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_2021\Daten_2021\"/>
    </mc:Choice>
  </mc:AlternateContent>
  <xr:revisionPtr revIDLastSave="0" documentId="13_ncr:1_{1BDCD8A6-D9A9-493C-BF41-CAC02B13A007}" xr6:coauthVersionLast="36" xr6:coauthVersionMax="36" xr10:uidLastSave="{00000000-0000-0000-0000-000000000000}"/>
  <bookViews>
    <workbookView xWindow="0" yWindow="0" windowWidth="28800" windowHeight="13110" xr2:uid="{711080D8-9360-4597-88D1-D593193EEA7E}"/>
  </bookViews>
  <sheets>
    <sheet name="2020_2-3-1_Download" sheetId="2" r:id="rId1"/>
    <sheet name="2020_Rohdaten" sheetId="10" r:id="rId2"/>
    <sheet name="2020_2-3-1_ANzahl_CSV" sheetId="11" r:id="rId3"/>
    <sheet name="2020_2-3-1_CSV_Export" sheetId="14" r:id="rId4"/>
    <sheet name="2020_2-3-2_Veränderung_CSV" sheetId="12" r:id="rId5"/>
    <sheet name="2020_2-3-2_Veränderung_CSV_Expo" sheetId="15" r:id="rId6"/>
    <sheet name="2020_2-3-1_CVS_Vorbereitung" sheetId="13" r:id="rId7"/>
    <sheet name="2019_A15_Rohdaten" sheetId="8" r:id="rId8"/>
  </sheets>
  <externalReferences>
    <externalReference r:id="rId9"/>
    <externalReference r:id="rId10"/>
  </externalReferences>
  <definedNames>
    <definedName name="_xlnm._FilterDatabase" localSheetId="0" hidden="1">'2020_2-3-1_Download'!$B$11:$V$11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08" i="11" l="1"/>
  <c r="C3" i="12" l="1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2" i="12"/>
  <c r="A3" i="13"/>
  <c r="B3" i="13"/>
  <c r="C3" i="13"/>
  <c r="E3" i="13"/>
  <c r="A4" i="13"/>
  <c r="B4" i="13"/>
  <c r="C4" i="13"/>
  <c r="E4" i="13"/>
  <c r="A5" i="13"/>
  <c r="B5" i="13"/>
  <c r="C5" i="13"/>
  <c r="E5" i="13"/>
  <c r="A6" i="13"/>
  <c r="B6" i="13"/>
  <c r="C6" i="13"/>
  <c r="E6" i="13"/>
  <c r="A7" i="13"/>
  <c r="B7" i="13"/>
  <c r="C7" i="13"/>
  <c r="E7" i="13"/>
  <c r="A8" i="13"/>
  <c r="B8" i="13"/>
  <c r="C8" i="13"/>
  <c r="E8" i="13"/>
  <c r="A9" i="13"/>
  <c r="B9" i="13"/>
  <c r="C9" i="13"/>
  <c r="E9" i="13"/>
  <c r="A10" i="13"/>
  <c r="B10" i="13"/>
  <c r="C10" i="13"/>
  <c r="E10" i="13"/>
  <c r="A11" i="13"/>
  <c r="B11" i="13"/>
  <c r="C11" i="13"/>
  <c r="E11" i="13"/>
  <c r="A12" i="13"/>
  <c r="B12" i="13"/>
  <c r="C12" i="13"/>
  <c r="E12" i="13"/>
  <c r="A13" i="13"/>
  <c r="B13" i="13"/>
  <c r="C13" i="13"/>
  <c r="E13" i="13"/>
  <c r="A14" i="13"/>
  <c r="B14" i="13"/>
  <c r="C14" i="13"/>
  <c r="E14" i="13"/>
  <c r="A15" i="13"/>
  <c r="B15" i="13"/>
  <c r="C15" i="13"/>
  <c r="E15" i="13"/>
  <c r="A16" i="13"/>
  <c r="B16" i="13"/>
  <c r="C16" i="13"/>
  <c r="E16" i="13"/>
  <c r="A17" i="13"/>
  <c r="B17" i="13"/>
  <c r="C17" i="13"/>
  <c r="E17" i="13"/>
  <c r="A18" i="13"/>
  <c r="B18" i="13"/>
  <c r="C18" i="13"/>
  <c r="E18" i="13"/>
  <c r="A19" i="13"/>
  <c r="B19" i="13"/>
  <c r="C19" i="13"/>
  <c r="E19" i="13"/>
  <c r="A20" i="13"/>
  <c r="B20" i="13"/>
  <c r="C20" i="13"/>
  <c r="E20" i="13"/>
  <c r="A21" i="13"/>
  <c r="B21" i="13"/>
  <c r="C21" i="13"/>
  <c r="E21" i="13"/>
  <c r="A22" i="13"/>
  <c r="B22" i="13"/>
  <c r="C22" i="13"/>
  <c r="E22" i="13"/>
  <c r="A23" i="13"/>
  <c r="B23" i="13"/>
  <c r="C23" i="13"/>
  <c r="E23" i="13"/>
  <c r="A24" i="13"/>
  <c r="B24" i="13"/>
  <c r="C24" i="13"/>
  <c r="E24" i="13"/>
  <c r="A25" i="13"/>
  <c r="B25" i="13"/>
  <c r="C25" i="13"/>
  <c r="E25" i="13"/>
  <c r="A26" i="13"/>
  <c r="B26" i="13"/>
  <c r="C26" i="13"/>
  <c r="E26" i="13"/>
  <c r="A27" i="13"/>
  <c r="B27" i="13"/>
  <c r="C27" i="13"/>
  <c r="E27" i="13"/>
  <c r="A28" i="13"/>
  <c r="B28" i="13"/>
  <c r="C28" i="13"/>
  <c r="E28" i="13"/>
  <c r="A29" i="13"/>
  <c r="B29" i="13"/>
  <c r="C29" i="13"/>
  <c r="E29" i="13"/>
  <c r="A30" i="13"/>
  <c r="B30" i="13"/>
  <c r="C30" i="13"/>
  <c r="E30" i="13"/>
  <c r="A31" i="13"/>
  <c r="B31" i="13"/>
  <c r="C31" i="13"/>
  <c r="E31" i="13"/>
  <c r="A32" i="13"/>
  <c r="B32" i="13"/>
  <c r="C32" i="13"/>
  <c r="E32" i="13"/>
  <c r="A33" i="13"/>
  <c r="B33" i="13"/>
  <c r="C33" i="13"/>
  <c r="E33" i="13"/>
  <c r="A34" i="13"/>
  <c r="B34" i="13"/>
  <c r="C34" i="13"/>
  <c r="E34" i="13"/>
  <c r="A35" i="13"/>
  <c r="B35" i="13"/>
  <c r="C35" i="13"/>
  <c r="E35" i="13"/>
  <c r="A36" i="13"/>
  <c r="B36" i="13"/>
  <c r="C36" i="13"/>
  <c r="E36" i="13"/>
  <c r="A37" i="13"/>
  <c r="B37" i="13"/>
  <c r="C37" i="13"/>
  <c r="E37" i="13"/>
  <c r="A38" i="13"/>
  <c r="B38" i="13"/>
  <c r="C38" i="13"/>
  <c r="E38" i="13"/>
  <c r="A39" i="13"/>
  <c r="B39" i="13"/>
  <c r="C39" i="13"/>
  <c r="E39" i="13"/>
  <c r="A40" i="13"/>
  <c r="B40" i="13"/>
  <c r="C40" i="13"/>
  <c r="E40" i="13"/>
  <c r="A41" i="13"/>
  <c r="B41" i="13"/>
  <c r="C41" i="13"/>
  <c r="E41" i="13"/>
  <c r="A42" i="13"/>
  <c r="B42" i="13"/>
  <c r="C42" i="13"/>
  <c r="E42" i="13"/>
  <c r="A43" i="13"/>
  <c r="B43" i="13"/>
  <c r="C43" i="13"/>
  <c r="E43" i="13"/>
  <c r="A44" i="13"/>
  <c r="B44" i="13"/>
  <c r="C44" i="13"/>
  <c r="E44" i="13"/>
  <c r="A45" i="13"/>
  <c r="B45" i="13"/>
  <c r="C45" i="13"/>
  <c r="E45" i="13"/>
  <c r="A46" i="13"/>
  <c r="B46" i="13"/>
  <c r="C46" i="13"/>
  <c r="E46" i="13"/>
  <c r="A47" i="13"/>
  <c r="B47" i="13"/>
  <c r="C47" i="13"/>
  <c r="E47" i="13"/>
  <c r="A48" i="13"/>
  <c r="B48" i="13"/>
  <c r="C48" i="13"/>
  <c r="E48" i="13"/>
  <c r="A49" i="13"/>
  <c r="B49" i="13"/>
  <c r="C49" i="13"/>
  <c r="E49" i="13"/>
  <c r="A50" i="13"/>
  <c r="B50" i="13"/>
  <c r="C50" i="13"/>
  <c r="E50" i="13"/>
  <c r="A51" i="13"/>
  <c r="B51" i="13"/>
  <c r="C51" i="13"/>
  <c r="E51" i="13"/>
  <c r="A52" i="13"/>
  <c r="B52" i="13"/>
  <c r="C52" i="13"/>
  <c r="E52" i="13"/>
  <c r="A53" i="13"/>
  <c r="B53" i="13"/>
  <c r="C53" i="13"/>
  <c r="E53" i="13"/>
  <c r="A54" i="13"/>
  <c r="B54" i="13"/>
  <c r="C54" i="13"/>
  <c r="E54" i="13"/>
  <c r="A55" i="13"/>
  <c r="B55" i="13"/>
  <c r="C55" i="13"/>
  <c r="E55" i="13"/>
  <c r="A56" i="13"/>
  <c r="B56" i="13"/>
  <c r="C56" i="13"/>
  <c r="E56" i="13"/>
  <c r="A57" i="13"/>
  <c r="B57" i="13"/>
  <c r="C57" i="13"/>
  <c r="E57" i="13"/>
  <c r="A58" i="13"/>
  <c r="B58" i="13"/>
  <c r="C58" i="13"/>
  <c r="E58" i="13"/>
  <c r="A59" i="13"/>
  <c r="B59" i="13"/>
  <c r="C59" i="13"/>
  <c r="E59" i="13"/>
  <c r="A60" i="13"/>
  <c r="B60" i="13"/>
  <c r="C60" i="13"/>
  <c r="E60" i="13"/>
  <c r="A61" i="13"/>
  <c r="B61" i="13"/>
  <c r="C61" i="13"/>
  <c r="E61" i="13"/>
  <c r="A62" i="13"/>
  <c r="B62" i="13"/>
  <c r="C62" i="13"/>
  <c r="E62" i="13"/>
  <c r="A63" i="13"/>
  <c r="B63" i="13"/>
  <c r="C63" i="13"/>
  <c r="E63" i="13"/>
  <c r="A64" i="13"/>
  <c r="B64" i="13"/>
  <c r="C64" i="13"/>
  <c r="E64" i="13"/>
  <c r="A65" i="13"/>
  <c r="B65" i="13"/>
  <c r="C65" i="13"/>
  <c r="E65" i="13"/>
  <c r="A66" i="13"/>
  <c r="B66" i="13"/>
  <c r="C66" i="13"/>
  <c r="E66" i="13"/>
  <c r="A67" i="13"/>
  <c r="B67" i="13"/>
  <c r="C67" i="13"/>
  <c r="E67" i="13"/>
  <c r="A68" i="13"/>
  <c r="B68" i="13"/>
  <c r="C68" i="13"/>
  <c r="E68" i="13"/>
  <c r="A69" i="13"/>
  <c r="B69" i="13"/>
  <c r="C69" i="13"/>
  <c r="E69" i="13"/>
  <c r="A70" i="13"/>
  <c r="B70" i="13"/>
  <c r="C70" i="13"/>
  <c r="E70" i="13"/>
  <c r="A71" i="13"/>
  <c r="B71" i="13"/>
  <c r="C71" i="13"/>
  <c r="E71" i="13"/>
  <c r="A72" i="13"/>
  <c r="B72" i="13"/>
  <c r="C72" i="13"/>
  <c r="E72" i="13"/>
  <c r="A73" i="13"/>
  <c r="B73" i="13"/>
  <c r="C73" i="13"/>
  <c r="E73" i="13"/>
  <c r="A74" i="13"/>
  <c r="B74" i="13"/>
  <c r="C74" i="13"/>
  <c r="E74" i="13"/>
  <c r="A75" i="13"/>
  <c r="B75" i="13"/>
  <c r="C75" i="13"/>
  <c r="E75" i="13"/>
  <c r="A76" i="13"/>
  <c r="B76" i="13"/>
  <c r="C76" i="13"/>
  <c r="E76" i="13"/>
  <c r="A77" i="13"/>
  <c r="B77" i="13"/>
  <c r="C77" i="13"/>
  <c r="E77" i="13"/>
  <c r="A78" i="13"/>
  <c r="B78" i="13"/>
  <c r="C78" i="13"/>
  <c r="E78" i="13"/>
  <c r="A79" i="13"/>
  <c r="B79" i="13"/>
  <c r="C79" i="13"/>
  <c r="E79" i="13"/>
  <c r="A80" i="13"/>
  <c r="B80" i="13"/>
  <c r="C80" i="13"/>
  <c r="E80" i="13"/>
  <c r="A81" i="13"/>
  <c r="B81" i="13"/>
  <c r="C81" i="13"/>
  <c r="E81" i="13"/>
  <c r="A82" i="13"/>
  <c r="B82" i="13"/>
  <c r="C82" i="13"/>
  <c r="E82" i="13"/>
  <c r="A83" i="13"/>
  <c r="B83" i="13"/>
  <c r="C83" i="13"/>
  <c r="E83" i="13"/>
  <c r="A84" i="13"/>
  <c r="B84" i="13"/>
  <c r="C84" i="13"/>
  <c r="E84" i="13"/>
  <c r="A85" i="13"/>
  <c r="B85" i="13"/>
  <c r="C85" i="13"/>
  <c r="E85" i="13"/>
  <c r="A86" i="13"/>
  <c r="B86" i="13"/>
  <c r="C86" i="13"/>
  <c r="E86" i="13"/>
  <c r="A87" i="13"/>
  <c r="B87" i="13"/>
  <c r="C87" i="13"/>
  <c r="E87" i="13"/>
  <c r="A88" i="13"/>
  <c r="B88" i="13"/>
  <c r="C88" i="13"/>
  <c r="E88" i="13"/>
  <c r="A89" i="13"/>
  <c r="B89" i="13"/>
  <c r="C89" i="13"/>
  <c r="E89" i="13"/>
  <c r="A90" i="13"/>
  <c r="B90" i="13"/>
  <c r="C90" i="13"/>
  <c r="E90" i="13"/>
  <c r="A91" i="13"/>
  <c r="B91" i="13"/>
  <c r="C91" i="13"/>
  <c r="E91" i="13"/>
  <c r="A92" i="13"/>
  <c r="B92" i="13"/>
  <c r="C92" i="13"/>
  <c r="E92" i="13"/>
  <c r="A93" i="13"/>
  <c r="B93" i="13"/>
  <c r="C93" i="13"/>
  <c r="E93" i="13"/>
  <c r="A94" i="13"/>
  <c r="B94" i="13"/>
  <c r="C94" i="13"/>
  <c r="E94" i="13"/>
  <c r="A95" i="13"/>
  <c r="B95" i="13"/>
  <c r="C95" i="13"/>
  <c r="E95" i="13"/>
  <c r="A96" i="13"/>
  <c r="B96" i="13"/>
  <c r="C96" i="13"/>
  <c r="E96" i="13"/>
  <c r="A97" i="13"/>
  <c r="B97" i="13"/>
  <c r="C97" i="13"/>
  <c r="E97" i="13"/>
  <c r="A98" i="13"/>
  <c r="B98" i="13"/>
  <c r="C98" i="13"/>
  <c r="E98" i="13"/>
  <c r="A99" i="13"/>
  <c r="B99" i="13"/>
  <c r="C99" i="13"/>
  <c r="E99" i="13"/>
  <c r="A100" i="13"/>
  <c r="B100" i="13"/>
  <c r="C100" i="13"/>
  <c r="E100" i="13"/>
  <c r="A101" i="13"/>
  <c r="B101" i="13"/>
  <c r="C101" i="13"/>
  <c r="E101" i="13"/>
  <c r="A102" i="13"/>
  <c r="B102" i="13"/>
  <c r="C102" i="13"/>
  <c r="E102" i="13"/>
  <c r="A103" i="13"/>
  <c r="B103" i="13"/>
  <c r="C103" i="13"/>
  <c r="E103" i="13"/>
  <c r="A104" i="13"/>
  <c r="B104" i="13"/>
  <c r="C104" i="13"/>
  <c r="E104" i="13"/>
  <c r="A105" i="13"/>
  <c r="B105" i="13"/>
  <c r="C105" i="13"/>
  <c r="E105" i="13"/>
  <c r="A106" i="13"/>
  <c r="B106" i="13"/>
  <c r="C106" i="13"/>
  <c r="E106" i="13"/>
  <c r="A107" i="13"/>
  <c r="B107" i="13"/>
  <c r="C107" i="13"/>
  <c r="E107" i="13"/>
  <c r="A108" i="13"/>
  <c r="B108" i="13"/>
  <c r="C108" i="13"/>
  <c r="E108" i="13"/>
  <c r="A109" i="13"/>
  <c r="B109" i="13"/>
  <c r="C109" i="13"/>
  <c r="E109" i="13"/>
  <c r="A110" i="13"/>
  <c r="B110" i="13"/>
  <c r="C110" i="13"/>
  <c r="E110" i="13"/>
  <c r="A111" i="13"/>
  <c r="B111" i="13"/>
  <c r="C111" i="13"/>
  <c r="E111" i="13"/>
  <c r="A112" i="13"/>
  <c r="B112" i="13"/>
  <c r="C112" i="13"/>
  <c r="E112" i="13"/>
  <c r="A113" i="13"/>
  <c r="B113" i="13"/>
  <c r="C113" i="13"/>
  <c r="E113" i="13"/>
  <c r="A114" i="13"/>
  <c r="B114" i="13"/>
  <c r="C114" i="13"/>
  <c r="E114" i="13"/>
  <c r="A115" i="13"/>
  <c r="B115" i="13"/>
  <c r="C115" i="13"/>
  <c r="E115" i="13"/>
  <c r="A116" i="13"/>
  <c r="B116" i="13"/>
  <c r="C116" i="13"/>
  <c r="E116" i="13"/>
  <c r="A117" i="13"/>
  <c r="B117" i="13"/>
  <c r="C117" i="13"/>
  <c r="E117" i="13"/>
  <c r="A118" i="13"/>
  <c r="B118" i="13"/>
  <c r="C118" i="13"/>
  <c r="E118" i="13"/>
  <c r="A119" i="13"/>
  <c r="B119" i="13"/>
  <c r="C119" i="13"/>
  <c r="E119" i="13"/>
  <c r="A120" i="13"/>
  <c r="B120" i="13"/>
  <c r="C120" i="13"/>
  <c r="E120" i="13"/>
  <c r="A121" i="13"/>
  <c r="B121" i="13"/>
  <c r="C121" i="13"/>
  <c r="E121" i="13"/>
  <c r="A122" i="13"/>
  <c r="B122" i="13"/>
  <c r="C122" i="13"/>
  <c r="E122" i="13"/>
  <c r="A123" i="13"/>
  <c r="B123" i="13"/>
  <c r="C123" i="13"/>
  <c r="E123" i="13"/>
  <c r="A124" i="13"/>
  <c r="B124" i="13"/>
  <c r="C124" i="13"/>
  <c r="E124" i="13"/>
  <c r="A125" i="13"/>
  <c r="B125" i="13"/>
  <c r="C125" i="13"/>
  <c r="E125" i="13"/>
  <c r="A126" i="13"/>
  <c r="B126" i="13"/>
  <c r="C126" i="13"/>
  <c r="E126" i="13"/>
  <c r="A127" i="13"/>
  <c r="B127" i="13"/>
  <c r="C127" i="13"/>
  <c r="E127" i="13"/>
  <c r="A128" i="13"/>
  <c r="B128" i="13"/>
  <c r="C128" i="13"/>
  <c r="E128" i="13"/>
  <c r="A129" i="13"/>
  <c r="B129" i="13"/>
  <c r="C129" i="13"/>
  <c r="E129" i="13"/>
  <c r="A130" i="13"/>
  <c r="B130" i="13"/>
  <c r="C130" i="13"/>
  <c r="E130" i="13"/>
  <c r="A131" i="13"/>
  <c r="B131" i="13"/>
  <c r="C131" i="13"/>
  <c r="E131" i="13"/>
  <c r="A132" i="13"/>
  <c r="B132" i="13"/>
  <c r="C132" i="13"/>
  <c r="E132" i="13"/>
  <c r="A133" i="13"/>
  <c r="B133" i="13"/>
  <c r="C133" i="13"/>
  <c r="E133" i="13"/>
  <c r="A134" i="13"/>
  <c r="B134" i="13"/>
  <c r="C134" i="13"/>
  <c r="E134" i="13"/>
  <c r="A135" i="13"/>
  <c r="B135" i="13"/>
  <c r="C135" i="13"/>
  <c r="E135" i="13"/>
  <c r="A136" i="13"/>
  <c r="B136" i="13"/>
  <c r="C136" i="13"/>
  <c r="E136" i="13"/>
  <c r="A137" i="13"/>
  <c r="B137" i="13"/>
  <c r="C137" i="13"/>
  <c r="E137" i="13"/>
  <c r="A138" i="13"/>
  <c r="B138" i="13"/>
  <c r="C138" i="13"/>
  <c r="E138" i="13"/>
  <c r="A139" i="13"/>
  <c r="B139" i="13"/>
  <c r="C139" i="13"/>
  <c r="E139" i="13"/>
  <c r="A140" i="13"/>
  <c r="B140" i="13"/>
  <c r="C140" i="13"/>
  <c r="E140" i="13"/>
  <c r="A141" i="13"/>
  <c r="B141" i="13"/>
  <c r="C141" i="13"/>
  <c r="E141" i="13"/>
  <c r="A142" i="13"/>
  <c r="B142" i="13"/>
  <c r="C142" i="13"/>
  <c r="E142" i="13"/>
  <c r="A143" i="13"/>
  <c r="B143" i="13"/>
  <c r="C143" i="13"/>
  <c r="E143" i="13"/>
  <c r="A144" i="13"/>
  <c r="B144" i="13"/>
  <c r="C144" i="13"/>
  <c r="E144" i="13"/>
  <c r="A145" i="13"/>
  <c r="B145" i="13"/>
  <c r="C145" i="13"/>
  <c r="E145" i="13"/>
  <c r="A146" i="13"/>
  <c r="B146" i="13"/>
  <c r="C146" i="13"/>
  <c r="E146" i="13"/>
  <c r="A147" i="13"/>
  <c r="B147" i="13"/>
  <c r="C147" i="13"/>
  <c r="E147" i="13"/>
  <c r="A148" i="13"/>
  <c r="B148" i="13"/>
  <c r="C148" i="13"/>
  <c r="E148" i="13"/>
  <c r="A149" i="13"/>
  <c r="B149" i="13"/>
  <c r="C149" i="13"/>
  <c r="E149" i="13"/>
  <c r="A150" i="13"/>
  <c r="B150" i="13"/>
  <c r="C150" i="13"/>
  <c r="E150" i="13"/>
  <c r="A151" i="13"/>
  <c r="B151" i="13"/>
  <c r="C151" i="13"/>
  <c r="E151" i="13"/>
  <c r="A152" i="13"/>
  <c r="B152" i="13"/>
  <c r="C152" i="13"/>
  <c r="E152" i="13"/>
  <c r="A153" i="13"/>
  <c r="B153" i="13"/>
  <c r="C153" i="13"/>
  <c r="E153" i="13"/>
  <c r="A154" i="13"/>
  <c r="B154" i="13"/>
  <c r="C154" i="13"/>
  <c r="E154" i="13"/>
  <c r="A155" i="13"/>
  <c r="B155" i="13"/>
  <c r="C155" i="13"/>
  <c r="E155" i="13"/>
  <c r="A156" i="13"/>
  <c r="B156" i="13"/>
  <c r="C156" i="13"/>
  <c r="E156" i="13"/>
  <c r="A157" i="13"/>
  <c r="B157" i="13"/>
  <c r="C157" i="13"/>
  <c r="E157" i="13"/>
  <c r="A158" i="13"/>
  <c r="B158" i="13"/>
  <c r="C158" i="13"/>
  <c r="E158" i="13"/>
  <c r="A159" i="13"/>
  <c r="B159" i="13"/>
  <c r="C159" i="13"/>
  <c r="E159" i="13"/>
  <c r="A160" i="13"/>
  <c r="B160" i="13"/>
  <c r="C160" i="13"/>
  <c r="E160" i="13"/>
  <c r="A161" i="13"/>
  <c r="B161" i="13"/>
  <c r="C161" i="13"/>
  <c r="E161" i="13"/>
  <c r="A162" i="13"/>
  <c r="B162" i="13"/>
  <c r="C162" i="13"/>
  <c r="E162" i="13"/>
  <c r="A163" i="13"/>
  <c r="B163" i="13"/>
  <c r="C163" i="13"/>
  <c r="E163" i="13"/>
  <c r="A164" i="13"/>
  <c r="B164" i="13"/>
  <c r="C164" i="13"/>
  <c r="E164" i="13"/>
  <c r="A165" i="13"/>
  <c r="B165" i="13"/>
  <c r="C165" i="13"/>
  <c r="E165" i="13"/>
  <c r="A166" i="13"/>
  <c r="B166" i="13"/>
  <c r="C166" i="13"/>
  <c r="E166" i="13"/>
  <c r="A167" i="13"/>
  <c r="B167" i="13"/>
  <c r="C167" i="13"/>
  <c r="E167" i="13"/>
  <c r="A168" i="13"/>
  <c r="B168" i="13"/>
  <c r="C168" i="13"/>
  <c r="E168" i="13"/>
  <c r="A169" i="13"/>
  <c r="B169" i="13"/>
  <c r="C169" i="13"/>
  <c r="E169" i="13"/>
  <c r="A170" i="13"/>
  <c r="B170" i="13"/>
  <c r="C170" i="13"/>
  <c r="E170" i="13"/>
  <c r="A171" i="13"/>
  <c r="B171" i="13"/>
  <c r="C171" i="13"/>
  <c r="E171" i="13"/>
  <c r="A172" i="13"/>
  <c r="B172" i="13"/>
  <c r="C172" i="13"/>
  <c r="E172" i="13"/>
  <c r="A173" i="13"/>
  <c r="B173" i="13"/>
  <c r="C173" i="13"/>
  <c r="E173" i="13"/>
  <c r="A174" i="13"/>
  <c r="B174" i="13"/>
  <c r="C174" i="13"/>
  <c r="E174" i="13"/>
  <c r="A175" i="13"/>
  <c r="B175" i="13"/>
  <c r="C175" i="13"/>
  <c r="E175" i="13"/>
  <c r="A176" i="13"/>
  <c r="B176" i="13"/>
  <c r="C176" i="13"/>
  <c r="E176" i="13"/>
  <c r="A177" i="13"/>
  <c r="B177" i="13"/>
  <c r="C177" i="13"/>
  <c r="E177" i="13"/>
  <c r="A178" i="13"/>
  <c r="B178" i="13"/>
  <c r="C178" i="13"/>
  <c r="E178" i="13"/>
  <c r="A179" i="13"/>
  <c r="B179" i="13"/>
  <c r="C179" i="13"/>
  <c r="E179" i="13"/>
  <c r="A180" i="13"/>
  <c r="B180" i="13"/>
  <c r="C180" i="13"/>
  <c r="E180" i="13"/>
  <c r="A181" i="13"/>
  <c r="B181" i="13"/>
  <c r="C181" i="13"/>
  <c r="E181" i="13"/>
  <c r="A182" i="13"/>
  <c r="B182" i="13"/>
  <c r="C182" i="13"/>
  <c r="E182" i="13"/>
  <c r="A183" i="13"/>
  <c r="B183" i="13"/>
  <c r="C183" i="13"/>
  <c r="E183" i="13"/>
  <c r="A184" i="13"/>
  <c r="B184" i="13"/>
  <c r="C184" i="13"/>
  <c r="E184" i="13"/>
  <c r="A185" i="13"/>
  <c r="B185" i="13"/>
  <c r="C185" i="13"/>
  <c r="E185" i="13"/>
  <c r="A186" i="13"/>
  <c r="B186" i="13"/>
  <c r="C186" i="13"/>
  <c r="E186" i="13"/>
  <c r="A187" i="13"/>
  <c r="B187" i="13"/>
  <c r="C187" i="13"/>
  <c r="E187" i="13"/>
  <c r="A188" i="13"/>
  <c r="B188" i="13"/>
  <c r="C188" i="13"/>
  <c r="E188" i="13"/>
  <c r="A189" i="13"/>
  <c r="B189" i="13"/>
  <c r="C189" i="13"/>
  <c r="E189" i="13"/>
  <c r="A190" i="13"/>
  <c r="B190" i="13"/>
  <c r="C190" i="13"/>
  <c r="E190" i="13"/>
  <c r="A191" i="13"/>
  <c r="B191" i="13"/>
  <c r="C191" i="13"/>
  <c r="E191" i="13"/>
  <c r="A192" i="13"/>
  <c r="B192" i="13"/>
  <c r="C192" i="13"/>
  <c r="E192" i="13"/>
  <c r="A193" i="13"/>
  <c r="B193" i="13"/>
  <c r="C193" i="13"/>
  <c r="E193" i="13"/>
  <c r="A194" i="13"/>
  <c r="B194" i="13"/>
  <c r="C194" i="13"/>
  <c r="E194" i="13"/>
  <c r="A195" i="13"/>
  <c r="B195" i="13"/>
  <c r="C195" i="13"/>
  <c r="E195" i="13"/>
  <c r="A196" i="13"/>
  <c r="B196" i="13"/>
  <c r="C196" i="13"/>
  <c r="E196" i="13"/>
  <c r="A197" i="13"/>
  <c r="B197" i="13"/>
  <c r="C197" i="13"/>
  <c r="E197" i="13"/>
  <c r="A198" i="13"/>
  <c r="B198" i="13"/>
  <c r="C198" i="13"/>
  <c r="E198" i="13"/>
  <c r="A199" i="13"/>
  <c r="B199" i="13"/>
  <c r="C199" i="13"/>
  <c r="E199" i="13"/>
  <c r="A200" i="13"/>
  <c r="B200" i="13"/>
  <c r="C200" i="13"/>
  <c r="E200" i="13"/>
  <c r="A201" i="13"/>
  <c r="B201" i="13"/>
  <c r="C201" i="13"/>
  <c r="E201" i="13"/>
  <c r="A202" i="13"/>
  <c r="B202" i="13"/>
  <c r="C202" i="13"/>
  <c r="E202" i="13"/>
  <c r="A203" i="13"/>
  <c r="B203" i="13"/>
  <c r="C203" i="13"/>
  <c r="E203" i="13"/>
  <c r="A204" i="13"/>
  <c r="B204" i="13"/>
  <c r="C204" i="13"/>
  <c r="E204" i="13"/>
  <c r="A205" i="13"/>
  <c r="B205" i="13"/>
  <c r="C205" i="13"/>
  <c r="E205" i="13"/>
  <c r="A206" i="13"/>
  <c r="B206" i="13"/>
  <c r="C206" i="13"/>
  <c r="E206" i="13"/>
  <c r="A207" i="13"/>
  <c r="B207" i="13"/>
  <c r="C207" i="13"/>
  <c r="E207" i="13"/>
  <c r="A208" i="13"/>
  <c r="B208" i="13"/>
  <c r="C208" i="13"/>
  <c r="E208" i="13"/>
  <c r="A209" i="13"/>
  <c r="B209" i="13"/>
  <c r="C209" i="13"/>
  <c r="E209" i="13"/>
  <c r="A210" i="13"/>
  <c r="B210" i="13"/>
  <c r="C210" i="13"/>
  <c r="E210" i="13"/>
  <c r="A211" i="13"/>
  <c r="B211" i="13"/>
  <c r="C211" i="13"/>
  <c r="E211" i="13"/>
  <c r="A212" i="13"/>
  <c r="B212" i="13"/>
  <c r="C212" i="13"/>
  <c r="E212" i="13"/>
  <c r="A213" i="13"/>
  <c r="B213" i="13"/>
  <c r="C213" i="13"/>
  <c r="E213" i="13"/>
  <c r="A214" i="13"/>
  <c r="B214" i="13"/>
  <c r="C214" i="13"/>
  <c r="E214" i="13"/>
  <c r="A215" i="13"/>
  <c r="B215" i="13"/>
  <c r="C215" i="13"/>
  <c r="E215" i="13"/>
  <c r="A216" i="13"/>
  <c r="B216" i="13"/>
  <c r="C216" i="13"/>
  <c r="E216" i="13"/>
  <c r="A217" i="13"/>
  <c r="B217" i="13"/>
  <c r="C217" i="13"/>
  <c r="E217" i="13"/>
  <c r="A218" i="13"/>
  <c r="B218" i="13"/>
  <c r="C218" i="13"/>
  <c r="E218" i="13"/>
  <c r="A219" i="13"/>
  <c r="B219" i="13"/>
  <c r="C219" i="13"/>
  <c r="E219" i="13"/>
  <c r="A220" i="13"/>
  <c r="B220" i="13"/>
  <c r="C220" i="13"/>
  <c r="E220" i="13"/>
  <c r="A221" i="13"/>
  <c r="B221" i="13"/>
  <c r="C221" i="13"/>
  <c r="E221" i="13"/>
  <c r="A222" i="13"/>
  <c r="B222" i="13"/>
  <c r="C222" i="13"/>
  <c r="E222" i="13"/>
  <c r="A223" i="13"/>
  <c r="B223" i="13"/>
  <c r="C223" i="13"/>
  <c r="E223" i="13"/>
  <c r="A224" i="13"/>
  <c r="B224" i="13"/>
  <c r="C224" i="13"/>
  <c r="E224" i="13"/>
  <c r="A225" i="13"/>
  <c r="B225" i="13"/>
  <c r="C225" i="13"/>
  <c r="E225" i="13"/>
  <c r="A226" i="13"/>
  <c r="B226" i="13"/>
  <c r="C226" i="13"/>
  <c r="E226" i="13"/>
  <c r="A227" i="13"/>
  <c r="B227" i="13"/>
  <c r="C227" i="13"/>
  <c r="E227" i="13"/>
  <c r="A228" i="13"/>
  <c r="B228" i="13"/>
  <c r="C228" i="13"/>
  <c r="E228" i="13"/>
  <c r="A229" i="13"/>
  <c r="B229" i="13"/>
  <c r="C229" i="13"/>
  <c r="E229" i="13"/>
  <c r="A230" i="13"/>
  <c r="B230" i="13"/>
  <c r="C230" i="13"/>
  <c r="E230" i="13"/>
  <c r="A231" i="13"/>
  <c r="B231" i="13"/>
  <c r="C231" i="13"/>
  <c r="E231" i="13"/>
  <c r="A232" i="13"/>
  <c r="B232" i="13"/>
  <c r="C232" i="13"/>
  <c r="E232" i="13"/>
  <c r="A233" i="13"/>
  <c r="B233" i="13"/>
  <c r="C233" i="13"/>
  <c r="E233" i="13"/>
  <c r="A234" i="13"/>
  <c r="B234" i="13"/>
  <c r="C234" i="13"/>
  <c r="E234" i="13"/>
  <c r="A235" i="13"/>
  <c r="B235" i="13"/>
  <c r="C235" i="13"/>
  <c r="E235" i="13"/>
  <c r="A236" i="13"/>
  <c r="B236" i="13"/>
  <c r="C236" i="13"/>
  <c r="E236" i="13"/>
  <c r="A237" i="13"/>
  <c r="B237" i="13"/>
  <c r="C237" i="13"/>
  <c r="E237" i="13"/>
  <c r="A238" i="13"/>
  <c r="B238" i="13"/>
  <c r="C238" i="13"/>
  <c r="E238" i="13"/>
  <c r="A239" i="13"/>
  <c r="B239" i="13"/>
  <c r="C239" i="13"/>
  <c r="E239" i="13"/>
  <c r="A240" i="13"/>
  <c r="B240" i="13"/>
  <c r="C240" i="13"/>
  <c r="E240" i="13"/>
  <c r="A241" i="13"/>
  <c r="B241" i="13"/>
  <c r="C241" i="13"/>
  <c r="E241" i="13"/>
  <c r="A242" i="13"/>
  <c r="B242" i="13"/>
  <c r="C242" i="13"/>
  <c r="E242" i="13"/>
  <c r="A243" i="13"/>
  <c r="B243" i="13"/>
  <c r="C243" i="13"/>
  <c r="E243" i="13"/>
  <c r="A244" i="13"/>
  <c r="B244" i="13"/>
  <c r="C244" i="13"/>
  <c r="E244" i="13"/>
  <c r="A245" i="13"/>
  <c r="B245" i="13"/>
  <c r="C245" i="13"/>
  <c r="E245" i="13"/>
  <c r="A246" i="13"/>
  <c r="B246" i="13"/>
  <c r="C246" i="13"/>
  <c r="E246" i="13"/>
  <c r="A247" i="13"/>
  <c r="B247" i="13"/>
  <c r="C247" i="13"/>
  <c r="E247" i="13"/>
  <c r="A248" i="13"/>
  <c r="B248" i="13"/>
  <c r="C248" i="13"/>
  <c r="E248" i="13"/>
  <c r="A249" i="13"/>
  <c r="B249" i="13"/>
  <c r="C249" i="13"/>
  <c r="E249" i="13"/>
  <c r="A250" i="13"/>
  <c r="B250" i="13"/>
  <c r="C250" i="13"/>
  <c r="E250" i="13"/>
  <c r="A251" i="13"/>
  <c r="B251" i="13"/>
  <c r="C251" i="13"/>
  <c r="E251" i="13"/>
  <c r="A252" i="13"/>
  <c r="B252" i="13"/>
  <c r="C252" i="13"/>
  <c r="E252" i="13"/>
  <c r="A253" i="13"/>
  <c r="B253" i="13"/>
  <c r="C253" i="13"/>
  <c r="E253" i="13"/>
  <c r="A254" i="13"/>
  <c r="B254" i="13"/>
  <c r="C254" i="13"/>
  <c r="E254" i="13"/>
  <c r="A255" i="13"/>
  <c r="B255" i="13"/>
  <c r="C255" i="13"/>
  <c r="E255" i="13"/>
  <c r="A256" i="13"/>
  <c r="B256" i="13"/>
  <c r="C256" i="13"/>
  <c r="E256" i="13"/>
  <c r="A257" i="13"/>
  <c r="B257" i="13"/>
  <c r="C257" i="13"/>
  <c r="E257" i="13"/>
  <c r="A258" i="13"/>
  <c r="B258" i="13"/>
  <c r="C258" i="13"/>
  <c r="E258" i="13"/>
  <c r="A259" i="13"/>
  <c r="B259" i="13"/>
  <c r="C259" i="13"/>
  <c r="E259" i="13"/>
  <c r="A260" i="13"/>
  <c r="B260" i="13"/>
  <c r="C260" i="13"/>
  <c r="E260" i="13"/>
  <c r="A261" i="13"/>
  <c r="B261" i="13"/>
  <c r="C261" i="13"/>
  <c r="E261" i="13"/>
  <c r="A262" i="13"/>
  <c r="B262" i="13"/>
  <c r="C262" i="13"/>
  <c r="E262" i="13"/>
  <c r="A263" i="13"/>
  <c r="B263" i="13"/>
  <c r="C263" i="13"/>
  <c r="E263" i="13"/>
  <c r="A264" i="13"/>
  <c r="B264" i="13"/>
  <c r="C264" i="13"/>
  <c r="E264" i="13"/>
  <c r="A265" i="13"/>
  <c r="B265" i="13"/>
  <c r="C265" i="13"/>
  <c r="E265" i="13"/>
  <c r="A266" i="13"/>
  <c r="B266" i="13"/>
  <c r="C266" i="13"/>
  <c r="E266" i="13"/>
  <c r="A267" i="13"/>
  <c r="B267" i="13"/>
  <c r="C267" i="13"/>
  <c r="E267" i="13"/>
  <c r="A268" i="13"/>
  <c r="B268" i="13"/>
  <c r="C268" i="13"/>
  <c r="E268" i="13"/>
  <c r="A269" i="13"/>
  <c r="B269" i="13"/>
  <c r="C269" i="13"/>
  <c r="E269" i="13"/>
  <c r="A270" i="13"/>
  <c r="B270" i="13"/>
  <c r="C270" i="13"/>
  <c r="E270" i="13"/>
  <c r="A271" i="13"/>
  <c r="B271" i="13"/>
  <c r="C271" i="13"/>
  <c r="E271" i="13"/>
  <c r="A272" i="13"/>
  <c r="B272" i="13"/>
  <c r="C272" i="13"/>
  <c r="E272" i="13"/>
  <c r="A273" i="13"/>
  <c r="B273" i="13"/>
  <c r="C273" i="13"/>
  <c r="E273" i="13"/>
  <c r="A274" i="13"/>
  <c r="B274" i="13"/>
  <c r="C274" i="13"/>
  <c r="E274" i="13"/>
  <c r="A275" i="13"/>
  <c r="B275" i="13"/>
  <c r="C275" i="13"/>
  <c r="E275" i="13"/>
  <c r="A276" i="13"/>
  <c r="B276" i="13"/>
  <c r="C276" i="13"/>
  <c r="E276" i="13"/>
  <c r="A277" i="13"/>
  <c r="B277" i="13"/>
  <c r="C277" i="13"/>
  <c r="E277" i="13"/>
  <c r="A278" i="13"/>
  <c r="B278" i="13"/>
  <c r="C278" i="13"/>
  <c r="E278" i="13"/>
  <c r="A279" i="13"/>
  <c r="B279" i="13"/>
  <c r="C279" i="13"/>
  <c r="E279" i="13"/>
  <c r="A280" i="13"/>
  <c r="B280" i="13"/>
  <c r="C280" i="13"/>
  <c r="E280" i="13"/>
  <c r="A281" i="13"/>
  <c r="B281" i="13"/>
  <c r="C281" i="13"/>
  <c r="E281" i="13"/>
  <c r="A282" i="13"/>
  <c r="B282" i="13"/>
  <c r="C282" i="13"/>
  <c r="E282" i="13"/>
  <c r="A283" i="13"/>
  <c r="B283" i="13"/>
  <c r="C283" i="13"/>
  <c r="E283" i="13"/>
  <c r="A284" i="13"/>
  <c r="B284" i="13"/>
  <c r="C284" i="13"/>
  <c r="E284" i="13"/>
  <c r="A285" i="13"/>
  <c r="B285" i="13"/>
  <c r="C285" i="13"/>
  <c r="E285" i="13"/>
  <c r="A286" i="13"/>
  <c r="B286" i="13"/>
  <c r="C286" i="13"/>
  <c r="E286" i="13"/>
  <c r="A287" i="13"/>
  <c r="B287" i="13"/>
  <c r="C287" i="13"/>
  <c r="E287" i="13"/>
  <c r="A288" i="13"/>
  <c r="B288" i="13"/>
  <c r="C288" i="13"/>
  <c r="E288" i="13"/>
  <c r="A289" i="13"/>
  <c r="B289" i="13"/>
  <c r="C289" i="13"/>
  <c r="E289" i="13"/>
  <c r="A290" i="13"/>
  <c r="B290" i="13"/>
  <c r="C290" i="13"/>
  <c r="E290" i="13"/>
  <c r="A291" i="13"/>
  <c r="B291" i="13"/>
  <c r="C291" i="13"/>
  <c r="E291" i="13"/>
  <c r="A292" i="13"/>
  <c r="B292" i="13"/>
  <c r="C292" i="13"/>
  <c r="E292" i="13"/>
  <c r="A293" i="13"/>
  <c r="B293" i="13"/>
  <c r="C293" i="13"/>
  <c r="E293" i="13"/>
  <c r="A294" i="13"/>
  <c r="B294" i="13"/>
  <c r="C294" i="13"/>
  <c r="E294" i="13"/>
  <c r="A295" i="13"/>
  <c r="B295" i="13"/>
  <c r="C295" i="13"/>
  <c r="E295" i="13"/>
  <c r="A296" i="13"/>
  <c r="B296" i="13"/>
  <c r="C296" i="13"/>
  <c r="E296" i="13"/>
  <c r="A297" i="13"/>
  <c r="B297" i="13"/>
  <c r="C297" i="13"/>
  <c r="E297" i="13"/>
  <c r="A298" i="13"/>
  <c r="B298" i="13"/>
  <c r="C298" i="13"/>
  <c r="E298" i="13"/>
  <c r="A299" i="13"/>
  <c r="B299" i="13"/>
  <c r="C299" i="13"/>
  <c r="E299" i="13"/>
  <c r="A300" i="13"/>
  <c r="B300" i="13"/>
  <c r="C300" i="13"/>
  <c r="E300" i="13"/>
  <c r="A301" i="13"/>
  <c r="B301" i="13"/>
  <c r="C301" i="13"/>
  <c r="E301" i="13"/>
  <c r="A302" i="13"/>
  <c r="B302" i="13"/>
  <c r="C302" i="13"/>
  <c r="E302" i="13"/>
  <c r="A303" i="13"/>
  <c r="B303" i="13"/>
  <c r="C303" i="13"/>
  <c r="E303" i="13"/>
  <c r="A304" i="13"/>
  <c r="B304" i="13"/>
  <c r="C304" i="13"/>
  <c r="E304" i="13"/>
  <c r="A305" i="13"/>
  <c r="B305" i="13"/>
  <c r="C305" i="13"/>
  <c r="E305" i="13"/>
  <c r="A306" i="13"/>
  <c r="B306" i="13"/>
  <c r="C306" i="13"/>
  <c r="E306" i="13"/>
  <c r="A307" i="13"/>
  <c r="B307" i="13"/>
  <c r="C307" i="13"/>
  <c r="E307" i="13"/>
  <c r="A308" i="13"/>
  <c r="B308" i="13"/>
  <c r="C308" i="13"/>
  <c r="E308" i="13"/>
  <c r="A309" i="13"/>
  <c r="B309" i="13"/>
  <c r="C309" i="13"/>
  <c r="E309" i="13"/>
  <c r="A310" i="13"/>
  <c r="B310" i="13"/>
  <c r="C310" i="13"/>
  <c r="E310" i="13"/>
  <c r="A311" i="13"/>
  <c r="B311" i="13"/>
  <c r="C311" i="13"/>
  <c r="E311" i="13"/>
  <c r="A312" i="13"/>
  <c r="B312" i="13"/>
  <c r="C312" i="13"/>
  <c r="E312" i="13"/>
  <c r="A313" i="13"/>
  <c r="B313" i="13"/>
  <c r="C313" i="13"/>
  <c r="E313" i="13"/>
  <c r="A314" i="13"/>
  <c r="B314" i="13"/>
  <c r="C314" i="13"/>
  <c r="E314" i="13"/>
  <c r="A315" i="13"/>
  <c r="B315" i="13"/>
  <c r="C315" i="13"/>
  <c r="E315" i="13"/>
  <c r="A316" i="13"/>
  <c r="B316" i="13"/>
  <c r="C316" i="13"/>
  <c r="E316" i="13"/>
  <c r="A317" i="13"/>
  <c r="B317" i="13"/>
  <c r="C317" i="13"/>
  <c r="E317" i="13"/>
  <c r="A318" i="13"/>
  <c r="B318" i="13"/>
  <c r="C318" i="13"/>
  <c r="E318" i="13"/>
  <c r="A319" i="13"/>
  <c r="B319" i="13"/>
  <c r="C319" i="13"/>
  <c r="E319" i="13"/>
  <c r="A320" i="13"/>
  <c r="B320" i="13"/>
  <c r="C320" i="13"/>
  <c r="E320" i="13"/>
  <c r="A321" i="13"/>
  <c r="B321" i="13"/>
  <c r="C321" i="13"/>
  <c r="E321" i="13"/>
  <c r="A322" i="13"/>
  <c r="B322" i="13"/>
  <c r="C322" i="13"/>
  <c r="E322" i="13"/>
  <c r="A323" i="13"/>
  <c r="B323" i="13"/>
  <c r="C323" i="13"/>
  <c r="E323" i="13"/>
  <c r="A324" i="13"/>
  <c r="B324" i="13"/>
  <c r="C324" i="13"/>
  <c r="E324" i="13"/>
  <c r="A325" i="13"/>
  <c r="B325" i="13"/>
  <c r="C325" i="13"/>
  <c r="E325" i="13"/>
  <c r="A326" i="13"/>
  <c r="B326" i="13"/>
  <c r="C326" i="13"/>
  <c r="E326" i="13"/>
  <c r="A327" i="13"/>
  <c r="B327" i="13"/>
  <c r="C327" i="13"/>
  <c r="E327" i="13"/>
  <c r="A328" i="13"/>
  <c r="B328" i="13"/>
  <c r="C328" i="13"/>
  <c r="E328" i="13"/>
  <c r="A329" i="13"/>
  <c r="B329" i="13"/>
  <c r="C329" i="13"/>
  <c r="E329" i="13"/>
  <c r="A330" i="13"/>
  <c r="B330" i="13"/>
  <c r="C330" i="13"/>
  <c r="E330" i="13"/>
  <c r="A331" i="13"/>
  <c r="B331" i="13"/>
  <c r="C331" i="13"/>
  <c r="E331" i="13"/>
  <c r="A332" i="13"/>
  <c r="B332" i="13"/>
  <c r="C332" i="13"/>
  <c r="E332" i="13"/>
  <c r="A333" i="13"/>
  <c r="B333" i="13"/>
  <c r="C333" i="13"/>
  <c r="E333" i="13"/>
  <c r="A334" i="13"/>
  <c r="B334" i="13"/>
  <c r="C334" i="13"/>
  <c r="E334" i="13"/>
  <c r="A335" i="13"/>
  <c r="B335" i="13"/>
  <c r="C335" i="13"/>
  <c r="E335" i="13"/>
  <c r="A336" i="13"/>
  <c r="B336" i="13"/>
  <c r="C336" i="13"/>
  <c r="E336" i="13"/>
  <c r="A337" i="13"/>
  <c r="B337" i="13"/>
  <c r="C337" i="13"/>
  <c r="E337" i="13"/>
  <c r="A338" i="13"/>
  <c r="B338" i="13"/>
  <c r="C338" i="13"/>
  <c r="E338" i="13"/>
  <c r="A339" i="13"/>
  <c r="B339" i="13"/>
  <c r="C339" i="13"/>
  <c r="E339" i="13"/>
  <c r="A340" i="13"/>
  <c r="B340" i="13"/>
  <c r="C340" i="13"/>
  <c r="E340" i="13"/>
  <c r="A341" i="13"/>
  <c r="B341" i="13"/>
  <c r="C341" i="13"/>
  <c r="E341" i="13"/>
  <c r="A342" i="13"/>
  <c r="B342" i="13"/>
  <c r="C342" i="13"/>
  <c r="E342" i="13"/>
  <c r="A343" i="13"/>
  <c r="B343" i="13"/>
  <c r="C343" i="13"/>
  <c r="E343" i="13"/>
  <c r="A344" i="13"/>
  <c r="B344" i="13"/>
  <c r="C344" i="13"/>
  <c r="E344" i="13"/>
  <c r="A345" i="13"/>
  <c r="B345" i="13"/>
  <c r="C345" i="13"/>
  <c r="E345" i="13"/>
  <c r="A346" i="13"/>
  <c r="B346" i="13"/>
  <c r="C346" i="13"/>
  <c r="E346" i="13"/>
  <c r="A347" i="13"/>
  <c r="B347" i="13"/>
  <c r="C347" i="13"/>
  <c r="E347" i="13"/>
  <c r="A348" i="13"/>
  <c r="B348" i="13"/>
  <c r="C348" i="13"/>
  <c r="E348" i="13"/>
  <c r="A349" i="13"/>
  <c r="B349" i="13"/>
  <c r="C349" i="13"/>
  <c r="E349" i="13"/>
  <c r="A350" i="13"/>
  <c r="B350" i="13"/>
  <c r="C350" i="13"/>
  <c r="E350" i="13"/>
  <c r="A351" i="13"/>
  <c r="B351" i="13"/>
  <c r="C351" i="13"/>
  <c r="E351" i="13"/>
  <c r="A352" i="13"/>
  <c r="B352" i="13"/>
  <c r="C352" i="13"/>
  <c r="E352" i="13"/>
  <c r="A353" i="13"/>
  <c r="B353" i="13"/>
  <c r="C353" i="13"/>
  <c r="E353" i="13"/>
  <c r="A354" i="13"/>
  <c r="B354" i="13"/>
  <c r="C354" i="13"/>
  <c r="E354" i="13"/>
  <c r="A355" i="13"/>
  <c r="B355" i="13"/>
  <c r="C355" i="13"/>
  <c r="E355" i="13"/>
  <c r="A356" i="13"/>
  <c r="B356" i="13"/>
  <c r="C356" i="13"/>
  <c r="E356" i="13"/>
  <c r="A357" i="13"/>
  <c r="B357" i="13"/>
  <c r="C357" i="13"/>
  <c r="E357" i="13"/>
  <c r="A358" i="13"/>
  <c r="B358" i="13"/>
  <c r="C358" i="13"/>
  <c r="E358" i="13"/>
  <c r="A359" i="13"/>
  <c r="B359" i="13"/>
  <c r="C359" i="13"/>
  <c r="E359" i="13"/>
  <c r="A360" i="13"/>
  <c r="B360" i="13"/>
  <c r="C360" i="13"/>
  <c r="E360" i="13"/>
  <c r="A361" i="13"/>
  <c r="B361" i="13"/>
  <c r="C361" i="13"/>
  <c r="E361" i="13"/>
  <c r="A362" i="13"/>
  <c r="B362" i="13"/>
  <c r="C362" i="13"/>
  <c r="E362" i="13"/>
  <c r="A363" i="13"/>
  <c r="B363" i="13"/>
  <c r="C363" i="13"/>
  <c r="E363" i="13"/>
  <c r="A364" i="13"/>
  <c r="B364" i="13"/>
  <c r="C364" i="13"/>
  <c r="E364" i="13"/>
  <c r="A365" i="13"/>
  <c r="B365" i="13"/>
  <c r="C365" i="13"/>
  <c r="E365" i="13"/>
  <c r="A366" i="13"/>
  <c r="B366" i="13"/>
  <c r="C366" i="13"/>
  <c r="E366" i="13"/>
  <c r="A367" i="13"/>
  <c r="B367" i="13"/>
  <c r="C367" i="13"/>
  <c r="E367" i="13"/>
  <c r="A368" i="13"/>
  <c r="B368" i="13"/>
  <c r="C368" i="13"/>
  <c r="E368" i="13"/>
  <c r="A369" i="13"/>
  <c r="B369" i="13"/>
  <c r="C369" i="13"/>
  <c r="E369" i="13"/>
  <c r="A370" i="13"/>
  <c r="B370" i="13"/>
  <c r="C370" i="13"/>
  <c r="E370" i="13"/>
  <c r="A371" i="13"/>
  <c r="B371" i="13"/>
  <c r="C371" i="13"/>
  <c r="E371" i="13"/>
  <c r="A372" i="13"/>
  <c r="B372" i="13"/>
  <c r="C372" i="13"/>
  <c r="E372" i="13"/>
  <c r="A373" i="13"/>
  <c r="B373" i="13"/>
  <c r="C373" i="13"/>
  <c r="E373" i="13"/>
  <c r="A374" i="13"/>
  <c r="B374" i="13"/>
  <c r="C374" i="13"/>
  <c r="E374" i="13"/>
  <c r="A375" i="13"/>
  <c r="B375" i="13"/>
  <c r="C375" i="13"/>
  <c r="E375" i="13"/>
  <c r="A376" i="13"/>
  <c r="B376" i="13"/>
  <c r="C376" i="13"/>
  <c r="E376" i="13"/>
  <c r="A377" i="13"/>
  <c r="B377" i="13"/>
  <c r="C377" i="13"/>
  <c r="E377" i="13"/>
  <c r="A378" i="13"/>
  <c r="B378" i="13"/>
  <c r="C378" i="13"/>
  <c r="E378" i="13"/>
  <c r="A379" i="13"/>
  <c r="B379" i="13"/>
  <c r="C379" i="13"/>
  <c r="E379" i="13"/>
  <c r="A380" i="13"/>
  <c r="B380" i="13"/>
  <c r="C380" i="13"/>
  <c r="E380" i="13"/>
  <c r="A381" i="13"/>
  <c r="B381" i="13"/>
  <c r="C381" i="13"/>
  <c r="E381" i="13"/>
  <c r="A382" i="13"/>
  <c r="B382" i="13"/>
  <c r="C382" i="13"/>
  <c r="E382" i="13"/>
  <c r="A383" i="13"/>
  <c r="B383" i="13"/>
  <c r="C383" i="13"/>
  <c r="E383" i="13"/>
  <c r="A384" i="13"/>
  <c r="B384" i="13"/>
  <c r="C384" i="13"/>
  <c r="E384" i="13"/>
  <c r="A385" i="13"/>
  <c r="B385" i="13"/>
  <c r="C385" i="13"/>
  <c r="E385" i="13"/>
  <c r="A386" i="13"/>
  <c r="B386" i="13"/>
  <c r="C386" i="13"/>
  <c r="E386" i="13"/>
  <c r="A387" i="13"/>
  <c r="B387" i="13"/>
  <c r="C387" i="13"/>
  <c r="E387" i="13"/>
  <c r="A388" i="13"/>
  <c r="B388" i="13"/>
  <c r="C388" i="13"/>
  <c r="E388" i="13"/>
  <c r="A389" i="13"/>
  <c r="B389" i="13"/>
  <c r="C389" i="13"/>
  <c r="E389" i="13"/>
  <c r="A390" i="13"/>
  <c r="B390" i="13"/>
  <c r="C390" i="13"/>
  <c r="E390" i="13"/>
  <c r="A391" i="13"/>
  <c r="B391" i="13"/>
  <c r="C391" i="13"/>
  <c r="E391" i="13"/>
  <c r="A392" i="13"/>
  <c r="B392" i="13"/>
  <c r="C392" i="13"/>
  <c r="E392" i="13"/>
  <c r="A393" i="13"/>
  <c r="B393" i="13"/>
  <c r="C393" i="13"/>
  <c r="E393" i="13"/>
  <c r="A394" i="13"/>
  <c r="B394" i="13"/>
  <c r="C394" i="13"/>
  <c r="E394" i="13"/>
  <c r="A395" i="13"/>
  <c r="B395" i="13"/>
  <c r="C395" i="13"/>
  <c r="E395" i="13"/>
  <c r="A396" i="13"/>
  <c r="B396" i="13"/>
  <c r="C396" i="13"/>
  <c r="E396" i="13"/>
  <c r="A397" i="13"/>
  <c r="B397" i="13"/>
  <c r="C397" i="13"/>
  <c r="E397" i="13"/>
  <c r="A398" i="13"/>
  <c r="B398" i="13"/>
  <c r="C398" i="13"/>
  <c r="E398" i="13"/>
  <c r="A399" i="13"/>
  <c r="B399" i="13"/>
  <c r="C399" i="13"/>
  <c r="E399" i="13"/>
  <c r="A400" i="13"/>
  <c r="B400" i="13"/>
  <c r="C400" i="13"/>
  <c r="E400" i="13"/>
  <c r="A401" i="13"/>
  <c r="B401" i="13"/>
  <c r="C401" i="13"/>
  <c r="E401" i="13"/>
  <c r="A402" i="13"/>
  <c r="B402" i="13"/>
  <c r="C402" i="13"/>
  <c r="E402" i="13"/>
  <c r="A403" i="13"/>
  <c r="B403" i="13"/>
  <c r="C403" i="13"/>
  <c r="E403" i="13"/>
  <c r="A404" i="13"/>
  <c r="B404" i="13"/>
  <c r="C404" i="13"/>
  <c r="E404" i="13"/>
  <c r="A405" i="13"/>
  <c r="B405" i="13"/>
  <c r="C405" i="13"/>
  <c r="E405" i="13"/>
  <c r="A406" i="13"/>
  <c r="B406" i="13"/>
  <c r="C406" i="13"/>
  <c r="E406" i="13"/>
  <c r="A407" i="13"/>
  <c r="B407" i="13"/>
  <c r="C407" i="13"/>
  <c r="E407" i="13"/>
  <c r="A408" i="13"/>
  <c r="B408" i="13"/>
  <c r="C408" i="13"/>
  <c r="E408" i="13"/>
  <c r="A409" i="13"/>
  <c r="B409" i="13"/>
  <c r="C409" i="13"/>
  <c r="E409" i="13"/>
  <c r="A410" i="13"/>
  <c r="B410" i="13"/>
  <c r="C410" i="13"/>
  <c r="E410" i="13"/>
  <c r="A411" i="13"/>
  <c r="B411" i="13"/>
  <c r="C411" i="13"/>
  <c r="E411" i="13"/>
  <c r="A412" i="13"/>
  <c r="B412" i="13"/>
  <c r="C412" i="13"/>
  <c r="E412" i="13"/>
  <c r="A413" i="13"/>
  <c r="B413" i="13"/>
  <c r="C413" i="13"/>
  <c r="E413" i="13"/>
  <c r="A414" i="13"/>
  <c r="B414" i="13"/>
  <c r="C414" i="13"/>
  <c r="E414" i="13"/>
  <c r="A415" i="13"/>
  <c r="B415" i="13"/>
  <c r="C415" i="13"/>
  <c r="E415" i="13"/>
  <c r="A416" i="13"/>
  <c r="B416" i="13"/>
  <c r="C416" i="13"/>
  <c r="E416" i="13"/>
  <c r="A417" i="13"/>
  <c r="B417" i="13"/>
  <c r="C417" i="13"/>
  <c r="E417" i="13"/>
  <c r="A418" i="13"/>
  <c r="B418" i="13"/>
  <c r="C418" i="13"/>
  <c r="E418" i="13"/>
  <c r="A419" i="13"/>
  <c r="B419" i="13"/>
  <c r="C419" i="13"/>
  <c r="E419" i="13"/>
  <c r="A420" i="13"/>
  <c r="B420" i="13"/>
  <c r="C420" i="13"/>
  <c r="E420" i="13"/>
  <c r="A421" i="13"/>
  <c r="B421" i="13"/>
  <c r="C421" i="13"/>
  <c r="E421" i="13"/>
  <c r="A422" i="13"/>
  <c r="B422" i="13"/>
  <c r="C422" i="13"/>
  <c r="E422" i="13"/>
  <c r="A423" i="13"/>
  <c r="B423" i="13"/>
  <c r="C423" i="13"/>
  <c r="E423" i="13"/>
  <c r="A424" i="13"/>
  <c r="B424" i="13"/>
  <c r="C424" i="13"/>
  <c r="E424" i="13"/>
  <c r="A425" i="13"/>
  <c r="B425" i="13"/>
  <c r="C425" i="13"/>
  <c r="E425" i="13"/>
  <c r="A426" i="13"/>
  <c r="B426" i="13"/>
  <c r="C426" i="13"/>
  <c r="E426" i="13"/>
  <c r="A427" i="13"/>
  <c r="B427" i="13"/>
  <c r="C427" i="13"/>
  <c r="E427" i="13"/>
  <c r="A428" i="13"/>
  <c r="B428" i="13"/>
  <c r="C428" i="13"/>
  <c r="E428" i="13"/>
  <c r="A429" i="13"/>
  <c r="B429" i="13"/>
  <c r="C429" i="13"/>
  <c r="E429" i="13"/>
  <c r="A430" i="13"/>
  <c r="B430" i="13"/>
  <c r="C430" i="13"/>
  <c r="E430" i="13"/>
  <c r="A431" i="13"/>
  <c r="B431" i="13"/>
  <c r="C431" i="13"/>
  <c r="E431" i="13"/>
  <c r="A432" i="13"/>
  <c r="B432" i="13"/>
  <c r="C432" i="13"/>
  <c r="E432" i="13"/>
  <c r="A433" i="13"/>
  <c r="B433" i="13"/>
  <c r="C433" i="13"/>
  <c r="E433" i="13"/>
  <c r="A434" i="13"/>
  <c r="B434" i="13"/>
  <c r="C434" i="13"/>
  <c r="E434" i="13"/>
  <c r="A435" i="13"/>
  <c r="B435" i="13"/>
  <c r="C435" i="13"/>
  <c r="E435" i="13"/>
  <c r="A436" i="13"/>
  <c r="B436" i="13"/>
  <c r="C436" i="13"/>
  <c r="E436" i="13"/>
  <c r="A437" i="13"/>
  <c r="B437" i="13"/>
  <c r="C437" i="13"/>
  <c r="E437" i="13"/>
  <c r="A438" i="13"/>
  <c r="B438" i="13"/>
  <c r="C438" i="13"/>
  <c r="E438" i="13"/>
  <c r="A439" i="13"/>
  <c r="B439" i="13"/>
  <c r="C439" i="13"/>
  <c r="E439" i="13"/>
  <c r="A440" i="13"/>
  <c r="B440" i="13"/>
  <c r="C440" i="13"/>
  <c r="E440" i="13"/>
  <c r="A441" i="13"/>
  <c r="B441" i="13"/>
  <c r="C441" i="13"/>
  <c r="E441" i="13"/>
  <c r="A442" i="13"/>
  <c r="B442" i="13"/>
  <c r="C442" i="13"/>
  <c r="E442" i="13"/>
  <c r="A443" i="13"/>
  <c r="B443" i="13"/>
  <c r="C443" i="13"/>
  <c r="E443" i="13"/>
  <c r="A444" i="13"/>
  <c r="B444" i="13"/>
  <c r="C444" i="13"/>
  <c r="E444" i="13"/>
  <c r="A445" i="13"/>
  <c r="B445" i="13"/>
  <c r="C445" i="13"/>
  <c r="E445" i="13"/>
  <c r="A446" i="13"/>
  <c r="B446" i="13"/>
  <c r="C446" i="13"/>
  <c r="E446" i="13"/>
  <c r="A447" i="13"/>
  <c r="B447" i="13"/>
  <c r="C447" i="13"/>
  <c r="E447" i="13"/>
  <c r="A448" i="13"/>
  <c r="B448" i="13"/>
  <c r="C448" i="13"/>
  <c r="E448" i="13"/>
  <c r="A449" i="13"/>
  <c r="B449" i="13"/>
  <c r="C449" i="13"/>
  <c r="E449" i="13"/>
  <c r="A450" i="13"/>
  <c r="B450" i="13"/>
  <c r="C450" i="13"/>
  <c r="E450" i="13"/>
  <c r="A451" i="13"/>
  <c r="B451" i="13"/>
  <c r="C451" i="13"/>
  <c r="E451" i="13"/>
  <c r="A452" i="13"/>
  <c r="B452" i="13"/>
  <c r="C452" i="13"/>
  <c r="E452" i="13"/>
  <c r="A453" i="13"/>
  <c r="B453" i="13"/>
  <c r="C453" i="13"/>
  <c r="E453" i="13"/>
  <c r="A454" i="13"/>
  <c r="B454" i="13"/>
  <c r="C454" i="13"/>
  <c r="E454" i="13"/>
  <c r="A455" i="13"/>
  <c r="B455" i="13"/>
  <c r="C455" i="13"/>
  <c r="E455" i="13"/>
  <c r="A456" i="13"/>
  <c r="B456" i="13"/>
  <c r="C456" i="13"/>
  <c r="E456" i="13"/>
  <c r="A457" i="13"/>
  <c r="B457" i="13"/>
  <c r="C457" i="13"/>
  <c r="E457" i="13"/>
  <c r="A458" i="13"/>
  <c r="B458" i="13"/>
  <c r="C458" i="13"/>
  <c r="E458" i="13"/>
  <c r="A459" i="13"/>
  <c r="B459" i="13"/>
  <c r="C459" i="13"/>
  <c r="E459" i="13"/>
  <c r="A460" i="13"/>
  <c r="B460" i="13"/>
  <c r="C460" i="13"/>
  <c r="E460" i="13"/>
  <c r="A461" i="13"/>
  <c r="B461" i="13"/>
  <c r="C461" i="13"/>
  <c r="E461" i="13"/>
  <c r="A462" i="13"/>
  <c r="B462" i="13"/>
  <c r="C462" i="13"/>
  <c r="E462" i="13"/>
  <c r="A463" i="13"/>
  <c r="B463" i="13"/>
  <c r="C463" i="13"/>
  <c r="E463" i="13"/>
  <c r="A464" i="13"/>
  <c r="B464" i="13"/>
  <c r="C464" i="13"/>
  <c r="E464" i="13"/>
  <c r="A465" i="13"/>
  <c r="B465" i="13"/>
  <c r="C465" i="13"/>
  <c r="E465" i="13"/>
  <c r="A466" i="13"/>
  <c r="B466" i="13"/>
  <c r="C466" i="13"/>
  <c r="E466" i="13"/>
  <c r="A467" i="13"/>
  <c r="B467" i="13"/>
  <c r="C467" i="13"/>
  <c r="E467" i="13"/>
  <c r="A468" i="13"/>
  <c r="B468" i="13"/>
  <c r="C468" i="13"/>
  <c r="E468" i="13"/>
  <c r="A469" i="13"/>
  <c r="B469" i="13"/>
  <c r="C469" i="13"/>
  <c r="E469" i="13"/>
  <c r="A470" i="13"/>
  <c r="B470" i="13"/>
  <c r="C470" i="13"/>
  <c r="E470" i="13"/>
  <c r="A471" i="13"/>
  <c r="B471" i="13"/>
  <c r="C471" i="13"/>
  <c r="E471" i="13"/>
  <c r="A472" i="13"/>
  <c r="B472" i="13"/>
  <c r="C472" i="13"/>
  <c r="E472" i="13"/>
  <c r="A473" i="13"/>
  <c r="B473" i="13"/>
  <c r="C473" i="13"/>
  <c r="E473" i="13"/>
  <c r="A474" i="13"/>
  <c r="B474" i="13"/>
  <c r="C474" i="13"/>
  <c r="E474" i="13"/>
  <c r="A475" i="13"/>
  <c r="B475" i="13"/>
  <c r="C475" i="13"/>
  <c r="E475" i="13"/>
  <c r="A476" i="13"/>
  <c r="B476" i="13"/>
  <c r="C476" i="13"/>
  <c r="E476" i="13"/>
  <c r="A477" i="13"/>
  <c r="B477" i="13"/>
  <c r="C477" i="13"/>
  <c r="E477" i="13"/>
  <c r="A478" i="13"/>
  <c r="B478" i="13"/>
  <c r="C478" i="13"/>
  <c r="E478" i="13"/>
  <c r="A479" i="13"/>
  <c r="B479" i="13"/>
  <c r="C479" i="13"/>
  <c r="E479" i="13"/>
  <c r="A480" i="13"/>
  <c r="B480" i="13"/>
  <c r="C480" i="13"/>
  <c r="E480" i="13"/>
  <c r="A481" i="13"/>
  <c r="B481" i="13"/>
  <c r="C481" i="13"/>
  <c r="E481" i="13"/>
  <c r="A482" i="13"/>
  <c r="B482" i="13"/>
  <c r="C482" i="13"/>
  <c r="E482" i="13"/>
  <c r="A483" i="13"/>
  <c r="B483" i="13"/>
  <c r="C483" i="13"/>
  <c r="E483" i="13"/>
  <c r="A484" i="13"/>
  <c r="B484" i="13"/>
  <c r="C484" i="13"/>
  <c r="E484" i="13"/>
  <c r="A485" i="13"/>
  <c r="B485" i="13"/>
  <c r="C485" i="13"/>
  <c r="E485" i="13"/>
  <c r="A486" i="13"/>
  <c r="B486" i="13"/>
  <c r="C486" i="13"/>
  <c r="E486" i="13"/>
  <c r="A487" i="13"/>
  <c r="B487" i="13"/>
  <c r="C487" i="13"/>
  <c r="E487" i="13"/>
  <c r="A488" i="13"/>
  <c r="B488" i="13"/>
  <c r="C488" i="13"/>
  <c r="E488" i="13"/>
  <c r="A489" i="13"/>
  <c r="B489" i="13"/>
  <c r="C489" i="13"/>
  <c r="E489" i="13"/>
  <c r="A490" i="13"/>
  <c r="B490" i="13"/>
  <c r="C490" i="13"/>
  <c r="E490" i="13"/>
  <c r="A491" i="13"/>
  <c r="B491" i="13"/>
  <c r="C491" i="13"/>
  <c r="E491" i="13"/>
  <c r="A492" i="13"/>
  <c r="B492" i="13"/>
  <c r="C492" i="13"/>
  <c r="E492" i="13"/>
  <c r="A493" i="13"/>
  <c r="B493" i="13"/>
  <c r="C493" i="13"/>
  <c r="E493" i="13"/>
  <c r="A494" i="13"/>
  <c r="B494" i="13"/>
  <c r="C494" i="13"/>
  <c r="E494" i="13"/>
  <c r="A495" i="13"/>
  <c r="B495" i="13"/>
  <c r="C495" i="13"/>
  <c r="E495" i="13"/>
  <c r="A496" i="13"/>
  <c r="B496" i="13"/>
  <c r="C496" i="13"/>
  <c r="E496" i="13"/>
  <c r="A497" i="13"/>
  <c r="B497" i="13"/>
  <c r="C497" i="13"/>
  <c r="E497" i="13"/>
  <c r="A498" i="13"/>
  <c r="B498" i="13"/>
  <c r="C498" i="13"/>
  <c r="E498" i="13"/>
  <c r="A499" i="13"/>
  <c r="B499" i="13"/>
  <c r="C499" i="13"/>
  <c r="E499" i="13"/>
  <c r="A500" i="13"/>
  <c r="B500" i="13"/>
  <c r="C500" i="13"/>
  <c r="E500" i="13"/>
  <c r="A501" i="13"/>
  <c r="B501" i="13"/>
  <c r="C501" i="13"/>
  <c r="E501" i="13"/>
  <c r="A502" i="13"/>
  <c r="B502" i="13"/>
  <c r="C502" i="13"/>
  <c r="E502" i="13"/>
  <c r="A503" i="13"/>
  <c r="B503" i="13"/>
  <c r="C503" i="13"/>
  <c r="E503" i="13"/>
  <c r="A504" i="13"/>
  <c r="B504" i="13"/>
  <c r="C504" i="13"/>
  <c r="E504" i="13"/>
  <c r="A505" i="13"/>
  <c r="B505" i="13"/>
  <c r="C505" i="13"/>
  <c r="E505" i="13"/>
  <c r="A506" i="13"/>
  <c r="B506" i="13"/>
  <c r="C506" i="13"/>
  <c r="E506" i="13"/>
  <c r="A507" i="13"/>
  <c r="B507" i="13"/>
  <c r="C507" i="13"/>
  <c r="E507" i="13"/>
  <c r="A508" i="13"/>
  <c r="B508" i="13"/>
  <c r="C508" i="13"/>
  <c r="E508" i="13"/>
  <c r="A509" i="13"/>
  <c r="B509" i="13"/>
  <c r="C509" i="13"/>
  <c r="E509" i="13"/>
  <c r="A510" i="13"/>
  <c r="B510" i="13"/>
  <c r="C510" i="13"/>
  <c r="E510" i="13"/>
  <c r="A511" i="13"/>
  <c r="B511" i="13"/>
  <c r="C511" i="13"/>
  <c r="E511" i="13"/>
  <c r="A512" i="13"/>
  <c r="B512" i="13"/>
  <c r="C512" i="13"/>
  <c r="E512" i="13"/>
  <c r="A513" i="13"/>
  <c r="B513" i="13"/>
  <c r="C513" i="13"/>
  <c r="E513" i="13"/>
  <c r="A514" i="13"/>
  <c r="B514" i="13"/>
  <c r="C514" i="13"/>
  <c r="E514" i="13"/>
  <c r="A515" i="13"/>
  <c r="B515" i="13"/>
  <c r="C515" i="13"/>
  <c r="E515" i="13"/>
  <c r="A516" i="13"/>
  <c r="B516" i="13"/>
  <c r="C516" i="13"/>
  <c r="E516" i="13"/>
  <c r="A517" i="13"/>
  <c r="B517" i="13"/>
  <c r="C517" i="13"/>
  <c r="E517" i="13"/>
  <c r="A518" i="13"/>
  <c r="B518" i="13"/>
  <c r="C518" i="13"/>
  <c r="E518" i="13"/>
  <c r="A519" i="13"/>
  <c r="B519" i="13"/>
  <c r="C519" i="13"/>
  <c r="E519" i="13"/>
  <c r="A520" i="13"/>
  <c r="B520" i="13"/>
  <c r="C520" i="13"/>
  <c r="E520" i="13"/>
  <c r="A521" i="13"/>
  <c r="B521" i="13"/>
  <c r="C521" i="13"/>
  <c r="E521" i="13"/>
  <c r="A522" i="13"/>
  <c r="B522" i="13"/>
  <c r="C522" i="13"/>
  <c r="E522" i="13"/>
  <c r="A523" i="13"/>
  <c r="B523" i="13"/>
  <c r="C523" i="13"/>
  <c r="E523" i="13"/>
  <c r="A524" i="13"/>
  <c r="B524" i="13"/>
  <c r="C524" i="13"/>
  <c r="E524" i="13"/>
  <c r="A525" i="13"/>
  <c r="B525" i="13"/>
  <c r="C525" i="13"/>
  <c r="E525" i="13"/>
  <c r="A526" i="13"/>
  <c r="B526" i="13"/>
  <c r="C526" i="13"/>
  <c r="E526" i="13"/>
  <c r="A527" i="13"/>
  <c r="B527" i="13"/>
  <c r="C527" i="13"/>
  <c r="E527" i="13"/>
  <c r="A528" i="13"/>
  <c r="B528" i="13"/>
  <c r="C528" i="13"/>
  <c r="E528" i="13"/>
  <c r="A529" i="13"/>
  <c r="B529" i="13"/>
  <c r="C529" i="13"/>
  <c r="E529" i="13"/>
  <c r="A530" i="13"/>
  <c r="B530" i="13"/>
  <c r="C530" i="13"/>
  <c r="E530" i="13"/>
  <c r="A531" i="13"/>
  <c r="B531" i="13"/>
  <c r="C531" i="13"/>
  <c r="E531" i="13"/>
  <c r="A532" i="13"/>
  <c r="B532" i="13"/>
  <c r="C532" i="13"/>
  <c r="E532" i="13"/>
  <c r="A533" i="13"/>
  <c r="B533" i="13"/>
  <c r="C533" i="13"/>
  <c r="E533" i="13"/>
  <c r="A534" i="13"/>
  <c r="B534" i="13"/>
  <c r="C534" i="13"/>
  <c r="E534" i="13"/>
  <c r="A535" i="13"/>
  <c r="B535" i="13"/>
  <c r="C535" i="13"/>
  <c r="E535" i="13"/>
  <c r="A536" i="13"/>
  <c r="B536" i="13"/>
  <c r="C536" i="13"/>
  <c r="E536" i="13"/>
  <c r="A537" i="13"/>
  <c r="B537" i="13"/>
  <c r="C537" i="13"/>
  <c r="E537" i="13"/>
  <c r="A538" i="13"/>
  <c r="B538" i="13"/>
  <c r="C538" i="13"/>
  <c r="E538" i="13"/>
  <c r="A539" i="13"/>
  <c r="B539" i="13"/>
  <c r="C539" i="13"/>
  <c r="E539" i="13"/>
  <c r="A540" i="13"/>
  <c r="B540" i="13"/>
  <c r="C540" i="13"/>
  <c r="E540" i="13"/>
  <c r="A541" i="13"/>
  <c r="B541" i="13"/>
  <c r="C541" i="13"/>
  <c r="E541" i="13"/>
  <c r="A542" i="13"/>
  <c r="B542" i="13"/>
  <c r="C542" i="13"/>
  <c r="E542" i="13"/>
  <c r="A543" i="13"/>
  <c r="B543" i="13"/>
  <c r="C543" i="13"/>
  <c r="E543" i="13"/>
  <c r="A544" i="13"/>
  <c r="B544" i="13"/>
  <c r="C544" i="13"/>
  <c r="E544" i="13"/>
  <c r="A545" i="13"/>
  <c r="B545" i="13"/>
  <c r="C545" i="13"/>
  <c r="E545" i="13"/>
  <c r="A546" i="13"/>
  <c r="B546" i="13"/>
  <c r="C546" i="13"/>
  <c r="E546" i="13"/>
  <c r="A547" i="13"/>
  <c r="B547" i="13"/>
  <c r="C547" i="13"/>
  <c r="E547" i="13"/>
  <c r="A548" i="13"/>
  <c r="B548" i="13"/>
  <c r="C548" i="13"/>
  <c r="E548" i="13"/>
  <c r="A549" i="13"/>
  <c r="B549" i="13"/>
  <c r="C549" i="13"/>
  <c r="E549" i="13"/>
  <c r="A550" i="13"/>
  <c r="B550" i="13"/>
  <c r="C550" i="13"/>
  <c r="E550" i="13"/>
  <c r="A551" i="13"/>
  <c r="B551" i="13"/>
  <c r="C551" i="13"/>
  <c r="E551" i="13"/>
  <c r="A552" i="13"/>
  <c r="B552" i="13"/>
  <c r="C552" i="13"/>
  <c r="E552" i="13"/>
  <c r="A553" i="13"/>
  <c r="B553" i="13"/>
  <c r="C553" i="13"/>
  <c r="E553" i="13"/>
  <c r="A554" i="13"/>
  <c r="B554" i="13"/>
  <c r="C554" i="13"/>
  <c r="E554" i="13"/>
  <c r="A555" i="13"/>
  <c r="B555" i="13"/>
  <c r="C555" i="13"/>
  <c r="E555" i="13"/>
  <c r="A556" i="13"/>
  <c r="B556" i="13"/>
  <c r="C556" i="13"/>
  <c r="E556" i="13"/>
  <c r="A557" i="13"/>
  <c r="B557" i="13"/>
  <c r="C557" i="13"/>
  <c r="E557" i="13"/>
  <c r="A558" i="13"/>
  <c r="B558" i="13"/>
  <c r="C558" i="13"/>
  <c r="E558" i="13"/>
  <c r="A559" i="13"/>
  <c r="B559" i="13"/>
  <c r="C559" i="13"/>
  <c r="E559" i="13"/>
  <c r="A560" i="13"/>
  <c r="B560" i="13"/>
  <c r="C560" i="13"/>
  <c r="E560" i="13"/>
  <c r="A561" i="13"/>
  <c r="B561" i="13"/>
  <c r="C561" i="13"/>
  <c r="E561" i="13"/>
  <c r="A562" i="13"/>
  <c r="B562" i="13"/>
  <c r="C562" i="13"/>
  <c r="E562" i="13"/>
  <c r="A563" i="13"/>
  <c r="B563" i="13"/>
  <c r="C563" i="13"/>
  <c r="E563" i="13"/>
  <c r="A564" i="13"/>
  <c r="B564" i="13"/>
  <c r="C564" i="13"/>
  <c r="E564" i="13"/>
  <c r="A565" i="13"/>
  <c r="B565" i="13"/>
  <c r="C565" i="13"/>
  <c r="E565" i="13"/>
  <c r="A566" i="13"/>
  <c r="B566" i="13"/>
  <c r="C566" i="13"/>
  <c r="E566" i="13"/>
  <c r="A567" i="13"/>
  <c r="B567" i="13"/>
  <c r="C567" i="13"/>
  <c r="E567" i="13"/>
  <c r="A568" i="13"/>
  <c r="B568" i="13"/>
  <c r="C568" i="13"/>
  <c r="E568" i="13"/>
  <c r="A569" i="13"/>
  <c r="B569" i="13"/>
  <c r="C569" i="13"/>
  <c r="E569" i="13"/>
  <c r="A570" i="13"/>
  <c r="B570" i="13"/>
  <c r="C570" i="13"/>
  <c r="E570" i="13"/>
  <c r="A571" i="13"/>
  <c r="B571" i="13"/>
  <c r="C571" i="13"/>
  <c r="E571" i="13"/>
  <c r="A572" i="13"/>
  <c r="B572" i="13"/>
  <c r="C572" i="13"/>
  <c r="E572" i="13"/>
  <c r="A573" i="13"/>
  <c r="B573" i="13"/>
  <c r="C573" i="13"/>
  <c r="E573" i="13"/>
  <c r="A574" i="13"/>
  <c r="B574" i="13"/>
  <c r="C574" i="13"/>
  <c r="E574" i="13"/>
  <c r="A575" i="13"/>
  <c r="B575" i="13"/>
  <c r="C575" i="13"/>
  <c r="E575" i="13"/>
  <c r="A576" i="13"/>
  <c r="B576" i="13"/>
  <c r="C576" i="13"/>
  <c r="E576" i="13"/>
  <c r="A577" i="13"/>
  <c r="B577" i="13"/>
  <c r="C577" i="13"/>
  <c r="E577" i="13"/>
  <c r="A578" i="13"/>
  <c r="B578" i="13"/>
  <c r="C578" i="13"/>
  <c r="E578" i="13"/>
  <c r="A579" i="13"/>
  <c r="B579" i="13"/>
  <c r="C579" i="13"/>
  <c r="E579" i="13"/>
  <c r="A580" i="13"/>
  <c r="B580" i="13"/>
  <c r="C580" i="13"/>
  <c r="E580" i="13"/>
  <c r="A581" i="13"/>
  <c r="B581" i="13"/>
  <c r="C581" i="13"/>
  <c r="E581" i="13"/>
  <c r="A582" i="13"/>
  <c r="B582" i="13"/>
  <c r="C582" i="13"/>
  <c r="E582" i="13"/>
  <c r="A583" i="13"/>
  <c r="B583" i="13"/>
  <c r="C583" i="13"/>
  <c r="E583" i="13"/>
  <c r="A584" i="13"/>
  <c r="B584" i="13"/>
  <c r="C584" i="13"/>
  <c r="E584" i="13"/>
  <c r="A585" i="13"/>
  <c r="B585" i="13"/>
  <c r="C585" i="13"/>
  <c r="E585" i="13"/>
  <c r="A586" i="13"/>
  <c r="B586" i="13"/>
  <c r="C586" i="13"/>
  <c r="E586" i="13"/>
  <c r="A587" i="13"/>
  <c r="B587" i="13"/>
  <c r="C587" i="13"/>
  <c r="E587" i="13"/>
  <c r="A588" i="13"/>
  <c r="B588" i="13"/>
  <c r="C588" i="13"/>
  <c r="E588" i="13"/>
  <c r="A589" i="13"/>
  <c r="B589" i="13"/>
  <c r="C589" i="13"/>
  <c r="E589" i="13"/>
  <c r="A590" i="13"/>
  <c r="B590" i="13"/>
  <c r="C590" i="13"/>
  <c r="E590" i="13"/>
  <c r="A591" i="13"/>
  <c r="B591" i="13"/>
  <c r="C591" i="13"/>
  <c r="E591" i="13"/>
  <c r="A592" i="13"/>
  <c r="B592" i="13"/>
  <c r="C592" i="13"/>
  <c r="E592" i="13"/>
  <c r="A593" i="13"/>
  <c r="B593" i="13"/>
  <c r="C593" i="13"/>
  <c r="E593" i="13"/>
  <c r="A594" i="13"/>
  <c r="B594" i="13"/>
  <c r="C594" i="13"/>
  <c r="E594" i="13"/>
  <c r="A595" i="13"/>
  <c r="B595" i="13"/>
  <c r="C595" i="13"/>
  <c r="E595" i="13"/>
  <c r="A596" i="13"/>
  <c r="B596" i="13"/>
  <c r="C596" i="13"/>
  <c r="E596" i="13"/>
  <c r="A597" i="13"/>
  <c r="B597" i="13"/>
  <c r="C597" i="13"/>
  <c r="E597" i="13"/>
  <c r="A598" i="13"/>
  <c r="B598" i="13"/>
  <c r="C598" i="13"/>
  <c r="E598" i="13"/>
  <c r="A599" i="13"/>
  <c r="B599" i="13"/>
  <c r="C599" i="13"/>
  <c r="E599" i="13"/>
  <c r="A600" i="13"/>
  <c r="B600" i="13"/>
  <c r="C600" i="13"/>
  <c r="E600" i="13"/>
  <c r="A601" i="13"/>
  <c r="B601" i="13"/>
  <c r="C601" i="13"/>
  <c r="E601" i="13"/>
  <c r="A602" i="13"/>
  <c r="B602" i="13"/>
  <c r="C602" i="13"/>
  <c r="E602" i="13"/>
  <c r="A603" i="13"/>
  <c r="B603" i="13"/>
  <c r="C603" i="13"/>
  <c r="E603" i="13"/>
  <c r="A604" i="13"/>
  <c r="B604" i="13"/>
  <c r="C604" i="13"/>
  <c r="E604" i="13"/>
  <c r="A605" i="13"/>
  <c r="B605" i="13"/>
  <c r="C605" i="13"/>
  <c r="E605" i="13"/>
  <c r="A606" i="13"/>
  <c r="B606" i="13"/>
  <c r="C606" i="13"/>
  <c r="E606" i="13"/>
  <c r="A607" i="13"/>
  <c r="B607" i="13"/>
  <c r="C607" i="13"/>
  <c r="E607" i="13"/>
  <c r="A608" i="13"/>
  <c r="B608" i="13"/>
  <c r="C608" i="13"/>
  <c r="E608" i="13"/>
  <c r="A609" i="13"/>
  <c r="B609" i="13"/>
  <c r="C609" i="13"/>
  <c r="E609" i="13"/>
  <c r="A610" i="13"/>
  <c r="B610" i="13"/>
  <c r="C610" i="13"/>
  <c r="E610" i="13"/>
  <c r="A611" i="13"/>
  <c r="B611" i="13"/>
  <c r="C611" i="13"/>
  <c r="E611" i="13"/>
  <c r="A612" i="13"/>
  <c r="B612" i="13"/>
  <c r="C612" i="13"/>
  <c r="E612" i="13"/>
  <c r="A613" i="13"/>
  <c r="B613" i="13"/>
  <c r="C613" i="13"/>
  <c r="E613" i="13"/>
  <c r="A614" i="13"/>
  <c r="B614" i="13"/>
  <c r="C614" i="13"/>
  <c r="E614" i="13"/>
  <c r="A615" i="13"/>
  <c r="B615" i="13"/>
  <c r="C615" i="13"/>
  <c r="E615" i="13"/>
  <c r="A616" i="13"/>
  <c r="B616" i="13"/>
  <c r="C616" i="13"/>
  <c r="E616" i="13"/>
  <c r="A617" i="13"/>
  <c r="B617" i="13"/>
  <c r="C617" i="13"/>
  <c r="E617" i="13"/>
  <c r="A618" i="13"/>
  <c r="B618" i="13"/>
  <c r="C618" i="13"/>
  <c r="E618" i="13"/>
  <c r="A619" i="13"/>
  <c r="B619" i="13"/>
  <c r="C619" i="13"/>
  <c r="E619" i="13"/>
  <c r="A620" i="13"/>
  <c r="B620" i="13"/>
  <c r="C620" i="13"/>
  <c r="E620" i="13"/>
  <c r="A621" i="13"/>
  <c r="B621" i="13"/>
  <c r="C621" i="13"/>
  <c r="E621" i="13"/>
  <c r="A622" i="13"/>
  <c r="B622" i="13"/>
  <c r="C622" i="13"/>
  <c r="E622" i="13"/>
  <c r="A623" i="13"/>
  <c r="B623" i="13"/>
  <c r="C623" i="13"/>
  <c r="E623" i="13"/>
  <c r="A624" i="13"/>
  <c r="B624" i="13"/>
  <c r="C624" i="13"/>
  <c r="E624" i="13"/>
  <c r="A625" i="13"/>
  <c r="B625" i="13"/>
  <c r="C625" i="13"/>
  <c r="E625" i="13"/>
  <c r="A626" i="13"/>
  <c r="B626" i="13"/>
  <c r="C626" i="13"/>
  <c r="E626" i="13"/>
  <c r="A627" i="13"/>
  <c r="B627" i="13"/>
  <c r="C627" i="13"/>
  <c r="E627" i="13"/>
  <c r="A628" i="13"/>
  <c r="B628" i="13"/>
  <c r="C628" i="13"/>
  <c r="E628" i="13"/>
  <c r="A629" i="13"/>
  <c r="B629" i="13"/>
  <c r="C629" i="13"/>
  <c r="E629" i="13"/>
  <c r="A630" i="13"/>
  <c r="B630" i="13"/>
  <c r="C630" i="13"/>
  <c r="E630" i="13"/>
  <c r="A631" i="13"/>
  <c r="B631" i="13"/>
  <c r="C631" i="13"/>
  <c r="E631" i="13"/>
  <c r="A632" i="13"/>
  <c r="B632" i="13"/>
  <c r="C632" i="13"/>
  <c r="E632" i="13"/>
  <c r="A633" i="13"/>
  <c r="B633" i="13"/>
  <c r="C633" i="13"/>
  <c r="E633" i="13"/>
  <c r="A634" i="13"/>
  <c r="B634" i="13"/>
  <c r="C634" i="13"/>
  <c r="E634" i="13"/>
  <c r="A635" i="13"/>
  <c r="B635" i="13"/>
  <c r="C635" i="13"/>
  <c r="E635" i="13"/>
  <c r="A636" i="13"/>
  <c r="B636" i="13"/>
  <c r="C636" i="13"/>
  <c r="E636" i="13"/>
  <c r="A637" i="13"/>
  <c r="B637" i="13"/>
  <c r="C637" i="13"/>
  <c r="E637" i="13"/>
  <c r="A638" i="13"/>
  <c r="B638" i="13"/>
  <c r="C638" i="13"/>
  <c r="E638" i="13"/>
  <c r="A639" i="13"/>
  <c r="B639" i="13"/>
  <c r="C639" i="13"/>
  <c r="E639" i="13"/>
  <c r="A640" i="13"/>
  <c r="B640" i="13"/>
  <c r="C640" i="13"/>
  <c r="E640" i="13"/>
  <c r="A641" i="13"/>
  <c r="B641" i="13"/>
  <c r="C641" i="13"/>
  <c r="E641" i="13"/>
  <c r="A642" i="13"/>
  <c r="B642" i="13"/>
  <c r="C642" i="13"/>
  <c r="E642" i="13"/>
  <c r="A643" i="13"/>
  <c r="B643" i="13"/>
  <c r="C643" i="13"/>
  <c r="E643" i="13"/>
  <c r="A644" i="13"/>
  <c r="B644" i="13"/>
  <c r="C644" i="13"/>
  <c r="E644" i="13"/>
  <c r="A645" i="13"/>
  <c r="B645" i="13"/>
  <c r="C645" i="13"/>
  <c r="E645" i="13"/>
  <c r="A646" i="13"/>
  <c r="B646" i="13"/>
  <c r="C646" i="13"/>
  <c r="E646" i="13"/>
  <c r="A647" i="13"/>
  <c r="B647" i="13"/>
  <c r="C647" i="13"/>
  <c r="E647" i="13"/>
  <c r="A648" i="13"/>
  <c r="B648" i="13"/>
  <c r="C648" i="13"/>
  <c r="E648" i="13"/>
  <c r="A649" i="13"/>
  <c r="B649" i="13"/>
  <c r="C649" i="13"/>
  <c r="E649" i="13"/>
  <c r="A650" i="13"/>
  <c r="B650" i="13"/>
  <c r="C650" i="13"/>
  <c r="E650" i="13"/>
  <c r="A651" i="13"/>
  <c r="B651" i="13"/>
  <c r="C651" i="13"/>
  <c r="E651" i="13"/>
  <c r="A652" i="13"/>
  <c r="B652" i="13"/>
  <c r="C652" i="13"/>
  <c r="E652" i="13"/>
  <c r="A653" i="13"/>
  <c r="B653" i="13"/>
  <c r="C653" i="13"/>
  <c r="E653" i="13"/>
  <c r="A654" i="13"/>
  <c r="B654" i="13"/>
  <c r="C654" i="13"/>
  <c r="E654" i="13"/>
  <c r="A655" i="13"/>
  <c r="B655" i="13"/>
  <c r="C655" i="13"/>
  <c r="E655" i="13"/>
  <c r="A656" i="13"/>
  <c r="B656" i="13"/>
  <c r="C656" i="13"/>
  <c r="E656" i="13"/>
  <c r="A657" i="13"/>
  <c r="B657" i="13"/>
  <c r="C657" i="13"/>
  <c r="E657" i="13"/>
  <c r="A658" i="13"/>
  <c r="B658" i="13"/>
  <c r="C658" i="13"/>
  <c r="E658" i="13"/>
  <c r="A659" i="13"/>
  <c r="B659" i="13"/>
  <c r="C659" i="13"/>
  <c r="E659" i="13"/>
  <c r="A660" i="13"/>
  <c r="B660" i="13"/>
  <c r="C660" i="13"/>
  <c r="E660" i="13"/>
  <c r="A661" i="13"/>
  <c r="B661" i="13"/>
  <c r="C661" i="13"/>
  <c r="E661" i="13"/>
  <c r="A662" i="13"/>
  <c r="B662" i="13"/>
  <c r="C662" i="13"/>
  <c r="E662" i="13"/>
  <c r="A663" i="13"/>
  <c r="B663" i="13"/>
  <c r="C663" i="13"/>
  <c r="E663" i="13"/>
  <c r="A664" i="13"/>
  <c r="B664" i="13"/>
  <c r="C664" i="13"/>
  <c r="E664" i="13"/>
  <c r="A665" i="13"/>
  <c r="B665" i="13"/>
  <c r="C665" i="13"/>
  <c r="E665" i="13"/>
  <c r="A666" i="13"/>
  <c r="B666" i="13"/>
  <c r="C666" i="13"/>
  <c r="E666" i="13"/>
  <c r="A667" i="13"/>
  <c r="B667" i="13"/>
  <c r="C667" i="13"/>
  <c r="E667" i="13"/>
  <c r="A668" i="13"/>
  <c r="B668" i="13"/>
  <c r="C668" i="13"/>
  <c r="E668" i="13"/>
  <c r="A669" i="13"/>
  <c r="B669" i="13"/>
  <c r="C669" i="13"/>
  <c r="E669" i="13"/>
  <c r="A670" i="13"/>
  <c r="B670" i="13"/>
  <c r="C670" i="13"/>
  <c r="E670" i="13"/>
  <c r="A671" i="13"/>
  <c r="B671" i="13"/>
  <c r="C671" i="13"/>
  <c r="E671" i="13"/>
  <c r="A672" i="13"/>
  <c r="B672" i="13"/>
  <c r="C672" i="13"/>
  <c r="E672" i="13"/>
  <c r="A673" i="13"/>
  <c r="B673" i="13"/>
  <c r="C673" i="13"/>
  <c r="E673" i="13"/>
  <c r="A674" i="13"/>
  <c r="B674" i="13"/>
  <c r="C674" i="13"/>
  <c r="E674" i="13"/>
  <c r="A675" i="13"/>
  <c r="B675" i="13"/>
  <c r="C675" i="13"/>
  <c r="E675" i="13"/>
  <c r="A676" i="13"/>
  <c r="B676" i="13"/>
  <c r="C676" i="13"/>
  <c r="E676" i="13"/>
  <c r="A677" i="13"/>
  <c r="B677" i="13"/>
  <c r="C677" i="13"/>
  <c r="E677" i="13"/>
  <c r="A678" i="13"/>
  <c r="B678" i="13"/>
  <c r="C678" i="13"/>
  <c r="E678" i="13"/>
  <c r="A679" i="13"/>
  <c r="B679" i="13"/>
  <c r="C679" i="13"/>
  <c r="E679" i="13"/>
  <c r="A680" i="13"/>
  <c r="B680" i="13"/>
  <c r="C680" i="13"/>
  <c r="E680" i="13"/>
  <c r="A681" i="13"/>
  <c r="B681" i="13"/>
  <c r="C681" i="13"/>
  <c r="E681" i="13"/>
  <c r="A682" i="13"/>
  <c r="B682" i="13"/>
  <c r="C682" i="13"/>
  <c r="E682" i="13"/>
  <c r="A683" i="13"/>
  <c r="B683" i="13"/>
  <c r="C683" i="13"/>
  <c r="E683" i="13"/>
  <c r="A684" i="13"/>
  <c r="B684" i="13"/>
  <c r="C684" i="13"/>
  <c r="E684" i="13"/>
  <c r="A685" i="13"/>
  <c r="B685" i="13"/>
  <c r="C685" i="13"/>
  <c r="E685" i="13"/>
  <c r="A686" i="13"/>
  <c r="B686" i="13"/>
  <c r="C686" i="13"/>
  <c r="E686" i="13"/>
  <c r="A687" i="13"/>
  <c r="B687" i="13"/>
  <c r="C687" i="13"/>
  <c r="E687" i="13"/>
  <c r="A688" i="13"/>
  <c r="B688" i="13"/>
  <c r="C688" i="13"/>
  <c r="E688" i="13"/>
  <c r="A689" i="13"/>
  <c r="B689" i="13"/>
  <c r="C689" i="13"/>
  <c r="E689" i="13"/>
  <c r="A690" i="13"/>
  <c r="B690" i="13"/>
  <c r="C690" i="13"/>
  <c r="E690" i="13"/>
  <c r="A691" i="13"/>
  <c r="B691" i="13"/>
  <c r="C691" i="13"/>
  <c r="E691" i="13"/>
  <c r="A692" i="13"/>
  <c r="B692" i="13"/>
  <c r="C692" i="13"/>
  <c r="E692" i="13"/>
  <c r="A693" i="13"/>
  <c r="B693" i="13"/>
  <c r="C693" i="13"/>
  <c r="E693" i="13"/>
  <c r="A694" i="13"/>
  <c r="B694" i="13"/>
  <c r="C694" i="13"/>
  <c r="E694" i="13"/>
  <c r="A695" i="13"/>
  <c r="B695" i="13"/>
  <c r="C695" i="13"/>
  <c r="E695" i="13"/>
  <c r="A696" i="13"/>
  <c r="B696" i="13"/>
  <c r="C696" i="13"/>
  <c r="E696" i="13"/>
  <c r="A697" i="13"/>
  <c r="B697" i="13"/>
  <c r="C697" i="13"/>
  <c r="E697" i="13"/>
  <c r="A698" i="13"/>
  <c r="B698" i="13"/>
  <c r="C698" i="13"/>
  <c r="E698" i="13"/>
  <c r="A699" i="13"/>
  <c r="B699" i="13"/>
  <c r="C699" i="13"/>
  <c r="E699" i="13"/>
  <c r="A700" i="13"/>
  <c r="B700" i="13"/>
  <c r="C700" i="13"/>
  <c r="E700" i="13"/>
  <c r="A701" i="13"/>
  <c r="B701" i="13"/>
  <c r="C701" i="13"/>
  <c r="E701" i="13"/>
  <c r="A702" i="13"/>
  <c r="B702" i="13"/>
  <c r="C702" i="13"/>
  <c r="E702" i="13"/>
  <c r="A703" i="13"/>
  <c r="B703" i="13"/>
  <c r="C703" i="13"/>
  <c r="E703" i="13"/>
  <c r="A704" i="13"/>
  <c r="B704" i="13"/>
  <c r="C704" i="13"/>
  <c r="E704" i="13"/>
  <c r="A705" i="13"/>
  <c r="B705" i="13"/>
  <c r="C705" i="13"/>
  <c r="E705" i="13"/>
  <c r="A706" i="13"/>
  <c r="B706" i="13"/>
  <c r="C706" i="13"/>
  <c r="E706" i="13"/>
  <c r="A707" i="13"/>
  <c r="B707" i="13"/>
  <c r="C707" i="13"/>
  <c r="E707" i="13"/>
  <c r="A708" i="13"/>
  <c r="B708" i="13"/>
  <c r="C708" i="13"/>
  <c r="E708" i="13"/>
  <c r="A709" i="13"/>
  <c r="B709" i="13"/>
  <c r="C709" i="13"/>
  <c r="E709" i="13"/>
  <c r="A710" i="13"/>
  <c r="B710" i="13"/>
  <c r="C710" i="13"/>
  <c r="E710" i="13"/>
  <c r="A711" i="13"/>
  <c r="B711" i="13"/>
  <c r="C711" i="13"/>
  <c r="E711" i="13"/>
  <c r="A712" i="13"/>
  <c r="B712" i="13"/>
  <c r="C712" i="13"/>
  <c r="E712" i="13"/>
  <c r="A713" i="13"/>
  <c r="B713" i="13"/>
  <c r="C713" i="13"/>
  <c r="E713" i="13"/>
  <c r="A714" i="13"/>
  <c r="B714" i="13"/>
  <c r="C714" i="13"/>
  <c r="E714" i="13"/>
  <c r="A715" i="13"/>
  <c r="B715" i="13"/>
  <c r="C715" i="13"/>
  <c r="E715" i="13"/>
  <c r="A716" i="13"/>
  <c r="B716" i="13"/>
  <c r="C716" i="13"/>
  <c r="E716" i="13"/>
  <c r="A717" i="13"/>
  <c r="B717" i="13"/>
  <c r="C717" i="13"/>
  <c r="E717" i="13"/>
  <c r="A718" i="13"/>
  <c r="B718" i="13"/>
  <c r="C718" i="13"/>
  <c r="E718" i="13"/>
  <c r="A719" i="13"/>
  <c r="B719" i="13"/>
  <c r="C719" i="13"/>
  <c r="E719" i="13"/>
  <c r="A720" i="13"/>
  <c r="B720" i="13"/>
  <c r="C720" i="13"/>
  <c r="E720" i="13"/>
  <c r="A721" i="13"/>
  <c r="B721" i="13"/>
  <c r="C721" i="13"/>
  <c r="E721" i="13"/>
  <c r="A722" i="13"/>
  <c r="B722" i="13"/>
  <c r="C722" i="13"/>
  <c r="E722" i="13"/>
  <c r="A723" i="13"/>
  <c r="B723" i="13"/>
  <c r="C723" i="13"/>
  <c r="E723" i="13"/>
  <c r="A724" i="13"/>
  <c r="B724" i="13"/>
  <c r="C724" i="13"/>
  <c r="E724" i="13"/>
  <c r="A725" i="13"/>
  <c r="B725" i="13"/>
  <c r="C725" i="13"/>
  <c r="E725" i="13"/>
  <c r="A726" i="13"/>
  <c r="B726" i="13"/>
  <c r="C726" i="13"/>
  <c r="E726" i="13"/>
  <c r="A727" i="13"/>
  <c r="B727" i="13"/>
  <c r="C727" i="13"/>
  <c r="E727" i="13"/>
  <c r="A728" i="13"/>
  <c r="B728" i="13"/>
  <c r="C728" i="13"/>
  <c r="E728" i="13"/>
  <c r="A729" i="13"/>
  <c r="B729" i="13"/>
  <c r="C729" i="13"/>
  <c r="E729" i="13"/>
  <c r="A730" i="13"/>
  <c r="B730" i="13"/>
  <c r="C730" i="13"/>
  <c r="E730" i="13"/>
  <c r="A731" i="13"/>
  <c r="B731" i="13"/>
  <c r="C731" i="13"/>
  <c r="E731" i="13"/>
  <c r="A732" i="13"/>
  <c r="B732" i="13"/>
  <c r="C732" i="13"/>
  <c r="E732" i="13"/>
  <c r="A733" i="13"/>
  <c r="B733" i="13"/>
  <c r="C733" i="13"/>
  <c r="E733" i="13"/>
  <c r="A734" i="13"/>
  <c r="B734" i="13"/>
  <c r="C734" i="13"/>
  <c r="E734" i="13"/>
  <c r="A735" i="13"/>
  <c r="B735" i="13"/>
  <c r="C735" i="13"/>
  <c r="E735" i="13"/>
  <c r="A736" i="13"/>
  <c r="B736" i="13"/>
  <c r="C736" i="13"/>
  <c r="E736" i="13"/>
  <c r="A737" i="13"/>
  <c r="B737" i="13"/>
  <c r="C737" i="13"/>
  <c r="E737" i="13"/>
  <c r="A738" i="13"/>
  <c r="B738" i="13"/>
  <c r="C738" i="13"/>
  <c r="E738" i="13"/>
  <c r="A739" i="13"/>
  <c r="B739" i="13"/>
  <c r="C739" i="13"/>
  <c r="E739" i="13"/>
  <c r="A740" i="13"/>
  <c r="B740" i="13"/>
  <c r="C740" i="13"/>
  <c r="E740" i="13"/>
  <c r="A741" i="13"/>
  <c r="B741" i="13"/>
  <c r="C741" i="13"/>
  <c r="E741" i="13"/>
  <c r="A742" i="13"/>
  <c r="B742" i="13"/>
  <c r="C742" i="13"/>
  <c r="E742" i="13"/>
  <c r="A743" i="13"/>
  <c r="B743" i="13"/>
  <c r="C743" i="13"/>
  <c r="E743" i="13"/>
  <c r="A744" i="13"/>
  <c r="B744" i="13"/>
  <c r="C744" i="13"/>
  <c r="E744" i="13"/>
  <c r="A745" i="13"/>
  <c r="B745" i="13"/>
  <c r="C745" i="13"/>
  <c r="E745" i="13"/>
  <c r="A746" i="13"/>
  <c r="B746" i="13"/>
  <c r="C746" i="13"/>
  <c r="E746" i="13"/>
  <c r="A747" i="13"/>
  <c r="B747" i="13"/>
  <c r="C747" i="13"/>
  <c r="E747" i="13"/>
  <c r="A748" i="13"/>
  <c r="B748" i="13"/>
  <c r="C748" i="13"/>
  <c r="E748" i="13"/>
  <c r="A749" i="13"/>
  <c r="B749" i="13"/>
  <c r="C749" i="13"/>
  <c r="E749" i="13"/>
  <c r="A750" i="13"/>
  <c r="B750" i="13"/>
  <c r="C750" i="13"/>
  <c r="E750" i="13"/>
  <c r="A751" i="13"/>
  <c r="B751" i="13"/>
  <c r="C751" i="13"/>
  <c r="E751" i="13"/>
  <c r="A752" i="13"/>
  <c r="B752" i="13"/>
  <c r="C752" i="13"/>
  <c r="E752" i="13"/>
  <c r="A753" i="13"/>
  <c r="B753" i="13"/>
  <c r="C753" i="13"/>
  <c r="E753" i="13"/>
  <c r="A754" i="13"/>
  <c r="B754" i="13"/>
  <c r="C754" i="13"/>
  <c r="E754" i="13"/>
  <c r="A755" i="13"/>
  <c r="B755" i="13"/>
  <c r="C755" i="13"/>
  <c r="E755" i="13"/>
  <c r="A756" i="13"/>
  <c r="B756" i="13"/>
  <c r="C756" i="13"/>
  <c r="E756" i="13"/>
  <c r="A757" i="13"/>
  <c r="B757" i="13"/>
  <c r="C757" i="13"/>
  <c r="E757" i="13"/>
  <c r="A758" i="13"/>
  <c r="B758" i="13"/>
  <c r="C758" i="13"/>
  <c r="E758" i="13"/>
  <c r="A759" i="13"/>
  <c r="B759" i="13"/>
  <c r="C759" i="13"/>
  <c r="E759" i="13"/>
  <c r="A760" i="13"/>
  <c r="B760" i="13"/>
  <c r="C760" i="13"/>
  <c r="E760" i="13"/>
  <c r="A761" i="13"/>
  <c r="B761" i="13"/>
  <c r="C761" i="13"/>
  <c r="E761" i="13"/>
  <c r="A762" i="13"/>
  <c r="B762" i="13"/>
  <c r="C762" i="13"/>
  <c r="E762" i="13"/>
  <c r="A763" i="13"/>
  <c r="B763" i="13"/>
  <c r="C763" i="13"/>
  <c r="E763" i="13"/>
  <c r="A764" i="13"/>
  <c r="B764" i="13"/>
  <c r="C764" i="13"/>
  <c r="E764" i="13"/>
  <c r="A765" i="13"/>
  <c r="B765" i="13"/>
  <c r="C765" i="13"/>
  <c r="E765" i="13"/>
  <c r="A766" i="13"/>
  <c r="B766" i="13"/>
  <c r="C766" i="13"/>
  <c r="E766" i="13"/>
  <c r="A767" i="13"/>
  <c r="B767" i="13"/>
  <c r="C767" i="13"/>
  <c r="E767" i="13"/>
  <c r="A768" i="13"/>
  <c r="B768" i="13"/>
  <c r="C768" i="13"/>
  <c r="E768" i="13"/>
  <c r="A769" i="13"/>
  <c r="B769" i="13"/>
  <c r="C769" i="13"/>
  <c r="E769" i="13"/>
  <c r="A770" i="13"/>
  <c r="B770" i="13"/>
  <c r="C770" i="13"/>
  <c r="E770" i="13"/>
  <c r="A771" i="13"/>
  <c r="B771" i="13"/>
  <c r="C771" i="13"/>
  <c r="E771" i="13"/>
  <c r="A772" i="13"/>
  <c r="B772" i="13"/>
  <c r="C772" i="13"/>
  <c r="E772" i="13"/>
  <c r="A773" i="13"/>
  <c r="B773" i="13"/>
  <c r="C773" i="13"/>
  <c r="E773" i="13"/>
  <c r="A774" i="13"/>
  <c r="B774" i="13"/>
  <c r="C774" i="13"/>
  <c r="E774" i="13"/>
  <c r="A775" i="13"/>
  <c r="B775" i="13"/>
  <c r="C775" i="13"/>
  <c r="E775" i="13"/>
  <c r="A776" i="13"/>
  <c r="B776" i="13"/>
  <c r="C776" i="13"/>
  <c r="E776" i="13"/>
  <c r="A777" i="13"/>
  <c r="B777" i="13"/>
  <c r="C777" i="13"/>
  <c r="E777" i="13"/>
  <c r="A778" i="13"/>
  <c r="B778" i="13"/>
  <c r="C778" i="13"/>
  <c r="E778" i="13"/>
  <c r="A779" i="13"/>
  <c r="B779" i="13"/>
  <c r="C779" i="13"/>
  <c r="E779" i="13"/>
  <c r="A780" i="13"/>
  <c r="B780" i="13"/>
  <c r="C780" i="13"/>
  <c r="E780" i="13"/>
  <c r="A781" i="13"/>
  <c r="B781" i="13"/>
  <c r="C781" i="13"/>
  <c r="E781" i="13"/>
  <c r="A782" i="13"/>
  <c r="B782" i="13"/>
  <c r="C782" i="13"/>
  <c r="E782" i="13"/>
  <c r="A783" i="13"/>
  <c r="B783" i="13"/>
  <c r="C783" i="13"/>
  <c r="E783" i="13"/>
  <c r="A784" i="13"/>
  <c r="B784" i="13"/>
  <c r="C784" i="13"/>
  <c r="E784" i="13"/>
  <c r="A785" i="13"/>
  <c r="B785" i="13"/>
  <c r="C785" i="13"/>
  <c r="E785" i="13"/>
  <c r="A786" i="13"/>
  <c r="B786" i="13"/>
  <c r="C786" i="13"/>
  <c r="E786" i="13"/>
  <c r="A787" i="13"/>
  <c r="B787" i="13"/>
  <c r="C787" i="13"/>
  <c r="E787" i="13"/>
  <c r="A788" i="13"/>
  <c r="B788" i="13"/>
  <c r="C788" i="13"/>
  <c r="E788" i="13"/>
  <c r="A789" i="13"/>
  <c r="B789" i="13"/>
  <c r="C789" i="13"/>
  <c r="E789" i="13"/>
  <c r="A790" i="13"/>
  <c r="B790" i="13"/>
  <c r="C790" i="13"/>
  <c r="E790" i="13"/>
  <c r="A791" i="13"/>
  <c r="B791" i="13"/>
  <c r="C791" i="13"/>
  <c r="E791" i="13"/>
  <c r="A792" i="13"/>
  <c r="B792" i="13"/>
  <c r="C792" i="13"/>
  <c r="E792" i="13"/>
  <c r="A793" i="13"/>
  <c r="B793" i="13"/>
  <c r="C793" i="13"/>
  <c r="E793" i="13"/>
  <c r="A794" i="13"/>
  <c r="B794" i="13"/>
  <c r="C794" i="13"/>
  <c r="E794" i="13"/>
  <c r="A795" i="13"/>
  <c r="B795" i="13"/>
  <c r="C795" i="13"/>
  <c r="E795" i="13"/>
  <c r="A796" i="13"/>
  <c r="B796" i="13"/>
  <c r="C796" i="13"/>
  <c r="E796" i="13"/>
  <c r="A797" i="13"/>
  <c r="B797" i="13"/>
  <c r="C797" i="13"/>
  <c r="E797" i="13"/>
  <c r="A798" i="13"/>
  <c r="B798" i="13"/>
  <c r="C798" i="13"/>
  <c r="E798" i="13"/>
  <c r="A799" i="13"/>
  <c r="B799" i="13"/>
  <c r="C799" i="13"/>
  <c r="E799" i="13"/>
  <c r="A800" i="13"/>
  <c r="B800" i="13"/>
  <c r="C800" i="13"/>
  <c r="E800" i="13"/>
  <c r="A801" i="13"/>
  <c r="B801" i="13"/>
  <c r="C801" i="13"/>
  <c r="E801" i="13"/>
  <c r="A802" i="13"/>
  <c r="B802" i="13"/>
  <c r="C802" i="13"/>
  <c r="E802" i="13"/>
  <c r="A803" i="13"/>
  <c r="B803" i="13"/>
  <c r="C803" i="13"/>
  <c r="E803" i="13"/>
  <c r="A804" i="13"/>
  <c r="B804" i="13"/>
  <c r="C804" i="13"/>
  <c r="E804" i="13"/>
  <c r="A805" i="13"/>
  <c r="B805" i="13"/>
  <c r="C805" i="13"/>
  <c r="E805" i="13"/>
  <c r="A806" i="13"/>
  <c r="B806" i="13"/>
  <c r="C806" i="13"/>
  <c r="E806" i="13"/>
  <c r="A807" i="13"/>
  <c r="B807" i="13"/>
  <c r="C807" i="13"/>
  <c r="E807" i="13"/>
  <c r="A808" i="13"/>
  <c r="B808" i="13"/>
  <c r="C808" i="13"/>
  <c r="E808" i="13"/>
  <c r="A809" i="13"/>
  <c r="B809" i="13"/>
  <c r="C809" i="13"/>
  <c r="E809" i="13"/>
  <c r="A810" i="13"/>
  <c r="B810" i="13"/>
  <c r="C810" i="13"/>
  <c r="E810" i="13"/>
  <c r="A811" i="13"/>
  <c r="B811" i="13"/>
  <c r="C811" i="13"/>
  <c r="E811" i="13"/>
  <c r="A812" i="13"/>
  <c r="B812" i="13"/>
  <c r="C812" i="13"/>
  <c r="E812" i="13"/>
  <c r="A813" i="13"/>
  <c r="B813" i="13"/>
  <c r="C813" i="13"/>
  <c r="E813" i="13"/>
  <c r="A814" i="13"/>
  <c r="B814" i="13"/>
  <c r="C814" i="13"/>
  <c r="E814" i="13"/>
  <c r="A815" i="13"/>
  <c r="B815" i="13"/>
  <c r="C815" i="13"/>
  <c r="E815" i="13"/>
  <c r="A816" i="13"/>
  <c r="B816" i="13"/>
  <c r="C816" i="13"/>
  <c r="E816" i="13"/>
  <c r="A817" i="13"/>
  <c r="B817" i="13"/>
  <c r="C817" i="13"/>
  <c r="E817" i="13"/>
  <c r="A818" i="13"/>
  <c r="B818" i="13"/>
  <c r="C818" i="13"/>
  <c r="E818" i="13"/>
  <c r="A819" i="13"/>
  <c r="B819" i="13"/>
  <c r="C819" i="13"/>
  <c r="E819" i="13"/>
  <c r="A820" i="13"/>
  <c r="B820" i="13"/>
  <c r="C820" i="13"/>
  <c r="E820" i="13"/>
  <c r="A821" i="13"/>
  <c r="B821" i="13"/>
  <c r="C821" i="13"/>
  <c r="E821" i="13"/>
  <c r="A822" i="13"/>
  <c r="B822" i="13"/>
  <c r="C822" i="13"/>
  <c r="E822" i="13"/>
  <c r="A823" i="13"/>
  <c r="B823" i="13"/>
  <c r="C823" i="13"/>
  <c r="E823" i="13"/>
  <c r="A824" i="13"/>
  <c r="B824" i="13"/>
  <c r="C824" i="13"/>
  <c r="E824" i="13"/>
  <c r="A825" i="13"/>
  <c r="B825" i="13"/>
  <c r="C825" i="13"/>
  <c r="E825" i="13"/>
  <c r="A826" i="13"/>
  <c r="B826" i="13"/>
  <c r="C826" i="13"/>
  <c r="E826" i="13"/>
  <c r="A827" i="13"/>
  <c r="B827" i="13"/>
  <c r="C827" i="13"/>
  <c r="E827" i="13"/>
  <c r="A828" i="13"/>
  <c r="B828" i="13"/>
  <c r="C828" i="13"/>
  <c r="E828" i="13"/>
  <c r="A829" i="13"/>
  <c r="B829" i="13"/>
  <c r="C829" i="13"/>
  <c r="E829" i="13"/>
  <c r="A830" i="13"/>
  <c r="B830" i="13"/>
  <c r="C830" i="13"/>
  <c r="E830" i="13"/>
  <c r="A831" i="13"/>
  <c r="B831" i="13"/>
  <c r="C831" i="13"/>
  <c r="E831" i="13"/>
  <c r="A832" i="13"/>
  <c r="B832" i="13"/>
  <c r="C832" i="13"/>
  <c r="E832" i="13"/>
  <c r="A833" i="13"/>
  <c r="B833" i="13"/>
  <c r="C833" i="13"/>
  <c r="E833" i="13"/>
  <c r="A2" i="13"/>
  <c r="B2" i="13"/>
  <c r="C2" i="13"/>
  <c r="E2" i="13"/>
  <c r="F1" i="13"/>
  <c r="B1" i="13"/>
  <c r="C1" i="13"/>
  <c r="E1" i="13"/>
  <c r="A1" i="13"/>
  <c r="A107" i="12" l="1"/>
  <c r="D107" i="12" s="1"/>
  <c r="B107" i="12"/>
  <c r="A108" i="12"/>
  <c r="D108" i="12" s="1"/>
  <c r="B108" i="12"/>
  <c r="A109" i="12"/>
  <c r="D109" i="12" s="1"/>
  <c r="B109" i="12"/>
  <c r="A110" i="12"/>
  <c r="D110" i="12" s="1"/>
  <c r="B110" i="12"/>
  <c r="A111" i="12"/>
  <c r="D111" i="12" s="1"/>
  <c r="B111" i="12"/>
  <c r="A112" i="12"/>
  <c r="D112" i="12" s="1"/>
  <c r="B112" i="12"/>
  <c r="A113" i="12"/>
  <c r="D113" i="12" s="1"/>
  <c r="B113" i="12"/>
  <c r="A114" i="12"/>
  <c r="D114" i="12" s="1"/>
  <c r="B114" i="12"/>
  <c r="A115" i="12"/>
  <c r="D115" i="12" s="1"/>
  <c r="B115" i="12"/>
  <c r="A116" i="12"/>
  <c r="D116" i="12" s="1"/>
  <c r="B116" i="12"/>
  <c r="A117" i="12"/>
  <c r="D117" i="12" s="1"/>
  <c r="B117" i="12"/>
  <c r="A118" i="12"/>
  <c r="B118" i="12"/>
  <c r="A119" i="12"/>
  <c r="D119" i="12" s="1"/>
  <c r="B119" i="12"/>
  <c r="A120" i="12"/>
  <c r="D120" i="12" s="1"/>
  <c r="B120" i="12"/>
  <c r="A121" i="12"/>
  <c r="D121" i="12" s="1"/>
  <c r="B121" i="12"/>
  <c r="A122" i="12"/>
  <c r="D122" i="12" s="1"/>
  <c r="B122" i="12"/>
  <c r="A123" i="12"/>
  <c r="D123" i="12" s="1"/>
  <c r="B123" i="12"/>
  <c r="A124" i="12"/>
  <c r="D124" i="12" s="1"/>
  <c r="B124" i="12"/>
  <c r="A125" i="12"/>
  <c r="D125" i="12" s="1"/>
  <c r="B125" i="12"/>
  <c r="A126" i="12"/>
  <c r="D126" i="12" s="1"/>
  <c r="B126" i="12"/>
  <c r="A127" i="12"/>
  <c r="B127" i="12"/>
  <c r="A128" i="12"/>
  <c r="D128" i="12" s="1"/>
  <c r="B128" i="12"/>
  <c r="A129" i="12"/>
  <c r="D129" i="12" s="1"/>
  <c r="B129" i="12"/>
  <c r="A130" i="12"/>
  <c r="D130" i="12" s="1"/>
  <c r="B130" i="12"/>
  <c r="A131" i="12"/>
  <c r="D131" i="12" s="1"/>
  <c r="B131" i="12"/>
  <c r="A132" i="12"/>
  <c r="D132" i="12" s="1"/>
  <c r="B132" i="12"/>
  <c r="A133" i="12"/>
  <c r="D133" i="12" s="1"/>
  <c r="B133" i="12"/>
  <c r="A134" i="12"/>
  <c r="B134" i="12"/>
  <c r="A135" i="12"/>
  <c r="D135" i="12" s="1"/>
  <c r="B135" i="12"/>
  <c r="A136" i="12"/>
  <c r="D136" i="12" s="1"/>
  <c r="B136" i="12"/>
  <c r="A137" i="12"/>
  <c r="D137" i="12" s="1"/>
  <c r="B137" i="12"/>
  <c r="A138" i="12"/>
  <c r="D138" i="12" s="1"/>
  <c r="B138" i="12"/>
  <c r="A139" i="12"/>
  <c r="D139" i="12" s="1"/>
  <c r="B139" i="12"/>
  <c r="A140" i="12"/>
  <c r="D140" i="12" s="1"/>
  <c r="B140" i="12"/>
  <c r="A141" i="12"/>
  <c r="D141" i="12" s="1"/>
  <c r="B141" i="12"/>
  <c r="A142" i="12"/>
  <c r="D142" i="12" s="1"/>
  <c r="B142" i="12"/>
  <c r="A143" i="12"/>
  <c r="B143" i="12"/>
  <c r="A144" i="12"/>
  <c r="D144" i="12" s="1"/>
  <c r="B144" i="12"/>
  <c r="A145" i="12"/>
  <c r="D145" i="12" s="1"/>
  <c r="B145" i="12"/>
  <c r="A146" i="12"/>
  <c r="D146" i="12" s="1"/>
  <c r="B146" i="12"/>
  <c r="A147" i="12"/>
  <c r="D147" i="12" s="1"/>
  <c r="B147" i="12"/>
  <c r="A148" i="12"/>
  <c r="D148" i="12" s="1"/>
  <c r="B148" i="12"/>
  <c r="A149" i="12"/>
  <c r="D149" i="12" s="1"/>
  <c r="B149" i="12"/>
  <c r="A150" i="12"/>
  <c r="B150" i="12"/>
  <c r="A151" i="12"/>
  <c r="D151" i="12" s="1"/>
  <c r="B151" i="12"/>
  <c r="A152" i="12"/>
  <c r="D152" i="12" s="1"/>
  <c r="B152" i="12"/>
  <c r="A153" i="12"/>
  <c r="D153" i="12" s="1"/>
  <c r="B153" i="12"/>
  <c r="A154" i="12"/>
  <c r="D154" i="12" s="1"/>
  <c r="B154" i="12"/>
  <c r="A155" i="12"/>
  <c r="D155" i="12" s="1"/>
  <c r="B155" i="12"/>
  <c r="A156" i="12"/>
  <c r="D156" i="12" s="1"/>
  <c r="B156" i="12"/>
  <c r="A157" i="12"/>
  <c r="D157" i="12" s="1"/>
  <c r="B157" i="12"/>
  <c r="B106" i="12"/>
  <c r="A106" i="12"/>
  <c r="A55" i="12"/>
  <c r="D55" i="12" s="1"/>
  <c r="B55" i="12"/>
  <c r="A56" i="12"/>
  <c r="D56" i="12" s="1"/>
  <c r="B56" i="12"/>
  <c r="A57" i="12"/>
  <c r="D57" i="12" s="1"/>
  <c r="B57" i="12"/>
  <c r="A58" i="12"/>
  <c r="D58" i="12" s="1"/>
  <c r="B58" i="12"/>
  <c r="A59" i="12"/>
  <c r="D59" i="12" s="1"/>
  <c r="B59" i="12"/>
  <c r="A60" i="12"/>
  <c r="B60" i="12"/>
  <c r="A61" i="12"/>
  <c r="D61" i="12" s="1"/>
  <c r="B61" i="12"/>
  <c r="A62" i="12"/>
  <c r="D62" i="12" s="1"/>
  <c r="B62" i="12"/>
  <c r="A63" i="12"/>
  <c r="D63" i="12" s="1"/>
  <c r="B63" i="12"/>
  <c r="A64" i="12"/>
  <c r="D64" i="12" s="1"/>
  <c r="B64" i="12"/>
  <c r="A65" i="12"/>
  <c r="D65" i="12" s="1"/>
  <c r="B65" i="12"/>
  <c r="A66" i="12"/>
  <c r="D66" i="12" s="1"/>
  <c r="B66" i="12"/>
  <c r="A67" i="12"/>
  <c r="D67" i="12" s="1"/>
  <c r="B67" i="12"/>
  <c r="A68" i="12"/>
  <c r="D68" i="12" s="1"/>
  <c r="B68" i="12"/>
  <c r="A69" i="12"/>
  <c r="B69" i="12"/>
  <c r="A70" i="12"/>
  <c r="D70" i="12" s="1"/>
  <c r="B70" i="12"/>
  <c r="A71" i="12"/>
  <c r="D71" i="12" s="1"/>
  <c r="B71" i="12"/>
  <c r="A72" i="12"/>
  <c r="D72" i="12" s="1"/>
  <c r="B72" i="12"/>
  <c r="A73" i="12"/>
  <c r="D73" i="12" s="1"/>
  <c r="B73" i="12"/>
  <c r="A74" i="12"/>
  <c r="D74" i="12" s="1"/>
  <c r="B74" i="12"/>
  <c r="A75" i="12"/>
  <c r="D75" i="12" s="1"/>
  <c r="B75" i="12"/>
  <c r="A76" i="12"/>
  <c r="B76" i="12"/>
  <c r="A77" i="12"/>
  <c r="D77" i="12" s="1"/>
  <c r="B77" i="12"/>
  <c r="A78" i="12"/>
  <c r="D78" i="12" s="1"/>
  <c r="B78" i="12"/>
  <c r="A79" i="12"/>
  <c r="D79" i="12" s="1"/>
  <c r="B79" i="12"/>
  <c r="A80" i="12"/>
  <c r="D80" i="12" s="1"/>
  <c r="B80" i="12"/>
  <c r="A81" i="12"/>
  <c r="D81" i="12" s="1"/>
  <c r="B81" i="12"/>
  <c r="A82" i="12"/>
  <c r="D82" i="12" s="1"/>
  <c r="B82" i="12"/>
  <c r="A83" i="12"/>
  <c r="D83" i="12" s="1"/>
  <c r="B83" i="12"/>
  <c r="A84" i="12"/>
  <c r="D84" i="12" s="1"/>
  <c r="B84" i="12"/>
  <c r="A85" i="12"/>
  <c r="B85" i="12"/>
  <c r="A86" i="12"/>
  <c r="D86" i="12" s="1"/>
  <c r="B86" i="12"/>
  <c r="A87" i="12"/>
  <c r="D87" i="12" s="1"/>
  <c r="B87" i="12"/>
  <c r="A88" i="12"/>
  <c r="D88" i="12" s="1"/>
  <c r="B88" i="12"/>
  <c r="A89" i="12"/>
  <c r="D89" i="12" s="1"/>
  <c r="B89" i="12"/>
  <c r="A90" i="12"/>
  <c r="D90" i="12" s="1"/>
  <c r="B90" i="12"/>
  <c r="A91" i="12"/>
  <c r="D91" i="12" s="1"/>
  <c r="B91" i="12"/>
  <c r="A92" i="12"/>
  <c r="B92" i="12"/>
  <c r="A93" i="12"/>
  <c r="D93" i="12" s="1"/>
  <c r="B93" i="12"/>
  <c r="A94" i="12"/>
  <c r="D94" i="12" s="1"/>
  <c r="B94" i="12"/>
  <c r="A95" i="12"/>
  <c r="D95" i="12" s="1"/>
  <c r="B95" i="12"/>
  <c r="A96" i="12"/>
  <c r="D96" i="12" s="1"/>
  <c r="B96" i="12"/>
  <c r="A97" i="12"/>
  <c r="D97" i="12" s="1"/>
  <c r="B97" i="12"/>
  <c r="A98" i="12"/>
  <c r="D98" i="12" s="1"/>
  <c r="B98" i="12"/>
  <c r="A99" i="12"/>
  <c r="D99" i="12" s="1"/>
  <c r="B99" i="12"/>
  <c r="A100" i="12"/>
  <c r="D100" i="12" s="1"/>
  <c r="B100" i="12"/>
  <c r="A101" i="12"/>
  <c r="B101" i="12"/>
  <c r="A102" i="12"/>
  <c r="D102" i="12" s="1"/>
  <c r="B102" i="12"/>
  <c r="A103" i="12"/>
  <c r="D103" i="12" s="1"/>
  <c r="B103" i="12"/>
  <c r="A104" i="12"/>
  <c r="D104" i="12" s="1"/>
  <c r="B104" i="12"/>
  <c r="A105" i="12"/>
  <c r="D105" i="12" s="1"/>
  <c r="B105" i="12"/>
  <c r="B54" i="12"/>
  <c r="A54" i="12"/>
  <c r="A3" i="12"/>
  <c r="D3" i="12" s="1"/>
  <c r="B3" i="12"/>
  <c r="A4" i="12"/>
  <c r="D4" i="12" s="1"/>
  <c r="B4" i="12"/>
  <c r="A5" i="12"/>
  <c r="D5" i="12" s="1"/>
  <c r="B5" i="12"/>
  <c r="A6" i="12"/>
  <c r="D6" i="12" s="1"/>
  <c r="B6" i="12"/>
  <c r="A7" i="12"/>
  <c r="D7" i="12" s="1"/>
  <c r="B7" i="12"/>
  <c r="A8" i="12"/>
  <c r="D8" i="12" s="1"/>
  <c r="B8" i="12"/>
  <c r="A9" i="12"/>
  <c r="D9" i="12" s="1"/>
  <c r="B9" i="12"/>
  <c r="A10" i="12"/>
  <c r="D10" i="12" s="1"/>
  <c r="B10" i="12"/>
  <c r="A11" i="12"/>
  <c r="D11" i="12" s="1"/>
  <c r="B11" i="12"/>
  <c r="A12" i="12"/>
  <c r="B12" i="12"/>
  <c r="A13" i="12"/>
  <c r="D13" i="12" s="1"/>
  <c r="B13" i="12"/>
  <c r="A14" i="12"/>
  <c r="D14" i="12" s="1"/>
  <c r="B14" i="12"/>
  <c r="A15" i="12"/>
  <c r="B15" i="12"/>
  <c r="A16" i="12"/>
  <c r="D16" i="12" s="1"/>
  <c r="B16" i="12"/>
  <c r="A17" i="12"/>
  <c r="D17" i="12" s="1"/>
  <c r="B17" i="12"/>
  <c r="A18" i="12"/>
  <c r="B18" i="12"/>
  <c r="A19" i="12"/>
  <c r="D19" i="12" s="1"/>
  <c r="B19" i="12"/>
  <c r="A20" i="12"/>
  <c r="D20" i="12" s="1"/>
  <c r="B20" i="12"/>
  <c r="A21" i="12"/>
  <c r="D21" i="12" s="1"/>
  <c r="B21" i="12"/>
  <c r="A22" i="12"/>
  <c r="D22" i="12" s="1"/>
  <c r="B22" i="12"/>
  <c r="A23" i="12"/>
  <c r="D23" i="12" s="1"/>
  <c r="B23" i="12"/>
  <c r="A24" i="12"/>
  <c r="D24" i="12" s="1"/>
  <c r="B24" i="12"/>
  <c r="A25" i="12"/>
  <c r="D25" i="12" s="1"/>
  <c r="B25" i="12"/>
  <c r="A26" i="12"/>
  <c r="D26" i="12" s="1"/>
  <c r="B26" i="12"/>
  <c r="A27" i="12"/>
  <c r="D27" i="12" s="1"/>
  <c r="B27" i="12"/>
  <c r="A28" i="12"/>
  <c r="B28" i="12"/>
  <c r="A29" i="12"/>
  <c r="D29" i="12" s="1"/>
  <c r="B29" i="12"/>
  <c r="A30" i="12"/>
  <c r="D30" i="12" s="1"/>
  <c r="B30" i="12"/>
  <c r="A31" i="12"/>
  <c r="B31" i="12"/>
  <c r="A32" i="12"/>
  <c r="D32" i="12" s="1"/>
  <c r="B32" i="12"/>
  <c r="A33" i="12"/>
  <c r="D33" i="12" s="1"/>
  <c r="B33" i="12"/>
  <c r="A34" i="12"/>
  <c r="B34" i="12"/>
  <c r="A35" i="12"/>
  <c r="D35" i="12" s="1"/>
  <c r="B35" i="12"/>
  <c r="A36" i="12"/>
  <c r="D36" i="12" s="1"/>
  <c r="B36" i="12"/>
  <c r="A37" i="12"/>
  <c r="D37" i="12" s="1"/>
  <c r="B37" i="12"/>
  <c r="A38" i="12"/>
  <c r="D38" i="12" s="1"/>
  <c r="B38" i="12"/>
  <c r="A39" i="12"/>
  <c r="D39" i="12" s="1"/>
  <c r="B39" i="12"/>
  <c r="A40" i="12"/>
  <c r="B40" i="12"/>
  <c r="D40" i="12"/>
  <c r="A41" i="12"/>
  <c r="D41" i="12" s="1"/>
  <c r="B41" i="12"/>
  <c r="A42" i="12"/>
  <c r="D42" i="12" s="1"/>
  <c r="B42" i="12"/>
  <c r="A43" i="12"/>
  <c r="D43" i="12" s="1"/>
  <c r="B43" i="12"/>
  <c r="A44" i="12"/>
  <c r="B44" i="12"/>
  <c r="A45" i="12"/>
  <c r="D45" i="12" s="1"/>
  <c r="B45" i="12"/>
  <c r="A46" i="12"/>
  <c r="D46" i="12" s="1"/>
  <c r="B46" i="12"/>
  <c r="A47" i="12"/>
  <c r="B47" i="12"/>
  <c r="A48" i="12"/>
  <c r="D48" i="12" s="1"/>
  <c r="B48" i="12"/>
  <c r="A49" i="12"/>
  <c r="D49" i="12" s="1"/>
  <c r="B49" i="12"/>
  <c r="A50" i="12"/>
  <c r="B50" i="12"/>
  <c r="A51" i="12"/>
  <c r="D51" i="12" s="1"/>
  <c r="B51" i="12"/>
  <c r="A52" i="12"/>
  <c r="D52" i="12" s="1"/>
  <c r="B52" i="12"/>
  <c r="A53" i="12"/>
  <c r="D53" i="12" s="1"/>
  <c r="B53" i="12"/>
  <c r="B2" i="12"/>
  <c r="A2" i="12"/>
  <c r="A783" i="11"/>
  <c r="C783" i="11" s="1"/>
  <c r="B783" i="11"/>
  <c r="D783" i="11"/>
  <c r="A784" i="11"/>
  <c r="B784" i="11"/>
  <c r="A785" i="11"/>
  <c r="C785" i="11" s="1"/>
  <c r="B785" i="11"/>
  <c r="A786" i="11"/>
  <c r="C786" i="11" s="1"/>
  <c r="B786" i="11"/>
  <c r="A787" i="11"/>
  <c r="C787" i="11" s="1"/>
  <c r="B787" i="11"/>
  <c r="A788" i="11"/>
  <c r="C788" i="11" s="1"/>
  <c r="B788" i="11"/>
  <c r="A789" i="11"/>
  <c r="C789" i="11" s="1"/>
  <c r="B789" i="11"/>
  <c r="A790" i="11"/>
  <c r="C790" i="11" s="1"/>
  <c r="B790" i="11"/>
  <c r="A791" i="11"/>
  <c r="C791" i="11" s="1"/>
  <c r="B791" i="11"/>
  <c r="A792" i="11"/>
  <c r="D792" i="11" s="1"/>
  <c r="B792" i="11"/>
  <c r="A793" i="11"/>
  <c r="C793" i="11" s="1"/>
  <c r="B793" i="11"/>
  <c r="A794" i="11"/>
  <c r="C794" i="11" s="1"/>
  <c r="B794" i="11"/>
  <c r="A795" i="11"/>
  <c r="D795" i="11" s="1"/>
  <c r="B795" i="11"/>
  <c r="C795" i="11"/>
  <c r="A796" i="11"/>
  <c r="C796" i="11" s="1"/>
  <c r="B796" i="11"/>
  <c r="A797" i="11"/>
  <c r="C797" i="11" s="1"/>
  <c r="B797" i="11"/>
  <c r="A798" i="11"/>
  <c r="C798" i="11" s="1"/>
  <c r="B798" i="11"/>
  <c r="D798" i="11"/>
  <c r="A799" i="11"/>
  <c r="B799" i="11"/>
  <c r="A800" i="11"/>
  <c r="D800" i="11" s="1"/>
  <c r="B800" i="11"/>
  <c r="A801" i="11"/>
  <c r="B801" i="11"/>
  <c r="A802" i="11"/>
  <c r="C802" i="11" s="1"/>
  <c r="B802" i="11"/>
  <c r="A803" i="11"/>
  <c r="C803" i="11" s="1"/>
  <c r="B803" i="11"/>
  <c r="A804" i="11"/>
  <c r="C804" i="11" s="1"/>
  <c r="B804" i="11"/>
  <c r="A805" i="11"/>
  <c r="C805" i="11" s="1"/>
  <c r="B805" i="11"/>
  <c r="A806" i="11"/>
  <c r="C806" i="11" s="1"/>
  <c r="B806" i="11"/>
  <c r="A807" i="11"/>
  <c r="B807" i="11"/>
  <c r="D807" i="11"/>
  <c r="A808" i="11"/>
  <c r="B808" i="11"/>
  <c r="A809" i="11"/>
  <c r="D809" i="11" s="1"/>
  <c r="B809" i="11"/>
  <c r="A810" i="11"/>
  <c r="C810" i="11" s="1"/>
  <c r="B810" i="11"/>
  <c r="A811" i="11"/>
  <c r="C811" i="11" s="1"/>
  <c r="B811" i="11"/>
  <c r="A812" i="11"/>
  <c r="C812" i="11" s="1"/>
  <c r="B812" i="11"/>
  <c r="A813" i="11"/>
  <c r="C813" i="11" s="1"/>
  <c r="B813" i="11"/>
  <c r="A814" i="11"/>
  <c r="D814" i="11" s="1"/>
  <c r="B814" i="11"/>
  <c r="A815" i="11"/>
  <c r="C815" i="11" s="1"/>
  <c r="B815" i="11"/>
  <c r="A816" i="11"/>
  <c r="D816" i="11" s="1"/>
  <c r="B816" i="11"/>
  <c r="A817" i="11"/>
  <c r="C817" i="11" s="1"/>
  <c r="B817" i="11"/>
  <c r="A818" i="11"/>
  <c r="C818" i="11" s="1"/>
  <c r="B818" i="11"/>
  <c r="A819" i="11"/>
  <c r="C819" i="11" s="1"/>
  <c r="B819" i="11"/>
  <c r="A820" i="11"/>
  <c r="C820" i="11" s="1"/>
  <c r="B820" i="11"/>
  <c r="A821" i="11"/>
  <c r="C821" i="11" s="1"/>
  <c r="B821" i="11"/>
  <c r="A822" i="11"/>
  <c r="B822" i="11"/>
  <c r="A823" i="11"/>
  <c r="C823" i="11" s="1"/>
  <c r="B823" i="11"/>
  <c r="A824" i="11"/>
  <c r="D824" i="11" s="1"/>
  <c r="B824" i="11"/>
  <c r="A825" i="11"/>
  <c r="D825" i="11" s="1"/>
  <c r="B825" i="11"/>
  <c r="A826" i="11"/>
  <c r="C826" i="11" s="1"/>
  <c r="B826" i="11"/>
  <c r="A827" i="11"/>
  <c r="C827" i="11" s="1"/>
  <c r="B827" i="11"/>
  <c r="A828" i="11"/>
  <c r="B828" i="11"/>
  <c r="A829" i="11"/>
  <c r="C829" i="11" s="1"/>
  <c r="B829" i="11"/>
  <c r="A830" i="11"/>
  <c r="D830" i="11" s="1"/>
  <c r="B830" i="11"/>
  <c r="A831" i="11"/>
  <c r="C831" i="11" s="1"/>
  <c r="B831" i="11"/>
  <c r="A832" i="11"/>
  <c r="D832" i="11" s="1"/>
  <c r="B832" i="11"/>
  <c r="A833" i="11"/>
  <c r="D833" i="11" s="1"/>
  <c r="B833" i="11"/>
  <c r="B782" i="11"/>
  <c r="A782" i="11"/>
  <c r="C782" i="11" s="1"/>
  <c r="A731" i="11"/>
  <c r="C731" i="11" s="1"/>
  <c r="B731" i="11"/>
  <c r="A732" i="11"/>
  <c r="B732" i="11"/>
  <c r="A733" i="11"/>
  <c r="C733" i="11" s="1"/>
  <c r="B733" i="11"/>
  <c r="A734" i="11"/>
  <c r="C734" i="11" s="1"/>
  <c r="B734" i="11"/>
  <c r="A735" i="11"/>
  <c r="B735" i="11"/>
  <c r="D735" i="11"/>
  <c r="A736" i="11"/>
  <c r="D736" i="11" s="1"/>
  <c r="B736" i="11"/>
  <c r="A737" i="11"/>
  <c r="C737" i="11" s="1"/>
  <c r="B737" i="11"/>
  <c r="A738" i="11"/>
  <c r="C738" i="11" s="1"/>
  <c r="B738" i="11"/>
  <c r="A739" i="11"/>
  <c r="C739" i="11" s="1"/>
  <c r="B739" i="11"/>
  <c r="A740" i="11"/>
  <c r="D740" i="11" s="1"/>
  <c r="B740" i="11"/>
  <c r="A741" i="11"/>
  <c r="C741" i="11" s="1"/>
  <c r="B741" i="11"/>
  <c r="A742" i="11"/>
  <c r="C742" i="11" s="1"/>
  <c r="B742" i="11"/>
  <c r="A743" i="11"/>
  <c r="B743" i="11"/>
  <c r="A744" i="11"/>
  <c r="D744" i="11" s="1"/>
  <c r="B744" i="11"/>
  <c r="A745" i="11"/>
  <c r="B745" i="11"/>
  <c r="A746" i="11"/>
  <c r="C746" i="11" s="1"/>
  <c r="B746" i="11"/>
  <c r="A747" i="11"/>
  <c r="C747" i="11" s="1"/>
  <c r="B747" i="11"/>
  <c r="A748" i="11"/>
  <c r="C748" i="11" s="1"/>
  <c r="B748" i="11"/>
  <c r="A749" i="11"/>
  <c r="C749" i="11" s="1"/>
  <c r="B749" i="11"/>
  <c r="A750" i="11"/>
  <c r="C750" i="11" s="1"/>
  <c r="B750" i="11"/>
  <c r="A751" i="11"/>
  <c r="D751" i="11" s="1"/>
  <c r="B751" i="11"/>
  <c r="A752" i="11"/>
  <c r="C752" i="11" s="1"/>
  <c r="B752" i="11"/>
  <c r="A753" i="11"/>
  <c r="C753" i="11" s="1"/>
  <c r="B753" i="11"/>
  <c r="A754" i="11"/>
  <c r="C754" i="11" s="1"/>
  <c r="B754" i="11"/>
  <c r="A755" i="11"/>
  <c r="B755" i="11"/>
  <c r="A756" i="11"/>
  <c r="B756" i="11"/>
  <c r="A757" i="11"/>
  <c r="B757" i="11"/>
  <c r="D757" i="11"/>
  <c r="A758" i="11"/>
  <c r="C758" i="11" s="1"/>
  <c r="B758" i="11"/>
  <c r="A759" i="11"/>
  <c r="B759" i="11"/>
  <c r="D759" i="11"/>
  <c r="A760" i="11"/>
  <c r="D760" i="11" s="1"/>
  <c r="B760" i="11"/>
  <c r="C760" i="11"/>
  <c r="A761" i="11"/>
  <c r="C761" i="11" s="1"/>
  <c r="B761" i="11"/>
  <c r="A762" i="11"/>
  <c r="C762" i="11" s="1"/>
  <c r="B762" i="11"/>
  <c r="A763" i="11"/>
  <c r="C763" i="11" s="1"/>
  <c r="B763" i="11"/>
  <c r="A764" i="11"/>
  <c r="D764" i="11" s="1"/>
  <c r="B764" i="11"/>
  <c r="A765" i="11"/>
  <c r="C765" i="11" s="1"/>
  <c r="B765" i="11"/>
  <c r="A766" i="11"/>
  <c r="C766" i="11" s="1"/>
  <c r="B766" i="11"/>
  <c r="A767" i="11"/>
  <c r="D767" i="11" s="1"/>
  <c r="B767" i="11"/>
  <c r="A768" i="11"/>
  <c r="C768" i="11" s="1"/>
  <c r="B768" i="11"/>
  <c r="A769" i="11"/>
  <c r="B769" i="11"/>
  <c r="A770" i="11"/>
  <c r="C770" i="11" s="1"/>
  <c r="B770" i="11"/>
  <c r="A771" i="11"/>
  <c r="C771" i="11" s="1"/>
  <c r="B771" i="11"/>
  <c r="A772" i="11"/>
  <c r="C772" i="11" s="1"/>
  <c r="B772" i="11"/>
  <c r="A773" i="11"/>
  <c r="C773" i="11" s="1"/>
  <c r="B773" i="11"/>
  <c r="A774" i="11"/>
  <c r="C774" i="11" s="1"/>
  <c r="B774" i="11"/>
  <c r="A775" i="11"/>
  <c r="D775" i="11" s="1"/>
  <c r="B775" i="11"/>
  <c r="A776" i="11"/>
  <c r="D776" i="11" s="1"/>
  <c r="B776" i="11"/>
  <c r="A777" i="11"/>
  <c r="D777" i="11" s="1"/>
  <c r="B777" i="11"/>
  <c r="A778" i="11"/>
  <c r="B778" i="11"/>
  <c r="A779" i="11"/>
  <c r="C779" i="11" s="1"/>
  <c r="B779" i="11"/>
  <c r="A780" i="11"/>
  <c r="B780" i="11"/>
  <c r="C780" i="11"/>
  <c r="D780" i="11"/>
  <c r="A781" i="11"/>
  <c r="D781" i="11" s="1"/>
  <c r="B781" i="11"/>
  <c r="B730" i="11"/>
  <c r="A730" i="11"/>
  <c r="C730" i="11" s="1"/>
  <c r="A729" i="11"/>
  <c r="C729" i="11" s="1"/>
  <c r="B729" i="11"/>
  <c r="D730" i="11"/>
  <c r="A679" i="11"/>
  <c r="B679" i="11"/>
  <c r="A680" i="11"/>
  <c r="C680" i="11" s="1"/>
  <c r="B680" i="11"/>
  <c r="A681" i="11"/>
  <c r="B681" i="11"/>
  <c r="A682" i="11"/>
  <c r="C682" i="11" s="1"/>
  <c r="B682" i="11"/>
  <c r="A683" i="11"/>
  <c r="B683" i="11"/>
  <c r="A684" i="11"/>
  <c r="B684" i="11"/>
  <c r="A685" i="11"/>
  <c r="C685" i="11" s="1"/>
  <c r="B685" i="11"/>
  <c r="A686" i="11"/>
  <c r="B686" i="11"/>
  <c r="A687" i="11"/>
  <c r="C687" i="11" s="1"/>
  <c r="B687" i="11"/>
  <c r="A688" i="11"/>
  <c r="D688" i="11" s="1"/>
  <c r="B688" i="11"/>
  <c r="A689" i="11"/>
  <c r="C689" i="11" s="1"/>
  <c r="B689" i="11"/>
  <c r="A690" i="11"/>
  <c r="C690" i="11" s="1"/>
  <c r="B690" i="11"/>
  <c r="A691" i="11"/>
  <c r="B691" i="11"/>
  <c r="A692" i="11"/>
  <c r="D692" i="11" s="1"/>
  <c r="B692" i="11"/>
  <c r="A693" i="11"/>
  <c r="C693" i="11" s="1"/>
  <c r="B693" i="11"/>
  <c r="A694" i="11"/>
  <c r="B694" i="11"/>
  <c r="A695" i="11"/>
  <c r="C695" i="11" s="1"/>
  <c r="B695" i="11"/>
  <c r="A696" i="11"/>
  <c r="D696" i="11" s="1"/>
  <c r="B696" i="11"/>
  <c r="A697" i="11"/>
  <c r="C697" i="11" s="1"/>
  <c r="B697" i="11"/>
  <c r="A698" i="11"/>
  <c r="C698" i="11" s="1"/>
  <c r="B698" i="11"/>
  <c r="A699" i="11"/>
  <c r="E699" i="11" s="1"/>
  <c r="F699" i="13" s="1"/>
  <c r="B699" i="11"/>
  <c r="A700" i="11"/>
  <c r="D700" i="11" s="1"/>
  <c r="B700" i="11"/>
  <c r="A701" i="11"/>
  <c r="C701" i="11" s="1"/>
  <c r="B701" i="11"/>
  <c r="A702" i="11"/>
  <c r="D702" i="11" s="1"/>
  <c r="B702" i="11"/>
  <c r="A703" i="11"/>
  <c r="E703" i="11" s="1"/>
  <c r="F703" i="13" s="1"/>
  <c r="B703" i="11"/>
  <c r="A704" i="11"/>
  <c r="B704" i="11"/>
  <c r="A705" i="11"/>
  <c r="B705" i="11"/>
  <c r="A706" i="11"/>
  <c r="C706" i="11" s="1"/>
  <c r="B706" i="11"/>
  <c r="A707" i="11"/>
  <c r="E707" i="11" s="1"/>
  <c r="F707" i="13" s="1"/>
  <c r="B707" i="11"/>
  <c r="A708" i="11"/>
  <c r="D708" i="11" s="1"/>
  <c r="B708" i="11"/>
  <c r="A709" i="11"/>
  <c r="C709" i="11" s="1"/>
  <c r="B709" i="11"/>
  <c r="A710" i="11"/>
  <c r="C710" i="11" s="1"/>
  <c r="B710" i="11"/>
  <c r="A711" i="11"/>
  <c r="E711" i="11" s="1"/>
  <c r="F711" i="13" s="1"/>
  <c r="B711" i="11"/>
  <c r="C711" i="11"/>
  <c r="A712" i="11"/>
  <c r="B712" i="11"/>
  <c r="A713" i="11"/>
  <c r="C713" i="11" s="1"/>
  <c r="B713" i="11"/>
  <c r="A714" i="11"/>
  <c r="C714" i="11" s="1"/>
  <c r="B714" i="11"/>
  <c r="A715" i="11"/>
  <c r="D715" i="11" s="1"/>
  <c r="B715" i="11"/>
  <c r="A716" i="11"/>
  <c r="B716" i="11"/>
  <c r="A717" i="11"/>
  <c r="C717" i="11" s="1"/>
  <c r="B717" i="11"/>
  <c r="A718" i="11"/>
  <c r="C718" i="11" s="1"/>
  <c r="B718" i="11"/>
  <c r="D718" i="11"/>
  <c r="A719" i="11"/>
  <c r="E719" i="11" s="1"/>
  <c r="F719" i="13" s="1"/>
  <c r="B719" i="11"/>
  <c r="A720" i="11"/>
  <c r="D720" i="11" s="1"/>
  <c r="B720" i="11"/>
  <c r="A721" i="11"/>
  <c r="C721" i="11" s="1"/>
  <c r="B721" i="11"/>
  <c r="A722" i="11"/>
  <c r="C722" i="11" s="1"/>
  <c r="B722" i="11"/>
  <c r="A723" i="11"/>
  <c r="C723" i="11" s="1"/>
  <c r="B723" i="11"/>
  <c r="A724" i="11"/>
  <c r="B724" i="11"/>
  <c r="A725" i="11"/>
  <c r="C725" i="11" s="1"/>
  <c r="B725" i="11"/>
  <c r="A726" i="11"/>
  <c r="E726" i="11" s="1"/>
  <c r="F726" i="13" s="1"/>
  <c r="B726" i="11"/>
  <c r="A727" i="11"/>
  <c r="B727" i="11"/>
  <c r="A728" i="11"/>
  <c r="D728" i="11" s="1"/>
  <c r="B728" i="11"/>
  <c r="B678" i="11"/>
  <c r="A678" i="11"/>
  <c r="C678" i="11" s="1"/>
  <c r="A674" i="11"/>
  <c r="C674" i="11" s="1"/>
  <c r="B674" i="11"/>
  <c r="A675" i="11"/>
  <c r="B675" i="11"/>
  <c r="A676" i="11"/>
  <c r="B676" i="11"/>
  <c r="A677" i="11"/>
  <c r="C677" i="11" s="1"/>
  <c r="B677" i="11"/>
  <c r="A627" i="11"/>
  <c r="C627" i="11" s="1"/>
  <c r="B627" i="11"/>
  <c r="A628" i="11"/>
  <c r="B628" i="11"/>
  <c r="A629" i="11"/>
  <c r="E629" i="11" s="1"/>
  <c r="F629" i="13" s="1"/>
  <c r="B629" i="11"/>
  <c r="C629" i="11"/>
  <c r="D629" i="11"/>
  <c r="A630" i="11"/>
  <c r="C630" i="11" s="1"/>
  <c r="B630" i="11"/>
  <c r="A631" i="11"/>
  <c r="C631" i="11" s="1"/>
  <c r="B631" i="11"/>
  <c r="E631" i="11"/>
  <c r="F631" i="13" s="1"/>
  <c r="A632" i="11"/>
  <c r="C632" i="11" s="1"/>
  <c r="B632" i="11"/>
  <c r="A633" i="11"/>
  <c r="B633" i="11"/>
  <c r="A634" i="11"/>
  <c r="D634" i="11" s="1"/>
  <c r="B634" i="11"/>
  <c r="A635" i="11"/>
  <c r="C635" i="11" s="1"/>
  <c r="B635" i="11"/>
  <c r="A636" i="11"/>
  <c r="E636" i="11" s="1"/>
  <c r="F636" i="13" s="1"/>
  <c r="B636" i="11"/>
  <c r="A637" i="11"/>
  <c r="D637" i="11" s="1"/>
  <c r="B637" i="11"/>
  <c r="C637" i="11"/>
  <c r="E637" i="11"/>
  <c r="F637" i="13" s="1"/>
  <c r="A638" i="11"/>
  <c r="C638" i="11" s="1"/>
  <c r="B638" i="11"/>
  <c r="A639" i="11"/>
  <c r="C639" i="11" s="1"/>
  <c r="B639" i="11"/>
  <c r="A640" i="11"/>
  <c r="B640" i="11"/>
  <c r="A641" i="11"/>
  <c r="D641" i="11" s="1"/>
  <c r="B641" i="11"/>
  <c r="A642" i="11"/>
  <c r="B642" i="11"/>
  <c r="A643" i="11"/>
  <c r="C643" i="11" s="1"/>
  <c r="B643" i="11"/>
  <c r="A644" i="11"/>
  <c r="C644" i="11" s="1"/>
  <c r="B644" i="11"/>
  <c r="A645" i="11"/>
  <c r="B645" i="11"/>
  <c r="A646" i="11"/>
  <c r="C646" i="11" s="1"/>
  <c r="B646" i="11"/>
  <c r="A647" i="11"/>
  <c r="C647" i="11" s="1"/>
  <c r="B647" i="11"/>
  <c r="A648" i="11"/>
  <c r="C648" i="11" s="1"/>
  <c r="B648" i="11"/>
  <c r="A649" i="11"/>
  <c r="D649" i="11" s="1"/>
  <c r="B649" i="11"/>
  <c r="C649" i="11"/>
  <c r="A650" i="11"/>
  <c r="E650" i="11" s="1"/>
  <c r="F650" i="13" s="1"/>
  <c r="B650" i="11"/>
  <c r="D650" i="11"/>
  <c r="A651" i="11"/>
  <c r="C651" i="11" s="1"/>
  <c r="B651" i="11"/>
  <c r="A652" i="11"/>
  <c r="B652" i="11"/>
  <c r="A653" i="11"/>
  <c r="C653" i="11" s="1"/>
  <c r="B653" i="11"/>
  <c r="A654" i="11"/>
  <c r="C654" i="11" s="1"/>
  <c r="B654" i="11"/>
  <c r="A655" i="11"/>
  <c r="D655" i="11" s="1"/>
  <c r="B655" i="11"/>
  <c r="A656" i="11"/>
  <c r="D656" i="11" s="1"/>
  <c r="B656" i="11"/>
  <c r="A657" i="11"/>
  <c r="B657" i="11"/>
  <c r="A658" i="11"/>
  <c r="E658" i="11" s="1"/>
  <c r="F658" i="13" s="1"/>
  <c r="B658" i="11"/>
  <c r="A659" i="11"/>
  <c r="C659" i="11" s="1"/>
  <c r="B659" i="11"/>
  <c r="A660" i="11"/>
  <c r="B660" i="11"/>
  <c r="A661" i="11"/>
  <c r="C661" i="11" s="1"/>
  <c r="B661" i="11"/>
  <c r="A662" i="11"/>
  <c r="C662" i="11" s="1"/>
  <c r="B662" i="11"/>
  <c r="A663" i="11"/>
  <c r="E663" i="11" s="1"/>
  <c r="F663" i="13" s="1"/>
  <c r="B663" i="11"/>
  <c r="A664" i="11"/>
  <c r="C664" i="11" s="1"/>
  <c r="B664" i="11"/>
  <c r="D664" i="11"/>
  <c r="A665" i="11"/>
  <c r="B665" i="11"/>
  <c r="A666" i="11"/>
  <c r="C666" i="11" s="1"/>
  <c r="B666" i="11"/>
  <c r="A667" i="11"/>
  <c r="C667" i="11" s="1"/>
  <c r="B667" i="11"/>
  <c r="A668" i="11"/>
  <c r="E668" i="11" s="1"/>
  <c r="F668" i="13" s="1"/>
  <c r="B668" i="11"/>
  <c r="A669" i="11"/>
  <c r="B669" i="11"/>
  <c r="A670" i="11"/>
  <c r="C670" i="11" s="1"/>
  <c r="B670" i="11"/>
  <c r="A671" i="11"/>
  <c r="C671" i="11" s="1"/>
  <c r="B671" i="11"/>
  <c r="A672" i="11"/>
  <c r="C672" i="11" s="1"/>
  <c r="B672" i="11"/>
  <c r="A673" i="11"/>
  <c r="D673" i="11" s="1"/>
  <c r="B673" i="11"/>
  <c r="B626" i="11"/>
  <c r="A626" i="11"/>
  <c r="E626" i="11" s="1"/>
  <c r="F626" i="13" s="1"/>
  <c r="A575" i="11"/>
  <c r="C575" i="11" s="1"/>
  <c r="B575" i="11"/>
  <c r="A576" i="11"/>
  <c r="B576" i="11"/>
  <c r="A577" i="11"/>
  <c r="D577" i="11" s="1"/>
  <c r="B577" i="11"/>
  <c r="A578" i="11"/>
  <c r="C578" i="11" s="1"/>
  <c r="B578" i="11"/>
  <c r="A579" i="11"/>
  <c r="B579" i="11"/>
  <c r="A580" i="11"/>
  <c r="E580" i="11" s="1"/>
  <c r="F580" i="13" s="1"/>
  <c r="B580" i="11"/>
  <c r="A581" i="11"/>
  <c r="C581" i="11" s="1"/>
  <c r="B581" i="11"/>
  <c r="A582" i="11"/>
  <c r="C582" i="11" s="1"/>
  <c r="B582" i="11"/>
  <c r="A583" i="11"/>
  <c r="B583" i="11"/>
  <c r="A584" i="11"/>
  <c r="D584" i="11" s="1"/>
  <c r="B584" i="11"/>
  <c r="A585" i="11"/>
  <c r="E585" i="11" s="1"/>
  <c r="F585" i="13" s="1"/>
  <c r="B585" i="11"/>
  <c r="A586" i="11"/>
  <c r="C586" i="11" s="1"/>
  <c r="B586" i="11"/>
  <c r="A587" i="11"/>
  <c r="E587" i="11" s="1"/>
  <c r="F587" i="13" s="1"/>
  <c r="B587" i="11"/>
  <c r="A588" i="11"/>
  <c r="C588" i="11" s="1"/>
  <c r="B588" i="11"/>
  <c r="A589" i="11"/>
  <c r="C589" i="11" s="1"/>
  <c r="B589" i="11"/>
  <c r="A590" i="11"/>
  <c r="C590" i="11" s="1"/>
  <c r="B590" i="11"/>
  <c r="A591" i="11"/>
  <c r="C591" i="11" s="1"/>
  <c r="B591" i="11"/>
  <c r="E591" i="11"/>
  <c r="F591" i="13" s="1"/>
  <c r="A592" i="11"/>
  <c r="D592" i="11" s="1"/>
  <c r="B592" i="11"/>
  <c r="A593" i="11"/>
  <c r="D593" i="11" s="1"/>
  <c r="B593" i="11"/>
  <c r="A594" i="11"/>
  <c r="C594" i="11" s="1"/>
  <c r="B594" i="11"/>
  <c r="A595" i="11"/>
  <c r="B595" i="11"/>
  <c r="A596" i="11"/>
  <c r="D596" i="11" s="1"/>
  <c r="B596" i="11"/>
  <c r="A597" i="11"/>
  <c r="C597" i="11" s="1"/>
  <c r="B597" i="11"/>
  <c r="A598" i="11"/>
  <c r="C598" i="11" s="1"/>
  <c r="B598" i="11"/>
  <c r="A599" i="11"/>
  <c r="C599" i="11" s="1"/>
  <c r="B599" i="11"/>
  <c r="A600" i="11"/>
  <c r="D600" i="11" s="1"/>
  <c r="B600" i="11"/>
  <c r="A601" i="11"/>
  <c r="D601" i="11" s="1"/>
  <c r="B601" i="11"/>
  <c r="A602" i="11"/>
  <c r="C602" i="11" s="1"/>
  <c r="B602" i="11"/>
  <c r="A603" i="11"/>
  <c r="D603" i="11" s="1"/>
  <c r="B603" i="11"/>
  <c r="A604" i="11"/>
  <c r="B604" i="11"/>
  <c r="A605" i="11"/>
  <c r="C605" i="11" s="1"/>
  <c r="B605" i="11"/>
  <c r="A606" i="11"/>
  <c r="C606" i="11" s="1"/>
  <c r="B606" i="11"/>
  <c r="D606" i="11"/>
  <c r="A607" i="11"/>
  <c r="D607" i="11" s="1"/>
  <c r="B607" i="11"/>
  <c r="A608" i="11"/>
  <c r="D608" i="11" s="1"/>
  <c r="B608" i="11"/>
  <c r="A609" i="11"/>
  <c r="C609" i="11" s="1"/>
  <c r="B609" i="11"/>
  <c r="A610" i="11"/>
  <c r="C610" i="11" s="1"/>
  <c r="B610" i="11"/>
  <c r="A611" i="11"/>
  <c r="E611" i="11" s="1"/>
  <c r="F611" i="13" s="1"/>
  <c r="B611" i="11"/>
  <c r="A612" i="11"/>
  <c r="C612" i="11" s="1"/>
  <c r="B612" i="11"/>
  <c r="A613" i="11"/>
  <c r="C613" i="11" s="1"/>
  <c r="B613" i="11"/>
  <c r="A614" i="11"/>
  <c r="E614" i="11" s="1"/>
  <c r="F614" i="13" s="1"/>
  <c r="B614" i="11"/>
  <c r="A615" i="11"/>
  <c r="D615" i="11" s="1"/>
  <c r="B615" i="11"/>
  <c r="C615" i="11"/>
  <c r="E615" i="11"/>
  <c r="F615" i="13" s="1"/>
  <c r="A616" i="11"/>
  <c r="D616" i="11" s="1"/>
  <c r="B616" i="11"/>
  <c r="A617" i="11"/>
  <c r="D617" i="11" s="1"/>
  <c r="B617" i="11"/>
  <c r="A618" i="11"/>
  <c r="C618" i="11" s="1"/>
  <c r="B618" i="11"/>
  <c r="A619" i="11"/>
  <c r="E619" i="11" s="1"/>
  <c r="F619" i="13" s="1"/>
  <c r="B619" i="11"/>
  <c r="A620" i="11"/>
  <c r="E620" i="11" s="1"/>
  <c r="F620" i="13" s="1"/>
  <c r="B620" i="11"/>
  <c r="A621" i="11"/>
  <c r="C621" i="11" s="1"/>
  <c r="B621" i="11"/>
  <c r="A622" i="11"/>
  <c r="C622" i="11" s="1"/>
  <c r="B622" i="11"/>
  <c r="A623" i="11"/>
  <c r="D623" i="11" s="1"/>
  <c r="B623" i="11"/>
  <c r="A624" i="11"/>
  <c r="D624" i="11" s="1"/>
  <c r="B624" i="11"/>
  <c r="A625" i="11"/>
  <c r="D625" i="11" s="1"/>
  <c r="B625" i="11"/>
  <c r="B574" i="11"/>
  <c r="A574" i="11"/>
  <c r="A523" i="11"/>
  <c r="C523" i="11" s="1"/>
  <c r="B523" i="11"/>
  <c r="A524" i="11"/>
  <c r="C524" i="11" s="1"/>
  <c r="B524" i="11"/>
  <c r="A525" i="11"/>
  <c r="B525" i="11"/>
  <c r="A526" i="11"/>
  <c r="C526" i="11" s="1"/>
  <c r="B526" i="11"/>
  <c r="A527" i="11"/>
  <c r="E527" i="11" s="1"/>
  <c r="F527" i="13" s="1"/>
  <c r="B527" i="11"/>
  <c r="A528" i="11"/>
  <c r="C528" i="11" s="1"/>
  <c r="B528" i="11"/>
  <c r="A529" i="11"/>
  <c r="C529" i="11" s="1"/>
  <c r="B529" i="11"/>
  <c r="A530" i="11"/>
  <c r="B530" i="11"/>
  <c r="A531" i="11"/>
  <c r="C531" i="11" s="1"/>
  <c r="B531" i="11"/>
  <c r="A532" i="11"/>
  <c r="E532" i="11" s="1"/>
  <c r="F532" i="13" s="1"/>
  <c r="B532" i="11"/>
  <c r="A533" i="11"/>
  <c r="C533" i="11" s="1"/>
  <c r="B533" i="11"/>
  <c r="A534" i="11"/>
  <c r="C534" i="11" s="1"/>
  <c r="B534" i="11"/>
  <c r="A535" i="11"/>
  <c r="C535" i="11" s="1"/>
  <c r="B535" i="11"/>
  <c r="E535" i="11"/>
  <c r="F535" i="13" s="1"/>
  <c r="A536" i="11"/>
  <c r="C536" i="11" s="1"/>
  <c r="B536" i="11"/>
  <c r="A537" i="11"/>
  <c r="C537" i="11" s="1"/>
  <c r="B537" i="11"/>
  <c r="A538" i="11"/>
  <c r="C538" i="11" s="1"/>
  <c r="B538" i="11"/>
  <c r="A539" i="11"/>
  <c r="C539" i="11" s="1"/>
  <c r="B539" i="11"/>
  <c r="A540" i="11"/>
  <c r="E540" i="11" s="1"/>
  <c r="F540" i="13" s="1"/>
  <c r="B540" i="11"/>
  <c r="A541" i="11"/>
  <c r="E541" i="11" s="1"/>
  <c r="F541" i="13" s="1"/>
  <c r="B541" i="11"/>
  <c r="A542" i="11"/>
  <c r="C542" i="11" s="1"/>
  <c r="B542" i="11"/>
  <c r="A543" i="11"/>
  <c r="C543" i="11" s="1"/>
  <c r="B543" i="11"/>
  <c r="A544" i="11"/>
  <c r="C544" i="11" s="1"/>
  <c r="B544" i="11"/>
  <c r="A545" i="11"/>
  <c r="C545" i="11" s="1"/>
  <c r="B545" i="11"/>
  <c r="A546" i="11"/>
  <c r="B546" i="11"/>
  <c r="A547" i="11"/>
  <c r="C547" i="11" s="1"/>
  <c r="B547" i="11"/>
  <c r="A548" i="11"/>
  <c r="D548" i="11" s="1"/>
  <c r="B548" i="11"/>
  <c r="A549" i="11"/>
  <c r="D549" i="11" s="1"/>
  <c r="B549" i="11"/>
  <c r="A550" i="11"/>
  <c r="C550" i="11" s="1"/>
  <c r="B550" i="11"/>
  <c r="A551" i="11"/>
  <c r="B551" i="11"/>
  <c r="A552" i="11"/>
  <c r="C552" i="11" s="1"/>
  <c r="B552" i="11"/>
  <c r="A553" i="11"/>
  <c r="C553" i="11" s="1"/>
  <c r="B553" i="11"/>
  <c r="A554" i="11"/>
  <c r="C554" i="11" s="1"/>
  <c r="B554" i="11"/>
  <c r="A555" i="11"/>
  <c r="C555" i="11" s="1"/>
  <c r="B555" i="11"/>
  <c r="A556" i="11"/>
  <c r="D556" i="11" s="1"/>
  <c r="B556" i="11"/>
  <c r="A557" i="11"/>
  <c r="C557" i="11" s="1"/>
  <c r="B557" i="11"/>
  <c r="A558" i="11"/>
  <c r="C558" i="11" s="1"/>
  <c r="B558" i="11"/>
  <c r="A559" i="11"/>
  <c r="B559" i="11"/>
  <c r="A560" i="11"/>
  <c r="E560" i="11" s="1"/>
  <c r="F560" i="13" s="1"/>
  <c r="B560" i="11"/>
  <c r="A561" i="11"/>
  <c r="C561" i="11" s="1"/>
  <c r="B561" i="11"/>
  <c r="A562" i="11"/>
  <c r="E562" i="11" s="1"/>
  <c r="F562" i="13" s="1"/>
  <c r="B562" i="11"/>
  <c r="A563" i="11"/>
  <c r="C563" i="11" s="1"/>
  <c r="B563" i="11"/>
  <c r="A564" i="11"/>
  <c r="D564" i="11" s="1"/>
  <c r="B564" i="11"/>
  <c r="A565" i="11"/>
  <c r="B565" i="11"/>
  <c r="A566" i="11"/>
  <c r="C566" i="11" s="1"/>
  <c r="B566" i="11"/>
  <c r="A567" i="11"/>
  <c r="B567" i="11"/>
  <c r="A568" i="11"/>
  <c r="B568" i="11"/>
  <c r="A569" i="11"/>
  <c r="C569" i="11" s="1"/>
  <c r="B569" i="11"/>
  <c r="A570" i="11"/>
  <c r="D570" i="11" s="1"/>
  <c r="B570" i="11"/>
  <c r="A571" i="11"/>
  <c r="C571" i="11" s="1"/>
  <c r="B571" i="11"/>
  <c r="A572" i="11"/>
  <c r="D572" i="11" s="1"/>
  <c r="B572" i="11"/>
  <c r="A573" i="11"/>
  <c r="C573" i="11" s="1"/>
  <c r="B573" i="11"/>
  <c r="B522" i="11"/>
  <c r="A522" i="11"/>
  <c r="C522" i="11" s="1"/>
  <c r="A471" i="11"/>
  <c r="C471" i="11" s="1"/>
  <c r="B471" i="11"/>
  <c r="A472" i="11"/>
  <c r="D472" i="11" s="1"/>
  <c r="B472" i="11"/>
  <c r="A473" i="11"/>
  <c r="E473" i="11" s="1"/>
  <c r="F473" i="13" s="1"/>
  <c r="B473" i="11"/>
  <c r="A474" i="11"/>
  <c r="C474" i="11" s="1"/>
  <c r="B474" i="11"/>
  <c r="A475" i="11"/>
  <c r="E475" i="11" s="1"/>
  <c r="F475" i="13" s="1"/>
  <c r="B475" i="11"/>
  <c r="A476" i="11"/>
  <c r="D476" i="11" s="1"/>
  <c r="B476" i="11"/>
  <c r="A477" i="11"/>
  <c r="C477" i="11" s="1"/>
  <c r="B477" i="11"/>
  <c r="A478" i="11"/>
  <c r="B478" i="11"/>
  <c r="A479" i="11"/>
  <c r="B479" i="11"/>
  <c r="A480" i="11"/>
  <c r="B480" i="11"/>
  <c r="A481" i="11"/>
  <c r="C481" i="11" s="1"/>
  <c r="B481" i="11"/>
  <c r="A482" i="11"/>
  <c r="C482" i="11" s="1"/>
  <c r="B482" i="11"/>
  <c r="A483" i="11"/>
  <c r="E483" i="11" s="1"/>
  <c r="F483" i="13" s="1"/>
  <c r="B483" i="11"/>
  <c r="A484" i="11"/>
  <c r="D484" i="11" s="1"/>
  <c r="B484" i="11"/>
  <c r="A485" i="11"/>
  <c r="C485" i="11" s="1"/>
  <c r="B485" i="11"/>
  <c r="A486" i="11"/>
  <c r="B486" i="11"/>
  <c r="A487" i="11"/>
  <c r="B487" i="11"/>
  <c r="A488" i="11"/>
  <c r="B488" i="11"/>
  <c r="A489" i="11"/>
  <c r="E489" i="11" s="1"/>
  <c r="F489" i="13" s="1"/>
  <c r="B489" i="11"/>
  <c r="A490" i="11"/>
  <c r="C490" i="11" s="1"/>
  <c r="B490" i="11"/>
  <c r="A491" i="11"/>
  <c r="E491" i="11" s="1"/>
  <c r="F491" i="13" s="1"/>
  <c r="B491" i="11"/>
  <c r="A492" i="11"/>
  <c r="D492" i="11" s="1"/>
  <c r="B492" i="11"/>
  <c r="A493" i="11"/>
  <c r="C493" i="11" s="1"/>
  <c r="B493" i="11"/>
  <c r="A494" i="11"/>
  <c r="B494" i="11"/>
  <c r="A495" i="11"/>
  <c r="E495" i="11" s="1"/>
  <c r="F495" i="13" s="1"/>
  <c r="B495" i="11"/>
  <c r="A496" i="11"/>
  <c r="B496" i="11"/>
  <c r="A497" i="11"/>
  <c r="C497" i="11" s="1"/>
  <c r="B497" i="11"/>
  <c r="A498" i="11"/>
  <c r="C498" i="11" s="1"/>
  <c r="B498" i="11"/>
  <c r="A499" i="11"/>
  <c r="E499" i="11" s="1"/>
  <c r="F499" i="13" s="1"/>
  <c r="B499" i="11"/>
  <c r="A500" i="11"/>
  <c r="D500" i="11" s="1"/>
  <c r="B500" i="11"/>
  <c r="A501" i="11"/>
  <c r="C501" i="11" s="1"/>
  <c r="B501" i="11"/>
  <c r="A502" i="11"/>
  <c r="E502" i="11" s="1"/>
  <c r="F502" i="13" s="1"/>
  <c r="B502" i="11"/>
  <c r="A503" i="11"/>
  <c r="B503" i="11"/>
  <c r="A504" i="11"/>
  <c r="B504" i="11"/>
  <c r="A505" i="11"/>
  <c r="C505" i="11" s="1"/>
  <c r="B505" i="11"/>
  <c r="A506" i="11"/>
  <c r="C506" i="11" s="1"/>
  <c r="B506" i="11"/>
  <c r="A507" i="11"/>
  <c r="E507" i="11" s="1"/>
  <c r="F507" i="13" s="1"/>
  <c r="B507" i="11"/>
  <c r="A508" i="11"/>
  <c r="D508" i="11" s="1"/>
  <c r="B508" i="11"/>
  <c r="A509" i="11"/>
  <c r="C509" i="11" s="1"/>
  <c r="B509" i="11"/>
  <c r="A510" i="11"/>
  <c r="B510" i="11"/>
  <c r="A511" i="11"/>
  <c r="E511" i="11" s="1"/>
  <c r="F511" i="13" s="1"/>
  <c r="B511" i="11"/>
  <c r="A512" i="11"/>
  <c r="B512" i="11"/>
  <c r="A513" i="11"/>
  <c r="C513" i="11" s="1"/>
  <c r="B513" i="11"/>
  <c r="A514" i="11"/>
  <c r="E514" i="11" s="1"/>
  <c r="F514" i="13" s="1"/>
  <c r="B514" i="11"/>
  <c r="A515" i="11"/>
  <c r="E515" i="11" s="1"/>
  <c r="F515" i="13" s="1"/>
  <c r="B515" i="11"/>
  <c r="A516" i="11"/>
  <c r="E516" i="11" s="1"/>
  <c r="F516" i="13" s="1"/>
  <c r="B516" i="11"/>
  <c r="C516" i="11"/>
  <c r="D516" i="11"/>
  <c r="A517" i="11"/>
  <c r="C517" i="11" s="1"/>
  <c r="B517" i="11"/>
  <c r="A518" i="11"/>
  <c r="B518" i="11"/>
  <c r="A519" i="11"/>
  <c r="B519" i="11"/>
  <c r="A520" i="11"/>
  <c r="B520" i="11"/>
  <c r="A521" i="11"/>
  <c r="B521" i="11"/>
  <c r="B470" i="11"/>
  <c r="A470" i="11"/>
  <c r="E470" i="11" s="1"/>
  <c r="F470" i="13" s="1"/>
  <c r="A419" i="11"/>
  <c r="C419" i="11" s="1"/>
  <c r="B419" i="11"/>
  <c r="A420" i="11"/>
  <c r="B420" i="11"/>
  <c r="A421" i="11"/>
  <c r="B421" i="11"/>
  <c r="A422" i="11"/>
  <c r="C422" i="11" s="1"/>
  <c r="B422" i="11"/>
  <c r="A423" i="11"/>
  <c r="E423" i="11" s="1"/>
  <c r="F423" i="13" s="1"/>
  <c r="B423" i="11"/>
  <c r="A424" i="11"/>
  <c r="C424" i="11" s="1"/>
  <c r="B424" i="11"/>
  <c r="A425" i="11"/>
  <c r="C425" i="11" s="1"/>
  <c r="B425" i="11"/>
  <c r="A426" i="11"/>
  <c r="C426" i="11" s="1"/>
  <c r="B426" i="11"/>
  <c r="E426" i="11"/>
  <c r="F426" i="13" s="1"/>
  <c r="A427" i="11"/>
  <c r="D427" i="11" s="1"/>
  <c r="B427" i="11"/>
  <c r="A428" i="11"/>
  <c r="D428" i="11" s="1"/>
  <c r="B428" i="11"/>
  <c r="A429" i="11"/>
  <c r="C429" i="11" s="1"/>
  <c r="B429" i="11"/>
  <c r="A430" i="11"/>
  <c r="C430" i="11" s="1"/>
  <c r="B430" i="11"/>
  <c r="A431" i="11"/>
  <c r="B431" i="11"/>
  <c r="A432" i="11"/>
  <c r="C432" i="11" s="1"/>
  <c r="B432" i="11"/>
  <c r="A433" i="11"/>
  <c r="C433" i="11" s="1"/>
  <c r="B433" i="11"/>
  <c r="A434" i="11"/>
  <c r="D434" i="11" s="1"/>
  <c r="B434" i="11"/>
  <c r="A435" i="11"/>
  <c r="C435" i="11" s="1"/>
  <c r="B435" i="11"/>
  <c r="A436" i="11"/>
  <c r="B436" i="11"/>
  <c r="A437" i="11"/>
  <c r="B437" i="11"/>
  <c r="A438" i="11"/>
  <c r="C438" i="11" s="1"/>
  <c r="B438" i="11"/>
  <c r="A439" i="11"/>
  <c r="D439" i="11" s="1"/>
  <c r="B439" i="11"/>
  <c r="A440" i="11"/>
  <c r="C440" i="11" s="1"/>
  <c r="B440" i="11"/>
  <c r="A441" i="11"/>
  <c r="C441" i="11" s="1"/>
  <c r="B441" i="11"/>
  <c r="A442" i="11"/>
  <c r="E442" i="11" s="1"/>
  <c r="F442" i="13" s="1"/>
  <c r="B442" i="11"/>
  <c r="A443" i="11"/>
  <c r="E443" i="11" s="1"/>
  <c r="F443" i="13" s="1"/>
  <c r="B443" i="11"/>
  <c r="A444" i="11"/>
  <c r="D444" i="11" s="1"/>
  <c r="B444" i="11"/>
  <c r="A445" i="11"/>
  <c r="C445" i="11" s="1"/>
  <c r="B445" i="11"/>
  <c r="A446" i="11"/>
  <c r="C446" i="11" s="1"/>
  <c r="B446" i="11"/>
  <c r="A447" i="11"/>
  <c r="E447" i="11" s="1"/>
  <c r="F447" i="13" s="1"/>
  <c r="B447" i="11"/>
  <c r="A448" i="11"/>
  <c r="C448" i="11" s="1"/>
  <c r="B448" i="11"/>
  <c r="A449" i="11"/>
  <c r="C449" i="11" s="1"/>
  <c r="B449" i="11"/>
  <c r="A450" i="11"/>
  <c r="C450" i="11" s="1"/>
  <c r="B450" i="11"/>
  <c r="A451" i="11"/>
  <c r="C451" i="11" s="1"/>
  <c r="B451" i="11"/>
  <c r="A452" i="11"/>
  <c r="E452" i="11" s="1"/>
  <c r="F452" i="13" s="1"/>
  <c r="B452" i="11"/>
  <c r="A453" i="11"/>
  <c r="B453" i="11"/>
  <c r="A454" i="11"/>
  <c r="C454" i="11" s="1"/>
  <c r="B454" i="11"/>
  <c r="A455" i="11"/>
  <c r="E455" i="11" s="1"/>
  <c r="F455" i="13" s="1"/>
  <c r="B455" i="11"/>
  <c r="D455" i="11"/>
  <c r="A456" i="11"/>
  <c r="C456" i="11" s="1"/>
  <c r="B456" i="11"/>
  <c r="A457" i="11"/>
  <c r="C457" i="11" s="1"/>
  <c r="B457" i="11"/>
  <c r="A458" i="11"/>
  <c r="C458" i="11" s="1"/>
  <c r="B458" i="11"/>
  <c r="A459" i="11"/>
  <c r="B459" i="11"/>
  <c r="A460" i="11"/>
  <c r="D460" i="11" s="1"/>
  <c r="B460" i="11"/>
  <c r="A461" i="11"/>
  <c r="C461" i="11" s="1"/>
  <c r="B461" i="11"/>
  <c r="A462" i="11"/>
  <c r="C462" i="11" s="1"/>
  <c r="B462" i="11"/>
  <c r="A463" i="11"/>
  <c r="C463" i="11" s="1"/>
  <c r="B463" i="11"/>
  <c r="A464" i="11"/>
  <c r="C464" i="11" s="1"/>
  <c r="B464" i="11"/>
  <c r="A465" i="11"/>
  <c r="C465" i="11" s="1"/>
  <c r="B465" i="11"/>
  <c r="A466" i="11"/>
  <c r="D466" i="11" s="1"/>
  <c r="B466" i="11"/>
  <c r="A467" i="11"/>
  <c r="E467" i="11" s="1"/>
  <c r="F467" i="13" s="1"/>
  <c r="B467" i="11"/>
  <c r="A468" i="11"/>
  <c r="E468" i="11" s="1"/>
  <c r="F468" i="13" s="1"/>
  <c r="B468" i="11"/>
  <c r="A469" i="11"/>
  <c r="B469" i="11"/>
  <c r="C470" i="11"/>
  <c r="B418" i="11"/>
  <c r="A418" i="11"/>
  <c r="D418" i="11" s="1"/>
  <c r="A417" i="11"/>
  <c r="C417" i="11" s="1"/>
  <c r="B417" i="11"/>
  <c r="A367" i="11"/>
  <c r="C367" i="11" s="1"/>
  <c r="B367" i="11"/>
  <c r="E367" i="11"/>
  <c r="F367" i="13" s="1"/>
  <c r="A368" i="11"/>
  <c r="B368" i="11"/>
  <c r="A369" i="11"/>
  <c r="C369" i="11" s="1"/>
  <c r="B369" i="11"/>
  <c r="A370" i="11"/>
  <c r="C370" i="11" s="1"/>
  <c r="B370" i="11"/>
  <c r="A371" i="11"/>
  <c r="B371" i="11"/>
  <c r="A372" i="11"/>
  <c r="C372" i="11" s="1"/>
  <c r="B372" i="11"/>
  <c r="A373" i="11"/>
  <c r="C373" i="11" s="1"/>
  <c r="B373" i="11"/>
  <c r="A374" i="11"/>
  <c r="B374" i="11"/>
  <c r="A375" i="11"/>
  <c r="C375" i="11" s="1"/>
  <c r="B375" i="11"/>
  <c r="A376" i="11"/>
  <c r="D376" i="11" s="1"/>
  <c r="B376" i="11"/>
  <c r="A377" i="11"/>
  <c r="E377" i="11" s="1"/>
  <c r="F377" i="13" s="1"/>
  <c r="B377" i="11"/>
  <c r="A378" i="11"/>
  <c r="C378" i="11" s="1"/>
  <c r="B378" i="11"/>
  <c r="A379" i="11"/>
  <c r="D379" i="11" s="1"/>
  <c r="B379" i="11"/>
  <c r="A380" i="11"/>
  <c r="C380" i="11" s="1"/>
  <c r="B380" i="11"/>
  <c r="A381" i="11"/>
  <c r="C381" i="11" s="1"/>
  <c r="B381" i="11"/>
  <c r="A382" i="11"/>
  <c r="E382" i="11" s="1"/>
  <c r="F382" i="13" s="1"/>
  <c r="B382" i="11"/>
  <c r="A383" i="11"/>
  <c r="C383" i="11" s="1"/>
  <c r="B383" i="11"/>
  <c r="D383" i="11"/>
  <c r="E383" i="11"/>
  <c r="F383" i="13" s="1"/>
  <c r="A384" i="11"/>
  <c r="B384" i="11"/>
  <c r="A385" i="11"/>
  <c r="D385" i="11" s="1"/>
  <c r="B385" i="11"/>
  <c r="A386" i="11"/>
  <c r="C386" i="11" s="1"/>
  <c r="B386" i="11"/>
  <c r="A387" i="11"/>
  <c r="E387" i="11" s="1"/>
  <c r="F387" i="13" s="1"/>
  <c r="B387" i="11"/>
  <c r="D387" i="11"/>
  <c r="A388" i="11"/>
  <c r="C388" i="11" s="1"/>
  <c r="B388" i="11"/>
  <c r="A389" i="11"/>
  <c r="B389" i="11"/>
  <c r="A390" i="11"/>
  <c r="D390" i="11" s="1"/>
  <c r="B390" i="11"/>
  <c r="A391" i="11"/>
  <c r="C391" i="11" s="1"/>
  <c r="B391" i="11"/>
  <c r="A392" i="11"/>
  <c r="D392" i="11" s="1"/>
  <c r="B392" i="11"/>
  <c r="A393" i="11"/>
  <c r="D393" i="11" s="1"/>
  <c r="B393" i="11"/>
  <c r="A394" i="11"/>
  <c r="C394" i="11" s="1"/>
  <c r="B394" i="11"/>
  <c r="A395" i="11"/>
  <c r="D395" i="11" s="1"/>
  <c r="B395" i="11"/>
  <c r="A396" i="11"/>
  <c r="C396" i="11" s="1"/>
  <c r="B396" i="11"/>
  <c r="A397" i="11"/>
  <c r="C397" i="11" s="1"/>
  <c r="B397" i="11"/>
  <c r="A398" i="11"/>
  <c r="E398" i="11" s="1"/>
  <c r="F398" i="13" s="1"/>
  <c r="B398" i="11"/>
  <c r="A399" i="11"/>
  <c r="D399" i="11" s="1"/>
  <c r="B399" i="11"/>
  <c r="A400" i="11"/>
  <c r="C400" i="11" s="1"/>
  <c r="B400" i="11"/>
  <c r="A401" i="11"/>
  <c r="B401" i="11"/>
  <c r="A402" i="11"/>
  <c r="C402" i="11" s="1"/>
  <c r="B402" i="11"/>
  <c r="A403" i="11"/>
  <c r="E403" i="11" s="1"/>
  <c r="F403" i="13" s="1"/>
  <c r="B403" i="11"/>
  <c r="A404" i="11"/>
  <c r="C404" i="11" s="1"/>
  <c r="B404" i="11"/>
  <c r="A405" i="11"/>
  <c r="C405" i="11" s="1"/>
  <c r="B405" i="11"/>
  <c r="A406" i="11"/>
  <c r="D406" i="11" s="1"/>
  <c r="B406" i="11"/>
  <c r="A407" i="11"/>
  <c r="B407" i="11"/>
  <c r="A408" i="11"/>
  <c r="E408" i="11" s="1"/>
  <c r="F408" i="13" s="1"/>
  <c r="B408" i="11"/>
  <c r="A409" i="11"/>
  <c r="C409" i="11" s="1"/>
  <c r="B409" i="11"/>
  <c r="A410" i="11"/>
  <c r="C410" i="11" s="1"/>
  <c r="B410" i="11"/>
  <c r="A411" i="11"/>
  <c r="C411" i="11" s="1"/>
  <c r="B411" i="11"/>
  <c r="A412" i="11"/>
  <c r="C412" i="11" s="1"/>
  <c r="B412" i="11"/>
  <c r="A413" i="11"/>
  <c r="C413" i="11" s="1"/>
  <c r="B413" i="11"/>
  <c r="A414" i="11"/>
  <c r="D414" i="11" s="1"/>
  <c r="B414" i="11"/>
  <c r="A415" i="11"/>
  <c r="B415" i="11"/>
  <c r="A416" i="11"/>
  <c r="D416" i="11" s="1"/>
  <c r="B416" i="11"/>
  <c r="E416" i="11"/>
  <c r="F416" i="13" s="1"/>
  <c r="B366" i="11"/>
  <c r="A366" i="11"/>
  <c r="A355" i="11"/>
  <c r="C355" i="11" s="1"/>
  <c r="B355" i="11"/>
  <c r="A356" i="11"/>
  <c r="D356" i="11" s="1"/>
  <c r="B356" i="11"/>
  <c r="A357" i="11"/>
  <c r="D357" i="11" s="1"/>
  <c r="B357" i="11"/>
  <c r="A358" i="11"/>
  <c r="C358" i="11" s="1"/>
  <c r="B358" i="11"/>
  <c r="A359" i="11"/>
  <c r="E359" i="11" s="1"/>
  <c r="F359" i="13" s="1"/>
  <c r="B359" i="11"/>
  <c r="A360" i="11"/>
  <c r="E360" i="11" s="1"/>
  <c r="F360" i="13" s="1"/>
  <c r="B360" i="11"/>
  <c r="A361" i="11"/>
  <c r="C361" i="11" s="1"/>
  <c r="B361" i="11"/>
  <c r="A362" i="11"/>
  <c r="B362" i="11"/>
  <c r="A363" i="11"/>
  <c r="C363" i="11" s="1"/>
  <c r="B363" i="11"/>
  <c r="A364" i="11"/>
  <c r="B364" i="11"/>
  <c r="A365" i="11"/>
  <c r="E365" i="11" s="1"/>
  <c r="F365" i="13" s="1"/>
  <c r="B365" i="11"/>
  <c r="A315" i="11"/>
  <c r="C315" i="11" s="1"/>
  <c r="B315" i="11"/>
  <c r="A316" i="11"/>
  <c r="B316" i="11"/>
  <c r="A317" i="11"/>
  <c r="C317" i="11" s="1"/>
  <c r="B317" i="11"/>
  <c r="A318" i="11"/>
  <c r="C318" i="11" s="1"/>
  <c r="B318" i="11"/>
  <c r="A319" i="11"/>
  <c r="E319" i="11" s="1"/>
  <c r="F319" i="13" s="1"/>
  <c r="B319" i="11"/>
  <c r="A320" i="11"/>
  <c r="D320" i="11" s="1"/>
  <c r="B320" i="11"/>
  <c r="A321" i="11"/>
  <c r="C321" i="11" s="1"/>
  <c r="B321" i="11"/>
  <c r="A322" i="11"/>
  <c r="C322" i="11" s="1"/>
  <c r="B322" i="11"/>
  <c r="A323" i="11"/>
  <c r="C323" i="11" s="1"/>
  <c r="B323" i="11"/>
  <c r="A324" i="11"/>
  <c r="E324" i="11" s="1"/>
  <c r="F324" i="13" s="1"/>
  <c r="B324" i="11"/>
  <c r="A325" i="11"/>
  <c r="E325" i="11" s="1"/>
  <c r="F325" i="13" s="1"/>
  <c r="B325" i="11"/>
  <c r="A326" i="11"/>
  <c r="C326" i="11" s="1"/>
  <c r="B326" i="11"/>
  <c r="A327" i="11"/>
  <c r="C327" i="11" s="1"/>
  <c r="B327" i="11"/>
  <c r="A328" i="11"/>
  <c r="C328" i="11" s="1"/>
  <c r="B328" i="11"/>
  <c r="D328" i="11"/>
  <c r="A329" i="11"/>
  <c r="C329" i="11" s="1"/>
  <c r="B329" i="11"/>
  <c r="A330" i="11"/>
  <c r="D330" i="11" s="1"/>
  <c r="B330" i="11"/>
  <c r="A331" i="11"/>
  <c r="C331" i="11" s="1"/>
  <c r="B331" i="11"/>
  <c r="A332" i="11"/>
  <c r="D332" i="11" s="1"/>
  <c r="B332" i="11"/>
  <c r="A333" i="11"/>
  <c r="D333" i="11" s="1"/>
  <c r="B333" i="11"/>
  <c r="A334" i="11"/>
  <c r="C334" i="11" s="1"/>
  <c r="B334" i="11"/>
  <c r="A335" i="11"/>
  <c r="E335" i="11" s="1"/>
  <c r="F335" i="13" s="1"/>
  <c r="B335" i="11"/>
  <c r="A336" i="11"/>
  <c r="E336" i="11" s="1"/>
  <c r="F336" i="13" s="1"/>
  <c r="B336" i="11"/>
  <c r="A337" i="11"/>
  <c r="C337" i="11" s="1"/>
  <c r="B337" i="11"/>
  <c r="A338" i="11"/>
  <c r="B338" i="11"/>
  <c r="A339" i="11"/>
  <c r="C339" i="11" s="1"/>
  <c r="B339" i="11"/>
  <c r="A340" i="11"/>
  <c r="D340" i="11" s="1"/>
  <c r="B340" i="11"/>
  <c r="A341" i="11"/>
  <c r="B341" i="11"/>
  <c r="A342" i="11"/>
  <c r="C342" i="11" s="1"/>
  <c r="B342" i="11"/>
  <c r="A343" i="11"/>
  <c r="E343" i="11" s="1"/>
  <c r="F343" i="13" s="1"/>
  <c r="B343" i="11"/>
  <c r="A344" i="11"/>
  <c r="B344" i="11"/>
  <c r="A345" i="11"/>
  <c r="C345" i="11" s="1"/>
  <c r="B345" i="11"/>
  <c r="A346" i="11"/>
  <c r="C346" i="11" s="1"/>
  <c r="B346" i="11"/>
  <c r="A347" i="11"/>
  <c r="C347" i="11" s="1"/>
  <c r="B347" i="11"/>
  <c r="A348" i="11"/>
  <c r="D348" i="11" s="1"/>
  <c r="B348" i="11"/>
  <c r="A349" i="11"/>
  <c r="B349" i="11"/>
  <c r="A350" i="11"/>
  <c r="C350" i="11" s="1"/>
  <c r="B350" i="11"/>
  <c r="A351" i="11"/>
  <c r="B351" i="11"/>
  <c r="A352" i="11"/>
  <c r="E352" i="11" s="1"/>
  <c r="F352" i="13" s="1"/>
  <c r="B352" i="11"/>
  <c r="A353" i="11"/>
  <c r="C353" i="11" s="1"/>
  <c r="B353" i="11"/>
  <c r="A354" i="11"/>
  <c r="E354" i="11" s="1"/>
  <c r="F354" i="13" s="1"/>
  <c r="B354" i="11"/>
  <c r="B314" i="11"/>
  <c r="A314" i="11"/>
  <c r="A313" i="11"/>
  <c r="C313" i="11" s="1"/>
  <c r="B313" i="11"/>
  <c r="A308" i="11"/>
  <c r="C308" i="11" s="1"/>
  <c r="B308" i="11"/>
  <c r="A309" i="11"/>
  <c r="D309" i="11" s="1"/>
  <c r="B309" i="11"/>
  <c r="A310" i="11"/>
  <c r="B310" i="11"/>
  <c r="A311" i="11"/>
  <c r="C311" i="11" s="1"/>
  <c r="B311" i="11"/>
  <c r="A312" i="11"/>
  <c r="E312" i="11" s="1"/>
  <c r="F312" i="13" s="1"/>
  <c r="B312" i="11"/>
  <c r="A302" i="11"/>
  <c r="C302" i="11" s="1"/>
  <c r="B302" i="11"/>
  <c r="A303" i="11"/>
  <c r="C303" i="11" s="1"/>
  <c r="B303" i="11"/>
  <c r="A304" i="11"/>
  <c r="B304" i="11"/>
  <c r="A305" i="11"/>
  <c r="C305" i="11" s="1"/>
  <c r="B305" i="11"/>
  <c r="A306" i="11"/>
  <c r="D306" i="11" s="1"/>
  <c r="B306" i="11"/>
  <c r="A307" i="11"/>
  <c r="C307" i="11" s="1"/>
  <c r="B307" i="11"/>
  <c r="A263" i="11"/>
  <c r="D263" i="11" s="1"/>
  <c r="B263" i="11"/>
  <c r="A264" i="11"/>
  <c r="D264" i="11" s="1"/>
  <c r="B264" i="11"/>
  <c r="A265" i="11"/>
  <c r="D265" i="11" s="1"/>
  <c r="B265" i="11"/>
  <c r="A266" i="11"/>
  <c r="C266" i="11" s="1"/>
  <c r="B266" i="11"/>
  <c r="A267" i="11"/>
  <c r="E267" i="11" s="1"/>
  <c r="F267" i="13" s="1"/>
  <c r="B267" i="11"/>
  <c r="A268" i="11"/>
  <c r="B268" i="11"/>
  <c r="A269" i="11"/>
  <c r="C269" i="11" s="1"/>
  <c r="B269" i="11"/>
  <c r="A270" i="11"/>
  <c r="E270" i="11" s="1"/>
  <c r="F270" i="13" s="1"/>
  <c r="B270" i="11"/>
  <c r="D270" i="11"/>
  <c r="A271" i="11"/>
  <c r="C271" i="11" s="1"/>
  <c r="B271" i="11"/>
  <c r="A272" i="11"/>
  <c r="B272" i="11"/>
  <c r="A273" i="11"/>
  <c r="C273" i="11" s="1"/>
  <c r="B273" i="11"/>
  <c r="A274" i="11"/>
  <c r="C274" i="11" s="1"/>
  <c r="B274" i="11"/>
  <c r="A275" i="11"/>
  <c r="E275" i="11" s="1"/>
  <c r="F275" i="13" s="1"/>
  <c r="B275" i="11"/>
  <c r="A276" i="11"/>
  <c r="E276" i="11" s="1"/>
  <c r="F276" i="13" s="1"/>
  <c r="B276" i="11"/>
  <c r="D276" i="11"/>
  <c r="A277" i="11"/>
  <c r="C277" i="11" s="1"/>
  <c r="B277" i="11"/>
  <c r="A278" i="11"/>
  <c r="D278" i="11" s="1"/>
  <c r="B278" i="11"/>
  <c r="C278" i="11"/>
  <c r="E278" i="11"/>
  <c r="F278" i="13" s="1"/>
  <c r="A279" i="11"/>
  <c r="C279" i="11" s="1"/>
  <c r="B279" i="11"/>
  <c r="A280" i="11"/>
  <c r="D280" i="11" s="1"/>
  <c r="B280" i="11"/>
  <c r="A281" i="11"/>
  <c r="C281" i="11" s="1"/>
  <c r="B281" i="11"/>
  <c r="A282" i="11"/>
  <c r="C282" i="11" s="1"/>
  <c r="B282" i="11"/>
  <c r="A283" i="11"/>
  <c r="B283" i="11"/>
  <c r="A284" i="11"/>
  <c r="C284" i="11" s="1"/>
  <c r="B284" i="11"/>
  <c r="A285" i="11"/>
  <c r="C285" i="11" s="1"/>
  <c r="B285" i="11"/>
  <c r="A286" i="11"/>
  <c r="C286" i="11" s="1"/>
  <c r="B286" i="11"/>
  <c r="A287" i="11"/>
  <c r="B287" i="11"/>
  <c r="A288" i="11"/>
  <c r="D288" i="11" s="1"/>
  <c r="B288" i="11"/>
  <c r="A289" i="11"/>
  <c r="B289" i="11"/>
  <c r="A290" i="11"/>
  <c r="C290" i="11" s="1"/>
  <c r="B290" i="11"/>
  <c r="A291" i="11"/>
  <c r="B291" i="11"/>
  <c r="A292" i="11"/>
  <c r="C292" i="11" s="1"/>
  <c r="B292" i="11"/>
  <c r="A293" i="11"/>
  <c r="C293" i="11" s="1"/>
  <c r="B293" i="11"/>
  <c r="A294" i="11"/>
  <c r="C294" i="11" s="1"/>
  <c r="B294" i="11"/>
  <c r="A295" i="11"/>
  <c r="B295" i="11"/>
  <c r="A296" i="11"/>
  <c r="D296" i="11" s="1"/>
  <c r="B296" i="11"/>
  <c r="A297" i="11"/>
  <c r="B297" i="11"/>
  <c r="A298" i="11"/>
  <c r="C298" i="11" s="1"/>
  <c r="B298" i="11"/>
  <c r="A299" i="11"/>
  <c r="E299" i="11" s="1"/>
  <c r="F299" i="13" s="1"/>
  <c r="B299" i="11"/>
  <c r="A300" i="11"/>
  <c r="C300" i="11" s="1"/>
  <c r="B300" i="11"/>
  <c r="D300" i="11"/>
  <c r="E300" i="11"/>
  <c r="F300" i="13" s="1"/>
  <c r="A301" i="11"/>
  <c r="C301" i="11" s="1"/>
  <c r="B301" i="11"/>
  <c r="E262" i="11"/>
  <c r="F262" i="13" s="1"/>
  <c r="B262" i="11"/>
  <c r="A262" i="11"/>
  <c r="A260" i="11"/>
  <c r="C260" i="11" s="1"/>
  <c r="B260" i="11"/>
  <c r="A261" i="11"/>
  <c r="E261" i="11" s="1"/>
  <c r="F261" i="13" s="1"/>
  <c r="B261" i="11"/>
  <c r="C262" i="11"/>
  <c r="D262" i="11"/>
  <c r="A252" i="11"/>
  <c r="C252" i="11" s="1"/>
  <c r="B252" i="11"/>
  <c r="A253" i="11"/>
  <c r="D253" i="11" s="1"/>
  <c r="B253" i="11"/>
  <c r="A254" i="11"/>
  <c r="D254" i="11" s="1"/>
  <c r="B254" i="11"/>
  <c r="A255" i="11"/>
  <c r="C255" i="11" s="1"/>
  <c r="B255" i="11"/>
  <c r="A256" i="11"/>
  <c r="C256" i="11" s="1"/>
  <c r="B256" i="11"/>
  <c r="D256" i="11"/>
  <c r="E256" i="11"/>
  <c r="F256" i="13" s="1"/>
  <c r="A257" i="11"/>
  <c r="D257" i="11" s="1"/>
  <c r="B257" i="11"/>
  <c r="A258" i="11"/>
  <c r="C258" i="11" s="1"/>
  <c r="B258" i="11"/>
  <c r="A259" i="11"/>
  <c r="B259" i="11"/>
  <c r="C259" i="11"/>
  <c r="D259" i="11"/>
  <c r="E259" i="11"/>
  <c r="F259" i="13" s="1"/>
  <c r="A211" i="11"/>
  <c r="B211" i="11"/>
  <c r="A212" i="11"/>
  <c r="E212" i="11" s="1"/>
  <c r="F212" i="13" s="1"/>
  <c r="B212" i="11"/>
  <c r="A213" i="11"/>
  <c r="B213" i="11"/>
  <c r="A214" i="11"/>
  <c r="C214" i="11" s="1"/>
  <c r="B214" i="11"/>
  <c r="A215" i="11"/>
  <c r="E215" i="11" s="1"/>
  <c r="F215" i="13" s="1"/>
  <c r="B215" i="11"/>
  <c r="A216" i="11"/>
  <c r="C216" i="11" s="1"/>
  <c r="B216" i="11"/>
  <c r="A217" i="11"/>
  <c r="D217" i="11" s="1"/>
  <c r="B217" i="11"/>
  <c r="C217" i="11"/>
  <c r="A218" i="11"/>
  <c r="B218" i="11"/>
  <c r="A219" i="11"/>
  <c r="C219" i="11" s="1"/>
  <c r="B219" i="11"/>
  <c r="A220" i="11"/>
  <c r="B220" i="11"/>
  <c r="A221" i="11"/>
  <c r="C221" i="11" s="1"/>
  <c r="B221" i="11"/>
  <c r="A222" i="11"/>
  <c r="C222" i="11" s="1"/>
  <c r="B222" i="11"/>
  <c r="A223" i="11"/>
  <c r="E223" i="11" s="1"/>
  <c r="F223" i="13" s="1"/>
  <c r="B223" i="11"/>
  <c r="A224" i="11"/>
  <c r="C224" i="11" s="1"/>
  <c r="B224" i="11"/>
  <c r="A225" i="11"/>
  <c r="C225" i="11" s="1"/>
  <c r="B225" i="11"/>
  <c r="A226" i="11"/>
  <c r="C226" i="11" s="1"/>
  <c r="B226" i="11"/>
  <c r="E226" i="11"/>
  <c r="F226" i="13" s="1"/>
  <c r="A227" i="11"/>
  <c r="B227" i="11"/>
  <c r="A228" i="11"/>
  <c r="D228" i="11" s="1"/>
  <c r="B228" i="11"/>
  <c r="C228" i="11"/>
  <c r="A229" i="11"/>
  <c r="D229" i="11" s="1"/>
  <c r="B229" i="11"/>
  <c r="C229" i="11"/>
  <c r="A230" i="11"/>
  <c r="C230" i="11" s="1"/>
  <c r="B230" i="11"/>
  <c r="A231" i="11"/>
  <c r="E231" i="11" s="1"/>
  <c r="F231" i="13" s="1"/>
  <c r="B231" i="11"/>
  <c r="D231" i="11"/>
  <c r="A232" i="11"/>
  <c r="B232" i="11"/>
  <c r="A233" i="11"/>
  <c r="C233" i="11" s="1"/>
  <c r="B233" i="11"/>
  <c r="A234" i="11"/>
  <c r="D234" i="11" s="1"/>
  <c r="B234" i="11"/>
  <c r="A235" i="11"/>
  <c r="C235" i="11" s="1"/>
  <c r="B235" i="11"/>
  <c r="A236" i="11"/>
  <c r="D236" i="11" s="1"/>
  <c r="B236" i="11"/>
  <c r="A237" i="11"/>
  <c r="C237" i="11" s="1"/>
  <c r="B237" i="11"/>
  <c r="A238" i="11"/>
  <c r="C238" i="11" s="1"/>
  <c r="B238" i="11"/>
  <c r="A239" i="11"/>
  <c r="B239" i="11"/>
  <c r="A240" i="11"/>
  <c r="C240" i="11" s="1"/>
  <c r="B240" i="11"/>
  <c r="A241" i="11"/>
  <c r="C241" i="11" s="1"/>
  <c r="B241" i="11"/>
  <c r="A242" i="11"/>
  <c r="C242" i="11" s="1"/>
  <c r="B242" i="11"/>
  <c r="A243" i="11"/>
  <c r="C243" i="11" s="1"/>
  <c r="B243" i="11"/>
  <c r="A244" i="11"/>
  <c r="D244" i="11" s="1"/>
  <c r="B244" i="11"/>
  <c r="A245" i="11"/>
  <c r="D245" i="11" s="1"/>
  <c r="B245" i="11"/>
  <c r="A246" i="11"/>
  <c r="C246" i="11" s="1"/>
  <c r="B246" i="11"/>
  <c r="A247" i="11"/>
  <c r="E247" i="11" s="1"/>
  <c r="F247" i="13" s="1"/>
  <c r="B247" i="11"/>
  <c r="A248" i="11"/>
  <c r="D248" i="11" s="1"/>
  <c r="B248" i="11"/>
  <c r="C248" i="11"/>
  <c r="A249" i="11"/>
  <c r="C249" i="11" s="1"/>
  <c r="B249" i="11"/>
  <c r="A250" i="11"/>
  <c r="E250" i="11" s="1"/>
  <c r="F250" i="13" s="1"/>
  <c r="B250" i="11"/>
  <c r="A251" i="11"/>
  <c r="C251" i="11" s="1"/>
  <c r="B251" i="11"/>
  <c r="B210" i="11"/>
  <c r="A210" i="11"/>
  <c r="A159" i="11"/>
  <c r="B159" i="11"/>
  <c r="A160" i="11"/>
  <c r="D160" i="11" s="1"/>
  <c r="B160" i="11"/>
  <c r="A161" i="11"/>
  <c r="D161" i="11" s="1"/>
  <c r="B161" i="11"/>
  <c r="A162" i="11"/>
  <c r="C162" i="11" s="1"/>
  <c r="B162" i="11"/>
  <c r="A163" i="11"/>
  <c r="E163" i="11" s="1"/>
  <c r="F163" i="13" s="1"/>
  <c r="B163" i="11"/>
  <c r="A164" i="11"/>
  <c r="B164" i="11"/>
  <c r="A165" i="11"/>
  <c r="C165" i="11" s="1"/>
  <c r="B165" i="11"/>
  <c r="A166" i="11"/>
  <c r="D166" i="11" s="1"/>
  <c r="B166" i="11"/>
  <c r="A167" i="11"/>
  <c r="C167" i="11" s="1"/>
  <c r="B167" i="11"/>
  <c r="A168" i="11"/>
  <c r="D168" i="11" s="1"/>
  <c r="B168" i="11"/>
  <c r="C168" i="11"/>
  <c r="A169" i="11"/>
  <c r="C169" i="11" s="1"/>
  <c r="B169" i="11"/>
  <c r="A170" i="11"/>
  <c r="C170" i="11" s="1"/>
  <c r="B170" i="11"/>
  <c r="A171" i="11"/>
  <c r="B171" i="11"/>
  <c r="A172" i="11"/>
  <c r="C172" i="11" s="1"/>
  <c r="B172" i="11"/>
  <c r="A173" i="11"/>
  <c r="C173" i="11" s="1"/>
  <c r="B173" i="11"/>
  <c r="A174" i="11"/>
  <c r="C174" i="11" s="1"/>
  <c r="B174" i="11"/>
  <c r="A175" i="11"/>
  <c r="C175" i="11" s="1"/>
  <c r="B175" i="11"/>
  <c r="A176" i="11"/>
  <c r="D176" i="11" s="1"/>
  <c r="B176" i="11"/>
  <c r="A177" i="11"/>
  <c r="E177" i="11" s="1"/>
  <c r="F177" i="13" s="1"/>
  <c r="B177" i="11"/>
  <c r="A178" i="11"/>
  <c r="C178" i="11" s="1"/>
  <c r="B178" i="11"/>
  <c r="A179" i="11"/>
  <c r="E179" i="11" s="1"/>
  <c r="F179" i="13" s="1"/>
  <c r="B179" i="11"/>
  <c r="A180" i="11"/>
  <c r="C180" i="11" s="1"/>
  <c r="B180" i="11"/>
  <c r="A181" i="11"/>
  <c r="C181" i="11" s="1"/>
  <c r="B181" i="11"/>
  <c r="A182" i="11"/>
  <c r="C182" i="11" s="1"/>
  <c r="B182" i="11"/>
  <c r="A183" i="11"/>
  <c r="C183" i="11" s="1"/>
  <c r="B183" i="11"/>
  <c r="A184" i="11"/>
  <c r="D184" i="11" s="1"/>
  <c r="B184" i="11"/>
  <c r="A185" i="11"/>
  <c r="B185" i="11"/>
  <c r="A186" i="11"/>
  <c r="C186" i="11" s="1"/>
  <c r="B186" i="11"/>
  <c r="A187" i="11"/>
  <c r="E187" i="11" s="1"/>
  <c r="F187" i="13" s="1"/>
  <c r="B187" i="11"/>
  <c r="A188" i="11"/>
  <c r="C188" i="11" s="1"/>
  <c r="B188" i="11"/>
  <c r="A189" i="11"/>
  <c r="C189" i="11" s="1"/>
  <c r="B189" i="11"/>
  <c r="A190" i="11"/>
  <c r="B190" i="11"/>
  <c r="A191" i="11"/>
  <c r="C191" i="11" s="1"/>
  <c r="B191" i="11"/>
  <c r="A192" i="11"/>
  <c r="B192" i="11"/>
  <c r="A193" i="11"/>
  <c r="C193" i="11" s="1"/>
  <c r="B193" i="11"/>
  <c r="A194" i="11"/>
  <c r="C194" i="11" s="1"/>
  <c r="B194" i="11"/>
  <c r="A195" i="11"/>
  <c r="E195" i="11" s="1"/>
  <c r="F195" i="13" s="1"/>
  <c r="B195" i="11"/>
  <c r="A196" i="11"/>
  <c r="C196" i="11" s="1"/>
  <c r="B196" i="11"/>
  <c r="A197" i="11"/>
  <c r="C197" i="11" s="1"/>
  <c r="B197" i="11"/>
  <c r="A198" i="11"/>
  <c r="C198" i="11" s="1"/>
  <c r="B198" i="11"/>
  <c r="E198" i="11"/>
  <c r="F198" i="13" s="1"/>
  <c r="A199" i="11"/>
  <c r="B199" i="11"/>
  <c r="A200" i="11"/>
  <c r="D200" i="11" s="1"/>
  <c r="B200" i="11"/>
  <c r="A201" i="11"/>
  <c r="E201" i="11" s="1"/>
  <c r="F201" i="13" s="1"/>
  <c r="B201" i="11"/>
  <c r="D201" i="11"/>
  <c r="A202" i="11"/>
  <c r="C202" i="11" s="1"/>
  <c r="B202" i="11"/>
  <c r="A203" i="11"/>
  <c r="E203" i="11" s="1"/>
  <c r="F203" i="13" s="1"/>
  <c r="B203" i="11"/>
  <c r="A204" i="11"/>
  <c r="B204" i="11"/>
  <c r="A205" i="11"/>
  <c r="C205" i="11" s="1"/>
  <c r="B205" i="11"/>
  <c r="A206" i="11"/>
  <c r="D206" i="11" s="1"/>
  <c r="B206" i="11"/>
  <c r="A207" i="11"/>
  <c r="C207" i="11" s="1"/>
  <c r="B207" i="11"/>
  <c r="A208" i="11"/>
  <c r="D208" i="11" s="1"/>
  <c r="B208" i="11"/>
  <c r="A209" i="11"/>
  <c r="C209" i="11" s="1"/>
  <c r="B209" i="11"/>
  <c r="B158" i="11"/>
  <c r="A158" i="11"/>
  <c r="D158" i="11" s="1"/>
  <c r="A157" i="11"/>
  <c r="D157" i="11" s="1"/>
  <c r="B157" i="11"/>
  <c r="A136" i="11"/>
  <c r="C136" i="11" s="1"/>
  <c r="B136" i="11"/>
  <c r="A137" i="11"/>
  <c r="B137" i="11"/>
  <c r="A138" i="11"/>
  <c r="C138" i="11" s="1"/>
  <c r="B138" i="11"/>
  <c r="A139" i="11"/>
  <c r="B139" i="11"/>
  <c r="A140" i="11"/>
  <c r="C140" i="11" s="1"/>
  <c r="B140" i="11"/>
  <c r="A141" i="11"/>
  <c r="C141" i="11" s="1"/>
  <c r="B141" i="11"/>
  <c r="A142" i="11"/>
  <c r="E142" i="11" s="1"/>
  <c r="F142" i="13" s="1"/>
  <c r="B142" i="11"/>
  <c r="A143" i="11"/>
  <c r="E143" i="11" s="1"/>
  <c r="F143" i="13" s="1"/>
  <c r="B143" i="11"/>
  <c r="A144" i="11"/>
  <c r="C144" i="11" s="1"/>
  <c r="B144" i="11"/>
  <c r="A145" i="11"/>
  <c r="D145" i="11" s="1"/>
  <c r="B145" i="11"/>
  <c r="A146" i="11"/>
  <c r="C146" i="11" s="1"/>
  <c r="B146" i="11"/>
  <c r="A147" i="11"/>
  <c r="D147" i="11" s="1"/>
  <c r="B147" i="11"/>
  <c r="A148" i="11"/>
  <c r="B148" i="11"/>
  <c r="A149" i="11"/>
  <c r="C149" i="11" s="1"/>
  <c r="B149" i="11"/>
  <c r="A150" i="11"/>
  <c r="B150" i="11"/>
  <c r="A151" i="11"/>
  <c r="D151" i="11" s="1"/>
  <c r="B151" i="11"/>
  <c r="A152" i="11"/>
  <c r="C152" i="11" s="1"/>
  <c r="B152" i="11"/>
  <c r="A153" i="11"/>
  <c r="C153" i="11" s="1"/>
  <c r="B153" i="11"/>
  <c r="A154" i="11"/>
  <c r="B154" i="11"/>
  <c r="A155" i="11"/>
  <c r="D155" i="11" s="1"/>
  <c r="B155" i="11"/>
  <c r="A156" i="11"/>
  <c r="C156" i="11" s="1"/>
  <c r="B156" i="11"/>
  <c r="A107" i="11"/>
  <c r="E107" i="11" s="1"/>
  <c r="F107" i="13" s="1"/>
  <c r="B107" i="11"/>
  <c r="A108" i="11"/>
  <c r="B108" i="11"/>
  <c r="A109" i="11"/>
  <c r="C109" i="11" s="1"/>
  <c r="B109" i="11"/>
  <c r="A110" i="11"/>
  <c r="C110" i="11" s="1"/>
  <c r="B110" i="11"/>
  <c r="A111" i="11"/>
  <c r="E111" i="11" s="1"/>
  <c r="F111" i="13" s="1"/>
  <c r="B111" i="11"/>
  <c r="A112" i="11"/>
  <c r="C112" i="11" s="1"/>
  <c r="B112" i="11"/>
  <c r="A113" i="11"/>
  <c r="C113" i="11" s="1"/>
  <c r="B113" i="11"/>
  <c r="A114" i="11"/>
  <c r="C114" i="11" s="1"/>
  <c r="B114" i="11"/>
  <c r="A115" i="11"/>
  <c r="E115" i="11" s="1"/>
  <c r="F115" i="13" s="1"/>
  <c r="B115" i="11"/>
  <c r="A116" i="11"/>
  <c r="D116" i="11" s="1"/>
  <c r="B116" i="11"/>
  <c r="A117" i="11"/>
  <c r="C117" i="11" s="1"/>
  <c r="B117" i="11"/>
  <c r="A118" i="11"/>
  <c r="C118" i="11" s="1"/>
  <c r="B118" i="11"/>
  <c r="A119" i="11"/>
  <c r="E119" i="11" s="1"/>
  <c r="F119" i="13" s="1"/>
  <c r="B119" i="11"/>
  <c r="A120" i="11"/>
  <c r="B120" i="11"/>
  <c r="A121" i="11"/>
  <c r="C121" i="11" s="1"/>
  <c r="B121" i="11"/>
  <c r="A122" i="11"/>
  <c r="D122" i="11" s="1"/>
  <c r="B122" i="11"/>
  <c r="A123" i="11"/>
  <c r="B123" i="11"/>
  <c r="A124" i="11"/>
  <c r="D124" i="11" s="1"/>
  <c r="B124" i="11"/>
  <c r="C124" i="11"/>
  <c r="E124" i="11"/>
  <c r="F124" i="13" s="1"/>
  <c r="A125" i="11"/>
  <c r="B125" i="11"/>
  <c r="A126" i="11"/>
  <c r="C126" i="11" s="1"/>
  <c r="B126" i="11"/>
  <c r="A127" i="11"/>
  <c r="E127" i="11" s="1"/>
  <c r="F127" i="13" s="1"/>
  <c r="B127" i="11"/>
  <c r="C127" i="11"/>
  <c r="D127" i="11"/>
  <c r="A128" i="11"/>
  <c r="D128" i="11" s="1"/>
  <c r="B128" i="11"/>
  <c r="A129" i="11"/>
  <c r="C129" i="11" s="1"/>
  <c r="B129" i="11"/>
  <c r="A130" i="11"/>
  <c r="C130" i="11" s="1"/>
  <c r="B130" i="11"/>
  <c r="E130" i="11"/>
  <c r="F130" i="13" s="1"/>
  <c r="A131" i="11"/>
  <c r="C131" i="11" s="1"/>
  <c r="B131" i="11"/>
  <c r="A132" i="11"/>
  <c r="C132" i="11" s="1"/>
  <c r="B132" i="11"/>
  <c r="A133" i="11"/>
  <c r="C133" i="11" s="1"/>
  <c r="B133" i="11"/>
  <c r="A134" i="11"/>
  <c r="C134" i="11" s="1"/>
  <c r="B134" i="11"/>
  <c r="A135" i="11"/>
  <c r="B135" i="11"/>
  <c r="B106" i="11"/>
  <c r="A106" i="11"/>
  <c r="C106" i="11" s="1"/>
  <c r="A55" i="11"/>
  <c r="D55" i="11" s="1"/>
  <c r="B55" i="11"/>
  <c r="A56" i="11"/>
  <c r="D56" i="11" s="1"/>
  <c r="B56" i="11"/>
  <c r="A57" i="11"/>
  <c r="C57" i="11" s="1"/>
  <c r="B57" i="11"/>
  <c r="D57" i="11"/>
  <c r="A58" i="11"/>
  <c r="B58" i="11"/>
  <c r="A59" i="11"/>
  <c r="D59" i="11" s="1"/>
  <c r="B59" i="11"/>
  <c r="A60" i="11"/>
  <c r="C60" i="11" s="1"/>
  <c r="B60" i="11"/>
  <c r="A61" i="11"/>
  <c r="C61" i="11" s="1"/>
  <c r="B61" i="11"/>
  <c r="A62" i="11"/>
  <c r="E62" i="11" s="1"/>
  <c r="F62" i="13" s="1"/>
  <c r="B62" i="11"/>
  <c r="A63" i="11"/>
  <c r="B63" i="11"/>
  <c r="A64" i="11"/>
  <c r="E64" i="11" s="1"/>
  <c r="F64" i="13" s="1"/>
  <c r="B64" i="11"/>
  <c r="A65" i="11"/>
  <c r="C65" i="11" s="1"/>
  <c r="B65" i="11"/>
  <c r="A66" i="11"/>
  <c r="C66" i="11" s="1"/>
  <c r="B66" i="11"/>
  <c r="A67" i="11"/>
  <c r="C67" i="11" s="1"/>
  <c r="B67" i="11"/>
  <c r="A68" i="11"/>
  <c r="C68" i="11" s="1"/>
  <c r="B68" i="11"/>
  <c r="A69" i="11"/>
  <c r="D69" i="11" s="1"/>
  <c r="B69" i="11"/>
  <c r="A70" i="11"/>
  <c r="B70" i="11"/>
  <c r="A71" i="11"/>
  <c r="D71" i="11" s="1"/>
  <c r="B71" i="11"/>
  <c r="A72" i="11"/>
  <c r="E72" i="11" s="1"/>
  <c r="F72" i="13" s="1"/>
  <c r="B72" i="11"/>
  <c r="A73" i="11"/>
  <c r="B73" i="11"/>
  <c r="A74" i="11"/>
  <c r="C74" i="11" s="1"/>
  <c r="B74" i="11"/>
  <c r="A75" i="11"/>
  <c r="D75" i="11" s="1"/>
  <c r="B75" i="11"/>
  <c r="A76" i="11"/>
  <c r="C76" i="11" s="1"/>
  <c r="B76" i="11"/>
  <c r="A77" i="11"/>
  <c r="E77" i="11" s="1"/>
  <c r="F77" i="13" s="1"/>
  <c r="B77" i="11"/>
  <c r="A78" i="11"/>
  <c r="E78" i="11" s="1"/>
  <c r="F78" i="13" s="1"/>
  <c r="B78" i="11"/>
  <c r="A79" i="11"/>
  <c r="D79" i="11" s="1"/>
  <c r="B79" i="11"/>
  <c r="A80" i="11"/>
  <c r="E80" i="11" s="1"/>
  <c r="F80" i="13" s="1"/>
  <c r="B80" i="11"/>
  <c r="A81" i="11"/>
  <c r="D81" i="11" s="1"/>
  <c r="B81" i="11"/>
  <c r="A82" i="11"/>
  <c r="B82" i="11"/>
  <c r="A83" i="11"/>
  <c r="D83" i="11" s="1"/>
  <c r="B83" i="11"/>
  <c r="A84" i="11"/>
  <c r="B84" i="11"/>
  <c r="A85" i="11"/>
  <c r="E85" i="11" s="1"/>
  <c r="F85" i="13" s="1"/>
  <c r="B85" i="11"/>
  <c r="A86" i="11"/>
  <c r="E86" i="11" s="1"/>
  <c r="F86" i="13" s="1"/>
  <c r="B86" i="11"/>
  <c r="A87" i="11"/>
  <c r="B87" i="11"/>
  <c r="A88" i="11"/>
  <c r="C88" i="11" s="1"/>
  <c r="B88" i="11"/>
  <c r="A89" i="11"/>
  <c r="C89" i="11" s="1"/>
  <c r="B89" i="11"/>
  <c r="A90" i="11"/>
  <c r="B90" i="11"/>
  <c r="A91" i="11"/>
  <c r="D91" i="11" s="1"/>
  <c r="B91" i="11"/>
  <c r="A92" i="11"/>
  <c r="C92" i="11" s="1"/>
  <c r="B92" i="11"/>
  <c r="A93" i="11"/>
  <c r="C93" i="11" s="1"/>
  <c r="B93" i="11"/>
  <c r="A94" i="11"/>
  <c r="B94" i="11"/>
  <c r="A95" i="11"/>
  <c r="D95" i="11" s="1"/>
  <c r="B95" i="11"/>
  <c r="A96" i="11"/>
  <c r="D96" i="11" s="1"/>
  <c r="B96" i="11"/>
  <c r="A97" i="11"/>
  <c r="B97" i="11"/>
  <c r="A98" i="11"/>
  <c r="C98" i="11" s="1"/>
  <c r="B98" i="11"/>
  <c r="A99" i="11"/>
  <c r="B99" i="11"/>
  <c r="A100" i="11"/>
  <c r="C100" i="11" s="1"/>
  <c r="B100" i="11"/>
  <c r="A101" i="11"/>
  <c r="D101" i="11" s="1"/>
  <c r="B101" i="11"/>
  <c r="A102" i="11"/>
  <c r="B102" i="11"/>
  <c r="A103" i="11"/>
  <c r="E103" i="11" s="1"/>
  <c r="F103" i="13" s="1"/>
  <c r="B103" i="11"/>
  <c r="A104" i="11"/>
  <c r="E104" i="11" s="1"/>
  <c r="F104" i="13" s="1"/>
  <c r="B104" i="11"/>
  <c r="A105" i="11"/>
  <c r="C105" i="11" s="1"/>
  <c r="B105" i="11"/>
  <c r="B54" i="11"/>
  <c r="A54" i="11"/>
  <c r="C54" i="11" s="1"/>
  <c r="A3" i="11"/>
  <c r="C3" i="11" s="1"/>
  <c r="B3" i="11"/>
  <c r="A4" i="11"/>
  <c r="C4" i="11" s="1"/>
  <c r="B4" i="11"/>
  <c r="D4" i="11"/>
  <c r="E4" i="11"/>
  <c r="F4" i="13" s="1"/>
  <c r="A5" i="11"/>
  <c r="B5" i="11"/>
  <c r="A6" i="11"/>
  <c r="C6" i="11" s="1"/>
  <c r="B6" i="11"/>
  <c r="A7" i="11"/>
  <c r="B7" i="11"/>
  <c r="C7" i="11"/>
  <c r="A8" i="11"/>
  <c r="C8" i="11" s="1"/>
  <c r="B8" i="11"/>
  <c r="A9" i="11"/>
  <c r="C9" i="11" s="1"/>
  <c r="B9" i="11"/>
  <c r="A10" i="11"/>
  <c r="B10" i="11"/>
  <c r="A11" i="11"/>
  <c r="C11" i="11" s="1"/>
  <c r="B11" i="11"/>
  <c r="A12" i="11"/>
  <c r="B12" i="11"/>
  <c r="A13" i="11"/>
  <c r="C13" i="11" s="1"/>
  <c r="B13" i="11"/>
  <c r="A14" i="11"/>
  <c r="C14" i="11" s="1"/>
  <c r="B14" i="11"/>
  <c r="A15" i="11"/>
  <c r="D15" i="11" s="1"/>
  <c r="B15" i="11"/>
  <c r="A16" i="11"/>
  <c r="C16" i="11" s="1"/>
  <c r="B16" i="11"/>
  <c r="E16" i="11"/>
  <c r="F16" i="13" s="1"/>
  <c r="A17" i="11"/>
  <c r="C17" i="11" s="1"/>
  <c r="B17" i="11"/>
  <c r="A18" i="11"/>
  <c r="E18" i="11" s="1"/>
  <c r="F18" i="13" s="1"/>
  <c r="B18" i="11"/>
  <c r="A19" i="11"/>
  <c r="C19" i="11" s="1"/>
  <c r="B19" i="11"/>
  <c r="A20" i="11"/>
  <c r="E20" i="11" s="1"/>
  <c r="F20" i="13" s="1"/>
  <c r="B20" i="11"/>
  <c r="A21" i="11"/>
  <c r="C21" i="11" s="1"/>
  <c r="B21" i="11"/>
  <c r="A22" i="11"/>
  <c r="C22" i="11" s="1"/>
  <c r="B22" i="11"/>
  <c r="A23" i="11"/>
  <c r="E23" i="11" s="1"/>
  <c r="F23" i="13" s="1"/>
  <c r="B23" i="11"/>
  <c r="A24" i="11"/>
  <c r="C24" i="11" s="1"/>
  <c r="B24" i="11"/>
  <c r="A25" i="11"/>
  <c r="C25" i="11" s="1"/>
  <c r="B25" i="11"/>
  <c r="A26" i="11"/>
  <c r="B26" i="11"/>
  <c r="A27" i="11"/>
  <c r="E27" i="11" s="1"/>
  <c r="F27" i="13" s="1"/>
  <c r="B27" i="11"/>
  <c r="A28" i="11"/>
  <c r="B28" i="11"/>
  <c r="A29" i="11"/>
  <c r="D29" i="11" s="1"/>
  <c r="B29" i="11"/>
  <c r="A30" i="11"/>
  <c r="C30" i="11" s="1"/>
  <c r="B30" i="11"/>
  <c r="A31" i="11"/>
  <c r="C31" i="11" s="1"/>
  <c r="B31" i="11"/>
  <c r="D31" i="11"/>
  <c r="A32" i="11"/>
  <c r="B32" i="11"/>
  <c r="A33" i="11"/>
  <c r="C33" i="11" s="1"/>
  <c r="B33" i="11"/>
  <c r="A34" i="11"/>
  <c r="E34" i="11" s="1"/>
  <c r="F34" i="13" s="1"/>
  <c r="B34" i="11"/>
  <c r="A35" i="11"/>
  <c r="C35" i="11" s="1"/>
  <c r="B35" i="11"/>
  <c r="A36" i="11"/>
  <c r="E36" i="11" s="1"/>
  <c r="F36" i="13" s="1"/>
  <c r="B36" i="11"/>
  <c r="A37" i="11"/>
  <c r="B37" i="11"/>
  <c r="A38" i="11"/>
  <c r="C38" i="11" s="1"/>
  <c r="B38" i="11"/>
  <c r="A39" i="11"/>
  <c r="B39" i="11"/>
  <c r="A40" i="11"/>
  <c r="C40" i="11" s="1"/>
  <c r="B40" i="11"/>
  <c r="A41" i="11"/>
  <c r="C41" i="11" s="1"/>
  <c r="B41" i="11"/>
  <c r="A42" i="11"/>
  <c r="C42" i="11" s="1"/>
  <c r="B42" i="11"/>
  <c r="A43" i="11"/>
  <c r="C43" i="11" s="1"/>
  <c r="B43" i="11"/>
  <c r="A44" i="11"/>
  <c r="E44" i="11" s="1"/>
  <c r="F44" i="13" s="1"/>
  <c r="B44" i="11"/>
  <c r="A45" i="11"/>
  <c r="E45" i="11" s="1"/>
  <c r="F45" i="13" s="1"/>
  <c r="B45" i="11"/>
  <c r="A46" i="11"/>
  <c r="C46" i="11" s="1"/>
  <c r="B46" i="11"/>
  <c r="A47" i="11"/>
  <c r="E47" i="11" s="1"/>
  <c r="F47" i="13" s="1"/>
  <c r="B47" i="11"/>
  <c r="A48" i="11"/>
  <c r="C48" i="11" s="1"/>
  <c r="B48" i="11"/>
  <c r="A49" i="11"/>
  <c r="C49" i="11" s="1"/>
  <c r="B49" i="11"/>
  <c r="A50" i="11"/>
  <c r="D50" i="11" s="1"/>
  <c r="B50" i="11"/>
  <c r="A51" i="11"/>
  <c r="C51" i="11" s="1"/>
  <c r="B51" i="11"/>
  <c r="A52" i="11"/>
  <c r="C52" i="11" s="1"/>
  <c r="B52" i="11"/>
  <c r="A53" i="11"/>
  <c r="C53" i="11" s="1"/>
  <c r="B53" i="11"/>
  <c r="D2" i="11"/>
  <c r="B2" i="11"/>
  <c r="A2" i="11"/>
  <c r="C2" i="11" s="1"/>
  <c r="R25" i="2"/>
  <c r="S13" i="2"/>
  <c r="E783" i="11" s="1"/>
  <c r="F783" i="13" s="1"/>
  <c r="S14" i="2"/>
  <c r="S15" i="2"/>
  <c r="S16" i="2"/>
  <c r="S17" i="2"/>
  <c r="S18" i="2"/>
  <c r="S19" i="2"/>
  <c r="S20" i="2"/>
  <c r="S21" i="2"/>
  <c r="E791" i="11" s="1"/>
  <c r="F791" i="13" s="1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E806" i="11" s="1"/>
  <c r="F806" i="13" s="1"/>
  <c r="S37" i="2"/>
  <c r="S38" i="2"/>
  <c r="S39" i="2"/>
  <c r="S40" i="2"/>
  <c r="S41" i="2"/>
  <c r="S42" i="2"/>
  <c r="E812" i="11" s="1"/>
  <c r="F812" i="13" s="1"/>
  <c r="S43" i="2"/>
  <c r="S44" i="2"/>
  <c r="S45" i="2"/>
  <c r="S46" i="2"/>
  <c r="S47" i="2"/>
  <c r="S48" i="2"/>
  <c r="S49" i="2"/>
  <c r="S50" i="2"/>
  <c r="E820" i="11" s="1"/>
  <c r="F820" i="13" s="1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E833" i="11" s="1"/>
  <c r="F833" i="13" s="1"/>
  <c r="S12" i="2"/>
  <c r="D33" i="10"/>
  <c r="E33" i="10"/>
  <c r="C33" i="10"/>
  <c r="D2" i="12" l="1"/>
  <c r="A834" i="13"/>
  <c r="E284" i="11"/>
  <c r="F284" i="13" s="1"/>
  <c r="E639" i="11"/>
  <c r="F639" i="13" s="1"/>
  <c r="E53" i="11"/>
  <c r="F53" i="13" s="1"/>
  <c r="D98" i="11"/>
  <c r="C71" i="11"/>
  <c r="C107" i="11"/>
  <c r="D284" i="11"/>
  <c r="D398" i="11"/>
  <c r="C572" i="11"/>
  <c r="E538" i="11"/>
  <c r="F538" i="13" s="1"/>
  <c r="C620" i="11"/>
  <c r="C617" i="11"/>
  <c r="D672" i="11"/>
  <c r="D639" i="11"/>
  <c r="E687" i="11"/>
  <c r="F687" i="13" s="1"/>
  <c r="C744" i="11"/>
  <c r="D733" i="11"/>
  <c r="D107" i="11"/>
  <c r="E617" i="11"/>
  <c r="F617" i="13" s="1"/>
  <c r="E54" i="11"/>
  <c r="F54" i="13" s="1"/>
  <c r="C261" i="11"/>
  <c r="E294" i="11"/>
  <c r="F294" i="13" s="1"/>
  <c r="D267" i="11"/>
  <c r="D377" i="11"/>
  <c r="C460" i="11"/>
  <c r="D423" i="11"/>
  <c r="E513" i="11"/>
  <c r="F513" i="13" s="1"/>
  <c r="C623" i="11"/>
  <c r="C833" i="11"/>
  <c r="E81" i="11"/>
  <c r="F81" i="13" s="1"/>
  <c r="E66" i="11"/>
  <c r="F66" i="13" s="1"/>
  <c r="D198" i="11"/>
  <c r="E273" i="11"/>
  <c r="F273" i="13" s="1"/>
  <c r="D397" i="11"/>
  <c r="E573" i="11"/>
  <c r="F573" i="13" s="1"/>
  <c r="C548" i="11"/>
  <c r="E588" i="11"/>
  <c r="F588" i="13" s="1"/>
  <c r="C201" i="11"/>
  <c r="E814" i="11"/>
  <c r="F814" i="13" s="1"/>
  <c r="E40" i="11"/>
  <c r="F40" i="13" s="1"/>
  <c r="E182" i="11"/>
  <c r="F182" i="13" s="1"/>
  <c r="E393" i="11"/>
  <c r="F393" i="13" s="1"/>
  <c r="D573" i="11"/>
  <c r="C626" i="11"/>
  <c r="D580" i="11"/>
  <c r="D47" i="11"/>
  <c r="C570" i="11"/>
  <c r="C115" i="11"/>
  <c r="C151" i="11"/>
  <c r="D182" i="11"/>
  <c r="D212" i="11"/>
  <c r="D335" i="11"/>
  <c r="C399" i="11"/>
  <c r="C393" i="11"/>
  <c r="C580" i="11"/>
  <c r="C673" i="11"/>
  <c r="E666" i="11"/>
  <c r="F666" i="13" s="1"/>
  <c r="E804" i="11"/>
  <c r="F804" i="13" s="1"/>
  <c r="D20" i="11"/>
  <c r="E57" i="11"/>
  <c r="F57" i="13" s="1"/>
  <c r="C288" i="11"/>
  <c r="C306" i="11"/>
  <c r="E375" i="11"/>
  <c r="F375" i="13" s="1"/>
  <c r="E435" i="11"/>
  <c r="F435" i="13" s="1"/>
  <c r="D471" i="11"/>
  <c r="C562" i="11"/>
  <c r="E612" i="11"/>
  <c r="F612" i="13" s="1"/>
  <c r="D711" i="11"/>
  <c r="D831" i="11"/>
  <c r="C800" i="11"/>
  <c r="E785" i="11"/>
  <c r="F785" i="13" s="1"/>
  <c r="D53" i="11"/>
  <c r="C47" i="11"/>
  <c r="C145" i="11"/>
  <c r="D203" i="11"/>
  <c r="D294" i="11"/>
  <c r="E281" i="11"/>
  <c r="F281" i="13" s="1"/>
  <c r="C270" i="11"/>
  <c r="C267" i="11"/>
  <c r="C335" i="11"/>
  <c r="E390" i="11"/>
  <c r="F390" i="13" s="1"/>
  <c r="C387" i="11"/>
  <c r="C377" i="11"/>
  <c r="D375" i="11"/>
  <c r="E445" i="11"/>
  <c r="F445" i="13" s="1"/>
  <c r="D507" i="11"/>
  <c r="C556" i="11"/>
  <c r="C527" i="11"/>
  <c r="D647" i="11"/>
  <c r="D631" i="11"/>
  <c r="E721" i="11"/>
  <c r="F721" i="13" s="1"/>
  <c r="D773" i="11"/>
  <c r="D749" i="11"/>
  <c r="E831" i="11"/>
  <c r="F831" i="13" s="1"/>
  <c r="D36" i="11"/>
  <c r="E798" i="11"/>
  <c r="F798" i="13" s="1"/>
  <c r="D48" i="11"/>
  <c r="E42" i="11"/>
  <c r="F42" i="13" s="1"/>
  <c r="D18" i="11"/>
  <c r="C103" i="11"/>
  <c r="E116" i="11"/>
  <c r="F116" i="13" s="1"/>
  <c r="C147" i="11"/>
  <c r="E140" i="11"/>
  <c r="F140" i="13" s="1"/>
  <c r="E158" i="11"/>
  <c r="F158" i="13" s="1"/>
  <c r="D250" i="11"/>
  <c r="C234" i="11"/>
  <c r="D215" i="11"/>
  <c r="C212" i="11"/>
  <c r="E286" i="11"/>
  <c r="F286" i="13" s="1"/>
  <c r="C280" i="11"/>
  <c r="E271" i="11"/>
  <c r="F271" i="13" s="1"/>
  <c r="C356" i="11"/>
  <c r="C416" i="11"/>
  <c r="C398" i="11"/>
  <c r="E376" i="11"/>
  <c r="F376" i="13" s="1"/>
  <c r="E461" i="11"/>
  <c r="F461" i="13" s="1"/>
  <c r="E458" i="11"/>
  <c r="F458" i="13" s="1"/>
  <c r="D491" i="11"/>
  <c r="C472" i="11"/>
  <c r="E557" i="11"/>
  <c r="F557" i="13" s="1"/>
  <c r="D588" i="11"/>
  <c r="D666" i="11"/>
  <c r="E627" i="11"/>
  <c r="F627" i="13" s="1"/>
  <c r="E720" i="11"/>
  <c r="F720" i="13" s="1"/>
  <c r="C688" i="11"/>
  <c r="D772" i="11"/>
  <c r="D761" i="11"/>
  <c r="D748" i="11"/>
  <c r="C814" i="11"/>
  <c r="D803" i="11"/>
  <c r="D103" i="11"/>
  <c r="C36" i="11"/>
  <c r="D42" i="11"/>
  <c r="C18" i="11"/>
  <c r="E15" i="11"/>
  <c r="F15" i="13" s="1"/>
  <c r="D119" i="11"/>
  <c r="E153" i="11"/>
  <c r="F153" i="13" s="1"/>
  <c r="D140" i="11"/>
  <c r="D177" i="11"/>
  <c r="E174" i="11"/>
  <c r="F174" i="13" s="1"/>
  <c r="E167" i="11"/>
  <c r="F167" i="13" s="1"/>
  <c r="C250" i="11"/>
  <c r="D247" i="11"/>
  <c r="E240" i="11"/>
  <c r="F240" i="13" s="1"/>
  <c r="E237" i="11"/>
  <c r="F237" i="13" s="1"/>
  <c r="E224" i="11"/>
  <c r="F224" i="13" s="1"/>
  <c r="E221" i="11"/>
  <c r="F221" i="13" s="1"/>
  <c r="D271" i="11"/>
  <c r="C340" i="11"/>
  <c r="D359" i="11"/>
  <c r="C376" i="11"/>
  <c r="D475" i="11"/>
  <c r="D557" i="11"/>
  <c r="E671" i="11"/>
  <c r="F671" i="13" s="1"/>
  <c r="D668" i="11"/>
  <c r="E648" i="11"/>
  <c r="F648" i="13" s="1"/>
  <c r="D632" i="11"/>
  <c r="C720" i="11"/>
  <c r="E710" i="11"/>
  <c r="F710" i="13" s="1"/>
  <c r="C707" i="11"/>
  <c r="C832" i="11"/>
  <c r="C825" i="11"/>
  <c r="C15" i="11"/>
  <c r="D153" i="11"/>
  <c r="D187" i="11"/>
  <c r="C177" i="11"/>
  <c r="E243" i="11"/>
  <c r="F243" i="13" s="1"/>
  <c r="D240" i="11"/>
  <c r="D224" i="11"/>
  <c r="D221" i="11"/>
  <c r="E292" i="11"/>
  <c r="F292" i="13" s="1"/>
  <c r="E265" i="11"/>
  <c r="F265" i="13" s="1"/>
  <c r="C333" i="11"/>
  <c r="C443" i="11"/>
  <c r="D515" i="11"/>
  <c r="E554" i="11"/>
  <c r="F554" i="13" s="1"/>
  <c r="C532" i="11"/>
  <c r="D622" i="11"/>
  <c r="C616" i="11"/>
  <c r="C611" i="11"/>
  <c r="C608" i="11"/>
  <c r="D590" i="11"/>
  <c r="D671" i="11"/>
  <c r="C668" i="11"/>
  <c r="D648" i="11"/>
  <c r="D710" i="11"/>
  <c r="D737" i="11"/>
  <c r="D785" i="11"/>
  <c r="E31" i="11"/>
  <c r="F31" i="13" s="1"/>
  <c r="E98" i="11"/>
  <c r="F98" i="13" s="1"/>
  <c r="D115" i="11"/>
  <c r="E471" i="11"/>
  <c r="F471" i="13" s="1"/>
  <c r="E29" i="11"/>
  <c r="F29" i="13" s="1"/>
  <c r="D23" i="11"/>
  <c r="D74" i="11"/>
  <c r="E138" i="11"/>
  <c r="F138" i="13" s="1"/>
  <c r="E196" i="11"/>
  <c r="F196" i="13" s="1"/>
  <c r="E193" i="11"/>
  <c r="F193" i="13" s="1"/>
  <c r="E245" i="11"/>
  <c r="F245" i="13" s="1"/>
  <c r="D303" i="11"/>
  <c r="C29" i="11"/>
  <c r="E100" i="11"/>
  <c r="F100" i="13" s="1"/>
  <c r="C86" i="11"/>
  <c r="C83" i="11"/>
  <c r="C155" i="11"/>
  <c r="E207" i="11"/>
  <c r="F207" i="13" s="1"/>
  <c r="D180" i="11"/>
  <c r="D172" i="11"/>
  <c r="C166" i="11"/>
  <c r="C245" i="11"/>
  <c r="E242" i="11"/>
  <c r="F242" i="13" s="1"/>
  <c r="C236" i="11"/>
  <c r="E219" i="11"/>
  <c r="F219" i="13" s="1"/>
  <c r="C254" i="11"/>
  <c r="C299" i="11"/>
  <c r="E279" i="11"/>
  <c r="F279" i="13" s="1"/>
  <c r="C263" i="11"/>
  <c r="C348" i="11"/>
  <c r="C330" i="11"/>
  <c r="D324" i="11"/>
  <c r="C319" i="11"/>
  <c r="E355" i="11"/>
  <c r="F355" i="13" s="1"/>
  <c r="D409" i="11"/>
  <c r="C406" i="11"/>
  <c r="E392" i="11"/>
  <c r="F392" i="13" s="1"/>
  <c r="D381" i="11"/>
  <c r="E369" i="11"/>
  <c r="F369" i="13" s="1"/>
  <c r="D443" i="11"/>
  <c r="E429" i="11"/>
  <c r="F429" i="13" s="1"/>
  <c r="C500" i="11"/>
  <c r="E497" i="11"/>
  <c r="F497" i="13" s="1"/>
  <c r="C484" i="11"/>
  <c r="E481" i="11"/>
  <c r="F481" i="13" s="1"/>
  <c r="E571" i="11"/>
  <c r="F571" i="13" s="1"/>
  <c r="C564" i="11"/>
  <c r="E552" i="11"/>
  <c r="F552" i="13" s="1"/>
  <c r="C601" i="11"/>
  <c r="C592" i="11"/>
  <c r="C808" i="11"/>
  <c r="D699" i="11"/>
  <c r="E696" i="11"/>
  <c r="F696" i="13" s="1"/>
  <c r="E689" i="11"/>
  <c r="F689" i="13" s="1"/>
  <c r="D687" i="11"/>
  <c r="D752" i="11"/>
  <c r="D827" i="11"/>
  <c r="D819" i="11"/>
  <c r="D804" i="11"/>
  <c r="E2" i="11"/>
  <c r="F2" i="13" s="1"/>
  <c r="D45" i="11"/>
  <c r="D40" i="11"/>
  <c r="E24" i="11"/>
  <c r="F24" i="13" s="1"/>
  <c r="E13" i="11"/>
  <c r="F13" i="13" s="1"/>
  <c r="D62" i="11"/>
  <c r="E59" i="11"/>
  <c r="F59" i="13" s="1"/>
  <c r="E131" i="11"/>
  <c r="F131" i="13" s="1"/>
  <c r="E122" i="11"/>
  <c r="F122" i="13" s="1"/>
  <c r="C119" i="11"/>
  <c r="E109" i="11"/>
  <c r="F109" i="13" s="1"/>
  <c r="E151" i="11"/>
  <c r="F151" i="13" s="1"/>
  <c r="E145" i="11"/>
  <c r="F145" i="13" s="1"/>
  <c r="E209" i="11"/>
  <c r="F209" i="13" s="1"/>
  <c r="C206" i="11"/>
  <c r="C203" i="11"/>
  <c r="D179" i="11"/>
  <c r="E235" i="11"/>
  <c r="F235" i="13" s="1"/>
  <c r="D226" i="11"/>
  <c r="C253" i="11"/>
  <c r="D292" i="11"/>
  <c r="D286" i="11"/>
  <c r="C276" i="11"/>
  <c r="D273" i="11"/>
  <c r="C265" i="11"/>
  <c r="D307" i="11"/>
  <c r="E363" i="11"/>
  <c r="F363" i="13" s="1"/>
  <c r="D360" i="11"/>
  <c r="E414" i="11"/>
  <c r="F414" i="13" s="1"/>
  <c r="D391" i="11"/>
  <c r="E385" i="11"/>
  <c r="F385" i="13" s="1"/>
  <c r="D458" i="11"/>
  <c r="C455" i="11"/>
  <c r="E428" i="11"/>
  <c r="F428" i="13" s="1"/>
  <c r="D426" i="11"/>
  <c r="C423" i="11"/>
  <c r="D499" i="11"/>
  <c r="C489" i="11"/>
  <c r="D483" i="11"/>
  <c r="C473" i="11"/>
  <c r="C650" i="11"/>
  <c r="E728" i="11"/>
  <c r="F728" i="13" s="1"/>
  <c r="C708" i="11"/>
  <c r="C699" i="11"/>
  <c r="C696" i="11"/>
  <c r="D731" i="11"/>
  <c r="E793" i="11"/>
  <c r="F793" i="13" s="1"/>
  <c r="C45" i="11"/>
  <c r="D13" i="11"/>
  <c r="D78" i="11"/>
  <c r="C62" i="11"/>
  <c r="C59" i="11"/>
  <c r="E191" i="11"/>
  <c r="F191" i="13" s="1"/>
  <c r="C184" i="11"/>
  <c r="C161" i="11"/>
  <c r="D312" i="11"/>
  <c r="D363" i="11"/>
  <c r="C414" i="11"/>
  <c r="C385" i="11"/>
  <c r="E418" i="11"/>
  <c r="F418" i="13" s="1"/>
  <c r="E460" i="11"/>
  <c r="F460" i="13" s="1"/>
  <c r="C444" i="11"/>
  <c r="C428" i="11"/>
  <c r="C541" i="11"/>
  <c r="E524" i="11"/>
  <c r="F524" i="13" s="1"/>
  <c r="C625" i="11"/>
  <c r="E575" i="11"/>
  <c r="F575" i="13" s="1"/>
  <c r="C641" i="11"/>
  <c r="D636" i="11"/>
  <c r="C728" i="11"/>
  <c r="C719" i="11"/>
  <c r="E713" i="11"/>
  <c r="F713" i="13" s="1"/>
  <c r="C781" i="11"/>
  <c r="E74" i="11"/>
  <c r="F74" i="13" s="1"/>
  <c r="E303" i="11"/>
  <c r="F303" i="13" s="1"/>
  <c r="E346" i="11"/>
  <c r="F346" i="13" s="1"/>
  <c r="E322" i="11"/>
  <c r="F322" i="13" s="1"/>
  <c r="E317" i="11"/>
  <c r="F317" i="13" s="1"/>
  <c r="E543" i="11"/>
  <c r="F543" i="13" s="1"/>
  <c r="E622" i="11"/>
  <c r="F622" i="13" s="1"/>
  <c r="E599" i="11"/>
  <c r="F599" i="13" s="1"/>
  <c r="E672" i="11"/>
  <c r="F672" i="13" s="1"/>
  <c r="E661" i="11"/>
  <c r="F661" i="13" s="1"/>
  <c r="E647" i="11"/>
  <c r="F647" i="13" s="1"/>
  <c r="C636" i="11"/>
  <c r="E688" i="11"/>
  <c r="F688" i="13" s="1"/>
  <c r="E254" i="11"/>
  <c r="F254" i="13" s="1"/>
  <c r="D346" i="11"/>
  <c r="E330" i="11"/>
  <c r="F330" i="13" s="1"/>
  <c r="D322" i="11"/>
  <c r="D317" i="11"/>
  <c r="E500" i="11"/>
  <c r="F500" i="13" s="1"/>
  <c r="E484" i="11"/>
  <c r="F484" i="13" s="1"/>
  <c r="D543" i="11"/>
  <c r="D599" i="11"/>
  <c r="E596" i="11"/>
  <c r="F596" i="13" s="1"/>
  <c r="D661" i="11"/>
  <c r="D658" i="11"/>
  <c r="D765" i="11"/>
  <c r="D823" i="11"/>
  <c r="D820" i="11"/>
  <c r="D796" i="11"/>
  <c r="D790" i="11"/>
  <c r="C44" i="11"/>
  <c r="C23" i="11"/>
  <c r="E8" i="11"/>
  <c r="F8" i="13" s="1"/>
  <c r="D86" i="11"/>
  <c r="E83" i="11"/>
  <c r="F83" i="13" s="1"/>
  <c r="D138" i="11"/>
  <c r="D196" i="11"/>
  <c r="D193" i="11"/>
  <c r="E175" i="11"/>
  <c r="F175" i="13" s="1"/>
  <c r="E172" i="11"/>
  <c r="F172" i="13" s="1"/>
  <c r="E169" i="11"/>
  <c r="F169" i="13" s="1"/>
  <c r="D163" i="11"/>
  <c r="C160" i="11"/>
  <c r="C296" i="11"/>
  <c r="D319" i="11"/>
  <c r="C403" i="11"/>
  <c r="D373" i="11"/>
  <c r="E522" i="11"/>
  <c r="F522" i="13" s="1"/>
  <c r="C549" i="11"/>
  <c r="E533" i="11"/>
  <c r="F533" i="13" s="1"/>
  <c r="C624" i="11"/>
  <c r="E601" i="11"/>
  <c r="F601" i="13" s="1"/>
  <c r="C596" i="11"/>
  <c r="C658" i="11"/>
  <c r="E718" i="11"/>
  <c r="F718" i="13" s="1"/>
  <c r="C700" i="11"/>
  <c r="D741" i="11"/>
  <c r="C73" i="11"/>
  <c r="D73" i="11"/>
  <c r="E73" i="11"/>
  <c r="F73" i="13" s="1"/>
  <c r="C389" i="11"/>
  <c r="D389" i="11"/>
  <c r="D512" i="11"/>
  <c r="C512" i="11"/>
  <c r="C50" i="11"/>
  <c r="E50" i="11"/>
  <c r="F50" i="13" s="1"/>
  <c r="E28" i="11"/>
  <c r="F28" i="13" s="1"/>
  <c r="C28" i="11"/>
  <c r="D28" i="11"/>
  <c r="C90" i="11"/>
  <c r="D90" i="11"/>
  <c r="E90" i="11"/>
  <c r="F90" i="13" s="1"/>
  <c r="D63" i="11"/>
  <c r="C63" i="11"/>
  <c r="D106" i="11"/>
  <c r="E106" i="11"/>
  <c r="F106" i="13" s="1"/>
  <c r="E117" i="11"/>
  <c r="F117" i="13" s="1"/>
  <c r="D108" i="11"/>
  <c r="C108" i="11"/>
  <c r="E108" i="11"/>
  <c r="F108" i="13" s="1"/>
  <c r="D156" i="11"/>
  <c r="E156" i="11"/>
  <c r="F156" i="13" s="1"/>
  <c r="D139" i="11"/>
  <c r="C139" i="11"/>
  <c r="D192" i="11"/>
  <c r="C192" i="11"/>
  <c r="C185" i="11"/>
  <c r="D185" i="11"/>
  <c r="E185" i="11"/>
  <c r="F185" i="13" s="1"/>
  <c r="C159" i="11"/>
  <c r="E159" i="11"/>
  <c r="F159" i="13" s="1"/>
  <c r="C295" i="11"/>
  <c r="D295" i="11"/>
  <c r="E295" i="11"/>
  <c r="F295" i="13" s="1"/>
  <c r="C268" i="11"/>
  <c r="D268" i="11"/>
  <c r="E268" i="11"/>
  <c r="F268" i="13" s="1"/>
  <c r="C351" i="11"/>
  <c r="D351" i="11"/>
  <c r="E351" i="11"/>
  <c r="F351" i="13" s="1"/>
  <c r="D338" i="11"/>
  <c r="E338" i="11"/>
  <c r="F338" i="13" s="1"/>
  <c r="C338" i="11"/>
  <c r="D316" i="11"/>
  <c r="E316" i="11"/>
  <c r="F316" i="13" s="1"/>
  <c r="C316" i="11"/>
  <c r="D366" i="11"/>
  <c r="E366" i="11"/>
  <c r="F366" i="13" s="1"/>
  <c r="D420" i="11"/>
  <c r="C420" i="11"/>
  <c r="E420" i="11"/>
  <c r="F420" i="13" s="1"/>
  <c r="E521" i="11"/>
  <c r="F521" i="13" s="1"/>
  <c r="D521" i="11"/>
  <c r="C521" i="11"/>
  <c r="D82" i="11"/>
  <c r="E82" i="11"/>
  <c r="F82" i="13" s="1"/>
  <c r="E70" i="11"/>
  <c r="F70" i="13" s="1"/>
  <c r="C70" i="11"/>
  <c r="D70" i="11"/>
  <c r="E459" i="11"/>
  <c r="F459" i="13" s="1"/>
  <c r="C459" i="11"/>
  <c r="D459" i="11"/>
  <c r="C453" i="11"/>
  <c r="E453" i="11"/>
  <c r="F453" i="13" s="1"/>
  <c r="C518" i="11"/>
  <c r="D518" i="11"/>
  <c r="E518" i="11"/>
  <c r="F518" i="13" s="1"/>
  <c r="C487" i="11"/>
  <c r="E487" i="11"/>
  <c r="F487" i="13" s="1"/>
  <c r="D487" i="11"/>
  <c r="D97" i="11"/>
  <c r="E97" i="11"/>
  <c r="F97" i="13" s="1"/>
  <c r="D364" i="11"/>
  <c r="C364" i="11"/>
  <c r="C10" i="11"/>
  <c r="D10" i="11"/>
  <c r="E10" i="11"/>
  <c r="F10" i="13" s="1"/>
  <c r="D7" i="11"/>
  <c r="E7" i="11"/>
  <c r="F7" i="13" s="1"/>
  <c r="D99" i="11"/>
  <c r="C99" i="11"/>
  <c r="E99" i="11"/>
  <c r="F99" i="13" s="1"/>
  <c r="E65" i="11"/>
  <c r="F65" i="13" s="1"/>
  <c r="D120" i="11"/>
  <c r="C120" i="11"/>
  <c r="E171" i="11"/>
  <c r="F171" i="13" s="1"/>
  <c r="D171" i="11"/>
  <c r="C210" i="11"/>
  <c r="E210" i="11"/>
  <c r="F210" i="13" s="1"/>
  <c r="C232" i="11"/>
  <c r="D232" i="11"/>
  <c r="E232" i="11"/>
  <c r="F232" i="13" s="1"/>
  <c r="C218" i="11"/>
  <c r="D218" i="11"/>
  <c r="E218" i="11"/>
  <c r="F218" i="13" s="1"/>
  <c r="C289" i="11"/>
  <c r="D289" i="11"/>
  <c r="E289" i="11"/>
  <c r="F289" i="13" s="1"/>
  <c r="E304" i="11"/>
  <c r="F304" i="13" s="1"/>
  <c r="C304" i="11"/>
  <c r="D304" i="11"/>
  <c r="C341" i="11"/>
  <c r="D341" i="11"/>
  <c r="E341" i="11"/>
  <c r="F341" i="13" s="1"/>
  <c r="D368" i="11"/>
  <c r="C368" i="11"/>
  <c r="E368" i="11"/>
  <c r="F368" i="13" s="1"/>
  <c r="E94" i="11"/>
  <c r="F94" i="13" s="1"/>
  <c r="D94" i="11"/>
  <c r="C148" i="11"/>
  <c r="D148" i="11"/>
  <c r="E148" i="11"/>
  <c r="F148" i="13" s="1"/>
  <c r="C227" i="11"/>
  <c r="E227" i="11"/>
  <c r="F227" i="13" s="1"/>
  <c r="C287" i="11"/>
  <c r="D287" i="11"/>
  <c r="E287" i="11"/>
  <c r="F287" i="13" s="1"/>
  <c r="C310" i="11"/>
  <c r="D310" i="11"/>
  <c r="E310" i="11"/>
  <c r="F310" i="13" s="1"/>
  <c r="C415" i="11"/>
  <c r="D415" i="11"/>
  <c r="E415" i="11"/>
  <c r="F415" i="13" s="1"/>
  <c r="C39" i="11"/>
  <c r="D39" i="11"/>
  <c r="E39" i="11"/>
  <c r="F39" i="13" s="1"/>
  <c r="E89" i="11"/>
  <c r="F89" i="13" s="1"/>
  <c r="D21" i="11"/>
  <c r="E21" i="11"/>
  <c r="F21" i="13" s="1"/>
  <c r="E102" i="11"/>
  <c r="F102" i="13" s="1"/>
  <c r="C102" i="11"/>
  <c r="D102" i="11"/>
  <c r="D65" i="11"/>
  <c r="D132" i="11"/>
  <c r="E132" i="11"/>
  <c r="F132" i="13" s="1"/>
  <c r="C123" i="11"/>
  <c r="D123" i="11"/>
  <c r="E123" i="11"/>
  <c r="F123" i="13" s="1"/>
  <c r="E150" i="11"/>
  <c r="F150" i="13" s="1"/>
  <c r="C150" i="11"/>
  <c r="D150" i="11"/>
  <c r="C208" i="11"/>
  <c r="C344" i="11"/>
  <c r="D344" i="11"/>
  <c r="E344" i="11"/>
  <c r="F344" i="13" s="1"/>
  <c r="C401" i="11"/>
  <c r="D401" i="11"/>
  <c r="E401" i="11"/>
  <c r="F401" i="13" s="1"/>
  <c r="E371" i="11"/>
  <c r="F371" i="13" s="1"/>
  <c r="C371" i="11"/>
  <c r="D371" i="11"/>
  <c r="E431" i="11"/>
  <c r="F431" i="13" s="1"/>
  <c r="D431" i="11"/>
  <c r="C431" i="11"/>
  <c r="C58" i="11"/>
  <c r="D58" i="11"/>
  <c r="E58" i="11"/>
  <c r="F58" i="13" s="1"/>
  <c r="C204" i="11"/>
  <c r="D204" i="11"/>
  <c r="E204" i="11"/>
  <c r="F204" i="13" s="1"/>
  <c r="C314" i="11"/>
  <c r="E314" i="11"/>
  <c r="F314" i="13" s="1"/>
  <c r="C568" i="11"/>
  <c r="D568" i="11"/>
  <c r="E568" i="11"/>
  <c r="F568" i="13" s="1"/>
  <c r="C84" i="11"/>
  <c r="E84" i="11"/>
  <c r="F84" i="13" s="1"/>
  <c r="E91" i="11"/>
  <c r="F91" i="13" s="1"/>
  <c r="E135" i="11"/>
  <c r="F135" i="13" s="1"/>
  <c r="C135" i="11"/>
  <c r="D135" i="11"/>
  <c r="D143" i="11"/>
  <c r="C164" i="11"/>
  <c r="D164" i="11"/>
  <c r="E164" i="11"/>
  <c r="F164" i="13" s="1"/>
  <c r="C211" i="11"/>
  <c r="E211" i="11"/>
  <c r="F211" i="13" s="1"/>
  <c r="C297" i="11"/>
  <c r="D297" i="11"/>
  <c r="E297" i="11"/>
  <c r="F297" i="13" s="1"/>
  <c r="C374" i="11"/>
  <c r="D374" i="11"/>
  <c r="E374" i="11"/>
  <c r="F374" i="13" s="1"/>
  <c r="C559" i="11"/>
  <c r="D559" i="11"/>
  <c r="E559" i="11"/>
  <c r="F559" i="13" s="1"/>
  <c r="D704" i="11"/>
  <c r="C704" i="11"/>
  <c r="E704" i="11"/>
  <c r="F704" i="13" s="1"/>
  <c r="E679" i="11"/>
  <c r="F679" i="13" s="1"/>
  <c r="C679" i="11"/>
  <c r="D679" i="11"/>
  <c r="D137" i="11"/>
  <c r="E137" i="11"/>
  <c r="F137" i="13" s="1"/>
  <c r="C91" i="11"/>
  <c r="C82" i="11"/>
  <c r="C79" i="11"/>
  <c r="E76" i="11"/>
  <c r="F76" i="13" s="1"/>
  <c r="C143" i="11"/>
  <c r="C199" i="11"/>
  <c r="E199" i="11"/>
  <c r="F199" i="13" s="1"/>
  <c r="D220" i="11"/>
  <c r="C220" i="11"/>
  <c r="E283" i="11"/>
  <c r="F283" i="13" s="1"/>
  <c r="C283" i="11"/>
  <c r="D283" i="11"/>
  <c r="D272" i="11"/>
  <c r="C272" i="11"/>
  <c r="C349" i="11"/>
  <c r="D349" i="11"/>
  <c r="E349" i="11"/>
  <c r="F349" i="13" s="1"/>
  <c r="D407" i="11"/>
  <c r="C407" i="11"/>
  <c r="E407" i="11"/>
  <c r="F407" i="13" s="1"/>
  <c r="C565" i="11"/>
  <c r="E565" i="11"/>
  <c r="F565" i="13" s="1"/>
  <c r="D565" i="11"/>
  <c r="E652" i="11"/>
  <c r="F652" i="13" s="1"/>
  <c r="C652" i="11"/>
  <c r="D652" i="11"/>
  <c r="C686" i="11"/>
  <c r="E686" i="11"/>
  <c r="F686" i="13" s="1"/>
  <c r="D686" i="11"/>
  <c r="D87" i="11"/>
  <c r="C87" i="11"/>
  <c r="E239" i="11"/>
  <c r="F239" i="13" s="1"/>
  <c r="D239" i="11"/>
  <c r="E52" i="11"/>
  <c r="F52" i="13" s="1"/>
  <c r="D52" i="11"/>
  <c r="C32" i="11"/>
  <c r="D32" i="11"/>
  <c r="E32" i="11"/>
  <c r="F32" i="13" s="1"/>
  <c r="D34" i="11"/>
  <c r="C26" i="11"/>
  <c r="D26" i="11"/>
  <c r="E26" i="11"/>
  <c r="F26" i="13" s="1"/>
  <c r="C94" i="11"/>
  <c r="C125" i="11"/>
  <c r="E125" i="11"/>
  <c r="F125" i="13" s="1"/>
  <c r="C37" i="11"/>
  <c r="D37" i="11"/>
  <c r="E37" i="11"/>
  <c r="F37" i="13" s="1"/>
  <c r="C34" i="11"/>
  <c r="E12" i="11"/>
  <c r="F12" i="13" s="1"/>
  <c r="C12" i="11"/>
  <c r="D12" i="11"/>
  <c r="C5" i="11"/>
  <c r="D5" i="11"/>
  <c r="E5" i="11"/>
  <c r="F5" i="13" s="1"/>
  <c r="D67" i="11"/>
  <c r="E67" i="11"/>
  <c r="F67" i="13" s="1"/>
  <c r="C55" i="11"/>
  <c r="C154" i="11"/>
  <c r="D154" i="11"/>
  <c r="E154" i="11"/>
  <c r="F154" i="13" s="1"/>
  <c r="C137" i="11"/>
  <c r="C190" i="11"/>
  <c r="D190" i="11"/>
  <c r="E190" i="11"/>
  <c r="F190" i="13" s="1"/>
  <c r="C213" i="11"/>
  <c r="D213" i="11"/>
  <c r="E213" i="11"/>
  <c r="F213" i="13" s="1"/>
  <c r="E291" i="11"/>
  <c r="F291" i="13" s="1"/>
  <c r="C291" i="11"/>
  <c r="D291" i="11"/>
  <c r="C362" i="11"/>
  <c r="D362" i="11"/>
  <c r="E362" i="11"/>
  <c r="F362" i="13" s="1"/>
  <c r="C494" i="11"/>
  <c r="E494" i="11"/>
  <c r="F494" i="13" s="1"/>
  <c r="D494" i="11"/>
  <c r="C478" i="11"/>
  <c r="E478" i="11"/>
  <c r="F478" i="13" s="1"/>
  <c r="D478" i="11"/>
  <c r="C325" i="11"/>
  <c r="D325" i="11"/>
  <c r="C320" i="11"/>
  <c r="E320" i="11"/>
  <c r="F320" i="13" s="1"/>
  <c r="C467" i="11"/>
  <c r="D467" i="11"/>
  <c r="C437" i="11"/>
  <c r="E437" i="11"/>
  <c r="F437" i="13" s="1"/>
  <c r="C434" i="11"/>
  <c r="E434" i="11"/>
  <c r="F434" i="13" s="1"/>
  <c r="C502" i="11"/>
  <c r="D502" i="11"/>
  <c r="D546" i="11"/>
  <c r="E546" i="11"/>
  <c r="F546" i="13" s="1"/>
  <c r="C546" i="11"/>
  <c r="D530" i="11"/>
  <c r="E530" i="11"/>
  <c r="F530" i="13" s="1"/>
  <c r="C530" i="11"/>
  <c r="E669" i="11"/>
  <c r="F669" i="13" s="1"/>
  <c r="D669" i="11"/>
  <c r="C669" i="11"/>
  <c r="C640" i="11"/>
  <c r="D640" i="11"/>
  <c r="E640" i="11"/>
  <c r="F640" i="13" s="1"/>
  <c r="C727" i="11"/>
  <c r="D727" i="11"/>
  <c r="E727" i="11"/>
  <c r="F727" i="13" s="1"/>
  <c r="D712" i="11"/>
  <c r="C712" i="11"/>
  <c r="E712" i="11"/>
  <c r="F712" i="13" s="1"/>
  <c r="E809" i="11"/>
  <c r="F809" i="13" s="1"/>
  <c r="C343" i="11"/>
  <c r="D343" i="11"/>
  <c r="D400" i="11"/>
  <c r="E400" i="11"/>
  <c r="F400" i="13" s="1"/>
  <c r="E395" i="11"/>
  <c r="F395" i="13" s="1"/>
  <c r="C395" i="11"/>
  <c r="E419" i="11"/>
  <c r="F419" i="13" s="1"/>
  <c r="D419" i="11"/>
  <c r="D520" i="11"/>
  <c r="C520" i="11"/>
  <c r="C508" i="11"/>
  <c r="E508" i="11"/>
  <c r="F508" i="13" s="1"/>
  <c r="E505" i="11"/>
  <c r="F505" i="13" s="1"/>
  <c r="D505" i="11"/>
  <c r="D496" i="11"/>
  <c r="C496" i="11"/>
  <c r="C486" i="11"/>
  <c r="D486" i="11"/>
  <c r="E486" i="11"/>
  <c r="F486" i="13" s="1"/>
  <c r="E567" i="11"/>
  <c r="F567" i="13" s="1"/>
  <c r="D567" i="11"/>
  <c r="C567" i="11"/>
  <c r="E574" i="11"/>
  <c r="F574" i="13" s="1"/>
  <c r="C574" i="11"/>
  <c r="D604" i="11"/>
  <c r="E604" i="11"/>
  <c r="F604" i="13" s="1"/>
  <c r="C604" i="11"/>
  <c r="C694" i="11"/>
  <c r="D694" i="11"/>
  <c r="E694" i="11"/>
  <c r="F694" i="13" s="1"/>
  <c r="C769" i="11"/>
  <c r="D769" i="11"/>
  <c r="C755" i="11"/>
  <c r="E48" i="11"/>
  <c r="F48" i="13" s="1"/>
  <c r="D44" i="11"/>
  <c r="D24" i="11"/>
  <c r="C20" i="11"/>
  <c r="E105" i="11"/>
  <c r="F105" i="13" s="1"/>
  <c r="C95" i="11"/>
  <c r="C78" i="11"/>
  <c r="E75" i="11"/>
  <c r="F75" i="13" s="1"/>
  <c r="E68" i="11"/>
  <c r="F68" i="13" s="1"/>
  <c r="D66" i="11"/>
  <c r="E133" i="11"/>
  <c r="F133" i="13" s="1"/>
  <c r="D131" i="11"/>
  <c r="C116" i="11"/>
  <c r="E114" i="11"/>
  <c r="F114" i="13" s="1"/>
  <c r="D111" i="11"/>
  <c r="E146" i="11"/>
  <c r="F146" i="13" s="1"/>
  <c r="D142" i="11"/>
  <c r="D209" i="11"/>
  <c r="C200" i="11"/>
  <c r="E188" i="11"/>
  <c r="F188" i="13" s="1"/>
  <c r="D174" i="11"/>
  <c r="D169" i="11"/>
  <c r="E251" i="11"/>
  <c r="F251" i="13" s="1"/>
  <c r="D242" i="11"/>
  <c r="D237" i="11"/>
  <c r="D223" i="11"/>
  <c r="E216" i="11"/>
  <c r="F216" i="13" s="1"/>
  <c r="D281" i="11"/>
  <c r="D279" i="11"/>
  <c r="D275" i="11"/>
  <c r="C264" i="11"/>
  <c r="D354" i="11"/>
  <c r="C352" i="11"/>
  <c r="D352" i="11"/>
  <c r="C324" i="11"/>
  <c r="C360" i="11"/>
  <c r="E357" i="11"/>
  <c r="F357" i="13" s="1"/>
  <c r="D355" i="11"/>
  <c r="E411" i="11"/>
  <c r="F411" i="13" s="1"/>
  <c r="D411" i="11"/>
  <c r="C392" i="11"/>
  <c r="C390" i="11"/>
  <c r="D382" i="11"/>
  <c r="D369" i="11"/>
  <c r="C469" i="11"/>
  <c r="E469" i="11"/>
  <c r="F469" i="13" s="1"/>
  <c r="E463" i="11"/>
  <c r="F463" i="13" s="1"/>
  <c r="D463" i="11"/>
  <c r="D452" i="11"/>
  <c r="C452" i="11"/>
  <c r="D436" i="11"/>
  <c r="E436" i="11"/>
  <c r="F436" i="13" s="1"/>
  <c r="C436" i="11"/>
  <c r="C511" i="11"/>
  <c r="D511" i="11"/>
  <c r="D480" i="11"/>
  <c r="C480" i="11"/>
  <c r="C583" i="11"/>
  <c r="E583" i="11"/>
  <c r="F583" i="13" s="1"/>
  <c r="D583" i="11"/>
  <c r="C828" i="11"/>
  <c r="D828" i="11"/>
  <c r="E828" i="11"/>
  <c r="F828" i="13" s="1"/>
  <c r="E823" i="11"/>
  <c r="F823" i="13" s="1"/>
  <c r="E92" i="11"/>
  <c r="F92" i="13" s="1"/>
  <c r="C75" i="11"/>
  <c r="C128" i="11"/>
  <c r="D114" i="11"/>
  <c r="C111" i="11"/>
  <c r="D146" i="11"/>
  <c r="C142" i="11"/>
  <c r="C157" i="11"/>
  <c r="D195" i="11"/>
  <c r="D188" i="11"/>
  <c r="E183" i="11"/>
  <c r="F183" i="13" s="1"/>
  <c r="C176" i="11"/>
  <c r="C244" i="11"/>
  <c r="D216" i="11"/>
  <c r="C275" i="11"/>
  <c r="C354" i="11"/>
  <c r="E332" i="11"/>
  <c r="F332" i="13" s="1"/>
  <c r="C332" i="11"/>
  <c r="D327" i="11"/>
  <c r="E327" i="11"/>
  <c r="F327" i="13" s="1"/>
  <c r="D365" i="11"/>
  <c r="C365" i="11"/>
  <c r="C357" i="11"/>
  <c r="D408" i="11"/>
  <c r="C408" i="11"/>
  <c r="C382" i="11"/>
  <c r="C466" i="11"/>
  <c r="E466" i="11"/>
  <c r="F466" i="13" s="1"/>
  <c r="C427" i="11"/>
  <c r="E427" i="11"/>
  <c r="F427" i="13" s="1"/>
  <c r="C421" i="11"/>
  <c r="E421" i="11"/>
  <c r="F421" i="13" s="1"/>
  <c r="C519" i="11"/>
  <c r="E519" i="11"/>
  <c r="F519" i="13" s="1"/>
  <c r="D519" i="11"/>
  <c r="D504" i="11"/>
  <c r="C504" i="11"/>
  <c r="C492" i="11"/>
  <c r="E492" i="11"/>
  <c r="F492" i="13" s="1"/>
  <c r="C476" i="11"/>
  <c r="E476" i="11"/>
  <c r="F476" i="13" s="1"/>
  <c r="C560" i="11"/>
  <c r="D560" i="11"/>
  <c r="C525" i="11"/>
  <c r="D525" i="11"/>
  <c r="E525" i="11"/>
  <c r="F525" i="13" s="1"/>
  <c r="E595" i="11"/>
  <c r="F595" i="13" s="1"/>
  <c r="C595" i="11"/>
  <c r="D595" i="11"/>
  <c r="D576" i="11"/>
  <c r="C576" i="11"/>
  <c r="E660" i="11"/>
  <c r="F660" i="13" s="1"/>
  <c r="C660" i="11"/>
  <c r="D660" i="11"/>
  <c r="D657" i="11"/>
  <c r="C657" i="11"/>
  <c r="C642" i="11"/>
  <c r="E642" i="11"/>
  <c r="F642" i="13" s="1"/>
  <c r="D642" i="11"/>
  <c r="D676" i="11"/>
  <c r="E676" i="11"/>
  <c r="F676" i="13" s="1"/>
  <c r="C676" i="11"/>
  <c r="E206" i="11"/>
  <c r="F206" i="13" s="1"/>
  <c r="E166" i="11"/>
  <c r="F166" i="13" s="1"/>
  <c r="E161" i="11"/>
  <c r="F161" i="13" s="1"/>
  <c r="E248" i="11"/>
  <c r="F248" i="13" s="1"/>
  <c r="E234" i="11"/>
  <c r="F234" i="13" s="1"/>
  <c r="E229" i="11"/>
  <c r="F229" i="13" s="1"/>
  <c r="E253" i="11"/>
  <c r="F253" i="13" s="1"/>
  <c r="E306" i="11"/>
  <c r="F306" i="13" s="1"/>
  <c r="C336" i="11"/>
  <c r="D336" i="11"/>
  <c r="E333" i="11"/>
  <c r="F333" i="13" s="1"/>
  <c r="D384" i="11"/>
  <c r="C384" i="11"/>
  <c r="E384" i="11"/>
  <c r="F384" i="13" s="1"/>
  <c r="E439" i="11"/>
  <c r="F439" i="13" s="1"/>
  <c r="C439" i="11"/>
  <c r="C510" i="11"/>
  <c r="E510" i="11"/>
  <c r="F510" i="13" s="1"/>
  <c r="D510" i="11"/>
  <c r="C495" i="11"/>
  <c r="D495" i="11"/>
  <c r="C479" i="11"/>
  <c r="D479" i="11"/>
  <c r="E479" i="11"/>
  <c r="F479" i="13" s="1"/>
  <c r="C551" i="11"/>
  <c r="D551" i="11"/>
  <c r="E551" i="11"/>
  <c r="F551" i="13" s="1"/>
  <c r="D645" i="11"/>
  <c r="C645" i="11"/>
  <c r="E645" i="11"/>
  <c r="F645" i="13" s="1"/>
  <c r="E628" i="11"/>
  <c r="F628" i="13" s="1"/>
  <c r="C628" i="11"/>
  <c r="D628" i="11"/>
  <c r="C745" i="11"/>
  <c r="D745" i="11"/>
  <c r="D143" i="12"/>
  <c r="E180" i="11"/>
  <c r="F180" i="13" s="1"/>
  <c r="D261" i="11"/>
  <c r="D299" i="11"/>
  <c r="E263" i="11"/>
  <c r="F263" i="13" s="1"/>
  <c r="E328" i="11"/>
  <c r="F328" i="13" s="1"/>
  <c r="E409" i="11"/>
  <c r="F409" i="13" s="1"/>
  <c r="E391" i="11"/>
  <c r="F391" i="13" s="1"/>
  <c r="E379" i="11"/>
  <c r="F379" i="13" s="1"/>
  <c r="C379" i="11"/>
  <c r="D468" i="11"/>
  <c r="C468" i="11"/>
  <c r="E451" i="11"/>
  <c r="F451" i="13" s="1"/>
  <c r="D451" i="11"/>
  <c r="C442" i="11"/>
  <c r="D442" i="11"/>
  <c r="C503" i="11"/>
  <c r="E503" i="11"/>
  <c r="F503" i="13" s="1"/>
  <c r="D503" i="11"/>
  <c r="D488" i="11"/>
  <c r="C488" i="11"/>
  <c r="E579" i="11"/>
  <c r="F579" i="13" s="1"/>
  <c r="C579" i="11"/>
  <c r="D579" i="11"/>
  <c r="E683" i="11"/>
  <c r="F683" i="13" s="1"/>
  <c r="C683" i="11"/>
  <c r="D683" i="11"/>
  <c r="D60" i="12"/>
  <c r="D150" i="12"/>
  <c r="D489" i="11"/>
  <c r="D473" i="11"/>
  <c r="D562" i="11"/>
  <c r="D541" i="11"/>
  <c r="D532" i="11"/>
  <c r="D527" i="11"/>
  <c r="D620" i="11"/>
  <c r="C614" i="11"/>
  <c r="D614" i="11"/>
  <c r="D611" i="11"/>
  <c r="D609" i="11"/>
  <c r="E609" i="11"/>
  <c r="F609" i="13" s="1"/>
  <c r="E606" i="11"/>
  <c r="F606" i="13" s="1"/>
  <c r="E590" i="11"/>
  <c r="F590" i="13" s="1"/>
  <c r="E664" i="11"/>
  <c r="F664" i="13" s="1"/>
  <c r="C655" i="11"/>
  <c r="E655" i="11"/>
  <c r="F655" i="13" s="1"/>
  <c r="D633" i="11"/>
  <c r="C633" i="11"/>
  <c r="D678" i="11"/>
  <c r="E678" i="11"/>
  <c r="F678" i="13" s="1"/>
  <c r="D724" i="11"/>
  <c r="C724" i="11"/>
  <c r="D716" i="11"/>
  <c r="C716" i="11"/>
  <c r="D707" i="11"/>
  <c r="C702" i="11"/>
  <c r="E702" i="11"/>
  <c r="F702" i="13" s="1"/>
  <c r="E691" i="11"/>
  <c r="F691" i="13" s="1"/>
  <c r="C691" i="11"/>
  <c r="D691" i="11"/>
  <c r="D680" i="11"/>
  <c r="E680" i="11"/>
  <c r="F680" i="13" s="1"/>
  <c r="C777" i="11"/>
  <c r="C764" i="11"/>
  <c r="C756" i="11"/>
  <c r="D756" i="11"/>
  <c r="D753" i="11"/>
  <c r="C740" i="11"/>
  <c r="C732" i="11"/>
  <c r="D732" i="11"/>
  <c r="E815" i="11"/>
  <c r="F815" i="13" s="1"/>
  <c r="D815" i="11"/>
  <c r="D47" i="12"/>
  <c r="D15" i="12"/>
  <c r="D134" i="12"/>
  <c r="D127" i="12"/>
  <c r="D538" i="11"/>
  <c r="D533" i="11"/>
  <c r="D524" i="11"/>
  <c r="D587" i="11"/>
  <c r="D585" i="11"/>
  <c r="C585" i="11"/>
  <c r="E582" i="11"/>
  <c r="F582" i="13" s="1"/>
  <c r="D575" i="11"/>
  <c r="E653" i="11"/>
  <c r="F653" i="13" s="1"/>
  <c r="E634" i="11"/>
  <c r="F634" i="13" s="1"/>
  <c r="E723" i="11"/>
  <c r="F723" i="13" s="1"/>
  <c r="D723" i="11"/>
  <c r="E715" i="11"/>
  <c r="F715" i="13" s="1"/>
  <c r="C715" i="11"/>
  <c r="E695" i="11"/>
  <c r="F695" i="13" s="1"/>
  <c r="C776" i="11"/>
  <c r="E817" i="11"/>
  <c r="F817" i="13" s="1"/>
  <c r="D817" i="11"/>
  <c r="C799" i="11"/>
  <c r="D799" i="11"/>
  <c r="E799" i="11"/>
  <c r="F799" i="13" s="1"/>
  <c r="E788" i="11"/>
  <c r="F788" i="13" s="1"/>
  <c r="D788" i="11"/>
  <c r="D28" i="12"/>
  <c r="D76" i="12"/>
  <c r="D69" i="12"/>
  <c r="E406" i="11"/>
  <c r="F406" i="13" s="1"/>
  <c r="E399" i="11"/>
  <c r="F399" i="13" s="1"/>
  <c r="E450" i="11"/>
  <c r="F450" i="13" s="1"/>
  <c r="D447" i="11"/>
  <c r="D435" i="11"/>
  <c r="D513" i="11"/>
  <c r="D497" i="11"/>
  <c r="D481" i="11"/>
  <c r="E472" i="11"/>
  <c r="F472" i="13" s="1"/>
  <c r="E570" i="11"/>
  <c r="F570" i="13" s="1"/>
  <c r="D554" i="11"/>
  <c r="E549" i="11"/>
  <c r="F549" i="13" s="1"/>
  <c r="D540" i="11"/>
  <c r="D535" i="11"/>
  <c r="E623" i="11"/>
  <c r="F623" i="13" s="1"/>
  <c r="D619" i="11"/>
  <c r="D612" i="11"/>
  <c r="E607" i="11"/>
  <c r="F607" i="13" s="1"/>
  <c r="C600" i="11"/>
  <c r="E598" i="11"/>
  <c r="F598" i="13" s="1"/>
  <c r="E593" i="11"/>
  <c r="F593" i="13" s="1"/>
  <c r="D591" i="11"/>
  <c r="C587" i="11"/>
  <c r="C584" i="11"/>
  <c r="D582" i="11"/>
  <c r="E577" i="11"/>
  <c r="F577" i="13" s="1"/>
  <c r="D653" i="11"/>
  <c r="E644" i="11"/>
  <c r="F644" i="13" s="1"/>
  <c r="D644" i="11"/>
  <c r="C634" i="11"/>
  <c r="D675" i="11"/>
  <c r="C675" i="11"/>
  <c r="E675" i="11"/>
  <c r="F675" i="13" s="1"/>
  <c r="C726" i="11"/>
  <c r="D726" i="11"/>
  <c r="E697" i="11"/>
  <c r="F697" i="13" s="1"/>
  <c r="D695" i="11"/>
  <c r="C692" i="11"/>
  <c r="D768" i="11"/>
  <c r="E825" i="11"/>
  <c r="F825" i="13" s="1"/>
  <c r="C822" i="11"/>
  <c r="D822" i="11"/>
  <c r="E822" i="11"/>
  <c r="F822" i="13" s="1"/>
  <c r="E811" i="11"/>
  <c r="F811" i="13" s="1"/>
  <c r="D811" i="11"/>
  <c r="E796" i="11"/>
  <c r="F796" i="13" s="1"/>
  <c r="D784" i="11"/>
  <c r="C784" i="11"/>
  <c r="D31" i="12"/>
  <c r="D403" i="11"/>
  <c r="D450" i="11"/>
  <c r="C447" i="11"/>
  <c r="E444" i="11"/>
  <c r="F444" i="13" s="1"/>
  <c r="E544" i="11"/>
  <c r="F544" i="13" s="1"/>
  <c r="C540" i="11"/>
  <c r="E625" i="11"/>
  <c r="F625" i="13" s="1"/>
  <c r="C619" i="11"/>
  <c r="C607" i="11"/>
  <c r="E603" i="11"/>
  <c r="F603" i="13" s="1"/>
  <c r="C603" i="11"/>
  <c r="D598" i="11"/>
  <c r="C593" i="11"/>
  <c r="C577" i="11"/>
  <c r="C656" i="11"/>
  <c r="E656" i="11"/>
  <c r="F656" i="13" s="1"/>
  <c r="D719" i="11"/>
  <c r="C703" i="11"/>
  <c r="D703" i="11"/>
  <c r="C681" i="11"/>
  <c r="E681" i="11"/>
  <c r="F681" i="13" s="1"/>
  <c r="C778" i="11"/>
  <c r="C757" i="11"/>
  <c r="C736" i="11"/>
  <c r="D54" i="12"/>
  <c r="D92" i="12"/>
  <c r="D85" i="12"/>
  <c r="C663" i="11"/>
  <c r="D663" i="11"/>
  <c r="D684" i="11"/>
  <c r="C684" i="11"/>
  <c r="E830" i="11"/>
  <c r="F830" i="13" s="1"/>
  <c r="C801" i="11"/>
  <c r="D801" i="11"/>
  <c r="E801" i="11"/>
  <c r="F801" i="13" s="1"/>
  <c r="E790" i="11"/>
  <c r="F790" i="13" s="1"/>
  <c r="D118" i="12"/>
  <c r="D665" i="11"/>
  <c r="C665" i="11"/>
  <c r="C705" i="11"/>
  <c r="E705" i="11"/>
  <c r="F705" i="13" s="1"/>
  <c r="E743" i="11"/>
  <c r="F743" i="13" s="1"/>
  <c r="D743" i="11"/>
  <c r="E807" i="11"/>
  <c r="F807" i="13" s="1"/>
  <c r="D44" i="12"/>
  <c r="D12" i="12"/>
  <c r="D101" i="12"/>
  <c r="E782" i="11"/>
  <c r="F782" i="13" s="1"/>
  <c r="C830" i="11"/>
  <c r="C809" i="11"/>
  <c r="C807" i="11"/>
  <c r="E795" i="11"/>
  <c r="F795" i="13" s="1"/>
  <c r="C792" i="11"/>
  <c r="D50" i="12"/>
  <c r="D34" i="12"/>
  <c r="D18" i="12"/>
  <c r="D106" i="12"/>
  <c r="E803" i="11"/>
  <c r="F803" i="13" s="1"/>
  <c r="D739" i="11"/>
  <c r="E819" i="11"/>
  <c r="F819" i="13" s="1"/>
  <c r="C816" i="11"/>
  <c r="D812" i="11"/>
  <c r="D806" i="11"/>
  <c r="D793" i="11"/>
  <c r="D791" i="11"/>
  <c r="D787" i="11"/>
  <c r="E827" i="11"/>
  <c r="F827" i="13" s="1"/>
  <c r="C824" i="11"/>
  <c r="E787" i="11"/>
  <c r="F787" i="13" s="1"/>
  <c r="E794" i="11"/>
  <c r="F794" i="13" s="1"/>
  <c r="E786" i="11"/>
  <c r="F786" i="13" s="1"/>
  <c r="E826" i="11"/>
  <c r="F826" i="13" s="1"/>
  <c r="E818" i="11"/>
  <c r="F818" i="13" s="1"/>
  <c r="E810" i="11"/>
  <c r="F810" i="13" s="1"/>
  <c r="E802" i="11"/>
  <c r="F802" i="13" s="1"/>
  <c r="E829" i="11"/>
  <c r="F829" i="13" s="1"/>
  <c r="D826" i="11"/>
  <c r="E821" i="11"/>
  <c r="F821" i="13" s="1"/>
  <c r="D818" i="11"/>
  <c r="E813" i="11"/>
  <c r="F813" i="13" s="1"/>
  <c r="D810" i="11"/>
  <c r="E805" i="11"/>
  <c r="F805" i="13" s="1"/>
  <c r="D802" i="11"/>
  <c r="E797" i="11"/>
  <c r="F797" i="13" s="1"/>
  <c r="D794" i="11"/>
  <c r="E789" i="11"/>
  <c r="F789" i="13" s="1"/>
  <c r="D786" i="11"/>
  <c r="E832" i="11"/>
  <c r="F832" i="13" s="1"/>
  <c r="D829" i="11"/>
  <c r="E824" i="11"/>
  <c r="F824" i="13" s="1"/>
  <c r="D821" i="11"/>
  <c r="E816" i="11"/>
  <c r="F816" i="13" s="1"/>
  <c r="D813" i="11"/>
  <c r="E808" i="11"/>
  <c r="F808" i="13" s="1"/>
  <c r="D805" i="11"/>
  <c r="E800" i="11"/>
  <c r="F800" i="13" s="1"/>
  <c r="D797" i="11"/>
  <c r="E792" i="11"/>
  <c r="F792" i="13" s="1"/>
  <c r="D789" i="11"/>
  <c r="E784" i="11"/>
  <c r="F784" i="13" s="1"/>
  <c r="D778" i="11"/>
  <c r="C775" i="11"/>
  <c r="D770" i="11"/>
  <c r="C767" i="11"/>
  <c r="D762" i="11"/>
  <c r="C759" i="11"/>
  <c r="D754" i="11"/>
  <c r="C751" i="11"/>
  <c r="D746" i="11"/>
  <c r="C743" i="11"/>
  <c r="D738" i="11"/>
  <c r="C735" i="11"/>
  <c r="D771" i="11"/>
  <c r="D763" i="11"/>
  <c r="D755" i="11"/>
  <c r="D747" i="11"/>
  <c r="D779" i="11"/>
  <c r="D782" i="11"/>
  <c r="D774" i="11"/>
  <c r="D766" i="11"/>
  <c r="D758" i="11"/>
  <c r="D750" i="11"/>
  <c r="D742" i="11"/>
  <c r="D734" i="11"/>
  <c r="E729" i="11"/>
  <c r="F729" i="13" s="1"/>
  <c r="D729" i="11"/>
  <c r="E724" i="11"/>
  <c r="F724" i="13" s="1"/>
  <c r="D721" i="11"/>
  <c r="E716" i="11"/>
  <c r="F716" i="13" s="1"/>
  <c r="D713" i="11"/>
  <c r="E708" i="11"/>
  <c r="F708" i="13" s="1"/>
  <c r="D705" i="11"/>
  <c r="E700" i="11"/>
  <c r="F700" i="13" s="1"/>
  <c r="D697" i="11"/>
  <c r="E692" i="11"/>
  <c r="F692" i="13" s="1"/>
  <c r="D689" i="11"/>
  <c r="E684" i="11"/>
  <c r="F684" i="13" s="1"/>
  <c r="D681" i="11"/>
  <c r="E714" i="11"/>
  <c r="F714" i="13" s="1"/>
  <c r="E706" i="11"/>
  <c r="F706" i="13" s="1"/>
  <c r="E698" i="11"/>
  <c r="F698" i="13" s="1"/>
  <c r="E690" i="11"/>
  <c r="F690" i="13" s="1"/>
  <c r="E682" i="11"/>
  <c r="F682" i="13" s="1"/>
  <c r="E722" i="11"/>
  <c r="F722" i="13" s="1"/>
  <c r="E725" i="11"/>
  <c r="F725" i="13" s="1"/>
  <c r="D722" i="11"/>
  <c r="E717" i="11"/>
  <c r="F717" i="13" s="1"/>
  <c r="D714" i="11"/>
  <c r="E709" i="11"/>
  <c r="F709" i="13" s="1"/>
  <c r="D706" i="11"/>
  <c r="E701" i="11"/>
  <c r="F701" i="13" s="1"/>
  <c r="D698" i="11"/>
  <c r="E693" i="11"/>
  <c r="F693" i="13" s="1"/>
  <c r="D690" i="11"/>
  <c r="E685" i="11"/>
  <c r="F685" i="13" s="1"/>
  <c r="D682" i="11"/>
  <c r="D725" i="11"/>
  <c r="D717" i="11"/>
  <c r="D709" i="11"/>
  <c r="D701" i="11"/>
  <c r="D693" i="11"/>
  <c r="D685" i="11"/>
  <c r="E674" i="11"/>
  <c r="F674" i="13" s="1"/>
  <c r="E677" i="11"/>
  <c r="F677" i="13" s="1"/>
  <c r="D674" i="11"/>
  <c r="D677" i="11"/>
  <c r="E632" i="11"/>
  <c r="F632" i="13" s="1"/>
  <c r="E659" i="11"/>
  <c r="F659" i="13" s="1"/>
  <c r="E643" i="11"/>
  <c r="F643" i="13" s="1"/>
  <c r="E667" i="11"/>
  <c r="F667" i="13" s="1"/>
  <c r="E651" i="11"/>
  <c r="F651" i="13" s="1"/>
  <c r="E670" i="11"/>
  <c r="F670" i="13" s="1"/>
  <c r="D667" i="11"/>
  <c r="E662" i="11"/>
  <c r="F662" i="13" s="1"/>
  <c r="D659" i="11"/>
  <c r="E654" i="11"/>
  <c r="F654" i="13" s="1"/>
  <c r="D651" i="11"/>
  <c r="E646" i="11"/>
  <c r="F646" i="13" s="1"/>
  <c r="D643" i="11"/>
  <c r="E638" i="11"/>
  <c r="F638" i="13" s="1"/>
  <c r="D635" i="11"/>
  <c r="E630" i="11"/>
  <c r="F630" i="13" s="1"/>
  <c r="D627" i="11"/>
  <c r="E635" i="11"/>
  <c r="F635" i="13" s="1"/>
  <c r="E673" i="11"/>
  <c r="F673" i="13" s="1"/>
  <c r="D670" i="11"/>
  <c r="E665" i="11"/>
  <c r="F665" i="13" s="1"/>
  <c r="D662" i="11"/>
  <c r="E657" i="11"/>
  <c r="F657" i="13" s="1"/>
  <c r="D654" i="11"/>
  <c r="E649" i="11"/>
  <c r="F649" i="13" s="1"/>
  <c r="D646" i="11"/>
  <c r="E641" i="11"/>
  <c r="F641" i="13" s="1"/>
  <c r="D638" i="11"/>
  <c r="E633" i="11"/>
  <c r="F633" i="13" s="1"/>
  <c r="D630" i="11"/>
  <c r="E618" i="11"/>
  <c r="F618" i="13" s="1"/>
  <c r="E610" i="11"/>
  <c r="F610" i="13" s="1"/>
  <c r="E602" i="11"/>
  <c r="F602" i="13" s="1"/>
  <c r="E594" i="11"/>
  <c r="F594" i="13" s="1"/>
  <c r="E586" i="11"/>
  <c r="F586" i="13" s="1"/>
  <c r="E578" i="11"/>
  <c r="F578" i="13" s="1"/>
  <c r="D626" i="11"/>
  <c r="E621" i="11"/>
  <c r="F621" i="13" s="1"/>
  <c r="D618" i="11"/>
  <c r="E613" i="11"/>
  <c r="F613" i="13" s="1"/>
  <c r="D610" i="11"/>
  <c r="E605" i="11"/>
  <c r="F605" i="13" s="1"/>
  <c r="D602" i="11"/>
  <c r="E597" i="11"/>
  <c r="F597" i="13" s="1"/>
  <c r="D594" i="11"/>
  <c r="E589" i="11"/>
  <c r="F589" i="13" s="1"/>
  <c r="D586" i="11"/>
  <c r="E581" i="11"/>
  <c r="F581" i="13" s="1"/>
  <c r="D578" i="11"/>
  <c r="E624" i="11"/>
  <c r="F624" i="13" s="1"/>
  <c r="D621" i="11"/>
  <c r="E616" i="11"/>
  <c r="F616" i="13" s="1"/>
  <c r="D613" i="11"/>
  <c r="E608" i="11"/>
  <c r="F608" i="13" s="1"/>
  <c r="D605" i="11"/>
  <c r="E600" i="11"/>
  <c r="F600" i="13" s="1"/>
  <c r="D597" i="11"/>
  <c r="E592" i="11"/>
  <c r="F592" i="13" s="1"/>
  <c r="D589" i="11"/>
  <c r="E584" i="11"/>
  <c r="F584" i="13" s="1"/>
  <c r="D581" i="11"/>
  <c r="E576" i="11"/>
  <c r="F576" i="13" s="1"/>
  <c r="E536" i="11"/>
  <c r="F536" i="13" s="1"/>
  <c r="E528" i="11"/>
  <c r="F528" i="13" s="1"/>
  <c r="E563" i="11"/>
  <c r="F563" i="13" s="1"/>
  <c r="E555" i="11"/>
  <c r="F555" i="13" s="1"/>
  <c r="D552" i="11"/>
  <c r="E547" i="11"/>
  <c r="F547" i="13" s="1"/>
  <c r="D544" i="11"/>
  <c r="E539" i="11"/>
  <c r="F539" i="13" s="1"/>
  <c r="D536" i="11"/>
  <c r="E531" i="11"/>
  <c r="F531" i="13" s="1"/>
  <c r="D528" i="11"/>
  <c r="E523" i="11"/>
  <c r="F523" i="13" s="1"/>
  <c r="D571" i="11"/>
  <c r="E566" i="11"/>
  <c r="F566" i="13" s="1"/>
  <c r="D563" i="11"/>
  <c r="E558" i="11"/>
  <c r="F558" i="13" s="1"/>
  <c r="D555" i="11"/>
  <c r="E550" i="11"/>
  <c r="F550" i="13" s="1"/>
  <c r="D547" i="11"/>
  <c r="E542" i="11"/>
  <c r="F542" i="13" s="1"/>
  <c r="D539" i="11"/>
  <c r="E534" i="11"/>
  <c r="F534" i="13" s="1"/>
  <c r="D531" i="11"/>
  <c r="E526" i="11"/>
  <c r="F526" i="13" s="1"/>
  <c r="D523" i="11"/>
  <c r="D574" i="11"/>
  <c r="E569" i="11"/>
  <c r="F569" i="13" s="1"/>
  <c r="D566" i="11"/>
  <c r="E561" i="11"/>
  <c r="F561" i="13" s="1"/>
  <c r="D558" i="11"/>
  <c r="E553" i="11"/>
  <c r="F553" i="13" s="1"/>
  <c r="D550" i="11"/>
  <c r="E545" i="11"/>
  <c r="F545" i="13" s="1"/>
  <c r="D542" i="11"/>
  <c r="E537" i="11"/>
  <c r="F537" i="13" s="1"/>
  <c r="D534" i="11"/>
  <c r="E529" i="11"/>
  <c r="F529" i="13" s="1"/>
  <c r="D526" i="11"/>
  <c r="E572" i="11"/>
  <c r="F572" i="13" s="1"/>
  <c r="D569" i="11"/>
  <c r="E564" i="11"/>
  <c r="F564" i="13" s="1"/>
  <c r="D561" i="11"/>
  <c r="E556" i="11"/>
  <c r="F556" i="13" s="1"/>
  <c r="D553" i="11"/>
  <c r="E548" i="11"/>
  <c r="F548" i="13" s="1"/>
  <c r="D545" i="11"/>
  <c r="D537" i="11"/>
  <c r="D529" i="11"/>
  <c r="C515" i="11"/>
  <c r="C507" i="11"/>
  <c r="C499" i="11"/>
  <c r="C491" i="11"/>
  <c r="C483" i="11"/>
  <c r="C475" i="11"/>
  <c r="E506" i="11"/>
  <c r="F506" i="13" s="1"/>
  <c r="E490" i="11"/>
  <c r="F490" i="13" s="1"/>
  <c r="E474" i="11"/>
  <c r="F474" i="13" s="1"/>
  <c r="D522" i="11"/>
  <c r="E517" i="11"/>
  <c r="F517" i="13" s="1"/>
  <c r="D514" i="11"/>
  <c r="E509" i="11"/>
  <c r="F509" i="13" s="1"/>
  <c r="D506" i="11"/>
  <c r="E501" i="11"/>
  <c r="F501" i="13" s="1"/>
  <c r="D498" i="11"/>
  <c r="E493" i="11"/>
  <c r="F493" i="13" s="1"/>
  <c r="D490" i="11"/>
  <c r="E485" i="11"/>
  <c r="F485" i="13" s="1"/>
  <c r="D482" i="11"/>
  <c r="E477" i="11"/>
  <c r="F477" i="13" s="1"/>
  <c r="D474" i="11"/>
  <c r="E498" i="11"/>
  <c r="F498" i="13" s="1"/>
  <c r="E482" i="11"/>
  <c r="F482" i="13" s="1"/>
  <c r="E520" i="11"/>
  <c r="F520" i="13" s="1"/>
  <c r="D517" i="11"/>
  <c r="C514" i="11"/>
  <c r="E512" i="11"/>
  <c r="F512" i="13" s="1"/>
  <c r="D509" i="11"/>
  <c r="E504" i="11"/>
  <c r="F504" i="13" s="1"/>
  <c r="D501" i="11"/>
  <c r="E496" i="11"/>
  <c r="F496" i="13" s="1"/>
  <c r="D493" i="11"/>
  <c r="E488" i="11"/>
  <c r="F488" i="13" s="1"/>
  <c r="D485" i="11"/>
  <c r="E480" i="11"/>
  <c r="F480" i="13" s="1"/>
  <c r="D477" i="11"/>
  <c r="D469" i="11"/>
  <c r="E464" i="11"/>
  <c r="F464" i="13" s="1"/>
  <c r="D461" i="11"/>
  <c r="E456" i="11"/>
  <c r="F456" i="13" s="1"/>
  <c r="D453" i="11"/>
  <c r="E448" i="11"/>
  <c r="F448" i="13" s="1"/>
  <c r="D445" i="11"/>
  <c r="E440" i="11"/>
  <c r="F440" i="13" s="1"/>
  <c r="D437" i="11"/>
  <c r="E432" i="11"/>
  <c r="F432" i="13" s="1"/>
  <c r="D429" i="11"/>
  <c r="E424" i="11"/>
  <c r="F424" i="13" s="1"/>
  <c r="D421" i="11"/>
  <c r="D464" i="11"/>
  <c r="D456" i="11"/>
  <c r="D448" i="11"/>
  <c r="D440" i="11"/>
  <c r="D432" i="11"/>
  <c r="D424" i="11"/>
  <c r="E462" i="11"/>
  <c r="F462" i="13" s="1"/>
  <c r="E454" i="11"/>
  <c r="F454" i="13" s="1"/>
  <c r="E446" i="11"/>
  <c r="F446" i="13" s="1"/>
  <c r="E438" i="11"/>
  <c r="F438" i="13" s="1"/>
  <c r="E430" i="11"/>
  <c r="F430" i="13" s="1"/>
  <c r="E422" i="11"/>
  <c r="F422" i="13" s="1"/>
  <c r="D470" i="11"/>
  <c r="E465" i="11"/>
  <c r="F465" i="13" s="1"/>
  <c r="D462" i="11"/>
  <c r="E457" i="11"/>
  <c r="F457" i="13" s="1"/>
  <c r="D454" i="11"/>
  <c r="E449" i="11"/>
  <c r="F449" i="13" s="1"/>
  <c r="D446" i="11"/>
  <c r="E441" i="11"/>
  <c r="F441" i="13" s="1"/>
  <c r="D438" i="11"/>
  <c r="E433" i="11"/>
  <c r="F433" i="13" s="1"/>
  <c r="D430" i="11"/>
  <c r="E425" i="11"/>
  <c r="F425" i="13" s="1"/>
  <c r="D422" i="11"/>
  <c r="D449" i="11"/>
  <c r="D465" i="11"/>
  <c r="D457" i="11"/>
  <c r="D441" i="11"/>
  <c r="D433" i="11"/>
  <c r="D425" i="11"/>
  <c r="C418" i="11"/>
  <c r="E417" i="11"/>
  <c r="F417" i="13" s="1"/>
  <c r="D417" i="11"/>
  <c r="E412" i="11"/>
  <c r="F412" i="13" s="1"/>
  <c r="E404" i="11"/>
  <c r="F404" i="13" s="1"/>
  <c r="E396" i="11"/>
  <c r="F396" i="13" s="1"/>
  <c r="E388" i="11"/>
  <c r="F388" i="13" s="1"/>
  <c r="E380" i="11"/>
  <c r="F380" i="13" s="1"/>
  <c r="E372" i="11"/>
  <c r="F372" i="13" s="1"/>
  <c r="D412" i="11"/>
  <c r="D404" i="11"/>
  <c r="D396" i="11"/>
  <c r="D388" i="11"/>
  <c r="D380" i="11"/>
  <c r="D372" i="11"/>
  <c r="E410" i="11"/>
  <c r="F410" i="13" s="1"/>
  <c r="E402" i="11"/>
  <c r="F402" i="13" s="1"/>
  <c r="E394" i="11"/>
  <c r="F394" i="13" s="1"/>
  <c r="E386" i="11"/>
  <c r="F386" i="13" s="1"/>
  <c r="E378" i="11"/>
  <c r="F378" i="13" s="1"/>
  <c r="E370" i="11"/>
  <c r="F370" i="13" s="1"/>
  <c r="D367" i="11"/>
  <c r="E413" i="11"/>
  <c r="F413" i="13" s="1"/>
  <c r="D410" i="11"/>
  <c r="E405" i="11"/>
  <c r="F405" i="13" s="1"/>
  <c r="D402" i="11"/>
  <c r="E397" i="11"/>
  <c r="F397" i="13" s="1"/>
  <c r="D394" i="11"/>
  <c r="E389" i="11"/>
  <c r="F389" i="13" s="1"/>
  <c r="D386" i="11"/>
  <c r="E381" i="11"/>
  <c r="F381" i="13" s="1"/>
  <c r="D378" i="11"/>
  <c r="E373" i="11"/>
  <c r="F373" i="13" s="1"/>
  <c r="D370" i="11"/>
  <c r="D413" i="11"/>
  <c r="D405" i="11"/>
  <c r="C359" i="11"/>
  <c r="E358" i="11"/>
  <c r="F358" i="13" s="1"/>
  <c r="E361" i="11"/>
  <c r="F361" i="13" s="1"/>
  <c r="D358" i="11"/>
  <c r="C366" i="11"/>
  <c r="E364" i="11"/>
  <c r="F364" i="13" s="1"/>
  <c r="D361" i="11"/>
  <c r="E356" i="11"/>
  <c r="F356" i="13" s="1"/>
  <c r="E331" i="11"/>
  <c r="F331" i="13" s="1"/>
  <c r="E323" i="11"/>
  <c r="F323" i="13" s="1"/>
  <c r="E315" i="11"/>
  <c r="F315" i="13" s="1"/>
  <c r="E347" i="11"/>
  <c r="F347" i="13" s="1"/>
  <c r="E350" i="11"/>
  <c r="F350" i="13" s="1"/>
  <c r="D347" i="11"/>
  <c r="E342" i="11"/>
  <c r="F342" i="13" s="1"/>
  <c r="D339" i="11"/>
  <c r="E334" i="11"/>
  <c r="F334" i="13" s="1"/>
  <c r="D331" i="11"/>
  <c r="E326" i="11"/>
  <c r="F326" i="13" s="1"/>
  <c r="D323" i="11"/>
  <c r="E318" i="11"/>
  <c r="F318" i="13" s="1"/>
  <c r="D315" i="11"/>
  <c r="E339" i="11"/>
  <c r="F339" i="13" s="1"/>
  <c r="E353" i="11"/>
  <c r="F353" i="13" s="1"/>
  <c r="D350" i="11"/>
  <c r="E345" i="11"/>
  <c r="F345" i="13" s="1"/>
  <c r="D342" i="11"/>
  <c r="E337" i="11"/>
  <c r="F337" i="13" s="1"/>
  <c r="D334" i="11"/>
  <c r="E329" i="11"/>
  <c r="F329" i="13" s="1"/>
  <c r="D326" i="11"/>
  <c r="E321" i="11"/>
  <c r="F321" i="13" s="1"/>
  <c r="D318" i="11"/>
  <c r="D353" i="11"/>
  <c r="E348" i="11"/>
  <c r="F348" i="13" s="1"/>
  <c r="D345" i="11"/>
  <c r="E340" i="11"/>
  <c r="F340" i="13" s="1"/>
  <c r="D337" i="11"/>
  <c r="D329" i="11"/>
  <c r="D321" i="11"/>
  <c r="D314" i="11"/>
  <c r="E313" i="11"/>
  <c r="F313" i="13" s="1"/>
  <c r="D313" i="11"/>
  <c r="C309" i="11"/>
  <c r="C312" i="11"/>
  <c r="E308" i="11"/>
  <c r="F308" i="13" s="1"/>
  <c r="E311" i="11"/>
  <c r="F311" i="13" s="1"/>
  <c r="D308" i="11"/>
  <c r="D311" i="11"/>
  <c r="E309" i="11"/>
  <c r="F309" i="13" s="1"/>
  <c r="E307" i="11"/>
  <c r="F307" i="13" s="1"/>
  <c r="E302" i="11"/>
  <c r="F302" i="13" s="1"/>
  <c r="E305" i="11"/>
  <c r="F305" i="13" s="1"/>
  <c r="D302" i="11"/>
  <c r="D305" i="11"/>
  <c r="E298" i="11"/>
  <c r="F298" i="13" s="1"/>
  <c r="E290" i="11"/>
  <c r="F290" i="13" s="1"/>
  <c r="E282" i="11"/>
  <c r="F282" i="13" s="1"/>
  <c r="E274" i="11"/>
  <c r="F274" i="13" s="1"/>
  <c r="E266" i="11"/>
  <c r="F266" i="13" s="1"/>
  <c r="E301" i="11"/>
  <c r="F301" i="13" s="1"/>
  <c r="D298" i="11"/>
  <c r="E293" i="11"/>
  <c r="F293" i="13" s="1"/>
  <c r="D290" i="11"/>
  <c r="E285" i="11"/>
  <c r="F285" i="13" s="1"/>
  <c r="D282" i="11"/>
  <c r="E277" i="11"/>
  <c r="F277" i="13" s="1"/>
  <c r="D274" i="11"/>
  <c r="E269" i="11"/>
  <c r="F269" i="13" s="1"/>
  <c r="D266" i="11"/>
  <c r="D301" i="11"/>
  <c r="E296" i="11"/>
  <c r="F296" i="13" s="1"/>
  <c r="D293" i="11"/>
  <c r="E288" i="11"/>
  <c r="F288" i="13" s="1"/>
  <c r="D285" i="11"/>
  <c r="E280" i="11"/>
  <c r="F280" i="13" s="1"/>
  <c r="D277" i="11"/>
  <c r="E272" i="11"/>
  <c r="F272" i="13" s="1"/>
  <c r="D269" i="11"/>
  <c r="E264" i="11"/>
  <c r="F264" i="13" s="1"/>
  <c r="E260" i="11"/>
  <c r="F260" i="13" s="1"/>
  <c r="D260" i="11"/>
  <c r="E257" i="11"/>
  <c r="F257" i="13" s="1"/>
  <c r="E252" i="11"/>
  <c r="F252" i="13" s="1"/>
  <c r="C257" i="11"/>
  <c r="E255" i="11"/>
  <c r="F255" i="13" s="1"/>
  <c r="D252" i="11"/>
  <c r="E258" i="11"/>
  <c r="F258" i="13" s="1"/>
  <c r="D255" i="11"/>
  <c r="D258" i="11"/>
  <c r="C247" i="11"/>
  <c r="C239" i="11"/>
  <c r="C231" i="11"/>
  <c r="C223" i="11"/>
  <c r="C215" i="11"/>
  <c r="D251" i="11"/>
  <c r="E246" i="11"/>
  <c r="F246" i="13" s="1"/>
  <c r="D243" i="11"/>
  <c r="E238" i="11"/>
  <c r="F238" i="13" s="1"/>
  <c r="D235" i="11"/>
  <c r="E230" i="11"/>
  <c r="F230" i="13" s="1"/>
  <c r="D227" i="11"/>
  <c r="E222" i="11"/>
  <c r="F222" i="13" s="1"/>
  <c r="D219" i="11"/>
  <c r="E214" i="11"/>
  <c r="F214" i="13" s="1"/>
  <c r="D211" i="11"/>
  <c r="E249" i="11"/>
  <c r="F249" i="13" s="1"/>
  <c r="D246" i="11"/>
  <c r="E241" i="11"/>
  <c r="F241" i="13" s="1"/>
  <c r="D238" i="11"/>
  <c r="E233" i="11"/>
  <c r="F233" i="13" s="1"/>
  <c r="D230" i="11"/>
  <c r="E225" i="11"/>
  <c r="F225" i="13" s="1"/>
  <c r="D222" i="11"/>
  <c r="E217" i="11"/>
  <c r="F217" i="13" s="1"/>
  <c r="D214" i="11"/>
  <c r="D249" i="11"/>
  <c r="E244" i="11"/>
  <c r="F244" i="13" s="1"/>
  <c r="D241" i="11"/>
  <c r="E236" i="11"/>
  <c r="F236" i="13" s="1"/>
  <c r="D233" i="11"/>
  <c r="E228" i="11"/>
  <c r="F228" i="13" s="1"/>
  <c r="D225" i="11"/>
  <c r="E220" i="11"/>
  <c r="F220" i="13" s="1"/>
  <c r="C195" i="11"/>
  <c r="C187" i="11"/>
  <c r="C179" i="11"/>
  <c r="C171" i="11"/>
  <c r="C163" i="11"/>
  <c r="D207" i="11"/>
  <c r="E202" i="11"/>
  <c r="F202" i="13" s="1"/>
  <c r="D199" i="11"/>
  <c r="E194" i="11"/>
  <c r="F194" i="13" s="1"/>
  <c r="D191" i="11"/>
  <c r="E186" i="11"/>
  <c r="F186" i="13" s="1"/>
  <c r="D183" i="11"/>
  <c r="E178" i="11"/>
  <c r="F178" i="13" s="1"/>
  <c r="D175" i="11"/>
  <c r="E170" i="11"/>
  <c r="F170" i="13" s="1"/>
  <c r="D167" i="11"/>
  <c r="E162" i="11"/>
  <c r="F162" i="13" s="1"/>
  <c r="D159" i="11"/>
  <c r="D210" i="11"/>
  <c r="E205" i="11"/>
  <c r="F205" i="13" s="1"/>
  <c r="D202" i="11"/>
  <c r="E197" i="11"/>
  <c r="F197" i="13" s="1"/>
  <c r="D194" i="11"/>
  <c r="E189" i="11"/>
  <c r="F189" i="13" s="1"/>
  <c r="D186" i="11"/>
  <c r="E181" i="11"/>
  <c r="F181" i="13" s="1"/>
  <c r="D178" i="11"/>
  <c r="E173" i="11"/>
  <c r="F173" i="13" s="1"/>
  <c r="D170" i="11"/>
  <c r="E165" i="11"/>
  <c r="F165" i="13" s="1"/>
  <c r="D162" i="11"/>
  <c r="E208" i="11"/>
  <c r="F208" i="13" s="1"/>
  <c r="D205" i="11"/>
  <c r="E200" i="11"/>
  <c r="F200" i="13" s="1"/>
  <c r="D197" i="11"/>
  <c r="E192" i="11"/>
  <c r="F192" i="13" s="1"/>
  <c r="D189" i="11"/>
  <c r="E184" i="11"/>
  <c r="F184" i="13" s="1"/>
  <c r="D181" i="11"/>
  <c r="E176" i="11"/>
  <c r="F176" i="13" s="1"/>
  <c r="D173" i="11"/>
  <c r="E168" i="11"/>
  <c r="F168" i="13" s="1"/>
  <c r="D165" i="11"/>
  <c r="E160" i="11"/>
  <c r="F160" i="13" s="1"/>
  <c r="C158" i="11"/>
  <c r="E157" i="11"/>
  <c r="F157" i="13" s="1"/>
  <c r="E152" i="11"/>
  <c r="F152" i="13" s="1"/>
  <c r="D149" i="11"/>
  <c r="E144" i="11"/>
  <c r="F144" i="13" s="1"/>
  <c r="D141" i="11"/>
  <c r="E136" i="11"/>
  <c r="F136" i="13" s="1"/>
  <c r="E149" i="11"/>
  <c r="F149" i="13" s="1"/>
  <c r="E141" i="11"/>
  <c r="F141" i="13" s="1"/>
  <c r="E155" i="11"/>
  <c r="F155" i="13" s="1"/>
  <c r="D152" i="11"/>
  <c r="E147" i="11"/>
  <c r="F147" i="13" s="1"/>
  <c r="D144" i="11"/>
  <c r="E139" i="11"/>
  <c r="F139" i="13" s="1"/>
  <c r="D136" i="11"/>
  <c r="D130" i="11"/>
  <c r="D133" i="11"/>
  <c r="E128" i="11"/>
  <c r="F128" i="13" s="1"/>
  <c r="D125" i="11"/>
  <c r="C122" i="11"/>
  <c r="E120" i="11"/>
  <c r="F120" i="13" s="1"/>
  <c r="D117" i="11"/>
  <c r="E112" i="11"/>
  <c r="F112" i="13" s="1"/>
  <c r="D109" i="11"/>
  <c r="D112" i="11"/>
  <c r="E126" i="11"/>
  <c r="F126" i="13" s="1"/>
  <c r="E118" i="11"/>
  <c r="F118" i="13" s="1"/>
  <c r="E110" i="11"/>
  <c r="F110" i="13" s="1"/>
  <c r="E129" i="11"/>
  <c r="F129" i="13" s="1"/>
  <c r="D126" i="11"/>
  <c r="E121" i="11"/>
  <c r="F121" i="13" s="1"/>
  <c r="D118" i="11"/>
  <c r="E113" i="11"/>
  <c r="F113" i="13" s="1"/>
  <c r="D110" i="11"/>
  <c r="E134" i="11"/>
  <c r="F134" i="13" s="1"/>
  <c r="D134" i="11"/>
  <c r="D129" i="11"/>
  <c r="D121" i="11"/>
  <c r="D113" i="11"/>
  <c r="E101" i="11"/>
  <c r="F101" i="13" s="1"/>
  <c r="E96" i="11"/>
  <c r="F96" i="13" s="1"/>
  <c r="D93" i="11"/>
  <c r="E88" i="11"/>
  <c r="F88" i="13" s="1"/>
  <c r="D85" i="11"/>
  <c r="D77" i="11"/>
  <c r="D104" i="11"/>
  <c r="C101" i="11"/>
  <c r="D88" i="11"/>
  <c r="C85" i="11"/>
  <c r="D80" i="11"/>
  <c r="C77" i="11"/>
  <c r="D72" i="11"/>
  <c r="C69" i="11"/>
  <c r="D64" i="11"/>
  <c r="C104" i="11"/>
  <c r="C96" i="11"/>
  <c r="C80" i="11"/>
  <c r="C72" i="11"/>
  <c r="C64" i="11"/>
  <c r="C56" i="11"/>
  <c r="D105" i="11"/>
  <c r="D89" i="11"/>
  <c r="E60" i="11"/>
  <c r="F60" i="13" s="1"/>
  <c r="D100" i="11"/>
  <c r="C97" i="11"/>
  <c r="E95" i="11"/>
  <c r="F95" i="13" s="1"/>
  <c r="D92" i="11"/>
  <c r="E87" i="11"/>
  <c r="F87" i="13" s="1"/>
  <c r="D84" i="11"/>
  <c r="C81" i="11"/>
  <c r="E79" i="11"/>
  <c r="F79" i="13" s="1"/>
  <c r="D76" i="11"/>
  <c r="E71" i="11"/>
  <c r="F71" i="13" s="1"/>
  <c r="D68" i="11"/>
  <c r="E63" i="11"/>
  <c r="F63" i="13" s="1"/>
  <c r="D60" i="11"/>
  <c r="E55" i="11"/>
  <c r="F55" i="13" s="1"/>
  <c r="E69" i="11"/>
  <c r="F69" i="13" s="1"/>
  <c r="E61" i="11"/>
  <c r="F61" i="13" s="1"/>
  <c r="E56" i="11"/>
  <c r="F56" i="13" s="1"/>
  <c r="E93" i="11"/>
  <c r="F93" i="13" s="1"/>
  <c r="D61" i="11"/>
  <c r="E43" i="11"/>
  <c r="F43" i="13" s="1"/>
  <c r="E19" i="11"/>
  <c r="F19" i="13" s="1"/>
  <c r="D16" i="11"/>
  <c r="E11" i="11"/>
  <c r="F11" i="13" s="1"/>
  <c r="D8" i="11"/>
  <c r="E3" i="11"/>
  <c r="F3" i="13" s="1"/>
  <c r="E51" i="11"/>
  <c r="F51" i="13" s="1"/>
  <c r="E35" i="11"/>
  <c r="F35" i="13" s="1"/>
  <c r="D51" i="11"/>
  <c r="E46" i="11"/>
  <c r="F46" i="13" s="1"/>
  <c r="D43" i="11"/>
  <c r="E38" i="11"/>
  <c r="F38" i="13" s="1"/>
  <c r="D35" i="11"/>
  <c r="E30" i="11"/>
  <c r="F30" i="13" s="1"/>
  <c r="D27" i="11"/>
  <c r="E22" i="11"/>
  <c r="F22" i="13" s="1"/>
  <c r="D19" i="11"/>
  <c r="E14" i="11"/>
  <c r="F14" i="13" s="1"/>
  <c r="D11" i="11"/>
  <c r="E6" i="11"/>
  <c r="F6" i="13" s="1"/>
  <c r="D3" i="11"/>
  <c r="D54" i="11"/>
  <c r="E49" i="11"/>
  <c r="F49" i="13" s="1"/>
  <c r="D46" i="11"/>
  <c r="E41" i="11"/>
  <c r="F41" i="13" s="1"/>
  <c r="D38" i="11"/>
  <c r="E33" i="11"/>
  <c r="F33" i="13" s="1"/>
  <c r="D30" i="11"/>
  <c r="C27" i="11"/>
  <c r="E25" i="11"/>
  <c r="F25" i="13" s="1"/>
  <c r="D22" i="11"/>
  <c r="E17" i="11"/>
  <c r="F17" i="13" s="1"/>
  <c r="D14" i="11"/>
  <c r="E9" i="11"/>
  <c r="F9" i="13" s="1"/>
  <c r="D6" i="11"/>
  <c r="D49" i="11"/>
  <c r="D41" i="11"/>
  <c r="D33" i="11"/>
  <c r="D25" i="11"/>
  <c r="D17" i="11"/>
  <c r="D9" i="11"/>
  <c r="T12" i="2"/>
  <c r="E2" i="12" s="1"/>
  <c r="U12" i="2"/>
  <c r="E54" i="12" s="1"/>
  <c r="R24" i="2"/>
  <c r="T24" i="2" s="1"/>
  <c r="E14" i="12" s="1"/>
  <c r="U25" i="2"/>
  <c r="E67" i="12" s="1"/>
  <c r="R26" i="2"/>
  <c r="U26" i="2" s="1"/>
  <c r="E68" i="12" s="1"/>
  <c r="R27" i="2"/>
  <c r="U27" i="2" s="1"/>
  <c r="E69" i="12" s="1"/>
  <c r="R28" i="2"/>
  <c r="U28" i="2" s="1"/>
  <c r="E70" i="12" s="1"/>
  <c r="R29" i="2"/>
  <c r="R30" i="2"/>
  <c r="R31" i="2"/>
  <c r="R32" i="2"/>
  <c r="T32" i="2" s="1"/>
  <c r="E22" i="12" s="1"/>
  <c r="R33" i="2"/>
  <c r="U33" i="2" s="1"/>
  <c r="E75" i="12" s="1"/>
  <c r="R34" i="2"/>
  <c r="R35" i="2"/>
  <c r="U35" i="2" s="1"/>
  <c r="E77" i="12" s="1"/>
  <c r="R36" i="2"/>
  <c r="R37" i="2"/>
  <c r="U37" i="2" s="1"/>
  <c r="E79" i="12" s="1"/>
  <c r="R38" i="2"/>
  <c r="R39" i="2"/>
  <c r="T39" i="2" s="1"/>
  <c r="E29" i="12" s="1"/>
  <c r="R40" i="2"/>
  <c r="T40" i="2" s="1"/>
  <c r="E30" i="12" s="1"/>
  <c r="R41" i="2"/>
  <c r="U41" i="2" s="1"/>
  <c r="E83" i="12" s="1"/>
  <c r="R42" i="2"/>
  <c r="U42" i="2" s="1"/>
  <c r="E84" i="12" s="1"/>
  <c r="R43" i="2"/>
  <c r="U43" i="2" s="1"/>
  <c r="E85" i="12" s="1"/>
  <c r="R44" i="2"/>
  <c r="R45" i="2"/>
  <c r="R46" i="2"/>
  <c r="T46" i="2" s="1"/>
  <c r="E36" i="12" s="1"/>
  <c r="R47" i="2"/>
  <c r="R48" i="2"/>
  <c r="T48" i="2" s="1"/>
  <c r="E38" i="12" s="1"/>
  <c r="R49" i="2"/>
  <c r="U49" i="2" s="1"/>
  <c r="E91" i="12" s="1"/>
  <c r="R50" i="2"/>
  <c r="U50" i="2" s="1"/>
  <c r="E92" i="12" s="1"/>
  <c r="R51" i="2"/>
  <c r="U51" i="2" s="1"/>
  <c r="E93" i="12" s="1"/>
  <c r="R52" i="2"/>
  <c r="U52" i="2" s="1"/>
  <c r="E94" i="12" s="1"/>
  <c r="R53" i="2"/>
  <c r="R54" i="2"/>
  <c r="R55" i="2"/>
  <c r="R56" i="2"/>
  <c r="T56" i="2" s="1"/>
  <c r="E46" i="12" s="1"/>
  <c r="R57" i="2"/>
  <c r="U57" i="2" s="1"/>
  <c r="E99" i="12" s="1"/>
  <c r="R58" i="2"/>
  <c r="U58" i="2" s="1"/>
  <c r="E100" i="12" s="1"/>
  <c r="R59" i="2"/>
  <c r="U59" i="2" s="1"/>
  <c r="E101" i="12" s="1"/>
  <c r="R60" i="2"/>
  <c r="U60" i="2" s="1"/>
  <c r="E102" i="12" s="1"/>
  <c r="R61" i="2"/>
  <c r="R62" i="2"/>
  <c r="R63" i="2"/>
  <c r="R13" i="2"/>
  <c r="R14" i="2"/>
  <c r="T14" i="2" s="1"/>
  <c r="E4" i="12" s="1"/>
  <c r="R15" i="2"/>
  <c r="T15" i="2" s="1"/>
  <c r="E5" i="12" s="1"/>
  <c r="R16" i="2"/>
  <c r="T16" i="2" s="1"/>
  <c r="E6" i="12" s="1"/>
  <c r="R17" i="2"/>
  <c r="U17" i="2" s="1"/>
  <c r="E59" i="12" s="1"/>
  <c r="R18" i="2"/>
  <c r="U18" i="2" s="1"/>
  <c r="E60" i="12" s="1"/>
  <c r="R19" i="2"/>
  <c r="U19" i="2" s="1"/>
  <c r="E61" i="12" s="1"/>
  <c r="R20" i="2"/>
  <c r="U20" i="2" s="1"/>
  <c r="E62" i="12" s="1"/>
  <c r="R21" i="2"/>
  <c r="R22" i="2"/>
  <c r="T22" i="2" s="1"/>
  <c r="E12" i="12" s="1"/>
  <c r="R23" i="2"/>
  <c r="R12" i="2"/>
  <c r="E730" i="11" s="1"/>
  <c r="F730" i="13" s="1"/>
  <c r="E750" i="11" l="1"/>
  <c r="F750" i="13" s="1"/>
  <c r="E736" i="11"/>
  <c r="F736" i="13" s="1"/>
  <c r="E738" i="11"/>
  <c r="F738" i="13" s="1"/>
  <c r="E751" i="11"/>
  <c r="F751" i="13" s="1"/>
  <c r="E753" i="11"/>
  <c r="F753" i="13" s="1"/>
  <c r="E775" i="11"/>
  <c r="F775" i="13" s="1"/>
  <c r="V12" i="2"/>
  <c r="E106" i="12" s="1"/>
  <c r="U21" i="2"/>
  <c r="E63" i="12" s="1"/>
  <c r="E739" i="11"/>
  <c r="F739" i="13" s="1"/>
  <c r="U13" i="2"/>
  <c r="E55" i="12" s="1"/>
  <c r="E731" i="11"/>
  <c r="F731" i="13" s="1"/>
  <c r="E758" i="11"/>
  <c r="F758" i="13" s="1"/>
  <c r="E746" i="11"/>
  <c r="F746" i="13" s="1"/>
  <c r="E759" i="11"/>
  <c r="F759" i="13" s="1"/>
  <c r="E733" i="11"/>
  <c r="F733" i="13" s="1"/>
  <c r="E735" i="11"/>
  <c r="F735" i="13" s="1"/>
  <c r="E761" i="11"/>
  <c r="F761" i="13" s="1"/>
  <c r="E768" i="11"/>
  <c r="F768" i="13" s="1"/>
  <c r="E776" i="11"/>
  <c r="F776" i="13" s="1"/>
  <c r="T23" i="2"/>
  <c r="E13" i="12" s="1"/>
  <c r="E741" i="11"/>
  <c r="F741" i="13" s="1"/>
  <c r="U34" i="2"/>
  <c r="E76" i="12" s="1"/>
  <c r="E752" i="11"/>
  <c r="F752" i="13" s="1"/>
  <c r="E744" i="11"/>
  <c r="F744" i="13" s="1"/>
  <c r="E732" i="11"/>
  <c r="F732" i="13" s="1"/>
  <c r="T63" i="2"/>
  <c r="E53" i="12" s="1"/>
  <c r="E781" i="11"/>
  <c r="F781" i="13" s="1"/>
  <c r="T55" i="2"/>
  <c r="E45" i="12" s="1"/>
  <c r="E773" i="11"/>
  <c r="F773" i="13" s="1"/>
  <c r="T47" i="2"/>
  <c r="E37" i="12" s="1"/>
  <c r="E765" i="11"/>
  <c r="F765" i="13" s="1"/>
  <c r="T31" i="2"/>
  <c r="E21" i="12" s="1"/>
  <c r="E749" i="11"/>
  <c r="F749" i="13" s="1"/>
  <c r="T62" i="2"/>
  <c r="E52" i="12" s="1"/>
  <c r="E780" i="11"/>
  <c r="F780" i="13" s="1"/>
  <c r="T54" i="2"/>
  <c r="E44" i="12" s="1"/>
  <c r="E772" i="11"/>
  <c r="F772" i="13" s="1"/>
  <c r="T38" i="2"/>
  <c r="E28" i="12" s="1"/>
  <c r="E756" i="11"/>
  <c r="F756" i="13" s="1"/>
  <c r="T30" i="2"/>
  <c r="E20" i="12" s="1"/>
  <c r="E748" i="11"/>
  <c r="F748" i="13" s="1"/>
  <c r="E766" i="11"/>
  <c r="F766" i="13" s="1"/>
  <c r="E737" i="11"/>
  <c r="F737" i="13" s="1"/>
  <c r="E760" i="11"/>
  <c r="F760" i="13" s="1"/>
  <c r="E757" i="11"/>
  <c r="F757" i="13" s="1"/>
  <c r="E764" i="11"/>
  <c r="F764" i="13" s="1"/>
  <c r="E745" i="11"/>
  <c r="F745" i="13" s="1"/>
  <c r="E755" i="11"/>
  <c r="F755" i="13" s="1"/>
  <c r="U53" i="2"/>
  <c r="E95" i="12" s="1"/>
  <c r="E771" i="11"/>
  <c r="F771" i="13" s="1"/>
  <c r="U29" i="2"/>
  <c r="E71" i="12" s="1"/>
  <c r="E747" i="11"/>
  <c r="F747" i="13" s="1"/>
  <c r="E734" i="11"/>
  <c r="F734" i="13" s="1"/>
  <c r="E770" i="11"/>
  <c r="F770" i="13" s="1"/>
  <c r="E740" i="11"/>
  <c r="F740" i="13" s="1"/>
  <c r="E769" i="11"/>
  <c r="F769" i="13" s="1"/>
  <c r="E767" i="11"/>
  <c r="F767" i="13" s="1"/>
  <c r="U61" i="2"/>
  <c r="E103" i="12" s="1"/>
  <c r="E779" i="11"/>
  <c r="F779" i="13" s="1"/>
  <c r="U45" i="2"/>
  <c r="E87" i="12" s="1"/>
  <c r="E763" i="11"/>
  <c r="F763" i="13" s="1"/>
  <c r="U44" i="2"/>
  <c r="E86" i="12" s="1"/>
  <c r="E762" i="11"/>
  <c r="F762" i="13" s="1"/>
  <c r="U36" i="2"/>
  <c r="E78" i="12" s="1"/>
  <c r="E754" i="11"/>
  <c r="F754" i="13" s="1"/>
  <c r="E742" i="11"/>
  <c r="F742" i="13" s="1"/>
  <c r="E774" i="11"/>
  <c r="F774" i="13" s="1"/>
  <c r="E778" i="11"/>
  <c r="F778" i="13" s="1"/>
  <c r="E777" i="11"/>
  <c r="F777" i="13" s="1"/>
  <c r="T60" i="2"/>
  <c r="E50" i="12" s="1"/>
  <c r="T52" i="2"/>
  <c r="E42" i="12" s="1"/>
  <c r="T44" i="2"/>
  <c r="E34" i="12" s="1"/>
  <c r="T36" i="2"/>
  <c r="E26" i="12" s="1"/>
  <c r="T28" i="2"/>
  <c r="E18" i="12" s="1"/>
  <c r="T20" i="2"/>
  <c r="E10" i="12" s="1"/>
  <c r="V60" i="2"/>
  <c r="E154" i="12" s="1"/>
  <c r="V56" i="2"/>
  <c r="E150" i="12" s="1"/>
  <c r="V52" i="2"/>
  <c r="E146" i="12" s="1"/>
  <c r="V48" i="2"/>
  <c r="E142" i="12" s="1"/>
  <c r="V44" i="2"/>
  <c r="E138" i="12" s="1"/>
  <c r="V40" i="2"/>
  <c r="E134" i="12" s="1"/>
  <c r="V36" i="2"/>
  <c r="E130" i="12" s="1"/>
  <c r="V32" i="2"/>
  <c r="E126" i="12" s="1"/>
  <c r="V28" i="2"/>
  <c r="E122" i="12" s="1"/>
  <c r="V24" i="2"/>
  <c r="E118" i="12" s="1"/>
  <c r="V20" i="2"/>
  <c r="E114" i="12" s="1"/>
  <c r="V16" i="2"/>
  <c r="E110" i="12" s="1"/>
  <c r="T59" i="2"/>
  <c r="E49" i="12" s="1"/>
  <c r="T51" i="2"/>
  <c r="E41" i="12" s="1"/>
  <c r="T43" i="2"/>
  <c r="E33" i="12" s="1"/>
  <c r="T35" i="2"/>
  <c r="E25" i="12" s="1"/>
  <c r="T27" i="2"/>
  <c r="E17" i="12" s="1"/>
  <c r="T19" i="2"/>
  <c r="E9" i="12" s="1"/>
  <c r="U56" i="2"/>
  <c r="E98" i="12" s="1"/>
  <c r="U48" i="2"/>
  <c r="E90" i="12" s="1"/>
  <c r="U40" i="2"/>
  <c r="E82" i="12" s="1"/>
  <c r="U32" i="2"/>
  <c r="E74" i="12" s="1"/>
  <c r="U24" i="2"/>
  <c r="E66" i="12" s="1"/>
  <c r="U16" i="2"/>
  <c r="E58" i="12" s="1"/>
  <c r="T58" i="2"/>
  <c r="E48" i="12" s="1"/>
  <c r="T50" i="2"/>
  <c r="E40" i="12" s="1"/>
  <c r="T42" i="2"/>
  <c r="E32" i="12" s="1"/>
  <c r="T34" i="2"/>
  <c r="E24" i="12" s="1"/>
  <c r="T26" i="2"/>
  <c r="E16" i="12" s="1"/>
  <c r="T18" i="2"/>
  <c r="E8" i="12" s="1"/>
  <c r="V63" i="2"/>
  <c r="E157" i="12" s="1"/>
  <c r="V59" i="2"/>
  <c r="E153" i="12" s="1"/>
  <c r="V55" i="2"/>
  <c r="E149" i="12" s="1"/>
  <c r="V51" i="2"/>
  <c r="E145" i="12" s="1"/>
  <c r="V47" i="2"/>
  <c r="E141" i="12" s="1"/>
  <c r="V43" i="2"/>
  <c r="E137" i="12" s="1"/>
  <c r="V39" i="2"/>
  <c r="E133" i="12" s="1"/>
  <c r="V35" i="2"/>
  <c r="E129" i="12" s="1"/>
  <c r="V31" i="2"/>
  <c r="E125" i="12" s="1"/>
  <c r="V27" i="2"/>
  <c r="E121" i="12" s="1"/>
  <c r="V23" i="2"/>
  <c r="E117" i="12" s="1"/>
  <c r="V19" i="2"/>
  <c r="E113" i="12" s="1"/>
  <c r="V15" i="2"/>
  <c r="E109" i="12" s="1"/>
  <c r="T57" i="2"/>
  <c r="E47" i="12" s="1"/>
  <c r="T49" i="2"/>
  <c r="E39" i="12" s="1"/>
  <c r="T41" i="2"/>
  <c r="E31" i="12" s="1"/>
  <c r="T33" i="2"/>
  <c r="E23" i="12" s="1"/>
  <c r="T25" i="2"/>
  <c r="E15" i="12" s="1"/>
  <c r="T17" i="2"/>
  <c r="E7" i="12" s="1"/>
  <c r="U63" i="2"/>
  <c r="E105" i="12" s="1"/>
  <c r="U55" i="2"/>
  <c r="E97" i="12" s="1"/>
  <c r="U47" i="2"/>
  <c r="E89" i="12" s="1"/>
  <c r="U39" i="2"/>
  <c r="E81" i="12" s="1"/>
  <c r="U31" i="2"/>
  <c r="E73" i="12" s="1"/>
  <c r="U23" i="2"/>
  <c r="E65" i="12" s="1"/>
  <c r="U15" i="2"/>
  <c r="E57" i="12" s="1"/>
  <c r="V62" i="2"/>
  <c r="E156" i="12" s="1"/>
  <c r="V58" i="2"/>
  <c r="E152" i="12" s="1"/>
  <c r="V54" i="2"/>
  <c r="E148" i="12" s="1"/>
  <c r="V50" i="2"/>
  <c r="E144" i="12" s="1"/>
  <c r="V46" i="2"/>
  <c r="E140" i="12" s="1"/>
  <c r="V42" i="2"/>
  <c r="E136" i="12" s="1"/>
  <c r="V38" i="2"/>
  <c r="E132" i="12" s="1"/>
  <c r="V34" i="2"/>
  <c r="E128" i="12" s="1"/>
  <c r="V30" i="2"/>
  <c r="E124" i="12" s="1"/>
  <c r="V26" i="2"/>
  <c r="E120" i="12" s="1"/>
  <c r="V22" i="2"/>
  <c r="E116" i="12" s="1"/>
  <c r="V18" i="2"/>
  <c r="E112" i="12" s="1"/>
  <c r="V14" i="2"/>
  <c r="E108" i="12" s="1"/>
  <c r="U62" i="2"/>
  <c r="E104" i="12" s="1"/>
  <c r="U54" i="2"/>
  <c r="E96" i="12" s="1"/>
  <c r="U46" i="2"/>
  <c r="E88" i="12" s="1"/>
  <c r="U38" i="2"/>
  <c r="E80" i="12" s="1"/>
  <c r="U30" i="2"/>
  <c r="E72" i="12" s="1"/>
  <c r="U22" i="2"/>
  <c r="E64" i="12" s="1"/>
  <c r="U14" i="2"/>
  <c r="E56" i="12" s="1"/>
  <c r="V61" i="2"/>
  <c r="E155" i="12" s="1"/>
  <c r="V57" i="2"/>
  <c r="E151" i="12" s="1"/>
  <c r="V53" i="2"/>
  <c r="E147" i="12" s="1"/>
  <c r="V49" i="2"/>
  <c r="E143" i="12" s="1"/>
  <c r="V45" i="2"/>
  <c r="E139" i="12" s="1"/>
  <c r="V41" i="2"/>
  <c r="E135" i="12" s="1"/>
  <c r="V37" i="2"/>
  <c r="E131" i="12" s="1"/>
  <c r="V33" i="2"/>
  <c r="E127" i="12" s="1"/>
  <c r="V29" i="2"/>
  <c r="E123" i="12" s="1"/>
  <c r="V25" i="2"/>
  <c r="E119" i="12" s="1"/>
  <c r="V21" i="2"/>
  <c r="E115" i="12" s="1"/>
  <c r="V17" i="2"/>
  <c r="E111" i="12" s="1"/>
  <c r="V13" i="2"/>
  <c r="E107" i="12" s="1"/>
  <c r="T61" i="2"/>
  <c r="E51" i="12" s="1"/>
  <c r="T53" i="2"/>
  <c r="E43" i="12" s="1"/>
  <c r="T45" i="2"/>
  <c r="E35" i="12" s="1"/>
  <c r="T37" i="2"/>
  <c r="E27" i="12" s="1"/>
  <c r="T29" i="2"/>
  <c r="E19" i="12" s="1"/>
  <c r="T21" i="2"/>
  <c r="E11" i="12" s="1"/>
  <c r="T13" i="2"/>
  <c r="E3" i="12" s="1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Q25" i="2" l="1"/>
</calcChain>
</file>

<file path=xl/sharedStrings.xml><?xml version="1.0" encoding="utf-8"?>
<sst xmlns="http://schemas.openxmlformats.org/spreadsheetml/2006/main" count="3216" uniqueCount="311">
  <si>
    <t>Kreise / Stadt Hannover</t>
  </si>
  <si>
    <t>Jahr</t>
  </si>
  <si>
    <t>Einbürgerungen</t>
  </si>
  <si>
    <t>insgesamt</t>
  </si>
  <si>
    <t xml:space="preserve">Niedersachsen          </t>
  </si>
  <si>
    <t xml:space="preserve">Braunschweig           </t>
  </si>
  <si>
    <t xml:space="preserve">Braunschweig,Stadt     </t>
  </si>
  <si>
    <t xml:space="preserve">Salzgitter,Stadt       </t>
  </si>
  <si>
    <t xml:space="preserve">Wolfsburg,Stadt        </t>
  </si>
  <si>
    <t xml:space="preserve">Gifhorn                </t>
  </si>
  <si>
    <t xml:space="preserve">Goslar                 </t>
  </si>
  <si>
    <t xml:space="preserve">Helmstedt              </t>
  </si>
  <si>
    <t xml:space="preserve">Northeim               </t>
  </si>
  <si>
    <t xml:space="preserve">Peine                  </t>
  </si>
  <si>
    <t xml:space="preserve">Wolfenbüttel           </t>
  </si>
  <si>
    <t xml:space="preserve">Göttingen              </t>
  </si>
  <si>
    <t xml:space="preserve">Hannover               </t>
  </si>
  <si>
    <t xml:space="preserve">Hannover, Region       </t>
  </si>
  <si>
    <t>Hannover,Landeshauptsta</t>
  </si>
  <si>
    <t xml:space="preserve">Diepholz               </t>
  </si>
  <si>
    <t xml:space="preserve">Hameln-Pyrmont         </t>
  </si>
  <si>
    <t xml:space="preserve">Hildesheim             </t>
  </si>
  <si>
    <t xml:space="preserve">Holzminden             </t>
  </si>
  <si>
    <t xml:space="preserve">Nienburg (Weser)       </t>
  </si>
  <si>
    <t xml:space="preserve">Schaumburg             </t>
  </si>
  <si>
    <t xml:space="preserve">Lüneburg               </t>
  </si>
  <si>
    <t xml:space="preserve">Celle                  </t>
  </si>
  <si>
    <t xml:space="preserve">Cuxhaven               </t>
  </si>
  <si>
    <t xml:space="preserve">Harburg                </t>
  </si>
  <si>
    <t xml:space="preserve">Lüchow-Dannenberg      </t>
  </si>
  <si>
    <t xml:space="preserve">Osterholz              </t>
  </si>
  <si>
    <t xml:space="preserve">Rotenburg (Wümme)      </t>
  </si>
  <si>
    <t xml:space="preserve">Heidekreis             </t>
  </si>
  <si>
    <t xml:space="preserve">Stade                  </t>
  </si>
  <si>
    <t xml:space="preserve">Uelzen                 </t>
  </si>
  <si>
    <t xml:space="preserve">Verden                 </t>
  </si>
  <si>
    <t xml:space="preserve">Weser-Ems              </t>
  </si>
  <si>
    <t xml:space="preserve">Delmenhorst,Stadt      </t>
  </si>
  <si>
    <t xml:space="preserve">Emden,Stadt            </t>
  </si>
  <si>
    <t xml:space="preserve">Oldenburg(Oldb),Stadt  </t>
  </si>
  <si>
    <t xml:space="preserve">Osnabrück,Stadt        </t>
  </si>
  <si>
    <t xml:space="preserve">Wilhelmshaven,Stadt    </t>
  </si>
  <si>
    <t xml:space="preserve">Ammerland              </t>
  </si>
  <si>
    <t xml:space="preserve">Aurich                 </t>
  </si>
  <si>
    <t xml:space="preserve">Cloppenburg            </t>
  </si>
  <si>
    <t xml:space="preserve">Emsland                </t>
  </si>
  <si>
    <t xml:space="preserve">Friesland              </t>
  </si>
  <si>
    <t xml:space="preserve">Grafschaft Bentheim    </t>
  </si>
  <si>
    <t xml:space="preserve">Leer                   </t>
  </si>
  <si>
    <t xml:space="preserve">Oldenburg              </t>
  </si>
  <si>
    <t xml:space="preserve">Osnabrück              </t>
  </si>
  <si>
    <t xml:space="preserve">Vechta                 </t>
  </si>
  <si>
    <t xml:space="preserve">Wesermarsch            </t>
  </si>
  <si>
    <t xml:space="preserve">Wittmund               </t>
  </si>
  <si>
    <t>Kreisfreie Stadt
Landkreis
(Großstadt, Umland)
Statistische Region
Land</t>
  </si>
  <si>
    <t>Anzahl</t>
  </si>
  <si>
    <t>1</t>
  </si>
  <si>
    <t xml:space="preserve">Braunschweig,Stadt          </t>
  </si>
  <si>
    <t xml:space="preserve">Salzgitter,Stadt            </t>
  </si>
  <si>
    <t xml:space="preserve">Wolfsburg,Stadt             </t>
  </si>
  <si>
    <t xml:space="preserve">Gifhorn                     </t>
  </si>
  <si>
    <t xml:space="preserve">Goslar                      </t>
  </si>
  <si>
    <t xml:space="preserve">Helmstedt                   </t>
  </si>
  <si>
    <t xml:space="preserve">Northeim                    </t>
  </si>
  <si>
    <t xml:space="preserve">Peine                       </t>
  </si>
  <si>
    <t xml:space="preserve">Wolfenbüttel                </t>
  </si>
  <si>
    <t xml:space="preserve">Göttingen                   </t>
  </si>
  <si>
    <t xml:space="preserve">Hannover,Region             </t>
  </si>
  <si>
    <t xml:space="preserve">dav. Hannover,Landeshauptstadt   </t>
  </si>
  <si>
    <t>dav. Hannover Umland</t>
  </si>
  <si>
    <t xml:space="preserve">Diepholz                    </t>
  </si>
  <si>
    <t xml:space="preserve">Hameln-Pyrmont              </t>
  </si>
  <si>
    <t xml:space="preserve">Hildesheim                  </t>
  </si>
  <si>
    <t xml:space="preserve">Holzminden                  </t>
  </si>
  <si>
    <t xml:space="preserve">Nienburg (Weser)            </t>
  </si>
  <si>
    <t xml:space="preserve">Schaumburg                  </t>
  </si>
  <si>
    <t xml:space="preserve">Celle                       </t>
  </si>
  <si>
    <t xml:space="preserve">Cuxhaven                    </t>
  </si>
  <si>
    <t xml:space="preserve">Harburg                     </t>
  </si>
  <si>
    <t xml:space="preserve">Lüchow-Dannenberg           </t>
  </si>
  <si>
    <t xml:space="preserve">Osterholz                   </t>
  </si>
  <si>
    <t xml:space="preserve">Rotenburg (Wümme)           </t>
  </si>
  <si>
    <t xml:space="preserve">Heidekreis                  </t>
  </si>
  <si>
    <t xml:space="preserve">Stade                       </t>
  </si>
  <si>
    <t xml:space="preserve">Uelzen                      </t>
  </si>
  <si>
    <t xml:space="preserve">Verden                      </t>
  </si>
  <si>
    <t xml:space="preserve">Delmenhorst,Stadt           </t>
  </si>
  <si>
    <t xml:space="preserve">Emden,Stadt                 </t>
  </si>
  <si>
    <t xml:space="preserve">Oldenburg(Oldb),Stadt       </t>
  </si>
  <si>
    <t xml:space="preserve">Osnabrück,Stadt             </t>
  </si>
  <si>
    <t xml:space="preserve">Wilhelmshaven,Stadt         </t>
  </si>
  <si>
    <t xml:space="preserve">Ammerland                   </t>
  </si>
  <si>
    <t xml:space="preserve">Aurich                      </t>
  </si>
  <si>
    <t xml:space="preserve">Cloppenburg                 </t>
  </si>
  <si>
    <t xml:space="preserve">Emsland                     </t>
  </si>
  <si>
    <t xml:space="preserve">Friesland                   </t>
  </si>
  <si>
    <t xml:space="preserve">Grafschaft Bentheim         </t>
  </si>
  <si>
    <t xml:space="preserve">Leer                        </t>
  </si>
  <si>
    <t xml:space="preserve">Oldenburg                   </t>
  </si>
  <si>
    <t xml:space="preserve">Osnabrück                   </t>
  </si>
  <si>
    <t xml:space="preserve">Vechta                      </t>
  </si>
  <si>
    <t xml:space="preserve">Wesermarsch                 </t>
  </si>
  <si>
    <t xml:space="preserve">Wittmund                    </t>
  </si>
  <si>
    <t>Niedersachsen</t>
  </si>
  <si>
    <t>Quelle: Einbürgerungsstatistik</t>
  </si>
  <si>
    <t>AGS</t>
  </si>
  <si>
    <t>241x</t>
  </si>
  <si>
    <t>Lüneburg</t>
  </si>
  <si>
    <t>© Landesamt für Statistik Niedersachsen (LSN) 2020.  Vervielfältigung und Verbreitung, auch auszugsweise, mit Quellenangabe gestattet.</t>
  </si>
  <si>
    <t>Einbürgerungsstatistik</t>
  </si>
  <si>
    <t>davon</t>
  </si>
  <si>
    <t>davon im Alter von … bis unter … Jahren</t>
  </si>
  <si>
    <t>davon nach Aufenthaltsdauer in Jahren</t>
  </si>
  <si>
    <t>davon nach Kontinent</t>
  </si>
  <si>
    <t>männlich</t>
  </si>
  <si>
    <t>weiblich</t>
  </si>
  <si>
    <t>0-18</t>
  </si>
  <si>
    <t>18-35</t>
  </si>
  <si>
    <t>35-45</t>
  </si>
  <si>
    <t>45 u.ä.</t>
  </si>
  <si>
    <t>unter 8</t>
  </si>
  <si>
    <t>8-14</t>
  </si>
  <si>
    <t>15-19</t>
  </si>
  <si>
    <t>20 u.m.</t>
  </si>
  <si>
    <t>Europa</t>
  </si>
  <si>
    <t>Asien</t>
  </si>
  <si>
    <t>übrige</t>
  </si>
  <si>
    <t>Hannover, Umland</t>
  </si>
  <si>
    <t>•</t>
  </si>
  <si>
    <t xml:space="preserve">•   </t>
  </si>
  <si>
    <t> gezippte Excel-Datei herunterladen </t>
  </si>
  <si>
    <t>© Landesamt für Statistik Niedersachsen, 2021.</t>
  </si>
  <si>
    <t>   Vervielfältigung und Verbreitung, auch auszugsweise, mit Quellenangabe gestattet.</t>
  </si>
  <si>
    <t>LSN-Online: Tabelle K1061301</t>
  </si>
  <si>
    <t>Landesamt für Statistik Niedersachsen</t>
  </si>
  <si>
    <t>Einbürgerungen am Wohnort nach Geschlecht in Niedersachsen (Gebietsstand: 1.7.2017)</t>
  </si>
  <si>
    <t>Jahr: 2020*</t>
  </si>
  <si>
    <t>Statistische Region</t>
  </si>
  <si>
    <t>Kreis*</t>
  </si>
  <si>
    <t>Einbürgerungen am Wohnort</t>
  </si>
  <si>
    <t>0 Niedersachsen</t>
  </si>
  <si>
    <t>1 Braunschweig</t>
  </si>
  <si>
    <t>101 Braunschweig,Stadt</t>
  </si>
  <si>
    <t>102 Salzgitter,Stadt</t>
  </si>
  <si>
    <t>103 Wolfsburg,Stadt</t>
  </si>
  <si>
    <t>151 Gifhorn</t>
  </si>
  <si>
    <t>153 Goslar</t>
  </si>
  <si>
    <t>154 Helmstedt</t>
  </si>
  <si>
    <t>155 Northeim</t>
  </si>
  <si>
    <t>157 Peine</t>
  </si>
  <si>
    <t>158 Wolfenbüttel</t>
  </si>
  <si>
    <t>159 Göttingen</t>
  </si>
  <si>
    <t>2 Hannover</t>
  </si>
  <si>
    <t>241 Hannover,Region</t>
  </si>
  <si>
    <t>241001 Hannover,Landeshauptstadt</t>
  </si>
  <si>
    <t>251 Diepholz</t>
  </si>
  <si>
    <t>252 Hameln-Pyrmont</t>
  </si>
  <si>
    <t>254 Hildesheim</t>
  </si>
  <si>
    <t>255 Holzminden</t>
  </si>
  <si>
    <t>256 Nienburg (Weser)</t>
  </si>
  <si>
    <t>257 Schaumburg</t>
  </si>
  <si>
    <t>3 Lüneburg</t>
  </si>
  <si>
    <t>351 Celle</t>
  </si>
  <si>
    <t>352 Cuxhaven</t>
  </si>
  <si>
    <t>353 Harburg</t>
  </si>
  <si>
    <t>354 Lüchow-Dannenberg</t>
  </si>
  <si>
    <t>355 Lüneburg</t>
  </si>
  <si>
    <t>356 Osterholz</t>
  </si>
  <si>
    <t>357 Rotenburg (Wümme)</t>
  </si>
  <si>
    <t>358 Heidekreis</t>
  </si>
  <si>
    <t>359 Stade</t>
  </si>
  <si>
    <t>360 Uelzen</t>
  </si>
  <si>
    <t>361 Verden</t>
  </si>
  <si>
    <t>4 Weser-Ems</t>
  </si>
  <si>
    <t>401 Delmenhorst,Stadt</t>
  </si>
  <si>
    <t>402 Emden,Stadt</t>
  </si>
  <si>
    <t>403 Oldenburg(Oldb),Stadt</t>
  </si>
  <si>
    <t>404 Osnabrück,Stadt</t>
  </si>
  <si>
    <t>405 Wilhelmshaven,Stadt</t>
  </si>
  <si>
    <t>451 Ammerland</t>
  </si>
  <si>
    <t>452 Aurich</t>
  </si>
  <si>
    <t>453 Cloppenburg</t>
  </si>
  <si>
    <t>454 Emsland</t>
  </si>
  <si>
    <t>455 Friesland</t>
  </si>
  <si>
    <t>456 Grafschaft Bentheim</t>
  </si>
  <si>
    <t>457 Leer</t>
  </si>
  <si>
    <t>458 Oldenburg</t>
  </si>
  <si>
    <t>459 Osnabrück</t>
  </si>
  <si>
    <t>460 Vechta</t>
  </si>
  <si>
    <t>461 Wesermarsch</t>
  </si>
  <si>
    <t>462 Wittmund</t>
  </si>
  <si>
    <t>Hannover Umland</t>
  </si>
  <si>
    <t>Veränderung aktuelles Jahr (2020)
zu 2010</t>
  </si>
  <si>
    <t>Veränderung aktuelles Jahr (2020)
zu 2019</t>
  </si>
  <si>
    <t>Year</t>
  </si>
  <si>
    <t>Gebietseinheit</t>
  </si>
  <si>
    <t>Value</t>
  </si>
  <si>
    <t>GeoCode</t>
  </si>
  <si>
    <t>Veränderung aktuelles Jahr (2020) 
zu 2005</t>
  </si>
  <si>
    <t>Migration und Teilhabe in Niedersachsen - Integrationsmonitoring 2020</t>
  </si>
  <si>
    <t>Indikator 2.3.1: Einbürgerungen in Niedersachsen</t>
  </si>
  <si>
    <t>Tabelle 2.3.1: Einbürgungen in Niedersachsen nach Kreisen</t>
  </si>
  <si>
    <t>Kategorie</t>
  </si>
  <si>
    <t>Statistische Region Braunschweig</t>
  </si>
  <si>
    <t>Statistische Region Hannover</t>
  </si>
  <si>
    <t xml:space="preserve">Statistische Region Lüneburg                    </t>
  </si>
  <si>
    <t>Statistische 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</si>
  <si>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</si>
  <si>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</si>
  <si>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</si>
  <si>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</si>
  <si>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Braunschweig  Stadt</t>
  </si>
  <si>
    <t>K03101</t>
  </si>
  <si>
    <t>Salzgitter  Stadt</t>
  </si>
  <si>
    <t>K03102</t>
  </si>
  <si>
    <t>Wolfsburg  Stadt</t>
  </si>
  <si>
    <t>K03103</t>
  </si>
  <si>
    <t>Gifhorn</t>
  </si>
  <si>
    <t>K03151</t>
  </si>
  <si>
    <t>Goslar</t>
  </si>
  <si>
    <t>K03153</t>
  </si>
  <si>
    <t>Helmstedt</t>
  </si>
  <si>
    <t>K03154</t>
  </si>
  <si>
    <t>Northeim</t>
  </si>
  <si>
    <t>K03155</t>
  </si>
  <si>
    <t>Peine</t>
  </si>
  <si>
    <t>K03157</t>
  </si>
  <si>
    <t>Wolfenbüttel</t>
  </si>
  <si>
    <t>K03158</t>
  </si>
  <si>
    <t>Göttingen</t>
  </si>
  <si>
    <t>K03159</t>
  </si>
  <si>
    <t>K031</t>
  </si>
  <si>
    <t>Hannover  Region</t>
  </si>
  <si>
    <t>K03241</t>
  </si>
  <si>
    <t>dav. Hannover  Lhst.</t>
  </si>
  <si>
    <t>K03241001</t>
  </si>
  <si>
    <t>dav. Hannover  Umland</t>
  </si>
  <si>
    <t>K03241999</t>
  </si>
  <si>
    <t>Diepholz</t>
  </si>
  <si>
    <t>K03251</t>
  </si>
  <si>
    <t>Hameln-Pyrmont</t>
  </si>
  <si>
    <t>K03252</t>
  </si>
  <si>
    <t>Hildesheim</t>
  </si>
  <si>
    <t>K03254</t>
  </si>
  <si>
    <t>Holzminden</t>
  </si>
  <si>
    <t>K03255</t>
  </si>
  <si>
    <t>Nienburg (Weser)</t>
  </si>
  <si>
    <t>K03256</t>
  </si>
  <si>
    <t>Schaumburg</t>
  </si>
  <si>
    <t>K03257</t>
  </si>
  <si>
    <t>K032</t>
  </si>
  <si>
    <t>Celle</t>
  </si>
  <si>
    <t>K03351</t>
  </si>
  <si>
    <t>Cuxhaven</t>
  </si>
  <si>
    <t>K03352</t>
  </si>
  <si>
    <t>Harburg</t>
  </si>
  <si>
    <t>K03353</t>
  </si>
  <si>
    <t>Lüchow-Dannenberg</t>
  </si>
  <si>
    <t>K03354</t>
  </si>
  <si>
    <t>K03355</t>
  </si>
  <si>
    <t>Osterholz</t>
  </si>
  <si>
    <t>K03356</t>
  </si>
  <si>
    <t>Rotenburg (Wümme)</t>
  </si>
  <si>
    <t>K03357</t>
  </si>
  <si>
    <t>Heidekreis</t>
  </si>
  <si>
    <t>K03358</t>
  </si>
  <si>
    <t>Stade</t>
  </si>
  <si>
    <t>K03359</t>
  </si>
  <si>
    <t>Uelzen</t>
  </si>
  <si>
    <t>K03360</t>
  </si>
  <si>
    <t>Verden</t>
  </si>
  <si>
    <t>K03361</t>
  </si>
  <si>
    <t>Statistische Region Lüneburg</t>
  </si>
  <si>
    <t>K033</t>
  </si>
  <si>
    <t>Delmenhorst  Stadt</t>
  </si>
  <si>
    <t>K03401</t>
  </si>
  <si>
    <t>Emden  Stadt</t>
  </si>
  <si>
    <t>K03402</t>
  </si>
  <si>
    <t>Oldenburg(Oldb)  Stadt</t>
  </si>
  <si>
    <t>K03403</t>
  </si>
  <si>
    <t>Osnabrück  Stadt</t>
  </si>
  <si>
    <t>K03404</t>
  </si>
  <si>
    <t>Wilhelmshaven  Stadt</t>
  </si>
  <si>
    <t>K03405</t>
  </si>
  <si>
    <t>Ammerland</t>
  </si>
  <si>
    <t>K03451</t>
  </si>
  <si>
    <t>Aurich</t>
  </si>
  <si>
    <t>K03452</t>
  </si>
  <si>
    <t>Cloppenburg</t>
  </si>
  <si>
    <t>K03453</t>
  </si>
  <si>
    <t>Emsland</t>
  </si>
  <si>
    <t>K03454</t>
  </si>
  <si>
    <t>Friesland</t>
  </si>
  <si>
    <t>K03455</t>
  </si>
  <si>
    <t>Grafschaft Bentheim</t>
  </si>
  <si>
    <t>K03456</t>
  </si>
  <si>
    <t>Leer</t>
  </si>
  <si>
    <t>K03457</t>
  </si>
  <si>
    <t>Oldenburg</t>
  </si>
  <si>
    <t>K03458</t>
  </si>
  <si>
    <t>Osnabrück</t>
  </si>
  <si>
    <t>K03459</t>
  </si>
  <si>
    <t>Vechta</t>
  </si>
  <si>
    <t>K03460</t>
  </si>
  <si>
    <t>Wesermarsch</t>
  </si>
  <si>
    <t>K03461</t>
  </si>
  <si>
    <t>Wittmund</t>
  </si>
  <si>
    <t>K03462</t>
  </si>
  <si>
    <t>Statistische Region Weser-Ems</t>
  </si>
  <si>
    <t>K034</t>
  </si>
  <si>
    <t>K030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</si>
</sst>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\ ##0"/>
    <numFmt numFmtId="165" formatCode="\+###\ ##0;\-###\ ##0;###\ ##0"/>
  </numFmts>
  <fonts count="19" x14ac:knownFonts="1">
    <font>
      <sz val="11"/>
      <color theme="1"/>
      <name val="Calibri"/>
      <family val="2"/>
      <scheme val="minor"/>
    </font>
    <font>
      <sz val="11"/>
      <name val="NDSFrutiger 55 Roman"/>
    </font>
    <font>
      <sz val="6"/>
      <name val="NDSFrutiger 45 Light"/>
    </font>
    <font>
      <sz val="9"/>
      <name val="NDSFrutiger 55 Roman"/>
    </font>
    <font>
      <sz val="6"/>
      <color theme="1"/>
      <name val="NDSFrutiger 45 Light"/>
      <family val="2"/>
    </font>
    <font>
      <sz val="6"/>
      <name val="NDSFrutiger 55 Roman"/>
    </font>
    <font>
      <sz val="6"/>
      <color theme="1"/>
      <name val="NDSFrutiger 45 Light"/>
    </font>
    <font>
      <sz val="6"/>
      <color theme="1"/>
      <name val="NDSFrutiger 55 Roman"/>
    </font>
    <font>
      <sz val="11"/>
      <color theme="1"/>
      <name val="NDSFrutiger 55 Roman"/>
    </font>
    <font>
      <sz val="10"/>
      <color theme="1"/>
      <name val="NDSFrutiger 45 Light"/>
      <family val="2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rgb="FF000080"/>
      <name val="Arial"/>
      <family val="2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sz val="9"/>
      <color theme="1"/>
      <name val="Courier New"/>
      <family val="3"/>
    </font>
    <font>
      <b/>
      <sz val="8"/>
      <color theme="1"/>
      <name val="Courier New"/>
      <family val="3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5F5FF"/>
        <bgColor indexed="64"/>
      </patternFill>
    </fill>
    <fill>
      <patternFill patternType="solid">
        <fgColor theme="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888888"/>
      </left>
      <right style="medium">
        <color rgb="FF000000"/>
      </right>
      <top style="medium">
        <color rgb="FF888888"/>
      </top>
      <bottom/>
      <diagonal/>
    </border>
    <border>
      <left style="medium">
        <color rgb="FF000000"/>
      </left>
      <right/>
      <top style="medium">
        <color rgb="FF888888"/>
      </top>
      <bottom/>
      <diagonal/>
    </border>
    <border>
      <left/>
      <right/>
      <top style="medium">
        <color rgb="FF888888"/>
      </top>
      <bottom/>
      <diagonal/>
    </border>
    <border>
      <left/>
      <right style="medium">
        <color rgb="FF888888"/>
      </right>
      <top style="medium">
        <color rgb="FF888888"/>
      </top>
      <bottom/>
      <diagonal/>
    </border>
    <border>
      <left style="medium">
        <color rgb="FF888888"/>
      </left>
      <right style="medium">
        <color rgb="FF000000"/>
      </right>
      <top/>
      <bottom/>
      <diagonal/>
    </border>
    <border>
      <left/>
      <right style="medium">
        <color rgb="FF888888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88888"/>
      </right>
      <top style="medium">
        <color rgb="FF000000"/>
      </top>
      <bottom style="medium">
        <color rgb="FF000000"/>
      </bottom>
      <diagonal/>
    </border>
    <border>
      <left style="medium">
        <color rgb="FF888888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888888"/>
      </left>
      <right/>
      <top/>
      <bottom/>
      <diagonal/>
    </border>
    <border>
      <left/>
      <right style="medium">
        <color rgb="FF888888"/>
      </right>
      <top/>
      <bottom/>
      <diagonal/>
    </border>
    <border>
      <left style="medium">
        <color rgb="FF888888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88888"/>
      </left>
      <right style="medium">
        <color rgb="FF000000"/>
      </right>
      <top style="medium">
        <color rgb="FF000000"/>
      </top>
      <bottom style="medium">
        <color rgb="FF888888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888888"/>
      </bottom>
      <diagonal/>
    </border>
    <border>
      <left style="medium">
        <color rgb="FF000000"/>
      </left>
      <right style="medium">
        <color rgb="FF888888"/>
      </right>
      <top style="medium">
        <color rgb="FF000000"/>
      </top>
      <bottom style="medium">
        <color rgb="FF888888"/>
      </bottom>
      <diagonal/>
    </border>
  </borders>
  <cellStyleXfs count="3">
    <xf numFmtId="0" fontId="0" fillId="0" borderId="0"/>
    <xf numFmtId="0" fontId="9" fillId="0" borderId="0"/>
    <xf numFmtId="0" fontId="17" fillId="0" borderId="0" applyNumberFormat="0" applyFill="0" applyBorder="0" applyAlignment="0" applyProtection="0"/>
  </cellStyleXfs>
  <cellXfs count="9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2" fillId="0" borderId="0" xfId="0" applyFont="1" applyBorder="1"/>
    <xf numFmtId="0" fontId="3" fillId="0" borderId="0" xfId="0" applyFont="1"/>
    <xf numFmtId="0" fontId="0" fillId="0" borderId="0" xfId="0" applyAlignment="1">
      <alignment horizontal="left"/>
    </xf>
    <xf numFmtId="1" fontId="4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2" fillId="0" borderId="5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Border="1" applyProtection="1">
      <protection locked="0"/>
    </xf>
    <xf numFmtId="0" fontId="0" fillId="0" borderId="0" xfId="0" applyFill="1"/>
    <xf numFmtId="0" fontId="3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Alignment="1">
      <alignment vertical="center"/>
    </xf>
    <xf numFmtId="164" fontId="5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1" xfId="0" applyBorder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NumberFormat="1"/>
    <xf numFmtId="0" fontId="7" fillId="0" borderId="0" xfId="0" applyNumberFormat="1" applyFont="1" applyAlignment="1">
      <alignment horizontal="right" vertical="center"/>
    </xf>
    <xf numFmtId="164" fontId="2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vertical="center"/>
    </xf>
    <xf numFmtId="0" fontId="17" fillId="0" borderId="0" xfId="2"/>
    <xf numFmtId="0" fontId="12" fillId="0" borderId="0" xfId="0" applyFont="1"/>
    <xf numFmtId="0" fontId="14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right" vertical="center"/>
    </xf>
    <xf numFmtId="0" fontId="15" fillId="2" borderId="8" xfId="0" applyFont="1" applyFill="1" applyBorder="1" applyAlignment="1">
      <alignment horizontal="right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15" fillId="2" borderId="18" xfId="0" applyFont="1" applyFill="1" applyBorder="1" applyAlignment="1">
      <alignment horizontal="center" vertical="center"/>
    </xf>
    <xf numFmtId="0" fontId="16" fillId="2" borderId="17" xfId="0" applyFont="1" applyFill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5" fillId="3" borderId="21" xfId="0" applyFont="1" applyFill="1" applyBorder="1" applyAlignment="1">
      <alignment horizontal="left" vertical="center"/>
    </xf>
    <xf numFmtId="0" fontId="15" fillId="3" borderId="17" xfId="0" applyFont="1" applyFill="1" applyBorder="1" applyAlignment="1">
      <alignment horizontal="right" vertical="center"/>
    </xf>
    <xf numFmtId="0" fontId="15" fillId="2" borderId="21" xfId="0" applyFont="1" applyFill="1" applyBorder="1" applyAlignment="1">
      <alignment horizontal="left" vertical="center"/>
    </xf>
    <xf numFmtId="0" fontId="15" fillId="2" borderId="17" xfId="0" applyFont="1" applyFill="1" applyBorder="1" applyAlignment="1">
      <alignment horizontal="right" vertical="center"/>
    </xf>
    <xf numFmtId="0" fontId="15" fillId="3" borderId="22" xfId="0" applyFont="1" applyFill="1" applyBorder="1" applyAlignment="1">
      <alignment horizontal="left" vertical="center"/>
    </xf>
    <xf numFmtId="0" fontId="15" fillId="3" borderId="23" xfId="0" applyFont="1" applyFill="1" applyBorder="1" applyAlignment="1">
      <alignment horizontal="right" vertical="center"/>
    </xf>
    <xf numFmtId="0" fontId="15" fillId="3" borderId="24" xfId="0" applyFont="1" applyFill="1" applyBorder="1" applyAlignment="1">
      <alignment horizontal="right" vertical="center"/>
    </xf>
    <xf numFmtId="2" fontId="0" fillId="0" borderId="0" xfId="0" applyNumberFormat="1"/>
    <xf numFmtId="2" fontId="6" fillId="0" borderId="0" xfId="0" applyNumberFormat="1" applyFont="1" applyAlignment="1">
      <alignment horizontal="right" vertical="center"/>
    </xf>
    <xf numFmtId="2" fontId="7" fillId="0" borderId="0" xfId="0" applyNumberFormat="1" applyFont="1" applyAlignment="1">
      <alignment horizontal="right" vertical="center"/>
    </xf>
    <xf numFmtId="1" fontId="0" fillId="0" borderId="0" xfId="0" applyNumberFormat="1"/>
    <xf numFmtId="0" fontId="1" fillId="0" borderId="0" xfId="0" applyFont="1"/>
    <xf numFmtId="0" fontId="6" fillId="0" borderId="0" xfId="0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0" fillId="0" borderId="0" xfId="0" applyAlignment="1"/>
    <xf numFmtId="0" fontId="2" fillId="0" borderId="0" xfId="0" applyFont="1" applyFill="1" applyBorder="1"/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2" fillId="4" borderId="0" xfId="0" applyNumberFormat="1" applyFont="1" applyFill="1" applyAlignment="1">
      <alignment vertical="center"/>
    </xf>
    <xf numFmtId="164" fontId="5" fillId="4" borderId="0" xfId="0" applyNumberFormat="1" applyFont="1" applyFill="1" applyAlignment="1">
      <alignment vertical="center"/>
    </xf>
    <xf numFmtId="165" fontId="2" fillId="4" borderId="0" xfId="0" applyNumberFormat="1" applyFont="1" applyFill="1" applyAlignment="1">
      <alignment vertical="center"/>
    </xf>
    <xf numFmtId="165" fontId="5" fillId="4" borderId="0" xfId="0" applyNumberFormat="1" applyFont="1" applyFill="1" applyAlignment="1">
      <alignment vertical="center"/>
    </xf>
  </cellXfs>
  <cellStyles count="3">
    <cellStyle name="Link" xfId="2" builtinId="8"/>
    <cellStyle name="Standard" xfId="0" builtinId="0"/>
    <cellStyle name="Standard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elpers/AGS_Name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GeoCodes/AGS_Ge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>
        <row r="1">
          <cell r="A1">
            <v>101</v>
          </cell>
          <cell r="B1" t="str">
            <v>Braunschweig  Stadt</v>
          </cell>
        </row>
        <row r="2">
          <cell r="A2">
            <v>102</v>
          </cell>
          <cell r="B2" t="str">
            <v>Salzgitter  Stadt</v>
          </cell>
        </row>
        <row r="3">
          <cell r="A3">
            <v>103</v>
          </cell>
          <cell r="B3" t="str">
            <v>Wolfsburg  Stadt</v>
          </cell>
        </row>
        <row r="4">
          <cell r="A4">
            <v>151</v>
          </cell>
          <cell r="B4" t="str">
            <v>Gifhorn</v>
          </cell>
        </row>
        <row r="5">
          <cell r="A5">
            <v>152</v>
          </cell>
          <cell r="B5" t="str">
            <v>Göttingen</v>
          </cell>
        </row>
        <row r="6">
          <cell r="A6">
            <v>152012</v>
          </cell>
          <cell r="B6" t="str">
            <v xml:space="preserve">   dav. Göttingen  Stadt</v>
          </cell>
        </row>
        <row r="7">
          <cell r="A7">
            <v>152999</v>
          </cell>
          <cell r="B7" t="str">
            <v xml:space="preserve">   dav. Göttingen  Umland</v>
          </cell>
        </row>
        <row r="8">
          <cell r="A8">
            <v>153</v>
          </cell>
          <cell r="B8" t="str">
            <v>Goslar</v>
          </cell>
        </row>
        <row r="9">
          <cell r="A9">
            <v>154</v>
          </cell>
          <cell r="B9" t="str">
            <v>Helmstedt</v>
          </cell>
        </row>
        <row r="10">
          <cell r="A10">
            <v>155</v>
          </cell>
          <cell r="B10" t="str">
            <v>Northeim</v>
          </cell>
        </row>
        <row r="11">
          <cell r="A11">
            <v>156</v>
          </cell>
          <cell r="B11" t="str">
            <v>Osterode</v>
          </cell>
        </row>
        <row r="12">
          <cell r="A12">
            <v>157</v>
          </cell>
          <cell r="B12" t="str">
            <v>Peine</v>
          </cell>
        </row>
        <row r="13">
          <cell r="A13">
            <v>158</v>
          </cell>
          <cell r="B13" t="str">
            <v>Wolfenbüttel</v>
          </cell>
        </row>
        <row r="14">
          <cell r="A14">
            <v>159</v>
          </cell>
          <cell r="B14" t="str">
            <v>Göttingen</v>
          </cell>
        </row>
        <row r="15">
          <cell r="A15">
            <v>159016</v>
          </cell>
          <cell r="B15" t="str">
            <v xml:space="preserve">   dav. Göttingen  Stadt</v>
          </cell>
        </row>
        <row r="16">
          <cell r="A16">
            <v>159999</v>
          </cell>
          <cell r="B16" t="str">
            <v xml:space="preserve">   dav. Göttingen  Umland</v>
          </cell>
        </row>
        <row r="17">
          <cell r="A17">
            <v>1</v>
          </cell>
          <cell r="B17" t="str">
            <v>Statistische Region Braunschweig</v>
          </cell>
        </row>
        <row r="18">
          <cell r="A18">
            <v>241</v>
          </cell>
          <cell r="B18" t="str">
            <v>Hannover  Region</v>
          </cell>
        </row>
        <row r="19">
          <cell r="A19">
            <v>241001</v>
          </cell>
          <cell r="B19" t="str">
            <v>dav. Hannover  Lhst.</v>
          </cell>
        </row>
        <row r="20">
          <cell r="A20">
            <v>241999</v>
          </cell>
          <cell r="B20" t="str">
            <v>dav. Hannover  Umland</v>
          </cell>
        </row>
        <row r="21">
          <cell r="A21">
            <v>251</v>
          </cell>
          <cell r="B21" t="str">
            <v>Diepholz</v>
          </cell>
        </row>
        <row r="22">
          <cell r="A22">
            <v>252</v>
          </cell>
          <cell r="B22" t="str">
            <v>Hameln-Pyrmont</v>
          </cell>
        </row>
        <row r="23">
          <cell r="A23">
            <v>254</v>
          </cell>
          <cell r="B23" t="str">
            <v>Hildesheim</v>
          </cell>
        </row>
        <row r="24">
          <cell r="A24">
            <v>254021</v>
          </cell>
          <cell r="B24" t="str">
            <v xml:space="preserve">   dav. Hildesheim  Stadt</v>
          </cell>
        </row>
        <row r="25">
          <cell r="A25">
            <v>254999</v>
          </cell>
          <cell r="B25" t="str">
            <v xml:space="preserve">   dav. Hildesheim  Umland</v>
          </cell>
        </row>
        <row r="26">
          <cell r="A26">
            <v>255</v>
          </cell>
          <cell r="B26" t="str">
            <v>Holzminden</v>
          </cell>
        </row>
        <row r="27">
          <cell r="A27">
            <v>256</v>
          </cell>
          <cell r="B27" t="str">
            <v>Nienburg (Weser)</v>
          </cell>
        </row>
        <row r="28">
          <cell r="A28">
            <v>257</v>
          </cell>
          <cell r="B28" t="str">
            <v>Schaumburg</v>
          </cell>
        </row>
        <row r="29">
          <cell r="A29">
            <v>2</v>
          </cell>
          <cell r="B29" t="str">
            <v>Statistische Region Hannover</v>
          </cell>
        </row>
        <row r="30">
          <cell r="A30">
            <v>351</v>
          </cell>
          <cell r="B30" t="str">
            <v>Celle</v>
          </cell>
        </row>
        <row r="31">
          <cell r="A31">
            <v>352</v>
          </cell>
          <cell r="B31" t="str">
            <v>Cuxhaven</v>
          </cell>
        </row>
        <row r="32">
          <cell r="A32">
            <v>353</v>
          </cell>
          <cell r="B32" t="str">
            <v>Harburg</v>
          </cell>
        </row>
        <row r="33">
          <cell r="A33">
            <v>354</v>
          </cell>
          <cell r="B33" t="str">
            <v>Lüchow-Dannenberg</v>
          </cell>
        </row>
        <row r="34">
          <cell r="A34">
            <v>354360</v>
          </cell>
          <cell r="B34" t="str">
            <v>Lüchow-Dannenberg / Uelzen</v>
          </cell>
        </row>
        <row r="35">
          <cell r="A35" t="str">
            <v>360/ 354</v>
          </cell>
          <cell r="B35" t="str">
            <v>Uelzen
Lüchow-Dannenberg</v>
          </cell>
        </row>
        <row r="36">
          <cell r="A36">
            <v>355</v>
          </cell>
          <cell r="B36" t="str">
            <v>Lüneburg</v>
          </cell>
        </row>
        <row r="37">
          <cell r="A37">
            <v>356</v>
          </cell>
          <cell r="B37" t="str">
            <v>Osterholz</v>
          </cell>
        </row>
        <row r="38">
          <cell r="A38">
            <v>357</v>
          </cell>
          <cell r="B38" t="str">
            <v>Rotenburg (Wümme)</v>
          </cell>
        </row>
        <row r="39">
          <cell r="A39">
            <v>358</v>
          </cell>
          <cell r="B39" t="str">
            <v>Heidekreis</v>
          </cell>
        </row>
        <row r="40">
          <cell r="A40">
            <v>359</v>
          </cell>
          <cell r="B40" t="str">
            <v>Stade</v>
          </cell>
        </row>
        <row r="41">
          <cell r="A41">
            <v>360</v>
          </cell>
          <cell r="B41" t="str">
            <v>Uelzen</v>
          </cell>
        </row>
        <row r="42">
          <cell r="A42">
            <v>361</v>
          </cell>
          <cell r="B42" t="str">
            <v>Verden</v>
          </cell>
        </row>
        <row r="43">
          <cell r="A43">
            <v>3</v>
          </cell>
          <cell r="B43" t="str">
            <v>Statistische Region Lüneburg</v>
          </cell>
        </row>
        <row r="44">
          <cell r="A44">
            <v>401</v>
          </cell>
          <cell r="B44" t="str">
            <v>Delmenhorst  Stadt</v>
          </cell>
        </row>
        <row r="45">
          <cell r="A45">
            <v>402457</v>
          </cell>
          <cell r="B45" t="str">
            <v>Emden  Stadt / Leer</v>
          </cell>
        </row>
        <row r="46">
          <cell r="A46">
            <v>455462</v>
          </cell>
          <cell r="B46" t="str">
            <v>Friesland / Wittmund</v>
          </cell>
        </row>
        <row r="47">
          <cell r="A47">
            <v>402</v>
          </cell>
          <cell r="B47" t="str">
            <v>Emden  Stadt</v>
          </cell>
        </row>
        <row r="48">
          <cell r="A48" t="str">
            <v>402 / 457</v>
          </cell>
          <cell r="B48" t="str">
            <v>Emden  Stadt / Leer</v>
          </cell>
        </row>
        <row r="49">
          <cell r="A49" t="str">
            <v>402 / 457</v>
          </cell>
          <cell r="B49" t="str">
            <v>Leer / Emden  Stadt</v>
          </cell>
        </row>
        <row r="50">
          <cell r="A50">
            <v>403</v>
          </cell>
          <cell r="B50" t="str">
            <v>Oldenburg(Oldb)  Stadt</v>
          </cell>
        </row>
        <row r="51">
          <cell r="A51">
            <v>404</v>
          </cell>
          <cell r="B51" t="str">
            <v>Osnabrück  Stadt</v>
          </cell>
        </row>
        <row r="52">
          <cell r="A52">
            <v>405</v>
          </cell>
          <cell r="B52" t="str">
            <v>Wilhelmshaven  Stadt</v>
          </cell>
        </row>
        <row r="53">
          <cell r="A53">
            <v>451</v>
          </cell>
          <cell r="B53" t="str">
            <v>Ammerland</v>
          </cell>
        </row>
        <row r="54">
          <cell r="A54">
            <v>452</v>
          </cell>
          <cell r="B54" t="str">
            <v>Aurich</v>
          </cell>
        </row>
        <row r="55">
          <cell r="A55">
            <v>453</v>
          </cell>
          <cell r="B55" t="str">
            <v>Cloppenburg</v>
          </cell>
        </row>
        <row r="56">
          <cell r="A56">
            <v>454</v>
          </cell>
          <cell r="B56" t="str">
            <v>Emsland</v>
          </cell>
        </row>
        <row r="57">
          <cell r="A57">
            <v>455</v>
          </cell>
          <cell r="B57" t="str">
            <v>Friesland</v>
          </cell>
        </row>
        <row r="58">
          <cell r="A58" t="str">
            <v>455 / 462</v>
          </cell>
          <cell r="B58" t="str">
            <v>Friesland / Wittmund</v>
          </cell>
        </row>
        <row r="59">
          <cell r="A59" t="str">
            <v>455 / 462</v>
          </cell>
          <cell r="B59" t="str">
            <v>Wittmund / Friesland</v>
          </cell>
        </row>
        <row r="60">
          <cell r="A60">
            <v>456</v>
          </cell>
          <cell r="B60" t="str">
            <v>Grafschaft Bentheim</v>
          </cell>
        </row>
        <row r="61">
          <cell r="A61">
            <v>457</v>
          </cell>
          <cell r="B61" t="str">
            <v>Leer</v>
          </cell>
        </row>
        <row r="62">
          <cell r="A62">
            <v>458</v>
          </cell>
          <cell r="B62" t="str">
            <v>Oldenburg</v>
          </cell>
        </row>
        <row r="63">
          <cell r="A63">
            <v>459</v>
          </cell>
          <cell r="B63" t="str">
            <v>Osnabrück</v>
          </cell>
        </row>
        <row r="64">
          <cell r="A64">
            <v>460</v>
          </cell>
          <cell r="B64" t="str">
            <v>Vechta</v>
          </cell>
        </row>
        <row r="65">
          <cell r="A65">
            <v>461</v>
          </cell>
          <cell r="B65" t="str">
            <v>Wesermarsch</v>
          </cell>
        </row>
        <row r="66">
          <cell r="A66">
            <v>462</v>
          </cell>
          <cell r="B66" t="str">
            <v>Wittmund</v>
          </cell>
        </row>
        <row r="67">
          <cell r="A67">
            <v>4</v>
          </cell>
          <cell r="B67" t="str">
            <v>Statistische Region Weser-Ems</v>
          </cell>
        </row>
        <row r="68">
          <cell r="A68">
            <v>0</v>
          </cell>
          <cell r="B68" t="str">
            <v>Niedersachsen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ise"/>
      <sheetName val="Kreise_MZ"/>
    </sheetNames>
    <sheetDataSet>
      <sheetData sheetId="0">
        <row r="2">
          <cell r="A2">
            <v>101</v>
          </cell>
          <cell r="B2" t="str">
            <v>Braunschweig Stadt</v>
          </cell>
          <cell r="C2" t="str">
            <v>K03101</v>
          </cell>
        </row>
        <row r="3">
          <cell r="A3">
            <v>102</v>
          </cell>
          <cell r="B3" t="str">
            <v>Salzgitter Stadt</v>
          </cell>
          <cell r="C3" t="str">
            <v>K03102</v>
          </cell>
        </row>
        <row r="4">
          <cell r="A4">
            <v>103</v>
          </cell>
          <cell r="B4" t="str">
            <v>Wolfsburg Stadt</v>
          </cell>
          <cell r="C4" t="str">
            <v>K03103</v>
          </cell>
        </row>
        <row r="5">
          <cell r="A5">
            <v>151</v>
          </cell>
          <cell r="B5" t="str">
            <v>Gifhorn</v>
          </cell>
          <cell r="C5" t="str">
            <v>K03151</v>
          </cell>
        </row>
        <row r="6">
          <cell r="A6">
            <v>153</v>
          </cell>
          <cell r="B6" t="str">
            <v>Goslar</v>
          </cell>
          <cell r="C6" t="str">
            <v>K03153</v>
          </cell>
        </row>
        <row r="7">
          <cell r="A7">
            <v>154</v>
          </cell>
          <cell r="B7" t="str">
            <v>Helmstedt</v>
          </cell>
          <cell r="C7" t="str">
            <v>K03154</v>
          </cell>
        </row>
        <row r="8">
          <cell r="A8">
            <v>155</v>
          </cell>
          <cell r="B8" t="str">
            <v>Northeim</v>
          </cell>
          <cell r="C8" t="str">
            <v>K03155</v>
          </cell>
        </row>
        <row r="9">
          <cell r="A9">
            <v>157</v>
          </cell>
          <cell r="B9" t="str">
            <v>Peine</v>
          </cell>
          <cell r="C9" t="str">
            <v>K03157</v>
          </cell>
        </row>
        <row r="10">
          <cell r="A10">
            <v>158</v>
          </cell>
          <cell r="B10" t="str">
            <v>Wolfenbüttel</v>
          </cell>
          <cell r="C10" t="str">
            <v>K03158</v>
          </cell>
        </row>
        <row r="11">
          <cell r="A11">
            <v>159</v>
          </cell>
          <cell r="B11" t="str">
            <v>Göttingen</v>
          </cell>
          <cell r="C11" t="str">
            <v>K03159</v>
          </cell>
        </row>
        <row r="12">
          <cell r="A12">
            <v>1</v>
          </cell>
          <cell r="B12" t="str">
            <v>Statistische Region Braunschweig</v>
          </cell>
          <cell r="C12" t="str">
            <v>K031</v>
          </cell>
        </row>
        <row r="13">
          <cell r="A13">
            <v>241</v>
          </cell>
          <cell r="B13" t="str">
            <v>Hannover Region</v>
          </cell>
          <cell r="C13" t="str">
            <v>K03241</v>
          </cell>
        </row>
        <row r="14">
          <cell r="A14">
            <v>241001</v>
          </cell>
          <cell r="B14" t="str">
            <v>Hannover Landeshauptstadt</v>
          </cell>
          <cell r="C14" t="str">
            <v>K03241001</v>
          </cell>
        </row>
        <row r="15">
          <cell r="A15">
            <v>241999</v>
          </cell>
          <cell r="C15" t="str">
            <v>K03241999</v>
          </cell>
        </row>
        <row r="16">
          <cell r="A16">
            <v>251</v>
          </cell>
          <cell r="B16" t="str">
            <v>Diepholz</v>
          </cell>
          <cell r="C16" t="str">
            <v>K03251</v>
          </cell>
        </row>
        <row r="17">
          <cell r="A17">
            <v>252</v>
          </cell>
          <cell r="B17" t="str">
            <v>Hameln-Pyrmont</v>
          </cell>
          <cell r="C17" t="str">
            <v>K03252</v>
          </cell>
        </row>
        <row r="18">
          <cell r="A18">
            <v>254</v>
          </cell>
          <cell r="B18" t="str">
            <v>Hildesheim</v>
          </cell>
          <cell r="C18" t="str">
            <v>K03254</v>
          </cell>
        </row>
        <row r="19">
          <cell r="A19">
            <v>255</v>
          </cell>
          <cell r="B19" t="str">
            <v>Holzminden</v>
          </cell>
          <cell r="C19" t="str">
            <v>K03255</v>
          </cell>
        </row>
        <row r="20">
          <cell r="A20">
            <v>256</v>
          </cell>
          <cell r="B20" t="str">
            <v>Nienburg (Weser)</v>
          </cell>
          <cell r="C20" t="str">
            <v>K03256</v>
          </cell>
        </row>
        <row r="21">
          <cell r="A21">
            <v>257</v>
          </cell>
          <cell r="B21" t="str">
            <v>Schaumburg</v>
          </cell>
          <cell r="C21" t="str">
            <v>K03257</v>
          </cell>
        </row>
        <row r="22">
          <cell r="A22">
            <v>2</v>
          </cell>
          <cell r="B22" t="str">
            <v>Statistische Region Hannover</v>
          </cell>
          <cell r="C22" t="str">
            <v>K032</v>
          </cell>
        </row>
        <row r="23">
          <cell r="A23">
            <v>351</v>
          </cell>
          <cell r="B23" t="str">
            <v>Celle</v>
          </cell>
          <cell r="C23" t="str">
            <v>K03351</v>
          </cell>
        </row>
        <row r="24">
          <cell r="A24">
            <v>352</v>
          </cell>
          <cell r="B24" t="str">
            <v>Cuxhaven</v>
          </cell>
          <cell r="C24" t="str">
            <v>K03352</v>
          </cell>
        </row>
        <row r="25">
          <cell r="A25">
            <v>353</v>
          </cell>
          <cell r="B25" t="str">
            <v>Harburg</v>
          </cell>
          <cell r="C25" t="str">
            <v>K03353</v>
          </cell>
        </row>
        <row r="26">
          <cell r="A26">
            <v>354</v>
          </cell>
          <cell r="B26" t="str">
            <v>Lüchow-Dannenberg</v>
          </cell>
          <cell r="C26" t="str">
            <v>K03354</v>
          </cell>
        </row>
        <row r="27">
          <cell r="A27">
            <v>355</v>
          </cell>
          <cell r="B27" t="str">
            <v>Lüneburg</v>
          </cell>
          <cell r="C27" t="str">
            <v>K03355</v>
          </cell>
        </row>
        <row r="28">
          <cell r="A28">
            <v>356</v>
          </cell>
          <cell r="B28" t="str">
            <v>Osterholz</v>
          </cell>
          <cell r="C28" t="str">
            <v>K03356</v>
          </cell>
        </row>
        <row r="29">
          <cell r="A29">
            <v>357</v>
          </cell>
          <cell r="B29" t="str">
            <v>Rotenburg (Wümme)</v>
          </cell>
          <cell r="C29" t="str">
            <v>K03357</v>
          </cell>
        </row>
        <row r="30">
          <cell r="A30">
            <v>358</v>
          </cell>
          <cell r="B30" t="str">
            <v>Heidekreis</v>
          </cell>
          <cell r="C30" t="str">
            <v>K03358</v>
          </cell>
        </row>
        <row r="31">
          <cell r="A31">
            <v>359</v>
          </cell>
          <cell r="B31" t="str">
            <v>Stade</v>
          </cell>
          <cell r="C31" t="str">
            <v>K03359</v>
          </cell>
        </row>
        <row r="32">
          <cell r="A32">
            <v>360</v>
          </cell>
          <cell r="B32" t="str">
            <v>Uelzen</v>
          </cell>
          <cell r="C32" t="str">
            <v>K03360</v>
          </cell>
        </row>
        <row r="33">
          <cell r="A33">
            <v>361</v>
          </cell>
          <cell r="B33" t="str">
            <v>Verden</v>
          </cell>
          <cell r="C33" t="str">
            <v>K03361</v>
          </cell>
        </row>
        <row r="34">
          <cell r="A34">
            <v>3</v>
          </cell>
          <cell r="B34" t="str">
            <v>Statistische Region Lüneburg</v>
          </cell>
          <cell r="C34" t="str">
            <v>K033</v>
          </cell>
        </row>
        <row r="35">
          <cell r="A35">
            <v>401</v>
          </cell>
          <cell r="B35" t="str">
            <v>Delmenhorst Stadt</v>
          </cell>
          <cell r="C35" t="str">
            <v>K03401</v>
          </cell>
        </row>
        <row r="36">
          <cell r="A36">
            <v>402</v>
          </cell>
          <cell r="B36" t="str">
            <v>Emden Stadt</v>
          </cell>
          <cell r="C36" t="str">
            <v>K03402</v>
          </cell>
        </row>
        <row r="37">
          <cell r="A37">
            <v>403</v>
          </cell>
          <cell r="B37" t="str">
            <v>Oldenburg (Oldb) Stadt</v>
          </cell>
          <cell r="C37" t="str">
            <v>K03403</v>
          </cell>
        </row>
        <row r="38">
          <cell r="A38">
            <v>404</v>
          </cell>
          <cell r="B38" t="str">
            <v>Osnabrück Stadt</v>
          </cell>
          <cell r="C38" t="str">
            <v>K03404</v>
          </cell>
        </row>
        <row r="39">
          <cell r="A39">
            <v>405</v>
          </cell>
          <cell r="B39" t="str">
            <v>Wilhelmshaven Stadt</v>
          </cell>
          <cell r="C39" t="str">
            <v>K03405</v>
          </cell>
        </row>
        <row r="40">
          <cell r="A40">
            <v>451</v>
          </cell>
          <cell r="B40" t="str">
            <v>Ammerland</v>
          </cell>
          <cell r="C40" t="str">
            <v>K03451</v>
          </cell>
        </row>
        <row r="41">
          <cell r="A41">
            <v>452</v>
          </cell>
          <cell r="B41" t="str">
            <v>Aurich</v>
          </cell>
          <cell r="C41" t="str">
            <v>K03452</v>
          </cell>
        </row>
        <row r="42">
          <cell r="A42">
            <v>453</v>
          </cell>
          <cell r="B42" t="str">
            <v>Cloppenburg</v>
          </cell>
          <cell r="C42" t="str">
            <v>K03453</v>
          </cell>
        </row>
        <row r="43">
          <cell r="A43">
            <v>454</v>
          </cell>
          <cell r="B43" t="str">
            <v>Emsland</v>
          </cell>
          <cell r="C43" t="str">
            <v>K03454</v>
          </cell>
        </row>
        <row r="44">
          <cell r="A44">
            <v>455</v>
          </cell>
          <cell r="B44" t="str">
            <v>Friesland</v>
          </cell>
          <cell r="C44" t="str">
            <v>K03455</v>
          </cell>
        </row>
        <row r="45">
          <cell r="A45">
            <v>456</v>
          </cell>
          <cell r="B45" t="str">
            <v>Grafschaft Bentheim</v>
          </cell>
          <cell r="C45" t="str">
            <v>K03456</v>
          </cell>
        </row>
        <row r="46">
          <cell r="A46">
            <v>457</v>
          </cell>
          <cell r="B46" t="str">
            <v>Leer</v>
          </cell>
          <cell r="C46" t="str">
            <v>K03457</v>
          </cell>
        </row>
        <row r="47">
          <cell r="A47">
            <v>458</v>
          </cell>
          <cell r="B47" t="str">
            <v>Oldenburg</v>
          </cell>
          <cell r="C47" t="str">
            <v>K03458</v>
          </cell>
        </row>
        <row r="48">
          <cell r="A48">
            <v>459</v>
          </cell>
          <cell r="B48" t="str">
            <v>Osnabrück</v>
          </cell>
          <cell r="C48" t="str">
            <v>K03459</v>
          </cell>
        </row>
        <row r="49">
          <cell r="A49">
            <v>460</v>
          </cell>
          <cell r="B49" t="str">
            <v>Vechta</v>
          </cell>
          <cell r="C49" t="str">
            <v>K03460</v>
          </cell>
        </row>
        <row r="50">
          <cell r="A50">
            <v>461</v>
          </cell>
          <cell r="B50" t="str">
            <v>Wesermarsch</v>
          </cell>
          <cell r="C50" t="str">
            <v>K03461</v>
          </cell>
        </row>
        <row r="51">
          <cell r="A51">
            <v>462</v>
          </cell>
          <cell r="B51" t="str">
            <v>Wittmund</v>
          </cell>
          <cell r="C51" t="str">
            <v>K03462</v>
          </cell>
        </row>
        <row r="52">
          <cell r="A52">
            <v>4</v>
          </cell>
          <cell r="B52" t="str">
            <v>Statistische Region Weser-Ems</v>
          </cell>
          <cell r="C52" t="str">
            <v>K034</v>
          </cell>
        </row>
        <row r="53">
          <cell r="A53">
            <v>0</v>
          </cell>
          <cell r="B53" t="str">
            <v>Niedersachsen</v>
          </cell>
          <cell r="C53" t="str">
            <v>K030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egrationsmonitoring.niedersachsen.de.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1.nls.niedersachsen.de/Statistik/pool/K1061301/K1061301_000017AF0FE098E3DA8B06DE2389ED6E94A620762DA22811F1A3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5"/>
  </sheetPr>
  <dimension ref="B1:W70"/>
  <sheetViews>
    <sheetView showGridLines="0" tabSelected="1" topLeftCell="A2" zoomScaleNormal="100" workbookViewId="0">
      <selection activeCell="T12" sqref="T12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9.7109375" customWidth="1"/>
    <col min="4" max="18" width="11.28515625" customWidth="1"/>
    <col min="19" max="22" width="11.28515625" style="19" customWidth="1"/>
  </cols>
  <sheetData>
    <row r="1" spans="2:23" ht="15" customHeight="1" x14ac:dyDescent="0.25">
      <c r="B1" s="6"/>
      <c r="C1" t="s">
        <v>199</v>
      </c>
    </row>
    <row r="2" spans="2:23" ht="15" customHeight="1" x14ac:dyDescent="0.25"/>
    <row r="3" spans="2:23" ht="15" customHeight="1" x14ac:dyDescent="0.25">
      <c r="B3" s="64"/>
      <c r="C3" s="3" t="s">
        <v>200</v>
      </c>
      <c r="D3" s="3"/>
      <c r="E3" s="4"/>
      <c r="F3" s="4"/>
      <c r="G3" s="4"/>
      <c r="H3" s="4"/>
      <c r="I3" s="4"/>
      <c r="J3" s="4"/>
      <c r="K3" s="4"/>
      <c r="L3" s="4"/>
      <c r="M3" s="18"/>
      <c r="N3" s="19"/>
      <c r="P3" s="5"/>
      <c r="Q3" s="5"/>
      <c r="R3" s="5"/>
      <c r="S3" s="68"/>
    </row>
    <row r="4" spans="2:23" ht="15" customHeight="1" x14ac:dyDescent="0.25">
      <c r="B4" s="6"/>
      <c r="C4" s="6" t="s">
        <v>201</v>
      </c>
      <c r="D4" s="6"/>
      <c r="E4" s="6"/>
      <c r="F4" s="6"/>
      <c r="G4" s="6"/>
      <c r="H4" s="6"/>
      <c r="I4" s="6"/>
      <c r="J4" s="6"/>
      <c r="K4" s="6"/>
      <c r="L4" s="6"/>
      <c r="M4" s="20"/>
      <c r="N4" s="19"/>
      <c r="P4" s="5"/>
      <c r="Q4" s="5"/>
      <c r="R4" s="5"/>
      <c r="S4" s="68"/>
    </row>
    <row r="5" spans="2:23" ht="15" customHeight="1" x14ac:dyDescent="0.25">
      <c r="C5" s="7"/>
      <c r="D5" s="7"/>
      <c r="E5" s="7"/>
      <c r="F5" s="7"/>
      <c r="G5" s="7"/>
      <c r="H5" s="7"/>
      <c r="I5" s="7"/>
      <c r="J5" s="7"/>
      <c r="K5" s="7"/>
      <c r="L5" s="7"/>
      <c r="M5" s="21"/>
      <c r="N5" s="21"/>
      <c r="O5" s="7"/>
      <c r="P5" s="5"/>
      <c r="Q5" s="5"/>
      <c r="R5" s="5"/>
      <c r="S5" s="68"/>
      <c r="T5" s="21"/>
      <c r="U5" s="21"/>
      <c r="V5" s="21"/>
    </row>
    <row r="6" spans="2:23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21"/>
      <c r="N6" s="21"/>
      <c r="O6" s="7"/>
      <c r="P6" s="5"/>
      <c r="Q6" s="5"/>
      <c r="R6" s="5"/>
      <c r="S6" s="68"/>
      <c r="T6" s="21"/>
      <c r="U6" s="21"/>
      <c r="V6" s="21"/>
    </row>
    <row r="7" spans="2:23" ht="8.25" customHeight="1" x14ac:dyDescent="0.25">
      <c r="B7" s="78" t="s">
        <v>105</v>
      </c>
      <c r="C7" s="74" t="s">
        <v>54</v>
      </c>
      <c r="D7" s="76" t="s">
        <v>2</v>
      </c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7"/>
    </row>
    <row r="8" spans="2:23" ht="30.75" customHeight="1" x14ac:dyDescent="0.25">
      <c r="B8" s="79"/>
      <c r="C8" s="75"/>
      <c r="D8" s="8">
        <v>2005</v>
      </c>
      <c r="E8" s="9">
        <v>2006</v>
      </c>
      <c r="F8" s="9">
        <v>2007</v>
      </c>
      <c r="G8" s="9">
        <v>2008</v>
      </c>
      <c r="H8" s="9">
        <v>2009</v>
      </c>
      <c r="I8" s="9">
        <v>2010</v>
      </c>
      <c r="J8" s="9">
        <v>2011</v>
      </c>
      <c r="K8" s="9">
        <v>2012</v>
      </c>
      <c r="L8" s="9">
        <v>2013</v>
      </c>
      <c r="M8" s="9">
        <v>2014</v>
      </c>
      <c r="N8" s="9">
        <v>2015</v>
      </c>
      <c r="O8" s="9">
        <v>2016</v>
      </c>
      <c r="P8" s="9">
        <v>2017</v>
      </c>
      <c r="Q8" s="9">
        <v>2018</v>
      </c>
      <c r="R8" s="9">
        <v>2019</v>
      </c>
      <c r="S8" s="69">
        <v>2020</v>
      </c>
      <c r="T8" s="70" t="s">
        <v>198</v>
      </c>
      <c r="U8" s="70" t="s">
        <v>192</v>
      </c>
      <c r="V8" s="71" t="s">
        <v>193</v>
      </c>
    </row>
    <row r="9" spans="2:23" ht="8.25" customHeight="1" x14ac:dyDescent="0.25">
      <c r="B9" s="80"/>
      <c r="C9" s="75"/>
      <c r="D9" s="76" t="s">
        <v>55</v>
      </c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7"/>
    </row>
    <row r="10" spans="2:23" ht="8.25" customHeight="1" x14ac:dyDescent="0.25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72"/>
      <c r="T10" s="72"/>
      <c r="U10" s="72"/>
      <c r="V10" s="72"/>
    </row>
    <row r="11" spans="2:23" ht="8.25" customHeight="1" x14ac:dyDescent="0.25">
      <c r="B11" s="11" t="s">
        <v>56</v>
      </c>
      <c r="C11" s="11">
        <v>1</v>
      </c>
      <c r="D11" s="11">
        <v>2</v>
      </c>
      <c r="E11" s="11">
        <v>3</v>
      </c>
      <c r="F11" s="11">
        <v>4</v>
      </c>
      <c r="G11" s="11">
        <v>5</v>
      </c>
      <c r="H11" s="11">
        <v>6</v>
      </c>
      <c r="I11" s="11">
        <v>7</v>
      </c>
      <c r="J11" s="11">
        <v>8</v>
      </c>
      <c r="K11" s="11">
        <v>9</v>
      </c>
      <c r="L11" s="11">
        <v>10</v>
      </c>
      <c r="M11" s="11">
        <v>11</v>
      </c>
      <c r="N11" s="11">
        <v>12</v>
      </c>
      <c r="O11" s="11">
        <v>13</v>
      </c>
      <c r="P11" s="11">
        <v>14</v>
      </c>
      <c r="Q11" s="11">
        <v>15</v>
      </c>
      <c r="R11" s="11">
        <v>16</v>
      </c>
      <c r="S11" s="11">
        <v>17</v>
      </c>
      <c r="T11" s="11">
        <v>18</v>
      </c>
      <c r="U11" s="11">
        <v>19</v>
      </c>
      <c r="V11" s="11">
        <v>20</v>
      </c>
    </row>
    <row r="12" spans="2:23" ht="8.25" customHeight="1" x14ac:dyDescent="0.25">
      <c r="B12" s="61">
        <v>101</v>
      </c>
      <c r="C12" s="14" t="s">
        <v>57</v>
      </c>
      <c r="D12" s="14">
        <v>441</v>
      </c>
      <c r="E12" s="14">
        <v>440</v>
      </c>
      <c r="F12" s="14">
        <v>386</v>
      </c>
      <c r="G12" s="14">
        <v>286</v>
      </c>
      <c r="H12" s="14">
        <v>294</v>
      </c>
      <c r="I12" s="14">
        <v>314</v>
      </c>
      <c r="J12" s="14">
        <v>288</v>
      </c>
      <c r="K12" s="14">
        <v>408</v>
      </c>
      <c r="L12" s="14">
        <v>418</v>
      </c>
      <c r="M12" s="14">
        <v>315</v>
      </c>
      <c r="N12" s="14">
        <v>379</v>
      </c>
      <c r="O12" s="14">
        <v>391</v>
      </c>
      <c r="P12" s="14">
        <v>390</v>
      </c>
      <c r="Q12" s="36">
        <v>249</v>
      </c>
      <c r="R12" s="36">
        <f>VLOOKUP(B12,'2019_A15_Rohdaten'!$A$6:$D$58,4,FALSE)</f>
        <v>280</v>
      </c>
      <c r="S12" s="89">
        <f>VLOOKUP(B12,'2020_Rohdaten'!$A$18:$E$69,3,FALSE)</f>
        <v>407</v>
      </c>
      <c r="T12" s="91">
        <f>S12-D12</f>
        <v>-34</v>
      </c>
      <c r="U12" s="91">
        <f>S12-I12</f>
        <v>93</v>
      </c>
      <c r="V12" s="91">
        <f>S12-R12</f>
        <v>127</v>
      </c>
      <c r="W12" s="22"/>
    </row>
    <row r="13" spans="2:23" ht="8.25" customHeight="1" x14ac:dyDescent="0.25">
      <c r="B13" s="61">
        <v>102</v>
      </c>
      <c r="C13" s="14" t="s">
        <v>58</v>
      </c>
      <c r="D13" s="14">
        <v>178</v>
      </c>
      <c r="E13" s="14">
        <v>201</v>
      </c>
      <c r="F13" s="14">
        <v>165</v>
      </c>
      <c r="G13" s="14">
        <v>110</v>
      </c>
      <c r="H13" s="14">
        <v>136</v>
      </c>
      <c r="I13" s="14">
        <v>120</v>
      </c>
      <c r="J13" s="14">
        <v>141</v>
      </c>
      <c r="K13" s="14">
        <v>159</v>
      </c>
      <c r="L13" s="14">
        <v>135</v>
      </c>
      <c r="M13" s="14">
        <v>124</v>
      </c>
      <c r="N13" s="14">
        <v>123</v>
      </c>
      <c r="O13" s="14">
        <v>129</v>
      </c>
      <c r="P13" s="14">
        <v>147</v>
      </c>
      <c r="Q13" s="36">
        <v>162</v>
      </c>
      <c r="R13" s="36">
        <f>VLOOKUP(B13,'2019_A15_Rohdaten'!$A$6:$D$58,4,FALSE)</f>
        <v>168</v>
      </c>
      <c r="S13" s="89">
        <f>VLOOKUP(B13,'2020_Rohdaten'!$A$18:$E$69,3,FALSE)</f>
        <v>126</v>
      </c>
      <c r="T13" s="91">
        <f t="shared" ref="T13:T63" si="0">R13-D13</f>
        <v>-10</v>
      </c>
      <c r="U13" s="91">
        <f t="shared" ref="U13:U63" si="1">R13-I13</f>
        <v>48</v>
      </c>
      <c r="V13" s="91">
        <f t="shared" ref="V13:V63" si="2">R13-Q13</f>
        <v>6</v>
      </c>
      <c r="W13" s="22"/>
    </row>
    <row r="14" spans="2:23" ht="8.25" customHeight="1" x14ac:dyDescent="0.25">
      <c r="B14" s="61">
        <v>103</v>
      </c>
      <c r="C14" s="14" t="s">
        <v>59</v>
      </c>
      <c r="D14" s="14">
        <v>185</v>
      </c>
      <c r="E14" s="14">
        <v>193</v>
      </c>
      <c r="F14" s="14">
        <v>216</v>
      </c>
      <c r="G14" s="14">
        <v>137</v>
      </c>
      <c r="H14" s="14">
        <v>190</v>
      </c>
      <c r="I14" s="14">
        <v>194</v>
      </c>
      <c r="J14" s="14">
        <v>203</v>
      </c>
      <c r="K14" s="14">
        <v>222</v>
      </c>
      <c r="L14" s="14">
        <v>252</v>
      </c>
      <c r="M14" s="14">
        <v>254</v>
      </c>
      <c r="N14" s="14">
        <v>290</v>
      </c>
      <c r="O14" s="14">
        <v>317</v>
      </c>
      <c r="P14" s="14">
        <v>277</v>
      </c>
      <c r="Q14" s="36">
        <v>341</v>
      </c>
      <c r="R14" s="36">
        <f>VLOOKUP(B14,'2019_A15_Rohdaten'!$A$6:$D$58,4,FALSE)</f>
        <v>325</v>
      </c>
      <c r="S14" s="89">
        <f>VLOOKUP(B14,'2020_Rohdaten'!$A$18:$E$69,3,FALSE)</f>
        <v>222</v>
      </c>
      <c r="T14" s="91">
        <f t="shared" si="0"/>
        <v>140</v>
      </c>
      <c r="U14" s="91">
        <f t="shared" si="1"/>
        <v>131</v>
      </c>
      <c r="V14" s="91">
        <f t="shared" si="2"/>
        <v>-16</v>
      </c>
      <c r="W14" s="22"/>
    </row>
    <row r="15" spans="2:23" ht="8.25" customHeight="1" x14ac:dyDescent="0.25">
      <c r="B15" s="61">
        <v>151</v>
      </c>
      <c r="C15" s="14" t="s">
        <v>60</v>
      </c>
      <c r="D15" s="14">
        <v>177</v>
      </c>
      <c r="E15" s="14">
        <v>236</v>
      </c>
      <c r="F15" s="14">
        <v>206</v>
      </c>
      <c r="G15" s="14">
        <v>137</v>
      </c>
      <c r="H15" s="14">
        <v>82</v>
      </c>
      <c r="I15" s="14">
        <v>90</v>
      </c>
      <c r="J15" s="14">
        <v>88</v>
      </c>
      <c r="K15" s="14">
        <v>125</v>
      </c>
      <c r="L15" s="14">
        <v>112</v>
      </c>
      <c r="M15" s="14">
        <v>114</v>
      </c>
      <c r="N15" s="14">
        <v>140</v>
      </c>
      <c r="O15" s="14">
        <v>180</v>
      </c>
      <c r="P15" s="14">
        <v>143</v>
      </c>
      <c r="Q15" s="36">
        <v>165</v>
      </c>
      <c r="R15" s="36">
        <f>VLOOKUP(B15,'2019_A15_Rohdaten'!$A$6:$D$58,4,FALSE)</f>
        <v>173</v>
      </c>
      <c r="S15" s="89">
        <f>VLOOKUP(B15,'2020_Rohdaten'!$A$18:$E$69,3,FALSE)</f>
        <v>145</v>
      </c>
      <c r="T15" s="91">
        <f t="shared" si="0"/>
        <v>-4</v>
      </c>
      <c r="U15" s="91">
        <f t="shared" si="1"/>
        <v>83</v>
      </c>
      <c r="V15" s="91">
        <f t="shared" si="2"/>
        <v>8</v>
      </c>
      <c r="W15" s="22"/>
    </row>
    <row r="16" spans="2:23" ht="8.25" customHeight="1" x14ac:dyDescent="0.25">
      <c r="B16" s="61">
        <v>153</v>
      </c>
      <c r="C16" s="14" t="s">
        <v>61</v>
      </c>
      <c r="D16" s="14">
        <v>182</v>
      </c>
      <c r="E16" s="14">
        <v>226</v>
      </c>
      <c r="F16" s="14">
        <v>166</v>
      </c>
      <c r="G16" s="14">
        <v>123</v>
      </c>
      <c r="H16" s="14">
        <v>79</v>
      </c>
      <c r="I16" s="14">
        <v>135</v>
      </c>
      <c r="J16" s="14">
        <v>106</v>
      </c>
      <c r="K16" s="14">
        <v>141</v>
      </c>
      <c r="L16" s="14">
        <v>116</v>
      </c>
      <c r="M16" s="14">
        <v>112</v>
      </c>
      <c r="N16" s="14">
        <v>87</v>
      </c>
      <c r="O16" s="14">
        <v>128</v>
      </c>
      <c r="P16" s="14">
        <v>133</v>
      </c>
      <c r="Q16" s="36">
        <v>98</v>
      </c>
      <c r="R16" s="36">
        <f>VLOOKUP(B16,'2019_A15_Rohdaten'!$A$6:$D$58,4,FALSE)</f>
        <v>102</v>
      </c>
      <c r="S16" s="89">
        <f>VLOOKUP(B16,'2020_Rohdaten'!$A$18:$E$69,3,FALSE)</f>
        <v>85</v>
      </c>
      <c r="T16" s="91">
        <f t="shared" si="0"/>
        <v>-80</v>
      </c>
      <c r="U16" s="91">
        <f t="shared" si="1"/>
        <v>-33</v>
      </c>
      <c r="V16" s="91">
        <f t="shared" si="2"/>
        <v>4</v>
      </c>
      <c r="W16" s="22"/>
    </row>
    <row r="17" spans="2:23" ht="8.25" customHeight="1" x14ac:dyDescent="0.25">
      <c r="B17" s="61">
        <v>154</v>
      </c>
      <c r="C17" s="14" t="s">
        <v>62</v>
      </c>
      <c r="D17" s="14">
        <v>40</v>
      </c>
      <c r="E17" s="14">
        <v>55</v>
      </c>
      <c r="F17" s="14">
        <v>64</v>
      </c>
      <c r="G17" s="14">
        <v>45</v>
      </c>
      <c r="H17" s="14">
        <v>41</v>
      </c>
      <c r="I17" s="14">
        <v>49</v>
      </c>
      <c r="J17" s="14">
        <v>55</v>
      </c>
      <c r="K17" s="14">
        <v>48</v>
      </c>
      <c r="L17" s="14">
        <v>54</v>
      </c>
      <c r="M17" s="14">
        <v>28</v>
      </c>
      <c r="N17" s="14">
        <v>42</v>
      </c>
      <c r="O17" s="14">
        <v>38</v>
      </c>
      <c r="P17" s="14">
        <v>64</v>
      </c>
      <c r="Q17" s="36">
        <v>59</v>
      </c>
      <c r="R17" s="36">
        <f>VLOOKUP(B17,'2019_A15_Rohdaten'!$A$6:$D$58,4,FALSE)</f>
        <v>96</v>
      </c>
      <c r="S17" s="89">
        <f>VLOOKUP(B17,'2020_Rohdaten'!$A$18:$E$69,3,FALSE)</f>
        <v>68</v>
      </c>
      <c r="T17" s="91">
        <f t="shared" si="0"/>
        <v>56</v>
      </c>
      <c r="U17" s="91">
        <f t="shared" si="1"/>
        <v>47</v>
      </c>
      <c r="V17" s="91">
        <f t="shared" si="2"/>
        <v>37</v>
      </c>
      <c r="W17" s="22"/>
    </row>
    <row r="18" spans="2:23" ht="8.25" customHeight="1" x14ac:dyDescent="0.25">
      <c r="B18" s="61">
        <v>155</v>
      </c>
      <c r="C18" s="14" t="s">
        <v>63</v>
      </c>
      <c r="D18" s="14">
        <v>113</v>
      </c>
      <c r="E18" s="14">
        <v>169</v>
      </c>
      <c r="F18" s="14">
        <v>132</v>
      </c>
      <c r="G18" s="14">
        <v>66</v>
      </c>
      <c r="H18" s="14">
        <v>42</v>
      </c>
      <c r="I18" s="14">
        <v>70</v>
      </c>
      <c r="J18" s="14">
        <v>84</v>
      </c>
      <c r="K18" s="14">
        <v>102</v>
      </c>
      <c r="L18" s="14">
        <v>101</v>
      </c>
      <c r="M18" s="14">
        <v>74</v>
      </c>
      <c r="N18" s="14">
        <v>62</v>
      </c>
      <c r="O18" s="14">
        <v>100</v>
      </c>
      <c r="P18" s="14">
        <v>84</v>
      </c>
      <c r="Q18" s="36">
        <v>106</v>
      </c>
      <c r="R18" s="36">
        <f>VLOOKUP(B18,'2019_A15_Rohdaten'!$A$6:$D$58,4,FALSE)</f>
        <v>129</v>
      </c>
      <c r="S18" s="89">
        <f>VLOOKUP(B18,'2020_Rohdaten'!$A$18:$E$69,3,FALSE)</f>
        <v>93</v>
      </c>
      <c r="T18" s="91">
        <f t="shared" si="0"/>
        <v>16</v>
      </c>
      <c r="U18" s="91">
        <f t="shared" si="1"/>
        <v>59</v>
      </c>
      <c r="V18" s="91">
        <f t="shared" si="2"/>
        <v>23</v>
      </c>
      <c r="W18" s="22"/>
    </row>
    <row r="19" spans="2:23" ht="8.25" customHeight="1" x14ac:dyDescent="0.25">
      <c r="B19" s="61">
        <v>157</v>
      </c>
      <c r="C19" s="14" t="s">
        <v>64</v>
      </c>
      <c r="D19" s="14">
        <v>216</v>
      </c>
      <c r="E19" s="14">
        <v>198</v>
      </c>
      <c r="F19" s="14">
        <v>167</v>
      </c>
      <c r="G19" s="14">
        <v>140</v>
      </c>
      <c r="H19" s="14">
        <v>84</v>
      </c>
      <c r="I19" s="14">
        <v>119</v>
      </c>
      <c r="J19" s="14">
        <v>124</v>
      </c>
      <c r="K19" s="14">
        <v>138</v>
      </c>
      <c r="L19" s="14">
        <v>119</v>
      </c>
      <c r="M19" s="14">
        <v>105</v>
      </c>
      <c r="N19" s="14">
        <v>136</v>
      </c>
      <c r="O19" s="14">
        <v>115</v>
      </c>
      <c r="P19" s="14">
        <v>154</v>
      </c>
      <c r="Q19" s="36">
        <v>129</v>
      </c>
      <c r="R19" s="36">
        <f>VLOOKUP(B19,'2019_A15_Rohdaten'!$A$6:$D$58,4,FALSE)</f>
        <v>192</v>
      </c>
      <c r="S19" s="89">
        <f>VLOOKUP(B19,'2020_Rohdaten'!$A$18:$E$69,3,FALSE)</f>
        <v>139</v>
      </c>
      <c r="T19" s="91">
        <f t="shared" si="0"/>
        <v>-24</v>
      </c>
      <c r="U19" s="91">
        <f t="shared" si="1"/>
        <v>73</v>
      </c>
      <c r="V19" s="91">
        <f t="shared" si="2"/>
        <v>63</v>
      </c>
      <c r="W19" s="22"/>
    </row>
    <row r="20" spans="2:23" ht="8.25" customHeight="1" x14ac:dyDescent="0.25">
      <c r="B20" s="61">
        <v>158</v>
      </c>
      <c r="C20" s="14" t="s">
        <v>65</v>
      </c>
      <c r="D20" s="14">
        <v>145</v>
      </c>
      <c r="E20" s="14">
        <v>187</v>
      </c>
      <c r="F20" s="14">
        <v>112</v>
      </c>
      <c r="G20" s="14">
        <v>106</v>
      </c>
      <c r="H20" s="14">
        <v>71</v>
      </c>
      <c r="I20" s="14">
        <v>77</v>
      </c>
      <c r="J20" s="14">
        <v>100</v>
      </c>
      <c r="K20" s="14">
        <v>97</v>
      </c>
      <c r="L20" s="14">
        <v>113</v>
      </c>
      <c r="M20" s="14">
        <v>104</v>
      </c>
      <c r="N20" s="14">
        <v>116</v>
      </c>
      <c r="O20" s="14">
        <v>124</v>
      </c>
      <c r="P20" s="14">
        <v>109</v>
      </c>
      <c r="Q20" s="36">
        <v>118</v>
      </c>
      <c r="R20" s="36">
        <f>VLOOKUP(B20,'2019_A15_Rohdaten'!$A$6:$D$58,4,FALSE)</f>
        <v>134</v>
      </c>
      <c r="S20" s="89">
        <f>VLOOKUP(B20,'2020_Rohdaten'!$A$18:$E$69,3,FALSE)</f>
        <v>87</v>
      </c>
      <c r="T20" s="91">
        <f t="shared" si="0"/>
        <v>-11</v>
      </c>
      <c r="U20" s="91">
        <f t="shared" si="1"/>
        <v>57</v>
      </c>
      <c r="V20" s="91">
        <f t="shared" si="2"/>
        <v>16</v>
      </c>
      <c r="W20" s="22"/>
    </row>
    <row r="21" spans="2:23" ht="8.25" customHeight="1" x14ac:dyDescent="0.25">
      <c r="B21" s="61">
        <v>159</v>
      </c>
      <c r="C21" s="14" t="s">
        <v>66</v>
      </c>
      <c r="D21" s="14">
        <v>424</v>
      </c>
      <c r="E21" s="14">
        <v>499</v>
      </c>
      <c r="F21" s="14">
        <v>383</v>
      </c>
      <c r="G21" s="14">
        <v>274</v>
      </c>
      <c r="H21" s="14">
        <v>222</v>
      </c>
      <c r="I21" s="14">
        <v>183</v>
      </c>
      <c r="J21" s="14">
        <v>312</v>
      </c>
      <c r="K21" s="14">
        <v>348</v>
      </c>
      <c r="L21" s="14">
        <v>299</v>
      </c>
      <c r="M21" s="14">
        <v>290</v>
      </c>
      <c r="N21" s="14">
        <v>320</v>
      </c>
      <c r="O21" s="14">
        <v>345</v>
      </c>
      <c r="P21" s="14">
        <v>340</v>
      </c>
      <c r="Q21" s="36">
        <v>354</v>
      </c>
      <c r="R21" s="36">
        <f>VLOOKUP(B21,'2019_A15_Rohdaten'!$A$6:$D$58,4,FALSE)</f>
        <v>378</v>
      </c>
      <c r="S21" s="89">
        <f>VLOOKUP(B21,'2020_Rohdaten'!$A$18:$E$69,3,FALSE)</f>
        <v>288</v>
      </c>
      <c r="T21" s="91">
        <f t="shared" si="0"/>
        <v>-46</v>
      </c>
      <c r="U21" s="91">
        <f t="shared" si="1"/>
        <v>195</v>
      </c>
      <c r="V21" s="91">
        <f t="shared" si="2"/>
        <v>24</v>
      </c>
      <c r="W21" s="22"/>
    </row>
    <row r="22" spans="2:23" s="25" customFormat="1" ht="16.5" customHeight="1" x14ac:dyDescent="0.25">
      <c r="B22" s="61">
        <v>1</v>
      </c>
      <c r="C22" s="23" t="s">
        <v>203</v>
      </c>
      <c r="D22" s="23">
        <v>2101</v>
      </c>
      <c r="E22" s="23">
        <v>2404</v>
      </c>
      <c r="F22" s="23">
        <v>1997</v>
      </c>
      <c r="G22" s="23">
        <v>1424</v>
      </c>
      <c r="H22" s="23">
        <v>1241</v>
      </c>
      <c r="I22" s="23">
        <v>1351</v>
      </c>
      <c r="J22" s="23">
        <v>1501</v>
      </c>
      <c r="K22" s="23">
        <v>1788</v>
      </c>
      <c r="L22" s="23">
        <v>1719</v>
      </c>
      <c r="M22" s="23">
        <v>1520</v>
      </c>
      <c r="N22" s="23">
        <v>1695</v>
      </c>
      <c r="O22" s="23">
        <v>1867</v>
      </c>
      <c r="P22" s="23">
        <v>1841</v>
      </c>
      <c r="Q22" s="37">
        <v>1781</v>
      </c>
      <c r="R22" s="37">
        <f>VLOOKUP(B22,'2019_A15_Rohdaten'!$A$6:$D$58,4,FALSE)</f>
        <v>1977</v>
      </c>
      <c r="S22" s="90">
        <f>VLOOKUP(B22,'2020_Rohdaten'!$A$18:$E$69,3,FALSE)</f>
        <v>1660</v>
      </c>
      <c r="T22" s="92">
        <f t="shared" si="0"/>
        <v>-124</v>
      </c>
      <c r="U22" s="92">
        <f t="shared" si="1"/>
        <v>626</v>
      </c>
      <c r="V22" s="92">
        <f t="shared" si="2"/>
        <v>196</v>
      </c>
      <c r="W22" s="24"/>
    </row>
    <row r="23" spans="2:23" ht="8.25" customHeight="1" x14ac:dyDescent="0.25">
      <c r="B23" s="61">
        <v>241</v>
      </c>
      <c r="C23" s="14" t="s">
        <v>67</v>
      </c>
      <c r="D23" s="14">
        <v>2810</v>
      </c>
      <c r="E23" s="14">
        <v>2779</v>
      </c>
      <c r="F23" s="14">
        <v>2364</v>
      </c>
      <c r="G23" s="14">
        <v>2144</v>
      </c>
      <c r="H23" s="14">
        <v>2002</v>
      </c>
      <c r="I23" s="14">
        <v>1866</v>
      </c>
      <c r="J23" s="14">
        <v>2166</v>
      </c>
      <c r="K23" s="14">
        <v>2363</v>
      </c>
      <c r="L23" s="14">
        <v>2061</v>
      </c>
      <c r="M23" s="14">
        <v>2057</v>
      </c>
      <c r="N23" s="14">
        <v>1932</v>
      </c>
      <c r="O23" s="14">
        <v>2128</v>
      </c>
      <c r="P23" s="14">
        <v>2234</v>
      </c>
      <c r="Q23" s="36">
        <v>1973</v>
      </c>
      <c r="R23" s="36">
        <f>VLOOKUP(B23,'2019_A15_Rohdaten'!$A$6:$D$58,4,FALSE)</f>
        <v>2465</v>
      </c>
      <c r="S23" s="89">
        <f>VLOOKUP(B23,'2020_Rohdaten'!$A$18:$E$69,3,FALSE)</f>
        <v>1948</v>
      </c>
      <c r="T23" s="91">
        <f t="shared" si="0"/>
        <v>-345</v>
      </c>
      <c r="U23" s="91">
        <f t="shared" si="1"/>
        <v>599</v>
      </c>
      <c r="V23" s="91">
        <f t="shared" si="2"/>
        <v>492</v>
      </c>
      <c r="W23" s="22"/>
    </row>
    <row r="24" spans="2:23" ht="8.25" customHeight="1" x14ac:dyDescent="0.25">
      <c r="B24" s="61">
        <v>241001</v>
      </c>
      <c r="C24" s="14" t="s">
        <v>68</v>
      </c>
      <c r="D24" s="14">
        <v>1605</v>
      </c>
      <c r="E24" s="14">
        <v>1748</v>
      </c>
      <c r="F24" s="14">
        <v>1671</v>
      </c>
      <c r="G24" s="14">
        <v>1431</v>
      </c>
      <c r="H24" s="14">
        <v>1329</v>
      </c>
      <c r="I24" s="14">
        <v>1276</v>
      </c>
      <c r="J24" s="14">
        <v>1449</v>
      </c>
      <c r="K24" s="14">
        <v>1509</v>
      </c>
      <c r="L24" s="14">
        <v>1337</v>
      </c>
      <c r="M24" s="14">
        <v>1375</v>
      </c>
      <c r="N24" s="14">
        <v>1202</v>
      </c>
      <c r="O24" s="14">
        <v>1300</v>
      </c>
      <c r="P24" s="14">
        <v>1321</v>
      </c>
      <c r="Q24" s="36">
        <v>1131</v>
      </c>
      <c r="R24" s="36">
        <f>VLOOKUP(B24,'2019_A15_Rohdaten'!$A$6:$D$58,4,FALSE)</f>
        <v>1404</v>
      </c>
      <c r="S24" s="89">
        <f>VLOOKUP(B24,'2020_Rohdaten'!$A$18:$E$69,3,FALSE)</f>
        <v>1057</v>
      </c>
      <c r="T24" s="91">
        <f t="shared" si="0"/>
        <v>-201</v>
      </c>
      <c r="U24" s="91">
        <f t="shared" si="1"/>
        <v>128</v>
      </c>
      <c r="V24" s="91">
        <f t="shared" si="2"/>
        <v>273</v>
      </c>
      <c r="W24" s="22"/>
    </row>
    <row r="25" spans="2:23" ht="8.25" customHeight="1" x14ac:dyDescent="0.25">
      <c r="B25" s="61">
        <v>241999</v>
      </c>
      <c r="C25" s="14" t="s">
        <v>69</v>
      </c>
      <c r="D25" s="14">
        <v>1205</v>
      </c>
      <c r="E25" s="14">
        <v>1031</v>
      </c>
      <c r="F25" s="14">
        <v>693</v>
      </c>
      <c r="G25" s="14">
        <v>713</v>
      </c>
      <c r="H25" s="14">
        <v>673</v>
      </c>
      <c r="I25" s="14">
        <v>590</v>
      </c>
      <c r="J25" s="14">
        <v>717</v>
      </c>
      <c r="K25" s="14">
        <v>854</v>
      </c>
      <c r="L25" s="14">
        <v>724</v>
      </c>
      <c r="M25" s="14">
        <v>682</v>
      </c>
      <c r="N25" s="14">
        <v>730</v>
      </c>
      <c r="O25" s="14">
        <v>828</v>
      </c>
      <c r="P25" s="14">
        <v>913</v>
      </c>
      <c r="Q25" s="36">
        <f>Q23-Q24</f>
        <v>842</v>
      </c>
      <c r="R25" s="36">
        <f>VLOOKUP(B25,'2020_Rohdaten'!A18:$E$69,3,FALSE)</f>
        <v>891</v>
      </c>
      <c r="S25" s="89">
        <f>VLOOKUP(B25,'2020_Rohdaten'!$A$18:$E$69,3,FALSE)</f>
        <v>891</v>
      </c>
      <c r="T25" s="91">
        <f t="shared" si="0"/>
        <v>-314</v>
      </c>
      <c r="U25" s="91">
        <f t="shared" si="1"/>
        <v>301</v>
      </c>
      <c r="V25" s="91">
        <f t="shared" si="2"/>
        <v>49</v>
      </c>
      <c r="W25" s="22"/>
    </row>
    <row r="26" spans="2:23" ht="8.25" customHeight="1" x14ac:dyDescent="0.25">
      <c r="B26" s="61">
        <v>251</v>
      </c>
      <c r="C26" s="14" t="s">
        <v>70</v>
      </c>
      <c r="D26" s="14">
        <v>261</v>
      </c>
      <c r="E26" s="14">
        <v>251</v>
      </c>
      <c r="F26" s="14">
        <v>241</v>
      </c>
      <c r="G26" s="14">
        <v>182</v>
      </c>
      <c r="H26" s="14">
        <v>137</v>
      </c>
      <c r="I26" s="14">
        <v>143</v>
      </c>
      <c r="J26" s="14">
        <v>135</v>
      </c>
      <c r="K26" s="14">
        <v>146</v>
      </c>
      <c r="L26" s="14">
        <v>157</v>
      </c>
      <c r="M26" s="14">
        <v>145</v>
      </c>
      <c r="N26" s="14">
        <v>121</v>
      </c>
      <c r="O26" s="14">
        <v>180</v>
      </c>
      <c r="P26" s="14">
        <v>196</v>
      </c>
      <c r="Q26" s="36">
        <v>235</v>
      </c>
      <c r="R26" s="36">
        <f>VLOOKUP(B26,'2019_A15_Rohdaten'!$A$6:$D$58,4,FALSE)</f>
        <v>308</v>
      </c>
      <c r="S26" s="89">
        <f>VLOOKUP(B26,'2020_Rohdaten'!$A$18:$E$69,3,FALSE)</f>
        <v>231</v>
      </c>
      <c r="T26" s="91">
        <f t="shared" si="0"/>
        <v>47</v>
      </c>
      <c r="U26" s="91">
        <f t="shared" si="1"/>
        <v>165</v>
      </c>
      <c r="V26" s="91">
        <f t="shared" si="2"/>
        <v>73</v>
      </c>
      <c r="W26" s="22"/>
    </row>
    <row r="27" spans="2:23" ht="8.25" customHeight="1" x14ac:dyDescent="0.25">
      <c r="B27" s="61">
        <v>252</v>
      </c>
      <c r="C27" s="14" t="s">
        <v>71</v>
      </c>
      <c r="D27" s="14">
        <v>308</v>
      </c>
      <c r="E27" s="14">
        <v>258</v>
      </c>
      <c r="F27" s="14">
        <v>202</v>
      </c>
      <c r="G27" s="14">
        <v>181</v>
      </c>
      <c r="H27" s="14">
        <v>131</v>
      </c>
      <c r="I27" s="14">
        <v>93</v>
      </c>
      <c r="J27" s="14">
        <v>138</v>
      </c>
      <c r="K27" s="14">
        <v>155</v>
      </c>
      <c r="L27" s="14">
        <v>180</v>
      </c>
      <c r="M27" s="14">
        <v>90</v>
      </c>
      <c r="N27" s="14">
        <v>186</v>
      </c>
      <c r="O27" s="14">
        <v>159</v>
      </c>
      <c r="P27" s="14">
        <v>164</v>
      </c>
      <c r="Q27" s="36">
        <v>193</v>
      </c>
      <c r="R27" s="36">
        <f>VLOOKUP(B27,'2019_A15_Rohdaten'!$A$6:$D$58,4,FALSE)</f>
        <v>278</v>
      </c>
      <c r="S27" s="89">
        <f>VLOOKUP(B27,'2020_Rohdaten'!$A$18:$E$69,3,FALSE)</f>
        <v>188</v>
      </c>
      <c r="T27" s="91">
        <f t="shared" si="0"/>
        <v>-30</v>
      </c>
      <c r="U27" s="91">
        <f t="shared" si="1"/>
        <v>185</v>
      </c>
      <c r="V27" s="91">
        <f t="shared" si="2"/>
        <v>85</v>
      </c>
      <c r="W27" s="22"/>
    </row>
    <row r="28" spans="2:23" ht="8.25" customHeight="1" x14ac:dyDescent="0.25">
      <c r="B28" s="61">
        <v>254</v>
      </c>
      <c r="C28" s="14" t="s">
        <v>72</v>
      </c>
      <c r="D28" s="14">
        <v>559</v>
      </c>
      <c r="E28" s="14">
        <v>602</v>
      </c>
      <c r="F28" s="14">
        <v>383</v>
      </c>
      <c r="G28" s="14">
        <v>334</v>
      </c>
      <c r="H28" s="14">
        <v>244</v>
      </c>
      <c r="I28" s="14">
        <v>245</v>
      </c>
      <c r="J28" s="14">
        <v>260</v>
      </c>
      <c r="K28" s="14">
        <v>268</v>
      </c>
      <c r="L28" s="14">
        <v>259</v>
      </c>
      <c r="M28" s="14">
        <v>283</v>
      </c>
      <c r="N28" s="14">
        <v>234</v>
      </c>
      <c r="O28" s="14">
        <v>251</v>
      </c>
      <c r="P28" s="14">
        <v>239</v>
      </c>
      <c r="Q28" s="36">
        <v>303</v>
      </c>
      <c r="R28" s="36">
        <f>VLOOKUP(B28,'2019_A15_Rohdaten'!$A$6:$D$58,4,FALSE)</f>
        <v>355</v>
      </c>
      <c r="S28" s="89">
        <f>VLOOKUP(B28,'2020_Rohdaten'!$A$18:$E$69,3,FALSE)</f>
        <v>398</v>
      </c>
      <c r="T28" s="91">
        <f t="shared" si="0"/>
        <v>-204</v>
      </c>
      <c r="U28" s="91">
        <f t="shared" si="1"/>
        <v>110</v>
      </c>
      <c r="V28" s="91">
        <f t="shared" si="2"/>
        <v>52</v>
      </c>
      <c r="W28" s="22"/>
    </row>
    <row r="29" spans="2:23" ht="8.25" customHeight="1" x14ac:dyDescent="0.25">
      <c r="B29" s="61">
        <v>255</v>
      </c>
      <c r="C29" s="14" t="s">
        <v>73</v>
      </c>
      <c r="D29" s="14">
        <v>58</v>
      </c>
      <c r="E29" s="14">
        <v>56</v>
      </c>
      <c r="F29" s="14">
        <v>26</v>
      </c>
      <c r="G29" s="14">
        <v>47</v>
      </c>
      <c r="H29" s="14">
        <v>47</v>
      </c>
      <c r="I29" s="14">
        <v>36</v>
      </c>
      <c r="J29" s="14">
        <v>52</v>
      </c>
      <c r="K29" s="14">
        <v>62</v>
      </c>
      <c r="L29" s="14">
        <v>33</v>
      </c>
      <c r="M29" s="14">
        <v>44</v>
      </c>
      <c r="N29" s="14">
        <v>55</v>
      </c>
      <c r="O29" s="14">
        <v>26</v>
      </c>
      <c r="P29" s="14">
        <v>58</v>
      </c>
      <c r="Q29" s="36">
        <v>50</v>
      </c>
      <c r="R29" s="36">
        <f>VLOOKUP(B29,'2019_A15_Rohdaten'!$A$6:$D$58,4,FALSE)</f>
        <v>59</v>
      </c>
      <c r="S29" s="89">
        <f>VLOOKUP(B29,'2020_Rohdaten'!$A$18:$E$69,3,FALSE)</f>
        <v>41</v>
      </c>
      <c r="T29" s="91">
        <f t="shared" si="0"/>
        <v>1</v>
      </c>
      <c r="U29" s="91">
        <f t="shared" si="1"/>
        <v>23</v>
      </c>
      <c r="V29" s="91">
        <f t="shared" si="2"/>
        <v>9</v>
      </c>
      <c r="W29" s="22"/>
    </row>
    <row r="30" spans="2:23" ht="8.25" customHeight="1" x14ac:dyDescent="0.25">
      <c r="B30" s="61">
        <v>256</v>
      </c>
      <c r="C30" s="14" t="s">
        <v>74</v>
      </c>
      <c r="D30" s="14">
        <v>194</v>
      </c>
      <c r="E30" s="14">
        <v>167</v>
      </c>
      <c r="F30" s="14">
        <v>113</v>
      </c>
      <c r="G30" s="14">
        <v>73</v>
      </c>
      <c r="H30" s="14">
        <v>106</v>
      </c>
      <c r="I30" s="14">
        <v>132</v>
      </c>
      <c r="J30" s="14">
        <v>121</v>
      </c>
      <c r="K30" s="14">
        <v>110</v>
      </c>
      <c r="L30" s="14">
        <v>107</v>
      </c>
      <c r="M30" s="14">
        <v>102</v>
      </c>
      <c r="N30" s="14">
        <v>124</v>
      </c>
      <c r="O30" s="14">
        <v>115</v>
      </c>
      <c r="P30" s="14">
        <v>83</v>
      </c>
      <c r="Q30" s="36">
        <v>102</v>
      </c>
      <c r="R30" s="36">
        <f>VLOOKUP(B30,'2019_A15_Rohdaten'!$A$6:$D$58,4,FALSE)</f>
        <v>170</v>
      </c>
      <c r="S30" s="89">
        <f>VLOOKUP(B30,'2020_Rohdaten'!$A$18:$E$69,3,FALSE)</f>
        <v>127</v>
      </c>
      <c r="T30" s="91">
        <f t="shared" si="0"/>
        <v>-24</v>
      </c>
      <c r="U30" s="91">
        <f t="shared" si="1"/>
        <v>38</v>
      </c>
      <c r="V30" s="91">
        <f t="shared" si="2"/>
        <v>68</v>
      </c>
      <c r="W30" s="22"/>
    </row>
    <row r="31" spans="2:23" ht="8.25" customHeight="1" x14ac:dyDescent="0.25">
      <c r="B31" s="61">
        <v>257</v>
      </c>
      <c r="C31" s="14" t="s">
        <v>75</v>
      </c>
      <c r="D31" s="14">
        <v>231</v>
      </c>
      <c r="E31" s="14">
        <v>297</v>
      </c>
      <c r="F31" s="14">
        <v>184</v>
      </c>
      <c r="G31" s="14">
        <v>116</v>
      </c>
      <c r="H31" s="14">
        <v>127</v>
      </c>
      <c r="I31" s="14">
        <v>124</v>
      </c>
      <c r="J31" s="14">
        <v>130</v>
      </c>
      <c r="K31" s="14">
        <v>161</v>
      </c>
      <c r="L31" s="14">
        <v>146</v>
      </c>
      <c r="M31" s="14">
        <v>111</v>
      </c>
      <c r="N31" s="14">
        <v>173</v>
      </c>
      <c r="O31" s="14">
        <v>146</v>
      </c>
      <c r="P31" s="14">
        <v>172</v>
      </c>
      <c r="Q31" s="36">
        <v>134</v>
      </c>
      <c r="R31" s="36">
        <f>VLOOKUP(B31,'2019_A15_Rohdaten'!$A$6:$D$58,4,FALSE)</f>
        <v>234</v>
      </c>
      <c r="S31" s="89">
        <f>VLOOKUP(B31,'2020_Rohdaten'!$A$18:$E$69,3,FALSE)</f>
        <v>186</v>
      </c>
      <c r="T31" s="91">
        <f t="shared" si="0"/>
        <v>3</v>
      </c>
      <c r="U31" s="91">
        <f t="shared" si="1"/>
        <v>110</v>
      </c>
      <c r="V31" s="91">
        <f t="shared" si="2"/>
        <v>100</v>
      </c>
      <c r="W31" s="22"/>
    </row>
    <row r="32" spans="2:23" s="25" customFormat="1" ht="16.5" customHeight="1" x14ac:dyDescent="0.25">
      <c r="B32" s="62">
        <v>2</v>
      </c>
      <c r="C32" s="23" t="s">
        <v>204</v>
      </c>
      <c r="D32" s="23">
        <v>4421</v>
      </c>
      <c r="E32" s="23">
        <v>4410</v>
      </c>
      <c r="F32" s="23">
        <v>3513</v>
      </c>
      <c r="G32" s="23">
        <v>3077</v>
      </c>
      <c r="H32" s="23">
        <v>2794</v>
      </c>
      <c r="I32" s="23">
        <v>2639</v>
      </c>
      <c r="J32" s="23">
        <v>3002</v>
      </c>
      <c r="K32" s="23">
        <v>3265</v>
      </c>
      <c r="L32" s="23">
        <v>2943</v>
      </c>
      <c r="M32" s="23">
        <v>2832</v>
      </c>
      <c r="N32" s="23">
        <v>2825</v>
      </c>
      <c r="O32" s="23">
        <v>3005</v>
      </c>
      <c r="P32" s="23">
        <v>3146</v>
      </c>
      <c r="Q32" s="37">
        <v>2990</v>
      </c>
      <c r="R32" s="37">
        <f>VLOOKUP(B32,'2019_A15_Rohdaten'!$A$6:$D$58,4,FALSE)</f>
        <v>3869</v>
      </c>
      <c r="S32" s="90">
        <f>VLOOKUP(B32,'2020_Rohdaten'!$A$18:$E$69,3,FALSE)</f>
        <v>3119</v>
      </c>
      <c r="T32" s="92">
        <f t="shared" si="0"/>
        <v>-552</v>
      </c>
      <c r="U32" s="92">
        <f t="shared" si="1"/>
        <v>1230</v>
      </c>
      <c r="V32" s="92">
        <f t="shared" si="2"/>
        <v>879</v>
      </c>
      <c r="W32" s="24"/>
    </row>
    <row r="33" spans="2:23" ht="8.25" customHeight="1" x14ac:dyDescent="0.25">
      <c r="B33" s="61">
        <v>351</v>
      </c>
      <c r="C33" s="14" t="s">
        <v>76</v>
      </c>
      <c r="D33" s="14">
        <v>214</v>
      </c>
      <c r="E33" s="14">
        <v>263</v>
      </c>
      <c r="F33" s="14">
        <v>163</v>
      </c>
      <c r="G33" s="14">
        <v>120</v>
      </c>
      <c r="H33" s="14">
        <v>137</v>
      </c>
      <c r="I33" s="14">
        <v>136</v>
      </c>
      <c r="J33" s="14">
        <v>160</v>
      </c>
      <c r="K33" s="14">
        <v>120</v>
      </c>
      <c r="L33" s="14">
        <v>148</v>
      </c>
      <c r="M33" s="14">
        <v>149</v>
      </c>
      <c r="N33" s="14">
        <v>197</v>
      </c>
      <c r="O33" s="14">
        <v>124</v>
      </c>
      <c r="P33" s="14">
        <v>191</v>
      </c>
      <c r="Q33" s="36">
        <v>170</v>
      </c>
      <c r="R33" s="36">
        <f>VLOOKUP(B33,'2019_A15_Rohdaten'!$A$6:$D$58,4,FALSE)</f>
        <v>338</v>
      </c>
      <c r="S33" s="89">
        <f>VLOOKUP(B33,'2020_Rohdaten'!$A$18:$E$69,3,FALSE)</f>
        <v>264</v>
      </c>
      <c r="T33" s="91">
        <f t="shared" si="0"/>
        <v>124</v>
      </c>
      <c r="U33" s="91">
        <f t="shared" si="1"/>
        <v>202</v>
      </c>
      <c r="V33" s="91">
        <f t="shared" si="2"/>
        <v>168</v>
      </c>
      <c r="W33" s="22"/>
    </row>
    <row r="34" spans="2:23" ht="8.25" customHeight="1" x14ac:dyDescent="0.25">
      <c r="B34" s="61">
        <v>352</v>
      </c>
      <c r="C34" s="14" t="s">
        <v>77</v>
      </c>
      <c r="D34" s="14">
        <v>184</v>
      </c>
      <c r="E34" s="14">
        <v>147</v>
      </c>
      <c r="F34" s="14">
        <v>130</v>
      </c>
      <c r="G34" s="14">
        <v>130</v>
      </c>
      <c r="H34" s="14">
        <v>123</v>
      </c>
      <c r="I34" s="14">
        <v>114</v>
      </c>
      <c r="J34" s="14">
        <v>116</v>
      </c>
      <c r="K34" s="14">
        <v>141</v>
      </c>
      <c r="L34" s="14">
        <v>125</v>
      </c>
      <c r="M34" s="14">
        <v>114</v>
      </c>
      <c r="N34" s="14">
        <v>127</v>
      </c>
      <c r="O34" s="14">
        <v>133</v>
      </c>
      <c r="P34" s="14">
        <v>166</v>
      </c>
      <c r="Q34" s="36">
        <v>114</v>
      </c>
      <c r="R34" s="36">
        <f>VLOOKUP(B34,'2019_A15_Rohdaten'!$A$6:$D$58,4,FALSE)</f>
        <v>149</v>
      </c>
      <c r="S34" s="89">
        <f>VLOOKUP(B34,'2020_Rohdaten'!$A$18:$E$69,3,FALSE)</f>
        <v>162</v>
      </c>
      <c r="T34" s="91">
        <f t="shared" si="0"/>
        <v>-35</v>
      </c>
      <c r="U34" s="91">
        <f t="shared" si="1"/>
        <v>35</v>
      </c>
      <c r="V34" s="91">
        <f t="shared" si="2"/>
        <v>35</v>
      </c>
      <c r="W34" s="22"/>
    </row>
    <row r="35" spans="2:23" ht="8.25" customHeight="1" x14ac:dyDescent="0.25">
      <c r="B35" s="61">
        <v>353</v>
      </c>
      <c r="C35" s="14" t="s">
        <v>78</v>
      </c>
      <c r="D35" s="14">
        <v>301</v>
      </c>
      <c r="E35" s="14">
        <v>257</v>
      </c>
      <c r="F35" s="14">
        <v>177</v>
      </c>
      <c r="G35" s="14">
        <v>169</v>
      </c>
      <c r="H35" s="14">
        <v>204</v>
      </c>
      <c r="I35" s="14">
        <v>207</v>
      </c>
      <c r="J35" s="14">
        <v>225</v>
      </c>
      <c r="K35" s="14">
        <v>153</v>
      </c>
      <c r="L35" s="14">
        <v>194</v>
      </c>
      <c r="M35" s="14">
        <v>236</v>
      </c>
      <c r="N35" s="14">
        <v>203</v>
      </c>
      <c r="O35" s="14">
        <v>298</v>
      </c>
      <c r="P35" s="14">
        <v>345</v>
      </c>
      <c r="Q35" s="36">
        <v>282</v>
      </c>
      <c r="R35" s="36">
        <f>VLOOKUP(B35,'2019_A15_Rohdaten'!$A$6:$D$58,4,FALSE)</f>
        <v>279</v>
      </c>
      <c r="S35" s="89">
        <f>VLOOKUP(B35,'2020_Rohdaten'!$A$18:$E$69,3,FALSE)</f>
        <v>280</v>
      </c>
      <c r="T35" s="91">
        <f t="shared" si="0"/>
        <v>-22</v>
      </c>
      <c r="U35" s="91">
        <f t="shared" si="1"/>
        <v>72</v>
      </c>
      <c r="V35" s="91">
        <f t="shared" si="2"/>
        <v>-3</v>
      </c>
      <c r="W35" s="22"/>
    </row>
    <row r="36" spans="2:23" ht="8.25" customHeight="1" x14ac:dyDescent="0.25">
      <c r="B36" s="61">
        <v>354</v>
      </c>
      <c r="C36" s="14" t="s">
        <v>79</v>
      </c>
      <c r="D36" s="14">
        <v>5</v>
      </c>
      <c r="E36" s="14">
        <v>10</v>
      </c>
      <c r="F36" s="14">
        <v>17</v>
      </c>
      <c r="G36" s="14">
        <v>13</v>
      </c>
      <c r="H36" s="14">
        <v>8</v>
      </c>
      <c r="I36" s="14">
        <v>6</v>
      </c>
      <c r="J36" s="14">
        <v>5</v>
      </c>
      <c r="K36" s="14">
        <v>13</v>
      </c>
      <c r="L36" s="14">
        <v>12</v>
      </c>
      <c r="M36" s="14">
        <v>7</v>
      </c>
      <c r="N36" s="14">
        <v>10</v>
      </c>
      <c r="O36" s="14">
        <v>17</v>
      </c>
      <c r="P36" s="14">
        <v>20</v>
      </c>
      <c r="Q36" s="36">
        <v>19</v>
      </c>
      <c r="R36" s="36">
        <f>VLOOKUP(B36,'2019_A15_Rohdaten'!$A$6:$D$58,4,FALSE)</f>
        <v>26</v>
      </c>
      <c r="S36" s="89">
        <f>VLOOKUP(B36,'2020_Rohdaten'!$A$18:$E$69,3,FALSE)</f>
        <v>15</v>
      </c>
      <c r="T36" s="91">
        <f t="shared" si="0"/>
        <v>21</v>
      </c>
      <c r="U36" s="91">
        <f t="shared" si="1"/>
        <v>20</v>
      </c>
      <c r="V36" s="91">
        <f t="shared" si="2"/>
        <v>7</v>
      </c>
      <c r="W36" s="22"/>
    </row>
    <row r="37" spans="2:23" ht="8.25" customHeight="1" x14ac:dyDescent="0.25">
      <c r="B37" s="61">
        <v>355</v>
      </c>
      <c r="C37" s="14" t="s">
        <v>107</v>
      </c>
      <c r="D37" s="14">
        <v>197</v>
      </c>
      <c r="E37" s="14">
        <v>186</v>
      </c>
      <c r="F37" s="14">
        <v>157</v>
      </c>
      <c r="G37" s="14">
        <v>209</v>
      </c>
      <c r="H37" s="14">
        <v>167</v>
      </c>
      <c r="I37" s="14">
        <v>172</v>
      </c>
      <c r="J37" s="14">
        <v>152</v>
      </c>
      <c r="K37" s="14">
        <v>199</v>
      </c>
      <c r="L37" s="14">
        <v>185</v>
      </c>
      <c r="M37" s="14">
        <v>199</v>
      </c>
      <c r="N37" s="14">
        <v>158</v>
      </c>
      <c r="O37" s="14">
        <v>158</v>
      </c>
      <c r="P37" s="14">
        <v>168</v>
      </c>
      <c r="Q37" s="36">
        <v>148</v>
      </c>
      <c r="R37" s="36">
        <f>VLOOKUP(B37,'2019_A15_Rohdaten'!$A$6:$D$58,4,FALSE)</f>
        <v>253</v>
      </c>
      <c r="S37" s="89">
        <f>VLOOKUP(B37,'2020_Rohdaten'!$A$18:$E$69,3,FALSE)</f>
        <v>218</v>
      </c>
      <c r="T37" s="91">
        <f t="shared" si="0"/>
        <v>56</v>
      </c>
      <c r="U37" s="91">
        <f t="shared" si="1"/>
        <v>81</v>
      </c>
      <c r="V37" s="91">
        <f t="shared" si="2"/>
        <v>105</v>
      </c>
      <c r="W37" s="22"/>
    </row>
    <row r="38" spans="2:23" ht="8.25" customHeight="1" x14ac:dyDescent="0.25">
      <c r="B38" s="61">
        <v>356</v>
      </c>
      <c r="C38" s="14" t="s">
        <v>80</v>
      </c>
      <c r="D38" s="14">
        <v>59</v>
      </c>
      <c r="E38" s="14">
        <v>60</v>
      </c>
      <c r="F38" s="14">
        <v>53</v>
      </c>
      <c r="G38" s="14">
        <v>53</v>
      </c>
      <c r="H38" s="14">
        <v>66</v>
      </c>
      <c r="I38" s="14">
        <v>67</v>
      </c>
      <c r="J38" s="14">
        <v>47</v>
      </c>
      <c r="K38" s="14">
        <v>75</v>
      </c>
      <c r="L38" s="14">
        <v>57</v>
      </c>
      <c r="M38" s="14">
        <v>65</v>
      </c>
      <c r="N38" s="14">
        <v>84</v>
      </c>
      <c r="O38" s="14">
        <v>70</v>
      </c>
      <c r="P38" s="14">
        <v>54</v>
      </c>
      <c r="Q38" s="36">
        <v>72</v>
      </c>
      <c r="R38" s="36">
        <f>VLOOKUP(B38,'2019_A15_Rohdaten'!$A$6:$D$58,4,FALSE)</f>
        <v>114</v>
      </c>
      <c r="S38" s="89">
        <f>VLOOKUP(B38,'2020_Rohdaten'!$A$18:$E$69,3,FALSE)</f>
        <v>77</v>
      </c>
      <c r="T38" s="91">
        <f t="shared" si="0"/>
        <v>55</v>
      </c>
      <c r="U38" s="91">
        <f t="shared" si="1"/>
        <v>47</v>
      </c>
      <c r="V38" s="91">
        <f t="shared" si="2"/>
        <v>42</v>
      </c>
      <c r="W38" s="22"/>
    </row>
    <row r="39" spans="2:23" ht="8.25" customHeight="1" x14ac:dyDescent="0.25">
      <c r="B39" s="61">
        <v>357</v>
      </c>
      <c r="C39" s="14" t="s">
        <v>81</v>
      </c>
      <c r="D39" s="14">
        <v>86</v>
      </c>
      <c r="E39" s="14">
        <v>84</v>
      </c>
      <c r="F39" s="14">
        <v>103</v>
      </c>
      <c r="G39" s="14">
        <v>83</v>
      </c>
      <c r="H39" s="14">
        <v>109</v>
      </c>
      <c r="I39" s="14">
        <v>103</v>
      </c>
      <c r="J39" s="14">
        <v>123</v>
      </c>
      <c r="K39" s="14">
        <v>106</v>
      </c>
      <c r="L39" s="14">
        <v>118</v>
      </c>
      <c r="M39" s="14">
        <v>105</v>
      </c>
      <c r="N39" s="14">
        <v>93</v>
      </c>
      <c r="O39" s="14">
        <v>88</v>
      </c>
      <c r="P39" s="14">
        <v>87</v>
      </c>
      <c r="Q39" s="36">
        <v>107</v>
      </c>
      <c r="R39" s="36">
        <f>VLOOKUP(B39,'2019_A15_Rohdaten'!$A$6:$D$58,4,FALSE)</f>
        <v>126</v>
      </c>
      <c r="S39" s="89">
        <f>VLOOKUP(B39,'2020_Rohdaten'!$A$18:$E$69,3,FALSE)</f>
        <v>86</v>
      </c>
      <c r="T39" s="91">
        <f t="shared" si="0"/>
        <v>40</v>
      </c>
      <c r="U39" s="91">
        <f t="shared" si="1"/>
        <v>23</v>
      </c>
      <c r="V39" s="91">
        <f t="shared" si="2"/>
        <v>19</v>
      </c>
      <c r="W39" s="22"/>
    </row>
    <row r="40" spans="2:23" ht="8.25" customHeight="1" x14ac:dyDescent="0.25">
      <c r="B40" s="61">
        <v>358</v>
      </c>
      <c r="C40" s="14" t="s">
        <v>82</v>
      </c>
      <c r="D40" s="14">
        <v>146</v>
      </c>
      <c r="E40" s="14">
        <v>135</v>
      </c>
      <c r="F40" s="14">
        <v>128</v>
      </c>
      <c r="G40" s="14">
        <v>122</v>
      </c>
      <c r="H40" s="14">
        <v>93</v>
      </c>
      <c r="I40" s="14">
        <v>80</v>
      </c>
      <c r="J40" s="14">
        <v>114</v>
      </c>
      <c r="K40" s="14">
        <v>114</v>
      </c>
      <c r="L40" s="14">
        <v>108</v>
      </c>
      <c r="M40" s="14">
        <v>99</v>
      </c>
      <c r="N40" s="14">
        <v>101</v>
      </c>
      <c r="O40" s="14">
        <v>123</v>
      </c>
      <c r="P40" s="14">
        <v>130</v>
      </c>
      <c r="Q40" s="36">
        <v>146</v>
      </c>
      <c r="R40" s="36">
        <f>VLOOKUP(B40,'2019_A15_Rohdaten'!$A$6:$D$58,4,FALSE)</f>
        <v>192</v>
      </c>
      <c r="S40" s="89">
        <f>VLOOKUP(B40,'2020_Rohdaten'!$A$18:$E$69,3,FALSE)</f>
        <v>199</v>
      </c>
      <c r="T40" s="91">
        <f t="shared" si="0"/>
        <v>46</v>
      </c>
      <c r="U40" s="91">
        <f t="shared" si="1"/>
        <v>112</v>
      </c>
      <c r="V40" s="91">
        <f t="shared" si="2"/>
        <v>46</v>
      </c>
      <c r="W40" s="22"/>
    </row>
    <row r="41" spans="2:23" ht="8.25" customHeight="1" x14ac:dyDescent="0.25">
      <c r="B41" s="61">
        <v>359</v>
      </c>
      <c r="C41" s="14" t="s">
        <v>83</v>
      </c>
      <c r="D41" s="14">
        <v>298</v>
      </c>
      <c r="E41" s="14">
        <v>288</v>
      </c>
      <c r="F41" s="14">
        <v>189</v>
      </c>
      <c r="G41" s="14">
        <v>127</v>
      </c>
      <c r="H41" s="14">
        <v>134</v>
      </c>
      <c r="I41" s="14">
        <v>152</v>
      </c>
      <c r="J41" s="14">
        <v>122</v>
      </c>
      <c r="K41" s="14">
        <v>166</v>
      </c>
      <c r="L41" s="14">
        <v>172</v>
      </c>
      <c r="M41" s="14">
        <v>144</v>
      </c>
      <c r="N41" s="14">
        <v>147</v>
      </c>
      <c r="O41" s="14">
        <v>160</v>
      </c>
      <c r="P41" s="14">
        <v>114</v>
      </c>
      <c r="Q41" s="36">
        <v>180</v>
      </c>
      <c r="R41" s="36">
        <f>VLOOKUP(B41,'2019_A15_Rohdaten'!$A$6:$D$58,4,FALSE)</f>
        <v>279</v>
      </c>
      <c r="S41" s="89">
        <f>VLOOKUP(B41,'2020_Rohdaten'!$A$18:$E$69,3,FALSE)</f>
        <v>166</v>
      </c>
      <c r="T41" s="91">
        <f t="shared" si="0"/>
        <v>-19</v>
      </c>
      <c r="U41" s="91">
        <f t="shared" si="1"/>
        <v>127</v>
      </c>
      <c r="V41" s="91">
        <f t="shared" si="2"/>
        <v>99</v>
      </c>
      <c r="W41" s="22"/>
    </row>
    <row r="42" spans="2:23" ht="8.25" customHeight="1" x14ac:dyDescent="0.25">
      <c r="B42" s="61">
        <v>360</v>
      </c>
      <c r="C42" s="14" t="s">
        <v>84</v>
      </c>
      <c r="D42" s="14">
        <v>53</v>
      </c>
      <c r="E42" s="14">
        <v>57</v>
      </c>
      <c r="F42" s="14">
        <v>43</v>
      </c>
      <c r="G42" s="14">
        <v>74</v>
      </c>
      <c r="H42" s="14">
        <v>51</v>
      </c>
      <c r="I42" s="14">
        <v>44</v>
      </c>
      <c r="J42" s="14">
        <v>57</v>
      </c>
      <c r="K42" s="14">
        <v>47</v>
      </c>
      <c r="L42" s="14">
        <v>34</v>
      </c>
      <c r="M42" s="14">
        <v>17</v>
      </c>
      <c r="N42" s="14">
        <v>40</v>
      </c>
      <c r="O42" s="14">
        <v>39</v>
      </c>
      <c r="P42" s="14">
        <v>19</v>
      </c>
      <c r="Q42" s="36">
        <v>46</v>
      </c>
      <c r="R42" s="36">
        <f>VLOOKUP(B42,'2019_A15_Rohdaten'!$A$6:$D$58,4,FALSE)</f>
        <v>74</v>
      </c>
      <c r="S42" s="89">
        <f>VLOOKUP(B42,'2020_Rohdaten'!$A$18:$E$69,3,FALSE)</f>
        <v>152</v>
      </c>
      <c r="T42" s="91">
        <f t="shared" si="0"/>
        <v>21</v>
      </c>
      <c r="U42" s="91">
        <f t="shared" si="1"/>
        <v>30</v>
      </c>
      <c r="V42" s="91">
        <f t="shared" si="2"/>
        <v>28</v>
      </c>
      <c r="W42" s="22"/>
    </row>
    <row r="43" spans="2:23" ht="8.25" customHeight="1" x14ac:dyDescent="0.25">
      <c r="B43" s="61">
        <v>361</v>
      </c>
      <c r="C43" s="14" t="s">
        <v>85</v>
      </c>
      <c r="D43" s="14">
        <v>177</v>
      </c>
      <c r="E43" s="14">
        <v>148</v>
      </c>
      <c r="F43" s="14">
        <v>128</v>
      </c>
      <c r="G43" s="14">
        <v>91</v>
      </c>
      <c r="H43" s="14">
        <v>124</v>
      </c>
      <c r="I43" s="14">
        <v>117</v>
      </c>
      <c r="J43" s="14">
        <v>144</v>
      </c>
      <c r="K43" s="14">
        <v>132</v>
      </c>
      <c r="L43" s="14">
        <v>122</v>
      </c>
      <c r="M43" s="14">
        <v>134</v>
      </c>
      <c r="N43" s="14">
        <v>143</v>
      </c>
      <c r="O43" s="14">
        <v>121</v>
      </c>
      <c r="P43" s="14">
        <v>115</v>
      </c>
      <c r="Q43" s="36">
        <v>105</v>
      </c>
      <c r="R43" s="36">
        <f>VLOOKUP(B43,'2019_A15_Rohdaten'!$A$6:$D$58,4,FALSE)</f>
        <v>177</v>
      </c>
      <c r="S43" s="89">
        <f>VLOOKUP(B43,'2020_Rohdaten'!$A$18:$E$69,3,FALSE)</f>
        <v>114</v>
      </c>
      <c r="T43" s="91">
        <f t="shared" si="0"/>
        <v>0</v>
      </c>
      <c r="U43" s="91">
        <f t="shared" si="1"/>
        <v>60</v>
      </c>
      <c r="V43" s="91">
        <f t="shared" si="2"/>
        <v>72</v>
      </c>
      <c r="W43" s="22"/>
    </row>
    <row r="44" spans="2:23" s="25" customFormat="1" ht="16.5" customHeight="1" x14ac:dyDescent="0.25">
      <c r="B44" s="62">
        <v>3</v>
      </c>
      <c r="C44" s="23" t="s">
        <v>205</v>
      </c>
      <c r="D44" s="23">
        <v>1720</v>
      </c>
      <c r="E44" s="23">
        <v>1635</v>
      </c>
      <c r="F44" s="23">
        <v>1288</v>
      </c>
      <c r="G44" s="23">
        <v>1191</v>
      </c>
      <c r="H44" s="23">
        <v>1216</v>
      </c>
      <c r="I44" s="23">
        <v>1198</v>
      </c>
      <c r="J44" s="23">
        <v>1265</v>
      </c>
      <c r="K44" s="23">
        <v>1266</v>
      </c>
      <c r="L44" s="23">
        <v>1275</v>
      </c>
      <c r="M44" s="23">
        <v>1269</v>
      </c>
      <c r="N44" s="23">
        <v>1303</v>
      </c>
      <c r="O44" s="23">
        <v>1331</v>
      </c>
      <c r="P44" s="23">
        <v>1409</v>
      </c>
      <c r="Q44" s="37">
        <v>1389</v>
      </c>
      <c r="R44" s="37">
        <f>VLOOKUP(B44,'2019_A15_Rohdaten'!$A$6:$D$58,4,FALSE)</f>
        <v>2007</v>
      </c>
      <c r="S44" s="90">
        <f>VLOOKUP(B44,'2020_Rohdaten'!$A$18:$E$69,3,FALSE)</f>
        <v>1733</v>
      </c>
      <c r="T44" s="92">
        <f t="shared" si="0"/>
        <v>287</v>
      </c>
      <c r="U44" s="92">
        <f t="shared" si="1"/>
        <v>809</v>
      </c>
      <c r="V44" s="92">
        <f t="shared" si="2"/>
        <v>618</v>
      </c>
      <c r="W44" s="24"/>
    </row>
    <row r="45" spans="2:23" ht="8.25" customHeight="1" x14ac:dyDescent="0.25">
      <c r="B45" s="61">
        <v>401</v>
      </c>
      <c r="C45" s="14" t="s">
        <v>86</v>
      </c>
      <c r="D45" s="14">
        <v>198</v>
      </c>
      <c r="E45" s="14">
        <v>269</v>
      </c>
      <c r="F45" s="14">
        <v>267</v>
      </c>
      <c r="G45" s="14">
        <v>192</v>
      </c>
      <c r="H45" s="14">
        <v>204</v>
      </c>
      <c r="I45" s="14">
        <v>214</v>
      </c>
      <c r="J45" s="14">
        <v>202</v>
      </c>
      <c r="K45" s="14">
        <v>180</v>
      </c>
      <c r="L45" s="14">
        <v>152</v>
      </c>
      <c r="M45" s="14">
        <v>139</v>
      </c>
      <c r="N45" s="14">
        <v>121</v>
      </c>
      <c r="O45" s="14">
        <v>122</v>
      </c>
      <c r="P45" s="14">
        <v>87</v>
      </c>
      <c r="Q45" s="36">
        <v>123</v>
      </c>
      <c r="R45" s="36">
        <f>VLOOKUP(B45,'2019_A15_Rohdaten'!$A$6:$D$58,4,FALSE)</f>
        <v>155</v>
      </c>
      <c r="S45" s="89">
        <f>VLOOKUP(B45,'2020_Rohdaten'!$A$18:$E$69,3,FALSE)</f>
        <v>157</v>
      </c>
      <c r="T45" s="91">
        <f t="shared" si="0"/>
        <v>-43</v>
      </c>
      <c r="U45" s="91">
        <f t="shared" si="1"/>
        <v>-59</v>
      </c>
      <c r="V45" s="91">
        <f t="shared" si="2"/>
        <v>32</v>
      </c>
      <c r="W45" s="22"/>
    </row>
    <row r="46" spans="2:23" ht="8.25" customHeight="1" x14ac:dyDescent="0.25">
      <c r="B46" s="61">
        <v>402</v>
      </c>
      <c r="C46" s="14" t="s">
        <v>87</v>
      </c>
      <c r="D46" s="14">
        <v>47</v>
      </c>
      <c r="E46" s="14">
        <v>82</v>
      </c>
      <c r="F46" s="14">
        <v>75</v>
      </c>
      <c r="G46" s="14">
        <v>31</v>
      </c>
      <c r="H46" s="14">
        <v>37</v>
      </c>
      <c r="I46" s="14">
        <v>36</v>
      </c>
      <c r="J46" s="14">
        <v>46</v>
      </c>
      <c r="K46" s="14">
        <v>25</v>
      </c>
      <c r="L46" s="14">
        <v>72</v>
      </c>
      <c r="M46" s="14">
        <v>75</v>
      </c>
      <c r="N46" s="14">
        <v>66</v>
      </c>
      <c r="O46" s="14">
        <v>47</v>
      </c>
      <c r="P46" s="14">
        <v>42</v>
      </c>
      <c r="Q46" s="36">
        <v>40</v>
      </c>
      <c r="R46" s="36">
        <f>VLOOKUP(B46,'2019_A15_Rohdaten'!$A$6:$D$58,4,FALSE)</f>
        <v>34</v>
      </c>
      <c r="S46" s="89">
        <f>VLOOKUP(B46,'2020_Rohdaten'!$A$18:$E$69,3,FALSE)</f>
        <v>34</v>
      </c>
      <c r="T46" s="91">
        <f t="shared" si="0"/>
        <v>-13</v>
      </c>
      <c r="U46" s="91">
        <f t="shared" si="1"/>
        <v>-2</v>
      </c>
      <c r="V46" s="91">
        <f t="shared" si="2"/>
        <v>-6</v>
      </c>
      <c r="W46" s="22"/>
    </row>
    <row r="47" spans="2:23" ht="8.25" customHeight="1" x14ac:dyDescent="0.25">
      <c r="B47" s="61">
        <v>403</v>
      </c>
      <c r="C47" s="14" t="s">
        <v>88</v>
      </c>
      <c r="D47" s="14">
        <v>245</v>
      </c>
      <c r="E47" s="14">
        <v>264</v>
      </c>
      <c r="F47" s="14">
        <v>253</v>
      </c>
      <c r="G47" s="14">
        <v>278</v>
      </c>
      <c r="H47" s="14">
        <v>215</v>
      </c>
      <c r="I47" s="14">
        <v>234</v>
      </c>
      <c r="J47" s="14">
        <v>222</v>
      </c>
      <c r="K47" s="14">
        <v>210</v>
      </c>
      <c r="L47" s="14">
        <v>245</v>
      </c>
      <c r="M47" s="14">
        <v>214</v>
      </c>
      <c r="N47" s="14">
        <v>252</v>
      </c>
      <c r="O47" s="14">
        <v>320</v>
      </c>
      <c r="P47" s="14">
        <v>287</v>
      </c>
      <c r="Q47" s="36">
        <v>310</v>
      </c>
      <c r="R47" s="36">
        <f>VLOOKUP(B47,'2019_A15_Rohdaten'!$A$6:$D$58,4,FALSE)</f>
        <v>303</v>
      </c>
      <c r="S47" s="89">
        <f>VLOOKUP(B47,'2020_Rohdaten'!$A$18:$E$69,3,FALSE)</f>
        <v>236</v>
      </c>
      <c r="T47" s="91">
        <f t="shared" si="0"/>
        <v>58</v>
      </c>
      <c r="U47" s="91">
        <f t="shared" si="1"/>
        <v>69</v>
      </c>
      <c r="V47" s="91">
        <f t="shared" si="2"/>
        <v>-7</v>
      </c>
      <c r="W47" s="22"/>
    </row>
    <row r="48" spans="2:23" ht="8.25" customHeight="1" x14ac:dyDescent="0.25">
      <c r="B48" s="61">
        <v>404</v>
      </c>
      <c r="C48" s="14" t="s">
        <v>89</v>
      </c>
      <c r="D48" s="14">
        <v>460</v>
      </c>
      <c r="E48" s="14">
        <v>534</v>
      </c>
      <c r="F48" s="14">
        <v>366</v>
      </c>
      <c r="G48" s="14">
        <v>255</v>
      </c>
      <c r="H48" s="14">
        <v>222</v>
      </c>
      <c r="I48" s="14">
        <v>233</v>
      </c>
      <c r="J48" s="14">
        <v>260</v>
      </c>
      <c r="K48" s="14">
        <v>258</v>
      </c>
      <c r="L48" s="14">
        <v>265</v>
      </c>
      <c r="M48" s="14">
        <v>240</v>
      </c>
      <c r="N48" s="14">
        <v>273</v>
      </c>
      <c r="O48" s="14">
        <v>279</v>
      </c>
      <c r="P48" s="14">
        <v>291</v>
      </c>
      <c r="Q48" s="36">
        <v>309</v>
      </c>
      <c r="R48" s="36">
        <f>VLOOKUP(B48,'2019_A15_Rohdaten'!$A$6:$D$58,4,FALSE)</f>
        <v>407</v>
      </c>
      <c r="S48" s="89">
        <f>VLOOKUP(B48,'2020_Rohdaten'!$A$18:$E$69,3,FALSE)</f>
        <v>369</v>
      </c>
      <c r="T48" s="91">
        <f t="shared" si="0"/>
        <v>-53</v>
      </c>
      <c r="U48" s="91">
        <f t="shared" si="1"/>
        <v>174</v>
      </c>
      <c r="V48" s="91">
        <f t="shared" si="2"/>
        <v>98</v>
      </c>
      <c r="W48" s="22"/>
    </row>
    <row r="49" spans="2:23" ht="8.25" customHeight="1" x14ac:dyDescent="0.25">
      <c r="B49" s="61">
        <v>405</v>
      </c>
      <c r="C49" s="14" t="s">
        <v>90</v>
      </c>
      <c r="D49" s="14">
        <v>183</v>
      </c>
      <c r="E49" s="14">
        <v>146</v>
      </c>
      <c r="F49" s="14">
        <v>129</v>
      </c>
      <c r="G49" s="14">
        <v>88</v>
      </c>
      <c r="H49" s="14">
        <v>110</v>
      </c>
      <c r="I49" s="14">
        <v>107</v>
      </c>
      <c r="J49" s="14">
        <v>83</v>
      </c>
      <c r="K49" s="14">
        <v>83</v>
      </c>
      <c r="L49" s="14">
        <v>109</v>
      </c>
      <c r="M49" s="14">
        <v>91</v>
      </c>
      <c r="N49" s="14">
        <v>100</v>
      </c>
      <c r="O49" s="14">
        <v>116</v>
      </c>
      <c r="P49" s="14">
        <v>115</v>
      </c>
      <c r="Q49" s="36">
        <v>109</v>
      </c>
      <c r="R49" s="36">
        <f>VLOOKUP(B49,'2019_A15_Rohdaten'!$A$6:$D$58,4,FALSE)</f>
        <v>125</v>
      </c>
      <c r="S49" s="89">
        <f>VLOOKUP(B49,'2020_Rohdaten'!$A$18:$E$69,3,FALSE)</f>
        <v>83</v>
      </c>
      <c r="T49" s="91">
        <f t="shared" si="0"/>
        <v>-58</v>
      </c>
      <c r="U49" s="91">
        <f t="shared" si="1"/>
        <v>18</v>
      </c>
      <c r="V49" s="91">
        <f t="shared" si="2"/>
        <v>16</v>
      </c>
      <c r="W49" s="22"/>
    </row>
    <row r="50" spans="2:23" ht="8.25" customHeight="1" x14ac:dyDescent="0.25">
      <c r="B50" s="61">
        <v>451</v>
      </c>
      <c r="C50" s="14" t="s">
        <v>91</v>
      </c>
      <c r="D50" s="14">
        <v>91</v>
      </c>
      <c r="E50" s="14">
        <v>101</v>
      </c>
      <c r="F50" s="14">
        <v>68</v>
      </c>
      <c r="G50" s="14">
        <v>71</v>
      </c>
      <c r="H50" s="14">
        <v>44</v>
      </c>
      <c r="I50" s="14">
        <v>63</v>
      </c>
      <c r="J50" s="14">
        <v>76</v>
      </c>
      <c r="K50" s="14">
        <v>87</v>
      </c>
      <c r="L50" s="14">
        <v>74</v>
      </c>
      <c r="M50" s="14">
        <v>100</v>
      </c>
      <c r="N50" s="14">
        <v>153</v>
      </c>
      <c r="O50" s="14">
        <v>177</v>
      </c>
      <c r="P50" s="14">
        <v>132</v>
      </c>
      <c r="Q50" s="36">
        <v>57</v>
      </c>
      <c r="R50" s="36">
        <f>VLOOKUP(B50,'2019_A15_Rohdaten'!$A$6:$D$58,4,FALSE)</f>
        <v>111</v>
      </c>
      <c r="S50" s="89">
        <f>VLOOKUP(B50,'2020_Rohdaten'!$A$18:$E$69,3,FALSE)</f>
        <v>92</v>
      </c>
      <c r="T50" s="91">
        <f t="shared" si="0"/>
        <v>20</v>
      </c>
      <c r="U50" s="91">
        <f t="shared" si="1"/>
        <v>48</v>
      </c>
      <c r="V50" s="91">
        <f t="shared" si="2"/>
        <v>54</v>
      </c>
      <c r="W50" s="22"/>
    </row>
    <row r="51" spans="2:23" ht="8.25" customHeight="1" x14ac:dyDescent="0.25">
      <c r="B51" s="61">
        <v>452</v>
      </c>
      <c r="C51" s="14" t="s">
        <v>92</v>
      </c>
      <c r="D51" s="14">
        <v>201</v>
      </c>
      <c r="E51" s="14">
        <v>166</v>
      </c>
      <c r="F51" s="14">
        <v>158</v>
      </c>
      <c r="G51" s="14">
        <v>97</v>
      </c>
      <c r="H51" s="14">
        <v>106</v>
      </c>
      <c r="I51" s="14">
        <v>138</v>
      </c>
      <c r="J51" s="14">
        <v>148</v>
      </c>
      <c r="K51" s="14">
        <v>116</v>
      </c>
      <c r="L51" s="14">
        <v>122</v>
      </c>
      <c r="M51" s="14">
        <v>112</v>
      </c>
      <c r="N51" s="14">
        <v>108</v>
      </c>
      <c r="O51" s="14">
        <v>145</v>
      </c>
      <c r="P51" s="14">
        <v>155</v>
      </c>
      <c r="Q51" s="36">
        <v>144</v>
      </c>
      <c r="R51" s="36">
        <f>VLOOKUP(B51,'2019_A15_Rohdaten'!$A$6:$D$58,4,FALSE)</f>
        <v>142</v>
      </c>
      <c r="S51" s="89">
        <f>VLOOKUP(B51,'2020_Rohdaten'!$A$18:$E$69,3,FALSE)</f>
        <v>112</v>
      </c>
      <c r="T51" s="91">
        <f t="shared" si="0"/>
        <v>-59</v>
      </c>
      <c r="U51" s="91">
        <f t="shared" si="1"/>
        <v>4</v>
      </c>
      <c r="V51" s="91">
        <f t="shared" si="2"/>
        <v>-2</v>
      </c>
      <c r="W51" s="22"/>
    </row>
    <row r="52" spans="2:23" ht="8.25" customHeight="1" x14ac:dyDescent="0.25">
      <c r="B52" s="61">
        <v>453</v>
      </c>
      <c r="C52" s="14" t="s">
        <v>93</v>
      </c>
      <c r="D52" s="14">
        <v>83</v>
      </c>
      <c r="E52" s="14">
        <v>123</v>
      </c>
      <c r="F52" s="14">
        <v>117</v>
      </c>
      <c r="G52" s="14">
        <v>68</v>
      </c>
      <c r="H52" s="14">
        <v>101</v>
      </c>
      <c r="I52" s="14">
        <v>89</v>
      </c>
      <c r="J52" s="14">
        <v>109</v>
      </c>
      <c r="K52" s="14">
        <v>124</v>
      </c>
      <c r="L52" s="14">
        <v>103</v>
      </c>
      <c r="M52" s="14">
        <v>108</v>
      </c>
      <c r="N52" s="14">
        <v>101</v>
      </c>
      <c r="O52" s="14">
        <v>74</v>
      </c>
      <c r="P52" s="14">
        <v>117</v>
      </c>
      <c r="Q52" s="36">
        <v>122</v>
      </c>
      <c r="R52" s="36">
        <f>VLOOKUP(B52,'2019_A15_Rohdaten'!$A$6:$D$58,4,FALSE)</f>
        <v>149</v>
      </c>
      <c r="S52" s="89">
        <f>VLOOKUP(B52,'2020_Rohdaten'!$A$18:$E$69,3,FALSE)</f>
        <v>129</v>
      </c>
      <c r="T52" s="91">
        <f t="shared" si="0"/>
        <v>66</v>
      </c>
      <c r="U52" s="91">
        <f t="shared" si="1"/>
        <v>60</v>
      </c>
      <c r="V52" s="91">
        <f t="shared" si="2"/>
        <v>27</v>
      </c>
      <c r="W52" s="22"/>
    </row>
    <row r="53" spans="2:23" ht="8.25" customHeight="1" x14ac:dyDescent="0.25">
      <c r="B53" s="61">
        <v>454</v>
      </c>
      <c r="C53" s="14" t="s">
        <v>94</v>
      </c>
      <c r="D53" s="14">
        <v>165</v>
      </c>
      <c r="E53" s="14">
        <v>183</v>
      </c>
      <c r="F53" s="14">
        <v>130</v>
      </c>
      <c r="G53" s="14">
        <v>118</v>
      </c>
      <c r="H53" s="14">
        <v>109</v>
      </c>
      <c r="I53" s="14">
        <v>152</v>
      </c>
      <c r="J53" s="14">
        <v>171</v>
      </c>
      <c r="K53" s="14">
        <v>157</v>
      </c>
      <c r="L53" s="14">
        <v>146</v>
      </c>
      <c r="M53" s="14">
        <v>163</v>
      </c>
      <c r="N53" s="14">
        <v>116</v>
      </c>
      <c r="O53" s="14">
        <v>184</v>
      </c>
      <c r="P53" s="14">
        <v>156</v>
      </c>
      <c r="Q53" s="36">
        <v>127</v>
      </c>
      <c r="R53" s="36">
        <f>VLOOKUP(B53,'2019_A15_Rohdaten'!$A$6:$D$58,4,FALSE)</f>
        <v>237</v>
      </c>
      <c r="S53" s="89">
        <f>VLOOKUP(B53,'2020_Rohdaten'!$A$18:$E$69,3,FALSE)</f>
        <v>175</v>
      </c>
      <c r="T53" s="91">
        <f t="shared" si="0"/>
        <v>72</v>
      </c>
      <c r="U53" s="91">
        <f t="shared" si="1"/>
        <v>85</v>
      </c>
      <c r="V53" s="91">
        <f t="shared" si="2"/>
        <v>110</v>
      </c>
      <c r="W53" s="22"/>
    </row>
    <row r="54" spans="2:23" ht="8.25" customHeight="1" x14ac:dyDescent="0.25">
      <c r="B54" s="61">
        <v>455</v>
      </c>
      <c r="C54" s="14" t="s">
        <v>95</v>
      </c>
      <c r="D54" s="14">
        <v>71</v>
      </c>
      <c r="E54" s="14">
        <v>43</v>
      </c>
      <c r="F54" s="14">
        <v>48</v>
      </c>
      <c r="G54" s="14">
        <v>64</v>
      </c>
      <c r="H54" s="14">
        <v>39</v>
      </c>
      <c r="I54" s="14">
        <v>81</v>
      </c>
      <c r="J54" s="14">
        <v>66</v>
      </c>
      <c r="K54" s="14">
        <v>47</v>
      </c>
      <c r="L54" s="14">
        <v>80</v>
      </c>
      <c r="M54" s="14">
        <v>70</v>
      </c>
      <c r="N54" s="14">
        <v>54</v>
      </c>
      <c r="O54" s="14">
        <v>33</v>
      </c>
      <c r="P54" s="14">
        <v>25</v>
      </c>
      <c r="Q54" s="36">
        <v>31</v>
      </c>
      <c r="R54" s="36">
        <f>VLOOKUP(B54,'2019_A15_Rohdaten'!$A$6:$D$58,4,FALSE)</f>
        <v>81</v>
      </c>
      <c r="S54" s="89">
        <f>VLOOKUP(B54,'2020_Rohdaten'!$A$18:$E$69,3,FALSE)</f>
        <v>71</v>
      </c>
      <c r="T54" s="91">
        <f t="shared" si="0"/>
        <v>10</v>
      </c>
      <c r="U54" s="91">
        <f t="shared" si="1"/>
        <v>0</v>
      </c>
      <c r="V54" s="91">
        <f t="shared" si="2"/>
        <v>50</v>
      </c>
      <c r="W54" s="22"/>
    </row>
    <row r="55" spans="2:23" ht="8.25" customHeight="1" x14ac:dyDescent="0.25">
      <c r="B55" s="61">
        <v>456</v>
      </c>
      <c r="C55" s="14" t="s">
        <v>96</v>
      </c>
      <c r="D55" s="14">
        <v>114</v>
      </c>
      <c r="E55" s="14">
        <v>115</v>
      </c>
      <c r="F55" s="14">
        <v>124</v>
      </c>
      <c r="G55" s="14">
        <v>116</v>
      </c>
      <c r="H55" s="14">
        <v>109</v>
      </c>
      <c r="I55" s="14">
        <v>132</v>
      </c>
      <c r="J55" s="14">
        <v>133</v>
      </c>
      <c r="K55" s="14">
        <v>131</v>
      </c>
      <c r="L55" s="14">
        <v>136</v>
      </c>
      <c r="M55" s="14">
        <v>138</v>
      </c>
      <c r="N55" s="14">
        <v>172</v>
      </c>
      <c r="O55" s="14">
        <v>112</v>
      </c>
      <c r="P55" s="14">
        <v>124</v>
      </c>
      <c r="Q55" s="36">
        <v>173</v>
      </c>
      <c r="R55" s="36">
        <f>VLOOKUP(B55,'2019_A15_Rohdaten'!$A$6:$D$58,4,FALSE)</f>
        <v>207</v>
      </c>
      <c r="S55" s="89">
        <f>VLOOKUP(B55,'2020_Rohdaten'!$A$18:$E$69,3,FALSE)</f>
        <v>168</v>
      </c>
      <c r="T55" s="91">
        <f t="shared" si="0"/>
        <v>93</v>
      </c>
      <c r="U55" s="91">
        <f t="shared" si="1"/>
        <v>75</v>
      </c>
      <c r="V55" s="91">
        <f t="shared" si="2"/>
        <v>34</v>
      </c>
      <c r="W55" s="22"/>
    </row>
    <row r="56" spans="2:23" ht="8.25" customHeight="1" x14ac:dyDescent="0.25">
      <c r="B56" s="61">
        <v>457</v>
      </c>
      <c r="C56" s="14" t="s">
        <v>97</v>
      </c>
      <c r="D56" s="14">
        <v>124</v>
      </c>
      <c r="E56" s="14">
        <v>173</v>
      </c>
      <c r="F56" s="14">
        <v>124</v>
      </c>
      <c r="G56" s="14">
        <v>110</v>
      </c>
      <c r="H56" s="14">
        <v>129</v>
      </c>
      <c r="I56" s="14">
        <v>121</v>
      </c>
      <c r="J56" s="14">
        <v>86</v>
      </c>
      <c r="K56" s="14">
        <v>94</v>
      </c>
      <c r="L56" s="14">
        <v>92</v>
      </c>
      <c r="M56" s="14">
        <v>81</v>
      </c>
      <c r="N56" s="14">
        <v>98</v>
      </c>
      <c r="O56" s="14">
        <v>93</v>
      </c>
      <c r="P56" s="14">
        <v>97</v>
      </c>
      <c r="Q56" s="36">
        <v>94</v>
      </c>
      <c r="R56" s="36">
        <f>VLOOKUP(B56,'2019_A15_Rohdaten'!$A$6:$D$58,4,FALSE)</f>
        <v>143</v>
      </c>
      <c r="S56" s="89">
        <f>VLOOKUP(B56,'2020_Rohdaten'!$A$18:$E$69,3,FALSE)</f>
        <v>121</v>
      </c>
      <c r="T56" s="91">
        <f t="shared" si="0"/>
        <v>19</v>
      </c>
      <c r="U56" s="91">
        <f t="shared" si="1"/>
        <v>22</v>
      </c>
      <c r="V56" s="91">
        <f t="shared" si="2"/>
        <v>49</v>
      </c>
      <c r="W56" s="22"/>
    </row>
    <row r="57" spans="2:23" ht="8.25" customHeight="1" x14ac:dyDescent="0.25">
      <c r="B57" s="61">
        <v>458</v>
      </c>
      <c r="C57" s="14" t="s">
        <v>98</v>
      </c>
      <c r="D57" s="14">
        <v>91</v>
      </c>
      <c r="E57" s="14">
        <v>99</v>
      </c>
      <c r="F57" s="14">
        <v>81</v>
      </c>
      <c r="G57" s="14">
        <v>61</v>
      </c>
      <c r="H57" s="14">
        <v>81</v>
      </c>
      <c r="I57" s="14">
        <v>95</v>
      </c>
      <c r="J57" s="14">
        <v>144</v>
      </c>
      <c r="K57" s="14">
        <v>129</v>
      </c>
      <c r="L57" s="14">
        <v>131</v>
      </c>
      <c r="M57" s="14">
        <v>103</v>
      </c>
      <c r="N57" s="14">
        <v>99</v>
      </c>
      <c r="O57" s="14">
        <v>118</v>
      </c>
      <c r="P57" s="14">
        <v>126</v>
      </c>
      <c r="Q57" s="36">
        <v>104</v>
      </c>
      <c r="R57" s="36">
        <f>VLOOKUP(B57,'2019_A15_Rohdaten'!$A$6:$D$58,4,FALSE)</f>
        <v>170</v>
      </c>
      <c r="S57" s="89">
        <f>VLOOKUP(B57,'2020_Rohdaten'!$A$18:$E$69,3,FALSE)</f>
        <v>96</v>
      </c>
      <c r="T57" s="91">
        <f t="shared" si="0"/>
        <v>79</v>
      </c>
      <c r="U57" s="91">
        <f t="shared" si="1"/>
        <v>75</v>
      </c>
      <c r="V57" s="91">
        <f t="shared" si="2"/>
        <v>66</v>
      </c>
      <c r="W57" s="22"/>
    </row>
    <row r="58" spans="2:23" ht="8.25" customHeight="1" x14ac:dyDescent="0.25">
      <c r="B58" s="61">
        <v>459</v>
      </c>
      <c r="C58" s="14" t="s">
        <v>99</v>
      </c>
      <c r="D58" s="14">
        <v>166</v>
      </c>
      <c r="E58" s="14">
        <v>338</v>
      </c>
      <c r="F58" s="14">
        <v>183</v>
      </c>
      <c r="G58" s="14">
        <v>219</v>
      </c>
      <c r="H58" s="14">
        <v>189</v>
      </c>
      <c r="I58" s="14">
        <v>211</v>
      </c>
      <c r="J58" s="14">
        <v>194</v>
      </c>
      <c r="K58" s="14">
        <v>228</v>
      </c>
      <c r="L58" s="14">
        <v>231</v>
      </c>
      <c r="M58" s="14">
        <v>207</v>
      </c>
      <c r="N58" s="14">
        <v>183</v>
      </c>
      <c r="O58" s="14">
        <v>222</v>
      </c>
      <c r="P58" s="14">
        <v>287</v>
      </c>
      <c r="Q58" s="36">
        <v>298</v>
      </c>
      <c r="R58" s="36">
        <f>VLOOKUP(B58,'2019_A15_Rohdaten'!$A$6:$D$58,4,FALSE)</f>
        <v>428</v>
      </c>
      <c r="S58" s="89">
        <f>VLOOKUP(B58,'2020_Rohdaten'!$A$18:$E$69,3,FALSE)</f>
        <v>196</v>
      </c>
      <c r="T58" s="91">
        <f t="shared" si="0"/>
        <v>262</v>
      </c>
      <c r="U58" s="91">
        <f t="shared" si="1"/>
        <v>217</v>
      </c>
      <c r="V58" s="91">
        <f t="shared" si="2"/>
        <v>130</v>
      </c>
      <c r="W58" s="22"/>
    </row>
    <row r="59" spans="2:23" ht="8.25" customHeight="1" x14ac:dyDescent="0.25">
      <c r="B59" s="61">
        <v>460</v>
      </c>
      <c r="C59" s="14" t="s">
        <v>100</v>
      </c>
      <c r="D59" s="14">
        <v>287</v>
      </c>
      <c r="E59" s="14">
        <v>236</v>
      </c>
      <c r="F59" s="14">
        <v>213</v>
      </c>
      <c r="G59" s="14">
        <v>150</v>
      </c>
      <c r="H59" s="14">
        <v>179</v>
      </c>
      <c r="I59" s="14">
        <v>164</v>
      </c>
      <c r="J59" s="14">
        <v>215</v>
      </c>
      <c r="K59" s="14">
        <v>205</v>
      </c>
      <c r="L59" s="14">
        <v>207</v>
      </c>
      <c r="M59" s="14">
        <v>176</v>
      </c>
      <c r="N59" s="14">
        <v>165</v>
      </c>
      <c r="O59" s="14">
        <v>169</v>
      </c>
      <c r="P59" s="14">
        <v>228</v>
      </c>
      <c r="Q59" s="36">
        <v>171</v>
      </c>
      <c r="R59" s="36">
        <f>VLOOKUP(B59,'2019_A15_Rohdaten'!$A$6:$D$58,4,FALSE)</f>
        <v>231</v>
      </c>
      <c r="S59" s="89">
        <f>VLOOKUP(B59,'2020_Rohdaten'!$A$18:$E$69,3,FALSE)</f>
        <v>226</v>
      </c>
      <c r="T59" s="91">
        <f t="shared" si="0"/>
        <v>-56</v>
      </c>
      <c r="U59" s="91">
        <f t="shared" si="1"/>
        <v>67</v>
      </c>
      <c r="V59" s="91">
        <f t="shared" si="2"/>
        <v>60</v>
      </c>
      <c r="W59" s="22"/>
    </row>
    <row r="60" spans="2:23" ht="8.25" customHeight="1" x14ac:dyDescent="0.25">
      <c r="B60" s="61">
        <v>461</v>
      </c>
      <c r="C60" s="14" t="s">
        <v>101</v>
      </c>
      <c r="D60" s="14">
        <v>91</v>
      </c>
      <c r="E60" s="14">
        <v>93</v>
      </c>
      <c r="F60" s="14">
        <v>96</v>
      </c>
      <c r="G60" s="14">
        <v>83</v>
      </c>
      <c r="H60" s="14">
        <v>86</v>
      </c>
      <c r="I60" s="14">
        <v>75</v>
      </c>
      <c r="J60" s="14">
        <v>60</v>
      </c>
      <c r="K60" s="14">
        <v>95</v>
      </c>
      <c r="L60" s="14">
        <v>85</v>
      </c>
      <c r="M60" s="14">
        <v>69</v>
      </c>
      <c r="N60" s="14">
        <v>79</v>
      </c>
      <c r="O60" s="14">
        <v>87</v>
      </c>
      <c r="P60" s="14">
        <v>99</v>
      </c>
      <c r="Q60" s="36">
        <v>77</v>
      </c>
      <c r="R60" s="36">
        <f>VLOOKUP(B60,'2019_A15_Rohdaten'!$A$6:$D$58,4,FALSE)</f>
        <v>106</v>
      </c>
      <c r="S60" s="89">
        <f>VLOOKUP(B60,'2020_Rohdaten'!$A$18:$E$69,3,FALSE)</f>
        <v>73</v>
      </c>
      <c r="T60" s="91">
        <f t="shared" si="0"/>
        <v>15</v>
      </c>
      <c r="U60" s="91">
        <f t="shared" si="1"/>
        <v>31</v>
      </c>
      <c r="V60" s="91">
        <f t="shared" si="2"/>
        <v>29</v>
      </c>
      <c r="W60" s="22"/>
    </row>
    <row r="61" spans="2:23" ht="8.25" customHeight="1" x14ac:dyDescent="0.25">
      <c r="B61" s="61">
        <v>462</v>
      </c>
      <c r="C61" s="14" t="s">
        <v>102</v>
      </c>
      <c r="D61" s="14">
        <v>27</v>
      </c>
      <c r="E61" s="14">
        <v>27</v>
      </c>
      <c r="F61" s="14">
        <v>21</v>
      </c>
      <c r="G61" s="14">
        <v>11</v>
      </c>
      <c r="H61" s="14">
        <v>12</v>
      </c>
      <c r="I61" s="14">
        <v>30</v>
      </c>
      <c r="J61" s="14">
        <v>12</v>
      </c>
      <c r="K61" s="14">
        <v>38</v>
      </c>
      <c r="L61" s="14">
        <v>29</v>
      </c>
      <c r="M61" s="14">
        <v>15</v>
      </c>
      <c r="N61" s="14">
        <v>25</v>
      </c>
      <c r="O61" s="14">
        <v>18</v>
      </c>
      <c r="P61" s="14">
        <v>21</v>
      </c>
      <c r="Q61" s="36">
        <v>21</v>
      </c>
      <c r="R61" s="36">
        <f>VLOOKUP(B61,'2019_A15_Rohdaten'!$A$6:$D$58,4,FALSE)</f>
        <v>50</v>
      </c>
      <c r="S61" s="89">
        <f>VLOOKUP(B61,'2020_Rohdaten'!$A$18:$E$69,3,FALSE)</f>
        <v>28</v>
      </c>
      <c r="T61" s="91">
        <f t="shared" si="0"/>
        <v>23</v>
      </c>
      <c r="U61" s="91">
        <f t="shared" si="1"/>
        <v>20</v>
      </c>
      <c r="V61" s="91">
        <f t="shared" si="2"/>
        <v>29</v>
      </c>
      <c r="W61" s="22"/>
    </row>
    <row r="62" spans="2:23" s="25" customFormat="1" ht="16.5" customHeight="1" x14ac:dyDescent="0.25">
      <c r="B62" s="62">
        <v>4</v>
      </c>
      <c r="C62" s="23" t="s">
        <v>206</v>
      </c>
      <c r="D62" s="23">
        <v>2644</v>
      </c>
      <c r="E62" s="23">
        <v>2992</v>
      </c>
      <c r="F62" s="23">
        <v>2453</v>
      </c>
      <c r="G62" s="23">
        <v>2012</v>
      </c>
      <c r="H62" s="23">
        <v>1972</v>
      </c>
      <c r="I62" s="23">
        <v>2175</v>
      </c>
      <c r="J62" s="23">
        <v>2227</v>
      </c>
      <c r="K62" s="23">
        <v>2207</v>
      </c>
      <c r="L62" s="23">
        <v>2279</v>
      </c>
      <c r="M62" s="23">
        <v>2101</v>
      </c>
      <c r="N62" s="23">
        <v>2165</v>
      </c>
      <c r="O62" s="23">
        <v>2316</v>
      </c>
      <c r="P62" s="23">
        <v>2389</v>
      </c>
      <c r="Q62" s="37">
        <v>2310</v>
      </c>
      <c r="R62" s="37">
        <f>VLOOKUP(B62,'2019_A15_Rohdaten'!$A$6:$D$58,4,FALSE)</f>
        <v>3079</v>
      </c>
      <c r="S62" s="90">
        <f>VLOOKUP(B62,'2020_Rohdaten'!$A$18:$E$69,3,FALSE)</f>
        <v>2366</v>
      </c>
      <c r="T62" s="92">
        <f t="shared" si="0"/>
        <v>435</v>
      </c>
      <c r="U62" s="92">
        <f t="shared" si="1"/>
        <v>904</v>
      </c>
      <c r="V62" s="92">
        <f t="shared" si="2"/>
        <v>769</v>
      </c>
      <c r="W62" s="24"/>
    </row>
    <row r="63" spans="2:23" s="25" customFormat="1" ht="16.5" customHeight="1" x14ac:dyDescent="0.25">
      <c r="B63" s="35">
        <v>0</v>
      </c>
      <c r="C63" s="23" t="s">
        <v>103</v>
      </c>
      <c r="D63" s="23">
        <v>10886</v>
      </c>
      <c r="E63" s="23">
        <v>11441</v>
      </c>
      <c r="F63" s="23">
        <v>9251</v>
      </c>
      <c r="G63" s="23">
        <v>7704</v>
      </c>
      <c r="H63" s="23">
        <v>7223</v>
      </c>
      <c r="I63" s="23">
        <v>7363</v>
      </c>
      <c r="J63" s="23">
        <v>7995</v>
      </c>
      <c r="K63" s="23">
        <v>8526</v>
      </c>
      <c r="L63" s="23">
        <v>8216</v>
      </c>
      <c r="M63" s="23">
        <v>7722</v>
      </c>
      <c r="N63" s="23">
        <v>7988</v>
      </c>
      <c r="O63" s="23">
        <v>8519</v>
      </c>
      <c r="P63" s="23">
        <v>8785</v>
      </c>
      <c r="Q63" s="37">
        <v>8470</v>
      </c>
      <c r="R63" s="37">
        <f>VLOOKUP(B63,'2019_A15_Rohdaten'!$A$6:$D$58,4,FALSE)</f>
        <v>10932</v>
      </c>
      <c r="S63" s="90">
        <f>VLOOKUP(B63,'2020_Rohdaten'!$A$18:$E$69,3,FALSE)</f>
        <v>8878</v>
      </c>
      <c r="T63" s="92">
        <f t="shared" si="0"/>
        <v>46</v>
      </c>
      <c r="U63" s="92">
        <f t="shared" si="1"/>
        <v>3569</v>
      </c>
      <c r="V63" s="92">
        <f t="shared" si="2"/>
        <v>2462</v>
      </c>
      <c r="W63" s="24"/>
    </row>
    <row r="64" spans="2:23" ht="8.25" customHeight="1" x14ac:dyDescent="0.25">
      <c r="C64" s="12"/>
      <c r="D64" s="13"/>
      <c r="E64" s="14"/>
      <c r="F64" s="14"/>
      <c r="G64" s="14"/>
      <c r="H64" s="14"/>
      <c r="I64" s="14"/>
      <c r="J64" s="14"/>
      <c r="K64" s="15"/>
      <c r="L64" s="14"/>
      <c r="M64" s="14"/>
      <c r="N64" s="14"/>
      <c r="O64" s="14"/>
    </row>
    <row r="65" spans="2:22" ht="8.25" customHeight="1" x14ac:dyDescent="0.25">
      <c r="B65" s="16" t="s">
        <v>104</v>
      </c>
      <c r="C65" s="16" t="s">
        <v>104</v>
      </c>
      <c r="D65" s="13"/>
      <c r="E65" s="14"/>
      <c r="F65" s="14"/>
      <c r="G65" s="14"/>
      <c r="H65" s="14"/>
      <c r="I65" s="14"/>
      <c r="J65" s="14"/>
      <c r="K65" s="13"/>
      <c r="L65" s="14"/>
      <c r="M65" s="14"/>
      <c r="N65" s="14"/>
      <c r="O65" s="14"/>
      <c r="P65" s="17"/>
      <c r="Q65" s="17"/>
      <c r="R65" s="17"/>
      <c r="S65" s="73"/>
      <c r="T65" s="73"/>
      <c r="U65" s="73"/>
      <c r="V65" s="73"/>
    </row>
    <row r="67" spans="2:22" ht="8.25" customHeight="1" x14ac:dyDescent="0.25">
      <c r="C67" s="65" t="s">
        <v>207</v>
      </c>
    </row>
    <row r="68" spans="2:22" ht="8.25" customHeight="1" x14ac:dyDescent="0.25">
      <c r="C68" s="65" t="s">
        <v>208</v>
      </c>
    </row>
    <row r="69" spans="2:22" ht="8.25" customHeight="1" x14ac:dyDescent="0.25">
      <c r="C69" s="65" t="s">
        <v>209</v>
      </c>
    </row>
    <row r="70" spans="2:22" ht="8.25" customHeight="1" x14ac:dyDescent="0.25">
      <c r="C70" s="66" t="s">
        <v>210</v>
      </c>
    </row>
  </sheetData>
  <autoFilter ref="B11:V11" xr:uid="{00000000-0009-0000-0000-000000000000}"/>
  <mergeCells count="4">
    <mergeCell ref="C7:C9"/>
    <mergeCell ref="D7:V7"/>
    <mergeCell ref="D9:V9"/>
    <mergeCell ref="B7:B9"/>
  </mergeCells>
  <hyperlinks>
    <hyperlink ref="C70" r:id="rId1" xr:uid="{70BC1590-6A71-4A64-82F9-B27D7FA8DACC}"/>
  </hyperlinks>
  <pageMargins left="0.7" right="0.7" top="0.78740157499999996" bottom="0.78740157499999996" header="0.3" footer="0.3"/>
  <pageSetup paperSize="9" orientation="portrait" r:id="rId2"/>
  <ignoredErrors>
    <ignoredError sqref="B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91738-B019-49D3-9157-C4A6D795E26B}">
  <sheetPr codeName="Tabelle2"/>
  <dimension ref="A1:E71"/>
  <sheetViews>
    <sheetView zoomScale="160" zoomScaleNormal="160" workbookViewId="0"/>
  </sheetViews>
  <sheetFormatPr baseColWidth="10" defaultRowHeight="15" x14ac:dyDescent="0.25"/>
  <cols>
    <col min="2" max="2" width="28.7109375" customWidth="1"/>
  </cols>
  <sheetData>
    <row r="1" spans="2:5" x14ac:dyDescent="0.25">
      <c r="B1" s="38" t="s">
        <v>130</v>
      </c>
    </row>
    <row r="3" spans="2:5" x14ac:dyDescent="0.25">
      <c r="B3" s="39" t="s">
        <v>131</v>
      </c>
    </row>
    <row r="4" spans="2:5" x14ac:dyDescent="0.25">
      <c r="B4" s="39" t="s">
        <v>132</v>
      </c>
    </row>
    <row r="6" spans="2:5" x14ac:dyDescent="0.25">
      <c r="B6" s="40" t="s">
        <v>133</v>
      </c>
    </row>
    <row r="7" spans="2:5" x14ac:dyDescent="0.25">
      <c r="B7" s="22"/>
    </row>
    <row r="8" spans="2:5" x14ac:dyDescent="0.25">
      <c r="B8" s="41" t="s">
        <v>134</v>
      </c>
    </row>
    <row r="9" spans="2:5" x14ac:dyDescent="0.25">
      <c r="B9" s="41" t="s">
        <v>135</v>
      </c>
    </row>
    <row r="10" spans="2:5" x14ac:dyDescent="0.25">
      <c r="B10" s="41"/>
    </row>
    <row r="11" spans="2:5" x14ac:dyDescent="0.25">
      <c r="B11" s="41" t="s">
        <v>136</v>
      </c>
    </row>
    <row r="12" spans="2:5" ht="15.75" thickBot="1" x14ac:dyDescent="0.3"/>
    <row r="13" spans="2:5" x14ac:dyDescent="0.25">
      <c r="B13" s="46" t="s">
        <v>103</v>
      </c>
      <c r="C13" s="81"/>
      <c r="D13" s="82"/>
      <c r="E13" s="83"/>
    </row>
    <row r="14" spans="2:5" ht="15.75" thickBot="1" x14ac:dyDescent="0.3">
      <c r="B14" s="47" t="s">
        <v>137</v>
      </c>
      <c r="C14" s="84" t="s">
        <v>139</v>
      </c>
      <c r="D14" s="85"/>
      <c r="E14" s="86"/>
    </row>
    <row r="15" spans="2:5" ht="15.75" thickBot="1" x14ac:dyDescent="0.3">
      <c r="B15" s="47" t="s">
        <v>138</v>
      </c>
      <c r="C15" s="42" t="s">
        <v>3</v>
      </c>
      <c r="D15" s="42" t="s">
        <v>114</v>
      </c>
      <c r="E15" s="48" t="s">
        <v>115</v>
      </c>
    </row>
    <row r="16" spans="2:5" ht="15.75" thickBot="1" x14ac:dyDescent="0.3">
      <c r="B16" s="49"/>
      <c r="C16" s="43">
        <v>1</v>
      </c>
      <c r="D16" s="43">
        <v>2</v>
      </c>
      <c r="E16" s="50">
        <v>3</v>
      </c>
    </row>
    <row r="17" spans="1:5" ht="15.75" thickBot="1" x14ac:dyDescent="0.3">
      <c r="B17" s="51"/>
      <c r="E17" s="52"/>
    </row>
    <row r="18" spans="1:5" ht="15.75" thickBot="1" x14ac:dyDescent="0.3">
      <c r="A18" s="60">
        <v>0</v>
      </c>
      <c r="B18" s="53" t="s">
        <v>140</v>
      </c>
      <c r="C18" s="44">
        <v>8878</v>
      </c>
      <c r="D18" s="44">
        <v>4361</v>
      </c>
      <c r="E18" s="54">
        <v>4517</v>
      </c>
    </row>
    <row r="19" spans="1:5" ht="15.75" thickBot="1" x14ac:dyDescent="0.3">
      <c r="A19" s="60">
        <v>1</v>
      </c>
      <c r="B19" s="55" t="s">
        <v>141</v>
      </c>
      <c r="C19" s="45">
        <v>1660</v>
      </c>
      <c r="D19" s="45">
        <v>818</v>
      </c>
      <c r="E19" s="56">
        <v>842</v>
      </c>
    </row>
    <row r="20" spans="1:5" ht="15.75" thickBot="1" x14ac:dyDescent="0.3">
      <c r="A20" s="61">
        <v>101</v>
      </c>
      <c r="B20" s="53" t="s">
        <v>142</v>
      </c>
      <c r="C20" s="44">
        <v>407</v>
      </c>
      <c r="D20" s="44">
        <v>188</v>
      </c>
      <c r="E20" s="54">
        <v>219</v>
      </c>
    </row>
    <row r="21" spans="1:5" ht="15.75" thickBot="1" x14ac:dyDescent="0.3">
      <c r="A21" s="61">
        <v>102</v>
      </c>
      <c r="B21" s="55" t="s">
        <v>143</v>
      </c>
      <c r="C21" s="45">
        <v>126</v>
      </c>
      <c r="D21" s="45">
        <v>67</v>
      </c>
      <c r="E21" s="56">
        <v>59</v>
      </c>
    </row>
    <row r="22" spans="1:5" ht="15.75" thickBot="1" x14ac:dyDescent="0.3">
      <c r="A22" s="61">
        <v>103</v>
      </c>
      <c r="B22" s="53" t="s">
        <v>144</v>
      </c>
      <c r="C22" s="44">
        <v>222</v>
      </c>
      <c r="D22" s="44">
        <v>112</v>
      </c>
      <c r="E22" s="54">
        <v>110</v>
      </c>
    </row>
    <row r="23" spans="1:5" ht="15.75" thickBot="1" x14ac:dyDescent="0.3">
      <c r="A23" s="61">
        <v>151</v>
      </c>
      <c r="B23" s="55" t="s">
        <v>145</v>
      </c>
      <c r="C23" s="45">
        <v>145</v>
      </c>
      <c r="D23" s="45">
        <v>79</v>
      </c>
      <c r="E23" s="56">
        <v>66</v>
      </c>
    </row>
    <row r="24" spans="1:5" ht="15.75" thickBot="1" x14ac:dyDescent="0.3">
      <c r="A24" s="61">
        <v>153</v>
      </c>
      <c r="B24" s="53" t="s">
        <v>146</v>
      </c>
      <c r="C24" s="44">
        <v>85</v>
      </c>
      <c r="D24" s="44">
        <v>47</v>
      </c>
      <c r="E24" s="54">
        <v>38</v>
      </c>
    </row>
    <row r="25" spans="1:5" ht="15.75" thickBot="1" x14ac:dyDescent="0.3">
      <c r="A25" s="61">
        <v>154</v>
      </c>
      <c r="B25" s="55" t="s">
        <v>147</v>
      </c>
      <c r="C25" s="45">
        <v>68</v>
      </c>
      <c r="D25" s="45">
        <v>33</v>
      </c>
      <c r="E25" s="56">
        <v>35</v>
      </c>
    </row>
    <row r="26" spans="1:5" ht="15.75" thickBot="1" x14ac:dyDescent="0.3">
      <c r="A26" s="61">
        <v>155</v>
      </c>
      <c r="B26" s="53" t="s">
        <v>148</v>
      </c>
      <c r="C26" s="44">
        <v>93</v>
      </c>
      <c r="D26" s="44">
        <v>38</v>
      </c>
      <c r="E26" s="54">
        <v>55</v>
      </c>
    </row>
    <row r="27" spans="1:5" ht="15.75" thickBot="1" x14ac:dyDescent="0.3">
      <c r="A27" s="61">
        <v>157</v>
      </c>
      <c r="B27" s="55" t="s">
        <v>149</v>
      </c>
      <c r="C27" s="45">
        <v>139</v>
      </c>
      <c r="D27" s="45">
        <v>70</v>
      </c>
      <c r="E27" s="56">
        <v>69</v>
      </c>
    </row>
    <row r="28" spans="1:5" ht="15.75" thickBot="1" x14ac:dyDescent="0.3">
      <c r="A28" s="61">
        <v>158</v>
      </c>
      <c r="B28" s="53" t="s">
        <v>150</v>
      </c>
      <c r="C28" s="44">
        <v>87</v>
      </c>
      <c r="D28" s="44">
        <v>48</v>
      </c>
      <c r="E28" s="54">
        <v>39</v>
      </c>
    </row>
    <row r="29" spans="1:5" ht="15.75" thickBot="1" x14ac:dyDescent="0.3">
      <c r="A29" s="61">
        <v>159</v>
      </c>
      <c r="B29" s="55" t="s">
        <v>151</v>
      </c>
      <c r="C29" s="45">
        <v>288</v>
      </c>
      <c r="D29" s="45">
        <v>136</v>
      </c>
      <c r="E29" s="56">
        <v>152</v>
      </c>
    </row>
    <row r="30" spans="1:5" ht="15.75" thickBot="1" x14ac:dyDescent="0.3">
      <c r="A30" s="61">
        <v>2</v>
      </c>
      <c r="B30" s="53" t="s">
        <v>152</v>
      </c>
      <c r="C30" s="44">
        <v>3119</v>
      </c>
      <c r="D30" s="44">
        <v>1562</v>
      </c>
      <c r="E30" s="54">
        <v>1557</v>
      </c>
    </row>
    <row r="31" spans="1:5" ht="15.75" thickBot="1" x14ac:dyDescent="0.3">
      <c r="A31" s="61">
        <v>241</v>
      </c>
      <c r="B31" s="55" t="s">
        <v>153</v>
      </c>
      <c r="C31" s="45">
        <v>1948</v>
      </c>
      <c r="D31" s="45">
        <v>983</v>
      </c>
      <c r="E31" s="56">
        <v>965</v>
      </c>
    </row>
    <row r="32" spans="1:5" ht="15.75" thickBot="1" x14ac:dyDescent="0.3">
      <c r="A32" s="61">
        <v>241001</v>
      </c>
      <c r="B32" s="53" t="s">
        <v>154</v>
      </c>
      <c r="C32" s="44">
        <v>1057</v>
      </c>
      <c r="D32" s="44">
        <v>536</v>
      </c>
      <c r="E32" s="54">
        <v>521</v>
      </c>
    </row>
    <row r="33" spans="1:5" ht="15.75" thickBot="1" x14ac:dyDescent="0.3">
      <c r="A33" s="61">
        <v>241999</v>
      </c>
      <c r="B33" s="53" t="s">
        <v>191</v>
      </c>
      <c r="C33" s="44">
        <f>C31-C32</f>
        <v>891</v>
      </c>
      <c r="D33" s="44">
        <f t="shared" ref="D33:E33" si="0">D31-D32</f>
        <v>447</v>
      </c>
      <c r="E33" s="44">
        <f t="shared" si="0"/>
        <v>444</v>
      </c>
    </row>
    <row r="34" spans="1:5" ht="15.75" thickBot="1" x14ac:dyDescent="0.3">
      <c r="A34" s="61">
        <v>251</v>
      </c>
      <c r="B34" s="55" t="s">
        <v>155</v>
      </c>
      <c r="C34" s="45">
        <v>231</v>
      </c>
      <c r="D34" s="45">
        <v>114</v>
      </c>
      <c r="E34" s="56">
        <v>117</v>
      </c>
    </row>
    <row r="35" spans="1:5" ht="15.75" thickBot="1" x14ac:dyDescent="0.3">
      <c r="A35" s="61">
        <v>252</v>
      </c>
      <c r="B35" s="53" t="s">
        <v>156</v>
      </c>
      <c r="C35" s="44">
        <v>188</v>
      </c>
      <c r="D35" s="44">
        <v>93</v>
      </c>
      <c r="E35" s="54">
        <v>95</v>
      </c>
    </row>
    <row r="36" spans="1:5" ht="15.75" thickBot="1" x14ac:dyDescent="0.3">
      <c r="A36" s="61">
        <v>254</v>
      </c>
      <c r="B36" s="55" t="s">
        <v>157</v>
      </c>
      <c r="C36" s="45">
        <v>398</v>
      </c>
      <c r="D36" s="45">
        <v>195</v>
      </c>
      <c r="E36" s="56">
        <v>203</v>
      </c>
    </row>
    <row r="37" spans="1:5" ht="15.75" thickBot="1" x14ac:dyDescent="0.3">
      <c r="A37" s="61">
        <v>255</v>
      </c>
      <c r="B37" s="53" t="s">
        <v>158</v>
      </c>
      <c r="C37" s="44">
        <v>41</v>
      </c>
      <c r="D37" s="44">
        <v>19</v>
      </c>
      <c r="E37" s="54">
        <v>22</v>
      </c>
    </row>
    <row r="38" spans="1:5" ht="15.75" thickBot="1" x14ac:dyDescent="0.3">
      <c r="A38" s="61">
        <v>256</v>
      </c>
      <c r="B38" s="55" t="s">
        <v>159</v>
      </c>
      <c r="C38" s="45">
        <v>127</v>
      </c>
      <c r="D38" s="45">
        <v>75</v>
      </c>
      <c r="E38" s="56">
        <v>52</v>
      </c>
    </row>
    <row r="39" spans="1:5" ht="15.75" thickBot="1" x14ac:dyDescent="0.3">
      <c r="A39" s="61">
        <v>257</v>
      </c>
      <c r="B39" s="53" t="s">
        <v>160</v>
      </c>
      <c r="C39" s="44">
        <v>186</v>
      </c>
      <c r="D39" s="44">
        <v>83</v>
      </c>
      <c r="E39" s="54">
        <v>103</v>
      </c>
    </row>
    <row r="40" spans="1:5" ht="15.75" thickBot="1" x14ac:dyDescent="0.3">
      <c r="A40" s="61">
        <v>3</v>
      </c>
      <c r="B40" s="55" t="s">
        <v>161</v>
      </c>
      <c r="C40" s="45">
        <v>1733</v>
      </c>
      <c r="D40" s="45">
        <v>827</v>
      </c>
      <c r="E40" s="56">
        <v>906</v>
      </c>
    </row>
    <row r="41" spans="1:5" ht="15.75" thickBot="1" x14ac:dyDescent="0.3">
      <c r="A41" s="61">
        <v>351</v>
      </c>
      <c r="B41" s="53" t="s">
        <v>162</v>
      </c>
      <c r="C41" s="44">
        <v>264</v>
      </c>
      <c r="D41" s="44">
        <v>124</v>
      </c>
      <c r="E41" s="54">
        <v>140</v>
      </c>
    </row>
    <row r="42" spans="1:5" ht="15.75" thickBot="1" x14ac:dyDescent="0.3">
      <c r="A42" s="61">
        <v>352</v>
      </c>
      <c r="B42" s="55" t="s">
        <v>163</v>
      </c>
      <c r="C42" s="45">
        <v>162</v>
      </c>
      <c r="D42" s="45">
        <v>81</v>
      </c>
      <c r="E42" s="56">
        <v>81</v>
      </c>
    </row>
    <row r="43" spans="1:5" ht="15.75" thickBot="1" x14ac:dyDescent="0.3">
      <c r="A43" s="61">
        <v>353</v>
      </c>
      <c r="B43" s="53" t="s">
        <v>164</v>
      </c>
      <c r="C43" s="44">
        <v>280</v>
      </c>
      <c r="D43" s="44">
        <v>113</v>
      </c>
      <c r="E43" s="54">
        <v>167</v>
      </c>
    </row>
    <row r="44" spans="1:5" ht="15.75" thickBot="1" x14ac:dyDescent="0.3">
      <c r="A44" s="61">
        <v>354</v>
      </c>
      <c r="B44" s="55" t="s">
        <v>165</v>
      </c>
      <c r="C44" s="45">
        <v>15</v>
      </c>
      <c r="D44" s="45">
        <v>6</v>
      </c>
      <c r="E44" s="56">
        <v>9</v>
      </c>
    </row>
    <row r="45" spans="1:5" ht="15.75" thickBot="1" x14ac:dyDescent="0.3">
      <c r="A45" s="61">
        <v>355</v>
      </c>
      <c r="B45" s="53" t="s">
        <v>166</v>
      </c>
      <c r="C45" s="44">
        <v>218</v>
      </c>
      <c r="D45" s="44">
        <v>109</v>
      </c>
      <c r="E45" s="54">
        <v>109</v>
      </c>
    </row>
    <row r="46" spans="1:5" ht="15.75" thickBot="1" x14ac:dyDescent="0.3">
      <c r="A46" s="61">
        <v>356</v>
      </c>
      <c r="B46" s="55" t="s">
        <v>167</v>
      </c>
      <c r="C46" s="45">
        <v>77</v>
      </c>
      <c r="D46" s="45">
        <v>33</v>
      </c>
      <c r="E46" s="56">
        <v>44</v>
      </c>
    </row>
    <row r="47" spans="1:5" ht="15.75" thickBot="1" x14ac:dyDescent="0.3">
      <c r="A47" s="61">
        <v>357</v>
      </c>
      <c r="B47" s="53" t="s">
        <v>168</v>
      </c>
      <c r="C47" s="44">
        <v>86</v>
      </c>
      <c r="D47" s="44">
        <v>47</v>
      </c>
      <c r="E47" s="54">
        <v>39</v>
      </c>
    </row>
    <row r="48" spans="1:5" ht="15.75" thickBot="1" x14ac:dyDescent="0.3">
      <c r="A48" s="61">
        <v>358</v>
      </c>
      <c r="B48" s="55" t="s">
        <v>169</v>
      </c>
      <c r="C48" s="45">
        <v>199</v>
      </c>
      <c r="D48" s="45">
        <v>109</v>
      </c>
      <c r="E48" s="56">
        <v>90</v>
      </c>
    </row>
    <row r="49" spans="1:5" ht="15.75" thickBot="1" x14ac:dyDescent="0.3">
      <c r="A49" s="61">
        <v>359</v>
      </c>
      <c r="B49" s="53" t="s">
        <v>170</v>
      </c>
      <c r="C49" s="44">
        <v>166</v>
      </c>
      <c r="D49" s="44">
        <v>79</v>
      </c>
      <c r="E49" s="54">
        <v>87</v>
      </c>
    </row>
    <row r="50" spans="1:5" ht="15.75" thickBot="1" x14ac:dyDescent="0.3">
      <c r="A50" s="61">
        <v>360</v>
      </c>
      <c r="B50" s="55" t="s">
        <v>171</v>
      </c>
      <c r="C50" s="45">
        <v>152</v>
      </c>
      <c r="D50" s="45">
        <v>83</v>
      </c>
      <c r="E50" s="56">
        <v>69</v>
      </c>
    </row>
    <row r="51" spans="1:5" ht="15.75" thickBot="1" x14ac:dyDescent="0.3">
      <c r="A51" s="61">
        <v>361</v>
      </c>
      <c r="B51" s="53" t="s">
        <v>172</v>
      </c>
      <c r="C51" s="44">
        <v>114</v>
      </c>
      <c r="D51" s="44">
        <v>43</v>
      </c>
      <c r="E51" s="54">
        <v>71</v>
      </c>
    </row>
    <row r="52" spans="1:5" ht="15.75" thickBot="1" x14ac:dyDescent="0.3">
      <c r="A52" s="62">
        <v>4</v>
      </c>
      <c r="B52" s="55" t="s">
        <v>173</v>
      </c>
      <c r="C52" s="45">
        <v>2366</v>
      </c>
      <c r="D52" s="45">
        <v>1154</v>
      </c>
      <c r="E52" s="56">
        <v>1212</v>
      </c>
    </row>
    <row r="53" spans="1:5" ht="15.75" thickBot="1" x14ac:dyDescent="0.3">
      <c r="A53" s="61">
        <v>401</v>
      </c>
      <c r="B53" s="53" t="s">
        <v>174</v>
      </c>
      <c r="C53" s="44">
        <v>157</v>
      </c>
      <c r="D53" s="44">
        <v>62</v>
      </c>
      <c r="E53" s="54">
        <v>95</v>
      </c>
    </row>
    <row r="54" spans="1:5" ht="15.75" thickBot="1" x14ac:dyDescent="0.3">
      <c r="A54" s="61">
        <v>402</v>
      </c>
      <c r="B54" s="55" t="s">
        <v>175</v>
      </c>
      <c r="C54" s="45">
        <v>34</v>
      </c>
      <c r="D54" s="45">
        <v>16</v>
      </c>
      <c r="E54" s="56">
        <v>18</v>
      </c>
    </row>
    <row r="55" spans="1:5" ht="15.75" thickBot="1" x14ac:dyDescent="0.3">
      <c r="A55" s="61">
        <v>403</v>
      </c>
      <c r="B55" s="53" t="s">
        <v>176</v>
      </c>
      <c r="C55" s="44">
        <v>236</v>
      </c>
      <c r="D55" s="44">
        <v>118</v>
      </c>
      <c r="E55" s="54">
        <v>118</v>
      </c>
    </row>
    <row r="56" spans="1:5" ht="15.75" thickBot="1" x14ac:dyDescent="0.3">
      <c r="A56" s="61">
        <v>404</v>
      </c>
      <c r="B56" s="55" t="s">
        <v>177</v>
      </c>
      <c r="C56" s="45">
        <v>369</v>
      </c>
      <c r="D56" s="45">
        <v>196</v>
      </c>
      <c r="E56" s="56">
        <v>173</v>
      </c>
    </row>
    <row r="57" spans="1:5" ht="15.75" thickBot="1" x14ac:dyDescent="0.3">
      <c r="A57" s="61">
        <v>405</v>
      </c>
      <c r="B57" s="53" t="s">
        <v>178</v>
      </c>
      <c r="C57" s="44">
        <v>83</v>
      </c>
      <c r="D57" s="44">
        <v>34</v>
      </c>
      <c r="E57" s="54">
        <v>49</v>
      </c>
    </row>
    <row r="58" spans="1:5" ht="15.75" thickBot="1" x14ac:dyDescent="0.3">
      <c r="A58" s="61">
        <v>451</v>
      </c>
      <c r="B58" s="55" t="s">
        <v>179</v>
      </c>
      <c r="C58" s="45">
        <v>92</v>
      </c>
      <c r="D58" s="45">
        <v>48</v>
      </c>
      <c r="E58" s="56">
        <v>44</v>
      </c>
    </row>
    <row r="59" spans="1:5" ht="15.75" thickBot="1" x14ac:dyDescent="0.3">
      <c r="A59" s="61">
        <v>452</v>
      </c>
      <c r="B59" s="53" t="s">
        <v>180</v>
      </c>
      <c r="C59" s="44">
        <v>112</v>
      </c>
      <c r="D59" s="44">
        <v>54</v>
      </c>
      <c r="E59" s="54">
        <v>58</v>
      </c>
    </row>
    <row r="60" spans="1:5" ht="15.75" thickBot="1" x14ac:dyDescent="0.3">
      <c r="A60" s="61">
        <v>453</v>
      </c>
      <c r="B60" s="55" t="s">
        <v>181</v>
      </c>
      <c r="C60" s="45">
        <v>129</v>
      </c>
      <c r="D60" s="45">
        <v>60</v>
      </c>
      <c r="E60" s="56">
        <v>69</v>
      </c>
    </row>
    <row r="61" spans="1:5" ht="15.75" thickBot="1" x14ac:dyDescent="0.3">
      <c r="A61" s="61">
        <v>454</v>
      </c>
      <c r="B61" s="53" t="s">
        <v>182</v>
      </c>
      <c r="C61" s="44">
        <v>175</v>
      </c>
      <c r="D61" s="44">
        <v>86</v>
      </c>
      <c r="E61" s="54">
        <v>89</v>
      </c>
    </row>
    <row r="62" spans="1:5" ht="15.75" thickBot="1" x14ac:dyDescent="0.3">
      <c r="A62" s="61">
        <v>455</v>
      </c>
      <c r="B62" s="55" t="s">
        <v>183</v>
      </c>
      <c r="C62" s="45">
        <v>71</v>
      </c>
      <c r="D62" s="45">
        <v>27</v>
      </c>
      <c r="E62" s="56">
        <v>44</v>
      </c>
    </row>
    <row r="63" spans="1:5" ht="15.75" thickBot="1" x14ac:dyDescent="0.3">
      <c r="A63" s="61">
        <v>456</v>
      </c>
      <c r="B63" s="53" t="s">
        <v>184</v>
      </c>
      <c r="C63" s="44">
        <v>168</v>
      </c>
      <c r="D63" s="44">
        <v>80</v>
      </c>
      <c r="E63" s="54">
        <v>88</v>
      </c>
    </row>
    <row r="64" spans="1:5" ht="15.75" thickBot="1" x14ac:dyDescent="0.3">
      <c r="A64" s="61">
        <v>457</v>
      </c>
      <c r="B64" s="55" t="s">
        <v>185</v>
      </c>
      <c r="C64" s="45">
        <v>121</v>
      </c>
      <c r="D64" s="45">
        <v>65</v>
      </c>
      <c r="E64" s="56">
        <v>56</v>
      </c>
    </row>
    <row r="65" spans="1:5" ht="15.75" thickBot="1" x14ac:dyDescent="0.3">
      <c r="A65" s="61">
        <v>458</v>
      </c>
      <c r="B65" s="53" t="s">
        <v>186</v>
      </c>
      <c r="C65" s="44">
        <v>96</v>
      </c>
      <c r="D65" s="44">
        <v>47</v>
      </c>
      <c r="E65" s="54">
        <v>49</v>
      </c>
    </row>
    <row r="66" spans="1:5" ht="15.75" thickBot="1" x14ac:dyDescent="0.3">
      <c r="A66" s="61">
        <v>459</v>
      </c>
      <c r="B66" s="55" t="s">
        <v>187</v>
      </c>
      <c r="C66" s="45">
        <v>196</v>
      </c>
      <c r="D66" s="45">
        <v>96</v>
      </c>
      <c r="E66" s="56">
        <v>100</v>
      </c>
    </row>
    <row r="67" spans="1:5" ht="15.75" thickBot="1" x14ac:dyDescent="0.3">
      <c r="A67" s="61">
        <v>460</v>
      </c>
      <c r="B67" s="53" t="s">
        <v>188</v>
      </c>
      <c r="C67" s="44">
        <v>226</v>
      </c>
      <c r="D67" s="44">
        <v>116</v>
      </c>
      <c r="E67" s="54">
        <v>110</v>
      </c>
    </row>
    <row r="68" spans="1:5" ht="15.75" thickBot="1" x14ac:dyDescent="0.3">
      <c r="A68" s="61">
        <v>461</v>
      </c>
      <c r="B68" s="55" t="s">
        <v>189</v>
      </c>
      <c r="C68" s="45">
        <v>73</v>
      </c>
      <c r="D68" s="45">
        <v>41</v>
      </c>
      <c r="E68" s="56">
        <v>32</v>
      </c>
    </row>
    <row r="69" spans="1:5" ht="15.75" thickBot="1" x14ac:dyDescent="0.3">
      <c r="A69" s="61">
        <v>462</v>
      </c>
      <c r="B69" s="57" t="s">
        <v>190</v>
      </c>
      <c r="C69" s="58">
        <v>28</v>
      </c>
      <c r="D69" s="58">
        <v>8</v>
      </c>
      <c r="E69" s="59">
        <v>20</v>
      </c>
    </row>
    <row r="70" spans="1:5" x14ac:dyDescent="0.25">
      <c r="A70" s="35"/>
    </row>
    <row r="71" spans="1:5" x14ac:dyDescent="0.25">
      <c r="A71" s="35"/>
    </row>
  </sheetData>
  <mergeCells count="2">
    <mergeCell ref="C13:E13"/>
    <mergeCell ref="C14:E14"/>
  </mergeCells>
  <hyperlinks>
    <hyperlink ref="B1" r:id="rId1" display="https://www1.nls.niedersachsen.de/Statistik/pool/K1061301/K1061301_000017AF0FE098E3DA8B06DE2389ED6E94A620762DA22811F1A3.zip" xr:uid="{16A69105-3B2B-42C6-94CE-BF30D0C48DB0}"/>
  </hyperlinks>
  <pageMargins left="0.7" right="0.7" top="0.78740157499999996" bottom="0.78740157499999996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523-74CF-4959-B852-601E08436AB3}">
  <sheetPr codeName="Tabelle3"/>
  <dimension ref="A1:E833"/>
  <sheetViews>
    <sheetView workbookViewId="0">
      <selection activeCell="D808" sqref="D808"/>
    </sheetView>
  </sheetViews>
  <sheetFormatPr baseColWidth="10" defaultRowHeight="15" x14ac:dyDescent="0.25"/>
  <cols>
    <col min="3" max="3" width="18.85546875" bestFit="1" customWidth="1"/>
  </cols>
  <sheetData>
    <row r="1" spans="1:5" x14ac:dyDescent="0.25">
      <c r="A1" t="s">
        <v>105</v>
      </c>
      <c r="B1" t="s">
        <v>194</v>
      </c>
      <c r="C1" t="s">
        <v>195</v>
      </c>
      <c r="D1" t="s">
        <v>197</v>
      </c>
      <c r="E1" t="s">
        <v>196</v>
      </c>
    </row>
    <row r="2" spans="1:5" x14ac:dyDescent="0.25">
      <c r="A2" s="60">
        <f>'2020_2-3-1_Download'!B12</f>
        <v>101</v>
      </c>
      <c r="B2" s="63">
        <f>'2020_2-3-1_Download'!$D$8</f>
        <v>2005</v>
      </c>
      <c r="C2" t="str">
        <f>VLOOKUP(A2,[1]Tabelle1!$A$1:$B$68,2,FALSE)</f>
        <v>Braunschweig  Stadt</v>
      </c>
      <c r="D2" t="str">
        <f>VLOOKUP(A2,[2]Kreise!$A$2:$C$53,3,FALSE)</f>
        <v>K03101</v>
      </c>
      <c r="E2">
        <f>VLOOKUP(A2,'2020_2-3-1_Download'!$B$12:$V$63,3,FALSE)</f>
        <v>441</v>
      </c>
    </row>
    <row r="3" spans="1:5" x14ac:dyDescent="0.25">
      <c r="A3" s="60">
        <f>'2020_2-3-1_Download'!B13</f>
        <v>102</v>
      </c>
      <c r="B3" s="63">
        <f>'2020_2-3-1_Download'!$D$8</f>
        <v>2005</v>
      </c>
      <c r="C3" t="str">
        <f>VLOOKUP(A3,[1]Tabelle1!$A$1:$B$68,2,FALSE)</f>
        <v>Salzgitter  Stadt</v>
      </c>
      <c r="D3" t="str">
        <f>VLOOKUP(A3,[2]Kreise!$A$2:$C$53,3,FALSE)</f>
        <v>K03102</v>
      </c>
      <c r="E3">
        <f>VLOOKUP(A3,'2020_2-3-1_Download'!$B$12:$V$63,3,FALSE)</f>
        <v>178</v>
      </c>
    </row>
    <row r="4" spans="1:5" x14ac:dyDescent="0.25">
      <c r="A4" s="60">
        <f>'2020_2-3-1_Download'!B14</f>
        <v>103</v>
      </c>
      <c r="B4" s="63">
        <f>'2020_2-3-1_Download'!$D$8</f>
        <v>2005</v>
      </c>
      <c r="C4" t="str">
        <f>VLOOKUP(A4,[1]Tabelle1!$A$1:$B$68,2,FALSE)</f>
        <v>Wolfsburg  Stadt</v>
      </c>
      <c r="D4" t="str">
        <f>VLOOKUP(A4,[2]Kreise!$A$2:$C$53,3,FALSE)</f>
        <v>K03103</v>
      </c>
      <c r="E4">
        <f>VLOOKUP(A4,'2020_2-3-1_Download'!$B$12:$V$63,3,FALSE)</f>
        <v>185</v>
      </c>
    </row>
    <row r="5" spans="1:5" x14ac:dyDescent="0.25">
      <c r="A5" s="60">
        <f>'2020_2-3-1_Download'!B15</f>
        <v>151</v>
      </c>
      <c r="B5" s="63">
        <f>'2020_2-3-1_Download'!$D$8</f>
        <v>2005</v>
      </c>
      <c r="C5" t="str">
        <f>VLOOKUP(A5,[1]Tabelle1!$A$1:$B$68,2,FALSE)</f>
        <v>Gifhorn</v>
      </c>
      <c r="D5" t="str">
        <f>VLOOKUP(A5,[2]Kreise!$A$2:$C$53,3,FALSE)</f>
        <v>K03151</v>
      </c>
      <c r="E5">
        <f>VLOOKUP(A5,'2020_2-3-1_Download'!$B$12:$V$63,3,FALSE)</f>
        <v>177</v>
      </c>
    </row>
    <row r="6" spans="1:5" x14ac:dyDescent="0.25">
      <c r="A6" s="60">
        <f>'2020_2-3-1_Download'!B16</f>
        <v>153</v>
      </c>
      <c r="B6" s="63">
        <f>'2020_2-3-1_Download'!$D$8</f>
        <v>2005</v>
      </c>
      <c r="C6" t="str">
        <f>VLOOKUP(A6,[1]Tabelle1!$A$1:$B$68,2,FALSE)</f>
        <v>Goslar</v>
      </c>
      <c r="D6" t="str">
        <f>VLOOKUP(A6,[2]Kreise!$A$2:$C$53,3,FALSE)</f>
        <v>K03153</v>
      </c>
      <c r="E6">
        <f>VLOOKUP(A6,'2020_2-3-1_Download'!$B$12:$V$63,3,FALSE)</f>
        <v>182</v>
      </c>
    </row>
    <row r="7" spans="1:5" x14ac:dyDescent="0.25">
      <c r="A7" s="60">
        <f>'2020_2-3-1_Download'!B17</f>
        <v>154</v>
      </c>
      <c r="B7" s="63">
        <f>'2020_2-3-1_Download'!$D$8</f>
        <v>2005</v>
      </c>
      <c r="C7" t="str">
        <f>VLOOKUP(A7,[1]Tabelle1!$A$1:$B$68,2,FALSE)</f>
        <v>Helmstedt</v>
      </c>
      <c r="D7" t="str">
        <f>VLOOKUP(A7,[2]Kreise!$A$2:$C$53,3,FALSE)</f>
        <v>K03154</v>
      </c>
      <c r="E7">
        <f>VLOOKUP(A7,'2020_2-3-1_Download'!$B$12:$V$63,3,FALSE)</f>
        <v>40</v>
      </c>
    </row>
    <row r="8" spans="1:5" x14ac:dyDescent="0.25">
      <c r="A8" s="60">
        <f>'2020_2-3-1_Download'!B18</f>
        <v>155</v>
      </c>
      <c r="B8" s="63">
        <f>'2020_2-3-1_Download'!$D$8</f>
        <v>2005</v>
      </c>
      <c r="C8" t="str">
        <f>VLOOKUP(A8,[1]Tabelle1!$A$1:$B$68,2,FALSE)</f>
        <v>Northeim</v>
      </c>
      <c r="D8" t="str">
        <f>VLOOKUP(A8,[2]Kreise!$A$2:$C$53,3,FALSE)</f>
        <v>K03155</v>
      </c>
      <c r="E8">
        <f>VLOOKUP(A8,'2020_2-3-1_Download'!$B$12:$V$63,3,FALSE)</f>
        <v>113</v>
      </c>
    </row>
    <row r="9" spans="1:5" x14ac:dyDescent="0.25">
      <c r="A9" s="60">
        <f>'2020_2-3-1_Download'!B19</f>
        <v>157</v>
      </c>
      <c r="B9" s="63">
        <f>'2020_2-3-1_Download'!$D$8</f>
        <v>2005</v>
      </c>
      <c r="C9" t="str">
        <f>VLOOKUP(A9,[1]Tabelle1!$A$1:$B$68,2,FALSE)</f>
        <v>Peine</v>
      </c>
      <c r="D9" t="str">
        <f>VLOOKUP(A9,[2]Kreise!$A$2:$C$53,3,FALSE)</f>
        <v>K03157</v>
      </c>
      <c r="E9">
        <f>VLOOKUP(A9,'2020_2-3-1_Download'!$B$12:$V$63,3,FALSE)</f>
        <v>216</v>
      </c>
    </row>
    <row r="10" spans="1:5" x14ac:dyDescent="0.25">
      <c r="A10" s="60">
        <f>'2020_2-3-1_Download'!B20</f>
        <v>158</v>
      </c>
      <c r="B10" s="63">
        <f>'2020_2-3-1_Download'!$D$8</f>
        <v>2005</v>
      </c>
      <c r="C10" t="str">
        <f>VLOOKUP(A10,[1]Tabelle1!$A$1:$B$68,2,FALSE)</f>
        <v>Wolfenbüttel</v>
      </c>
      <c r="D10" t="str">
        <f>VLOOKUP(A10,[2]Kreise!$A$2:$C$53,3,FALSE)</f>
        <v>K03158</v>
      </c>
      <c r="E10">
        <f>VLOOKUP(A10,'2020_2-3-1_Download'!$B$12:$V$63,3,FALSE)</f>
        <v>145</v>
      </c>
    </row>
    <row r="11" spans="1:5" x14ac:dyDescent="0.25">
      <c r="A11" s="60">
        <f>'2020_2-3-1_Download'!B21</f>
        <v>159</v>
      </c>
      <c r="B11" s="63">
        <f>'2020_2-3-1_Download'!$D$8</f>
        <v>2005</v>
      </c>
      <c r="C11" t="str">
        <f>VLOOKUP(A11,[1]Tabelle1!$A$1:$B$68,2,FALSE)</f>
        <v>Göttingen</v>
      </c>
      <c r="D11" t="str">
        <f>VLOOKUP(A11,[2]Kreise!$A$2:$C$53,3,FALSE)</f>
        <v>K03159</v>
      </c>
      <c r="E11">
        <f>VLOOKUP(A11,'2020_2-3-1_Download'!$B$12:$V$63,3,FALSE)</f>
        <v>424</v>
      </c>
    </row>
    <row r="12" spans="1:5" x14ac:dyDescent="0.25">
      <c r="A12" s="60">
        <f>'2020_2-3-1_Download'!B22</f>
        <v>1</v>
      </c>
      <c r="B12" s="63">
        <f>'2020_2-3-1_Download'!$D$8</f>
        <v>2005</v>
      </c>
      <c r="C12" t="str">
        <f>VLOOKUP(A12,[1]Tabelle1!$A$1:$B$68,2,FALSE)</f>
        <v>Statistische Region Braunschweig</v>
      </c>
      <c r="D12" t="str">
        <f>VLOOKUP(A12,[2]Kreise!$A$2:$C$53,3,FALSE)</f>
        <v>K031</v>
      </c>
      <c r="E12">
        <f>VLOOKUP(A12,'2020_2-3-1_Download'!$B$12:$V$63,3,FALSE)</f>
        <v>2101</v>
      </c>
    </row>
    <row r="13" spans="1:5" x14ac:dyDescent="0.25">
      <c r="A13" s="60">
        <f>'2020_2-3-1_Download'!B23</f>
        <v>241</v>
      </c>
      <c r="B13" s="63">
        <f>'2020_2-3-1_Download'!$D$8</f>
        <v>2005</v>
      </c>
      <c r="C13" t="str">
        <f>VLOOKUP(A13,[1]Tabelle1!$A$1:$B$68,2,FALSE)</f>
        <v>Hannover  Region</v>
      </c>
      <c r="D13" t="str">
        <f>VLOOKUP(A13,[2]Kreise!$A$2:$C$53,3,FALSE)</f>
        <v>K03241</v>
      </c>
      <c r="E13">
        <f>VLOOKUP(A13,'2020_2-3-1_Download'!$B$12:$V$63,3,FALSE)</f>
        <v>2810</v>
      </c>
    </row>
    <row r="14" spans="1:5" x14ac:dyDescent="0.25">
      <c r="A14" s="60">
        <f>'2020_2-3-1_Download'!B24</f>
        <v>241001</v>
      </c>
      <c r="B14" s="63">
        <f>'2020_2-3-1_Download'!$D$8</f>
        <v>2005</v>
      </c>
      <c r="C14" t="str">
        <f>VLOOKUP(A14,[1]Tabelle1!$A$1:$B$68,2,FALSE)</f>
        <v>dav. Hannover  Lhst.</v>
      </c>
      <c r="D14" t="str">
        <f>VLOOKUP(A14,[2]Kreise!$A$2:$C$53,3,FALSE)</f>
        <v>K03241001</v>
      </c>
      <c r="E14">
        <f>VLOOKUP(A14,'2020_2-3-1_Download'!$B$12:$V$63,3,FALSE)</f>
        <v>1605</v>
      </c>
    </row>
    <row r="15" spans="1:5" x14ac:dyDescent="0.25">
      <c r="A15" s="60">
        <f>'2020_2-3-1_Download'!B25</f>
        <v>241999</v>
      </c>
      <c r="B15" s="63">
        <f>'2020_2-3-1_Download'!$D$8</f>
        <v>2005</v>
      </c>
      <c r="C15" t="str">
        <f>VLOOKUP(A15,[1]Tabelle1!$A$1:$B$68,2,FALSE)</f>
        <v>dav. Hannover  Umland</v>
      </c>
      <c r="D15" t="str">
        <f>VLOOKUP(A15,[2]Kreise!$A$2:$C$53,3,FALSE)</f>
        <v>K03241999</v>
      </c>
      <c r="E15">
        <f>VLOOKUP(A15,'2020_2-3-1_Download'!$B$12:$V$63,3,FALSE)</f>
        <v>1205</v>
      </c>
    </row>
    <row r="16" spans="1:5" x14ac:dyDescent="0.25">
      <c r="A16" s="60">
        <f>'2020_2-3-1_Download'!B26</f>
        <v>251</v>
      </c>
      <c r="B16" s="63">
        <f>'2020_2-3-1_Download'!$D$8</f>
        <v>2005</v>
      </c>
      <c r="C16" t="str">
        <f>VLOOKUP(A16,[1]Tabelle1!$A$1:$B$68,2,FALSE)</f>
        <v>Diepholz</v>
      </c>
      <c r="D16" t="str">
        <f>VLOOKUP(A16,[2]Kreise!$A$2:$C$53,3,FALSE)</f>
        <v>K03251</v>
      </c>
      <c r="E16">
        <f>VLOOKUP(A16,'2020_2-3-1_Download'!$B$12:$V$63,3,FALSE)</f>
        <v>261</v>
      </c>
    </row>
    <row r="17" spans="1:5" x14ac:dyDescent="0.25">
      <c r="A17" s="60">
        <f>'2020_2-3-1_Download'!B27</f>
        <v>252</v>
      </c>
      <c r="B17" s="63">
        <f>'2020_2-3-1_Download'!$D$8</f>
        <v>2005</v>
      </c>
      <c r="C17" t="str">
        <f>VLOOKUP(A17,[1]Tabelle1!$A$1:$B$68,2,FALSE)</f>
        <v>Hameln-Pyrmont</v>
      </c>
      <c r="D17" t="str">
        <f>VLOOKUP(A17,[2]Kreise!$A$2:$C$53,3,FALSE)</f>
        <v>K03252</v>
      </c>
      <c r="E17">
        <f>VLOOKUP(A17,'2020_2-3-1_Download'!$B$12:$V$63,3,FALSE)</f>
        <v>308</v>
      </c>
    </row>
    <row r="18" spans="1:5" x14ac:dyDescent="0.25">
      <c r="A18" s="60">
        <f>'2020_2-3-1_Download'!B28</f>
        <v>254</v>
      </c>
      <c r="B18" s="63">
        <f>'2020_2-3-1_Download'!$D$8</f>
        <v>2005</v>
      </c>
      <c r="C18" t="str">
        <f>VLOOKUP(A18,[1]Tabelle1!$A$1:$B$68,2,FALSE)</f>
        <v>Hildesheim</v>
      </c>
      <c r="D18" t="str">
        <f>VLOOKUP(A18,[2]Kreise!$A$2:$C$53,3,FALSE)</f>
        <v>K03254</v>
      </c>
      <c r="E18">
        <f>VLOOKUP(A18,'2020_2-3-1_Download'!$B$12:$V$63,3,FALSE)</f>
        <v>559</v>
      </c>
    </row>
    <row r="19" spans="1:5" x14ac:dyDescent="0.25">
      <c r="A19" s="60">
        <f>'2020_2-3-1_Download'!B29</f>
        <v>255</v>
      </c>
      <c r="B19" s="63">
        <f>'2020_2-3-1_Download'!$D$8</f>
        <v>2005</v>
      </c>
      <c r="C19" t="str">
        <f>VLOOKUP(A19,[1]Tabelle1!$A$1:$B$68,2,FALSE)</f>
        <v>Holzminden</v>
      </c>
      <c r="D19" t="str">
        <f>VLOOKUP(A19,[2]Kreise!$A$2:$C$53,3,FALSE)</f>
        <v>K03255</v>
      </c>
      <c r="E19">
        <f>VLOOKUP(A19,'2020_2-3-1_Download'!$B$12:$V$63,3,FALSE)</f>
        <v>58</v>
      </c>
    </row>
    <row r="20" spans="1:5" x14ac:dyDescent="0.25">
      <c r="A20" s="60">
        <f>'2020_2-3-1_Download'!B30</f>
        <v>256</v>
      </c>
      <c r="B20" s="63">
        <f>'2020_2-3-1_Download'!$D$8</f>
        <v>2005</v>
      </c>
      <c r="C20" t="str">
        <f>VLOOKUP(A20,[1]Tabelle1!$A$1:$B$68,2,FALSE)</f>
        <v>Nienburg (Weser)</v>
      </c>
      <c r="D20" t="str">
        <f>VLOOKUP(A20,[2]Kreise!$A$2:$C$53,3,FALSE)</f>
        <v>K03256</v>
      </c>
      <c r="E20">
        <f>VLOOKUP(A20,'2020_2-3-1_Download'!$B$12:$V$63,3,FALSE)</f>
        <v>194</v>
      </c>
    </row>
    <row r="21" spans="1:5" x14ac:dyDescent="0.25">
      <c r="A21" s="60">
        <f>'2020_2-3-1_Download'!B31</f>
        <v>257</v>
      </c>
      <c r="B21" s="63">
        <f>'2020_2-3-1_Download'!$D$8</f>
        <v>2005</v>
      </c>
      <c r="C21" t="str">
        <f>VLOOKUP(A21,[1]Tabelle1!$A$1:$B$68,2,FALSE)</f>
        <v>Schaumburg</v>
      </c>
      <c r="D21" t="str">
        <f>VLOOKUP(A21,[2]Kreise!$A$2:$C$53,3,FALSE)</f>
        <v>K03257</v>
      </c>
      <c r="E21">
        <f>VLOOKUP(A21,'2020_2-3-1_Download'!$B$12:$V$63,3,FALSE)</f>
        <v>231</v>
      </c>
    </row>
    <row r="22" spans="1:5" x14ac:dyDescent="0.25">
      <c r="A22" s="60">
        <f>'2020_2-3-1_Download'!B32</f>
        <v>2</v>
      </c>
      <c r="B22" s="63">
        <f>'2020_2-3-1_Download'!$D$8</f>
        <v>2005</v>
      </c>
      <c r="C22" t="str">
        <f>VLOOKUP(A22,[1]Tabelle1!$A$1:$B$68,2,FALSE)</f>
        <v>Statistische Region Hannover</v>
      </c>
      <c r="D22" t="str">
        <f>VLOOKUP(A22,[2]Kreise!$A$2:$C$53,3,FALSE)</f>
        <v>K032</v>
      </c>
      <c r="E22">
        <f>VLOOKUP(A22,'2020_2-3-1_Download'!$B$12:$V$63,3,FALSE)</f>
        <v>4421</v>
      </c>
    </row>
    <row r="23" spans="1:5" x14ac:dyDescent="0.25">
      <c r="A23" s="60">
        <f>'2020_2-3-1_Download'!B33</f>
        <v>351</v>
      </c>
      <c r="B23" s="63">
        <f>'2020_2-3-1_Download'!$D$8</f>
        <v>2005</v>
      </c>
      <c r="C23" t="str">
        <f>VLOOKUP(A23,[1]Tabelle1!$A$1:$B$68,2,FALSE)</f>
        <v>Celle</v>
      </c>
      <c r="D23" t="str">
        <f>VLOOKUP(A23,[2]Kreise!$A$2:$C$53,3,FALSE)</f>
        <v>K03351</v>
      </c>
      <c r="E23">
        <f>VLOOKUP(A23,'2020_2-3-1_Download'!$B$12:$V$63,3,FALSE)</f>
        <v>214</v>
      </c>
    </row>
    <row r="24" spans="1:5" x14ac:dyDescent="0.25">
      <c r="A24" s="60">
        <f>'2020_2-3-1_Download'!B34</f>
        <v>352</v>
      </c>
      <c r="B24" s="63">
        <f>'2020_2-3-1_Download'!$D$8</f>
        <v>2005</v>
      </c>
      <c r="C24" t="str">
        <f>VLOOKUP(A24,[1]Tabelle1!$A$1:$B$68,2,FALSE)</f>
        <v>Cuxhaven</v>
      </c>
      <c r="D24" t="str">
        <f>VLOOKUP(A24,[2]Kreise!$A$2:$C$53,3,FALSE)</f>
        <v>K03352</v>
      </c>
      <c r="E24">
        <f>VLOOKUP(A24,'2020_2-3-1_Download'!$B$12:$V$63,3,FALSE)</f>
        <v>184</v>
      </c>
    </row>
    <row r="25" spans="1:5" x14ac:dyDescent="0.25">
      <c r="A25" s="60">
        <f>'2020_2-3-1_Download'!B35</f>
        <v>353</v>
      </c>
      <c r="B25" s="63">
        <f>'2020_2-3-1_Download'!$D$8</f>
        <v>2005</v>
      </c>
      <c r="C25" t="str">
        <f>VLOOKUP(A25,[1]Tabelle1!$A$1:$B$68,2,FALSE)</f>
        <v>Harburg</v>
      </c>
      <c r="D25" t="str">
        <f>VLOOKUP(A25,[2]Kreise!$A$2:$C$53,3,FALSE)</f>
        <v>K03353</v>
      </c>
      <c r="E25">
        <f>VLOOKUP(A25,'2020_2-3-1_Download'!$B$12:$V$63,3,FALSE)</f>
        <v>301</v>
      </c>
    </row>
    <row r="26" spans="1:5" x14ac:dyDescent="0.25">
      <c r="A26" s="60">
        <f>'2020_2-3-1_Download'!B36</f>
        <v>354</v>
      </c>
      <c r="B26" s="63">
        <f>'2020_2-3-1_Download'!$D$8</f>
        <v>2005</v>
      </c>
      <c r="C26" t="str">
        <f>VLOOKUP(A26,[1]Tabelle1!$A$1:$B$68,2,FALSE)</f>
        <v>Lüchow-Dannenberg</v>
      </c>
      <c r="D26" t="str">
        <f>VLOOKUP(A26,[2]Kreise!$A$2:$C$53,3,FALSE)</f>
        <v>K03354</v>
      </c>
      <c r="E26">
        <f>VLOOKUP(A26,'2020_2-3-1_Download'!$B$12:$V$63,3,FALSE)</f>
        <v>5</v>
      </c>
    </row>
    <row r="27" spans="1:5" x14ac:dyDescent="0.25">
      <c r="A27" s="60">
        <f>'2020_2-3-1_Download'!B37</f>
        <v>355</v>
      </c>
      <c r="B27" s="63">
        <f>'2020_2-3-1_Download'!$D$8</f>
        <v>2005</v>
      </c>
      <c r="C27" t="str">
        <f>VLOOKUP(A27,[1]Tabelle1!$A$1:$B$68,2,FALSE)</f>
        <v>Lüneburg</v>
      </c>
      <c r="D27" t="str">
        <f>VLOOKUP(A27,[2]Kreise!$A$2:$C$53,3,FALSE)</f>
        <v>K03355</v>
      </c>
      <c r="E27">
        <f>VLOOKUP(A27,'2020_2-3-1_Download'!$B$12:$V$63,3,FALSE)</f>
        <v>197</v>
      </c>
    </row>
    <row r="28" spans="1:5" x14ac:dyDescent="0.25">
      <c r="A28" s="60">
        <f>'2020_2-3-1_Download'!B38</f>
        <v>356</v>
      </c>
      <c r="B28" s="63">
        <f>'2020_2-3-1_Download'!$D$8</f>
        <v>2005</v>
      </c>
      <c r="C28" t="str">
        <f>VLOOKUP(A28,[1]Tabelle1!$A$1:$B$68,2,FALSE)</f>
        <v>Osterholz</v>
      </c>
      <c r="D28" t="str">
        <f>VLOOKUP(A28,[2]Kreise!$A$2:$C$53,3,FALSE)</f>
        <v>K03356</v>
      </c>
      <c r="E28">
        <f>VLOOKUP(A28,'2020_2-3-1_Download'!$B$12:$V$63,3,FALSE)</f>
        <v>59</v>
      </c>
    </row>
    <row r="29" spans="1:5" x14ac:dyDescent="0.25">
      <c r="A29" s="60">
        <f>'2020_2-3-1_Download'!B39</f>
        <v>357</v>
      </c>
      <c r="B29" s="63">
        <f>'2020_2-3-1_Download'!$D$8</f>
        <v>2005</v>
      </c>
      <c r="C29" t="str">
        <f>VLOOKUP(A29,[1]Tabelle1!$A$1:$B$68,2,FALSE)</f>
        <v>Rotenburg (Wümme)</v>
      </c>
      <c r="D29" t="str">
        <f>VLOOKUP(A29,[2]Kreise!$A$2:$C$53,3,FALSE)</f>
        <v>K03357</v>
      </c>
      <c r="E29">
        <f>VLOOKUP(A29,'2020_2-3-1_Download'!$B$12:$V$63,3,FALSE)</f>
        <v>86</v>
      </c>
    </row>
    <row r="30" spans="1:5" x14ac:dyDescent="0.25">
      <c r="A30" s="60">
        <f>'2020_2-3-1_Download'!B40</f>
        <v>358</v>
      </c>
      <c r="B30" s="63">
        <f>'2020_2-3-1_Download'!$D$8</f>
        <v>2005</v>
      </c>
      <c r="C30" t="str">
        <f>VLOOKUP(A30,[1]Tabelle1!$A$1:$B$68,2,FALSE)</f>
        <v>Heidekreis</v>
      </c>
      <c r="D30" t="str">
        <f>VLOOKUP(A30,[2]Kreise!$A$2:$C$53,3,FALSE)</f>
        <v>K03358</v>
      </c>
      <c r="E30">
        <f>VLOOKUP(A30,'2020_2-3-1_Download'!$B$12:$V$63,3,FALSE)</f>
        <v>146</v>
      </c>
    </row>
    <row r="31" spans="1:5" x14ac:dyDescent="0.25">
      <c r="A31" s="60">
        <f>'2020_2-3-1_Download'!B41</f>
        <v>359</v>
      </c>
      <c r="B31" s="63">
        <f>'2020_2-3-1_Download'!$D$8</f>
        <v>2005</v>
      </c>
      <c r="C31" t="str">
        <f>VLOOKUP(A31,[1]Tabelle1!$A$1:$B$68,2,FALSE)</f>
        <v>Stade</v>
      </c>
      <c r="D31" t="str">
        <f>VLOOKUP(A31,[2]Kreise!$A$2:$C$53,3,FALSE)</f>
        <v>K03359</v>
      </c>
      <c r="E31">
        <f>VLOOKUP(A31,'2020_2-3-1_Download'!$B$12:$V$63,3,FALSE)</f>
        <v>298</v>
      </c>
    </row>
    <row r="32" spans="1:5" x14ac:dyDescent="0.25">
      <c r="A32" s="60">
        <f>'2020_2-3-1_Download'!B42</f>
        <v>360</v>
      </c>
      <c r="B32" s="63">
        <f>'2020_2-3-1_Download'!$D$8</f>
        <v>2005</v>
      </c>
      <c r="C32" t="str">
        <f>VLOOKUP(A32,[1]Tabelle1!$A$1:$B$68,2,FALSE)</f>
        <v>Uelzen</v>
      </c>
      <c r="D32" t="str">
        <f>VLOOKUP(A32,[2]Kreise!$A$2:$C$53,3,FALSE)</f>
        <v>K03360</v>
      </c>
      <c r="E32">
        <f>VLOOKUP(A32,'2020_2-3-1_Download'!$B$12:$V$63,3,FALSE)</f>
        <v>53</v>
      </c>
    </row>
    <row r="33" spans="1:5" x14ac:dyDescent="0.25">
      <c r="A33" s="60">
        <f>'2020_2-3-1_Download'!B43</f>
        <v>361</v>
      </c>
      <c r="B33" s="63">
        <f>'2020_2-3-1_Download'!$D$8</f>
        <v>2005</v>
      </c>
      <c r="C33" t="str">
        <f>VLOOKUP(A33,[1]Tabelle1!$A$1:$B$68,2,FALSE)</f>
        <v>Verden</v>
      </c>
      <c r="D33" t="str">
        <f>VLOOKUP(A33,[2]Kreise!$A$2:$C$53,3,FALSE)</f>
        <v>K03361</v>
      </c>
      <c r="E33">
        <f>VLOOKUP(A33,'2020_2-3-1_Download'!$B$12:$V$63,3,FALSE)</f>
        <v>177</v>
      </c>
    </row>
    <row r="34" spans="1:5" x14ac:dyDescent="0.25">
      <c r="A34" s="60">
        <f>'2020_2-3-1_Download'!B44</f>
        <v>3</v>
      </c>
      <c r="B34" s="63">
        <f>'2020_2-3-1_Download'!$D$8</f>
        <v>2005</v>
      </c>
      <c r="C34" t="str">
        <f>VLOOKUP(A34,[1]Tabelle1!$A$1:$B$68,2,FALSE)</f>
        <v>Statistische Region Lüneburg</v>
      </c>
      <c r="D34" t="str">
        <f>VLOOKUP(A34,[2]Kreise!$A$2:$C$53,3,FALSE)</f>
        <v>K033</v>
      </c>
      <c r="E34">
        <f>VLOOKUP(A34,'2020_2-3-1_Download'!$B$12:$V$63,3,FALSE)</f>
        <v>1720</v>
      </c>
    </row>
    <row r="35" spans="1:5" x14ac:dyDescent="0.25">
      <c r="A35" s="60">
        <f>'2020_2-3-1_Download'!B45</f>
        <v>401</v>
      </c>
      <c r="B35" s="63">
        <f>'2020_2-3-1_Download'!$D$8</f>
        <v>2005</v>
      </c>
      <c r="C35" t="str">
        <f>VLOOKUP(A35,[1]Tabelle1!$A$1:$B$68,2,FALSE)</f>
        <v>Delmenhorst  Stadt</v>
      </c>
      <c r="D35" t="str">
        <f>VLOOKUP(A35,[2]Kreise!$A$2:$C$53,3,FALSE)</f>
        <v>K03401</v>
      </c>
      <c r="E35">
        <f>VLOOKUP(A35,'2020_2-3-1_Download'!$B$12:$V$63,3,FALSE)</f>
        <v>198</v>
      </c>
    </row>
    <row r="36" spans="1:5" x14ac:dyDescent="0.25">
      <c r="A36" s="60">
        <f>'2020_2-3-1_Download'!B46</f>
        <v>402</v>
      </c>
      <c r="B36" s="63">
        <f>'2020_2-3-1_Download'!$D$8</f>
        <v>2005</v>
      </c>
      <c r="C36" t="str">
        <f>VLOOKUP(A36,[1]Tabelle1!$A$1:$B$68,2,FALSE)</f>
        <v>Emden  Stadt</v>
      </c>
      <c r="D36" t="str">
        <f>VLOOKUP(A36,[2]Kreise!$A$2:$C$53,3,FALSE)</f>
        <v>K03402</v>
      </c>
      <c r="E36">
        <f>VLOOKUP(A36,'2020_2-3-1_Download'!$B$12:$V$63,3,FALSE)</f>
        <v>47</v>
      </c>
    </row>
    <row r="37" spans="1:5" x14ac:dyDescent="0.25">
      <c r="A37" s="60">
        <f>'2020_2-3-1_Download'!B47</f>
        <v>403</v>
      </c>
      <c r="B37" s="63">
        <f>'2020_2-3-1_Download'!$D$8</f>
        <v>2005</v>
      </c>
      <c r="C37" t="str">
        <f>VLOOKUP(A37,[1]Tabelle1!$A$1:$B$68,2,FALSE)</f>
        <v>Oldenburg(Oldb)  Stadt</v>
      </c>
      <c r="D37" t="str">
        <f>VLOOKUP(A37,[2]Kreise!$A$2:$C$53,3,FALSE)</f>
        <v>K03403</v>
      </c>
      <c r="E37">
        <f>VLOOKUP(A37,'2020_2-3-1_Download'!$B$12:$V$63,3,FALSE)</f>
        <v>245</v>
      </c>
    </row>
    <row r="38" spans="1:5" x14ac:dyDescent="0.25">
      <c r="A38" s="60">
        <f>'2020_2-3-1_Download'!B48</f>
        <v>404</v>
      </c>
      <c r="B38" s="63">
        <f>'2020_2-3-1_Download'!$D$8</f>
        <v>2005</v>
      </c>
      <c r="C38" t="str">
        <f>VLOOKUP(A38,[1]Tabelle1!$A$1:$B$68,2,FALSE)</f>
        <v>Osnabrück  Stadt</v>
      </c>
      <c r="D38" t="str">
        <f>VLOOKUP(A38,[2]Kreise!$A$2:$C$53,3,FALSE)</f>
        <v>K03404</v>
      </c>
      <c r="E38">
        <f>VLOOKUP(A38,'2020_2-3-1_Download'!$B$12:$V$63,3,FALSE)</f>
        <v>460</v>
      </c>
    </row>
    <row r="39" spans="1:5" x14ac:dyDescent="0.25">
      <c r="A39" s="60">
        <f>'2020_2-3-1_Download'!B49</f>
        <v>405</v>
      </c>
      <c r="B39" s="63">
        <f>'2020_2-3-1_Download'!$D$8</f>
        <v>2005</v>
      </c>
      <c r="C39" t="str">
        <f>VLOOKUP(A39,[1]Tabelle1!$A$1:$B$68,2,FALSE)</f>
        <v>Wilhelmshaven  Stadt</v>
      </c>
      <c r="D39" t="str">
        <f>VLOOKUP(A39,[2]Kreise!$A$2:$C$53,3,FALSE)</f>
        <v>K03405</v>
      </c>
      <c r="E39">
        <f>VLOOKUP(A39,'2020_2-3-1_Download'!$B$12:$V$63,3,FALSE)</f>
        <v>183</v>
      </c>
    </row>
    <row r="40" spans="1:5" x14ac:dyDescent="0.25">
      <c r="A40" s="60">
        <f>'2020_2-3-1_Download'!B50</f>
        <v>451</v>
      </c>
      <c r="B40" s="63">
        <f>'2020_2-3-1_Download'!$D$8</f>
        <v>2005</v>
      </c>
      <c r="C40" t="str">
        <f>VLOOKUP(A40,[1]Tabelle1!$A$1:$B$68,2,FALSE)</f>
        <v>Ammerland</v>
      </c>
      <c r="D40" t="str">
        <f>VLOOKUP(A40,[2]Kreise!$A$2:$C$53,3,FALSE)</f>
        <v>K03451</v>
      </c>
      <c r="E40">
        <f>VLOOKUP(A40,'2020_2-3-1_Download'!$B$12:$V$63,3,FALSE)</f>
        <v>91</v>
      </c>
    </row>
    <row r="41" spans="1:5" x14ac:dyDescent="0.25">
      <c r="A41" s="60">
        <f>'2020_2-3-1_Download'!B51</f>
        <v>452</v>
      </c>
      <c r="B41" s="63">
        <f>'2020_2-3-1_Download'!$D$8</f>
        <v>2005</v>
      </c>
      <c r="C41" t="str">
        <f>VLOOKUP(A41,[1]Tabelle1!$A$1:$B$68,2,FALSE)</f>
        <v>Aurich</v>
      </c>
      <c r="D41" t="str">
        <f>VLOOKUP(A41,[2]Kreise!$A$2:$C$53,3,FALSE)</f>
        <v>K03452</v>
      </c>
      <c r="E41">
        <f>VLOOKUP(A41,'2020_2-3-1_Download'!$B$12:$V$63,3,FALSE)</f>
        <v>201</v>
      </c>
    </row>
    <row r="42" spans="1:5" x14ac:dyDescent="0.25">
      <c r="A42" s="60">
        <f>'2020_2-3-1_Download'!B52</f>
        <v>453</v>
      </c>
      <c r="B42" s="63">
        <f>'2020_2-3-1_Download'!$D$8</f>
        <v>2005</v>
      </c>
      <c r="C42" t="str">
        <f>VLOOKUP(A42,[1]Tabelle1!$A$1:$B$68,2,FALSE)</f>
        <v>Cloppenburg</v>
      </c>
      <c r="D42" t="str">
        <f>VLOOKUP(A42,[2]Kreise!$A$2:$C$53,3,FALSE)</f>
        <v>K03453</v>
      </c>
      <c r="E42">
        <f>VLOOKUP(A42,'2020_2-3-1_Download'!$B$12:$V$63,3,FALSE)</f>
        <v>83</v>
      </c>
    </row>
    <row r="43" spans="1:5" x14ac:dyDescent="0.25">
      <c r="A43" s="60">
        <f>'2020_2-3-1_Download'!B53</f>
        <v>454</v>
      </c>
      <c r="B43" s="63">
        <f>'2020_2-3-1_Download'!$D$8</f>
        <v>2005</v>
      </c>
      <c r="C43" t="str">
        <f>VLOOKUP(A43,[1]Tabelle1!$A$1:$B$68,2,FALSE)</f>
        <v>Emsland</v>
      </c>
      <c r="D43" t="str">
        <f>VLOOKUP(A43,[2]Kreise!$A$2:$C$53,3,FALSE)</f>
        <v>K03454</v>
      </c>
      <c r="E43">
        <f>VLOOKUP(A43,'2020_2-3-1_Download'!$B$12:$V$63,3,FALSE)</f>
        <v>165</v>
      </c>
    </row>
    <row r="44" spans="1:5" x14ac:dyDescent="0.25">
      <c r="A44" s="60">
        <f>'2020_2-3-1_Download'!B54</f>
        <v>455</v>
      </c>
      <c r="B44" s="63">
        <f>'2020_2-3-1_Download'!$D$8</f>
        <v>2005</v>
      </c>
      <c r="C44" t="str">
        <f>VLOOKUP(A44,[1]Tabelle1!$A$1:$B$68,2,FALSE)</f>
        <v>Friesland</v>
      </c>
      <c r="D44" t="str">
        <f>VLOOKUP(A44,[2]Kreise!$A$2:$C$53,3,FALSE)</f>
        <v>K03455</v>
      </c>
      <c r="E44">
        <f>VLOOKUP(A44,'2020_2-3-1_Download'!$B$12:$V$63,3,FALSE)</f>
        <v>71</v>
      </c>
    </row>
    <row r="45" spans="1:5" x14ac:dyDescent="0.25">
      <c r="A45" s="60">
        <f>'2020_2-3-1_Download'!B55</f>
        <v>456</v>
      </c>
      <c r="B45" s="63">
        <f>'2020_2-3-1_Download'!$D$8</f>
        <v>2005</v>
      </c>
      <c r="C45" t="str">
        <f>VLOOKUP(A45,[1]Tabelle1!$A$1:$B$68,2,FALSE)</f>
        <v>Grafschaft Bentheim</v>
      </c>
      <c r="D45" t="str">
        <f>VLOOKUP(A45,[2]Kreise!$A$2:$C$53,3,FALSE)</f>
        <v>K03456</v>
      </c>
      <c r="E45">
        <f>VLOOKUP(A45,'2020_2-3-1_Download'!$B$12:$V$63,3,FALSE)</f>
        <v>114</v>
      </c>
    </row>
    <row r="46" spans="1:5" x14ac:dyDescent="0.25">
      <c r="A46" s="60">
        <f>'2020_2-3-1_Download'!B56</f>
        <v>457</v>
      </c>
      <c r="B46" s="63">
        <f>'2020_2-3-1_Download'!$D$8</f>
        <v>2005</v>
      </c>
      <c r="C46" t="str">
        <f>VLOOKUP(A46,[1]Tabelle1!$A$1:$B$68,2,FALSE)</f>
        <v>Leer</v>
      </c>
      <c r="D46" t="str">
        <f>VLOOKUP(A46,[2]Kreise!$A$2:$C$53,3,FALSE)</f>
        <v>K03457</v>
      </c>
      <c r="E46">
        <f>VLOOKUP(A46,'2020_2-3-1_Download'!$B$12:$V$63,3,FALSE)</f>
        <v>124</v>
      </c>
    </row>
    <row r="47" spans="1:5" x14ac:dyDescent="0.25">
      <c r="A47" s="60">
        <f>'2020_2-3-1_Download'!B57</f>
        <v>458</v>
      </c>
      <c r="B47" s="63">
        <f>'2020_2-3-1_Download'!$D$8</f>
        <v>2005</v>
      </c>
      <c r="C47" t="str">
        <f>VLOOKUP(A47,[1]Tabelle1!$A$1:$B$68,2,FALSE)</f>
        <v>Oldenburg</v>
      </c>
      <c r="D47" t="str">
        <f>VLOOKUP(A47,[2]Kreise!$A$2:$C$53,3,FALSE)</f>
        <v>K03458</v>
      </c>
      <c r="E47">
        <f>VLOOKUP(A47,'2020_2-3-1_Download'!$B$12:$V$63,3,FALSE)</f>
        <v>91</v>
      </c>
    </row>
    <row r="48" spans="1:5" x14ac:dyDescent="0.25">
      <c r="A48" s="60">
        <f>'2020_2-3-1_Download'!B58</f>
        <v>459</v>
      </c>
      <c r="B48" s="63">
        <f>'2020_2-3-1_Download'!$D$8</f>
        <v>2005</v>
      </c>
      <c r="C48" t="str">
        <f>VLOOKUP(A48,[1]Tabelle1!$A$1:$B$68,2,FALSE)</f>
        <v>Osnabrück</v>
      </c>
      <c r="D48" t="str">
        <f>VLOOKUP(A48,[2]Kreise!$A$2:$C$53,3,FALSE)</f>
        <v>K03459</v>
      </c>
      <c r="E48">
        <f>VLOOKUP(A48,'2020_2-3-1_Download'!$B$12:$V$63,3,FALSE)</f>
        <v>166</v>
      </c>
    </row>
    <row r="49" spans="1:5" x14ac:dyDescent="0.25">
      <c r="A49" s="60">
        <f>'2020_2-3-1_Download'!B59</f>
        <v>460</v>
      </c>
      <c r="B49" s="63">
        <f>'2020_2-3-1_Download'!$D$8</f>
        <v>2005</v>
      </c>
      <c r="C49" t="str">
        <f>VLOOKUP(A49,[1]Tabelle1!$A$1:$B$68,2,FALSE)</f>
        <v>Vechta</v>
      </c>
      <c r="D49" t="str">
        <f>VLOOKUP(A49,[2]Kreise!$A$2:$C$53,3,FALSE)</f>
        <v>K03460</v>
      </c>
      <c r="E49">
        <f>VLOOKUP(A49,'2020_2-3-1_Download'!$B$12:$V$63,3,FALSE)</f>
        <v>287</v>
      </c>
    </row>
    <row r="50" spans="1:5" x14ac:dyDescent="0.25">
      <c r="A50" s="60">
        <f>'2020_2-3-1_Download'!B60</f>
        <v>461</v>
      </c>
      <c r="B50" s="63">
        <f>'2020_2-3-1_Download'!$D$8</f>
        <v>2005</v>
      </c>
      <c r="C50" t="str">
        <f>VLOOKUP(A50,[1]Tabelle1!$A$1:$B$68,2,FALSE)</f>
        <v>Wesermarsch</v>
      </c>
      <c r="D50" t="str">
        <f>VLOOKUP(A50,[2]Kreise!$A$2:$C$53,3,FALSE)</f>
        <v>K03461</v>
      </c>
      <c r="E50">
        <f>VLOOKUP(A50,'2020_2-3-1_Download'!$B$12:$V$63,3,FALSE)</f>
        <v>91</v>
      </c>
    </row>
    <row r="51" spans="1:5" x14ac:dyDescent="0.25">
      <c r="A51" s="60">
        <f>'2020_2-3-1_Download'!B61</f>
        <v>462</v>
      </c>
      <c r="B51" s="63">
        <f>'2020_2-3-1_Download'!$D$8</f>
        <v>2005</v>
      </c>
      <c r="C51" t="str">
        <f>VLOOKUP(A51,[1]Tabelle1!$A$1:$B$68,2,FALSE)</f>
        <v>Wittmund</v>
      </c>
      <c r="D51" t="str">
        <f>VLOOKUP(A51,[2]Kreise!$A$2:$C$53,3,FALSE)</f>
        <v>K03462</v>
      </c>
      <c r="E51">
        <f>VLOOKUP(A51,'2020_2-3-1_Download'!$B$12:$V$63,3,FALSE)</f>
        <v>27</v>
      </c>
    </row>
    <row r="52" spans="1:5" x14ac:dyDescent="0.25">
      <c r="A52" s="60">
        <f>'2020_2-3-1_Download'!B62</f>
        <v>4</v>
      </c>
      <c r="B52" s="63">
        <f>'2020_2-3-1_Download'!$D$8</f>
        <v>2005</v>
      </c>
      <c r="C52" t="str">
        <f>VLOOKUP(A52,[1]Tabelle1!$A$1:$B$68,2,FALSE)</f>
        <v>Statistische Region Weser-Ems</v>
      </c>
      <c r="D52" t="str">
        <f>VLOOKUP(A52,[2]Kreise!$A$2:$C$53,3,FALSE)</f>
        <v>K034</v>
      </c>
      <c r="E52">
        <f>VLOOKUP(A52,'2020_2-3-1_Download'!$B$12:$V$63,3,FALSE)</f>
        <v>2644</v>
      </c>
    </row>
    <row r="53" spans="1:5" x14ac:dyDescent="0.25">
      <c r="A53" s="60">
        <f>'2020_2-3-1_Download'!B63</f>
        <v>0</v>
      </c>
      <c r="B53" s="63">
        <f>'2020_2-3-1_Download'!$D$8</f>
        <v>2005</v>
      </c>
      <c r="C53" t="str">
        <f>VLOOKUP(A53,[1]Tabelle1!$A$1:$B$68,2,FALSE)</f>
        <v>Niedersachsen</v>
      </c>
      <c r="D53" t="str">
        <f>VLOOKUP(A53,[2]Kreise!$A$2:$C$53,3,FALSE)</f>
        <v>K030</v>
      </c>
      <c r="E53">
        <f>VLOOKUP(A53,'2020_2-3-1_Download'!$B$12:$V$63,3,FALSE)</f>
        <v>10886</v>
      </c>
    </row>
    <row r="54" spans="1:5" x14ac:dyDescent="0.25">
      <c r="A54" s="60">
        <f>'2020_2-3-1_Download'!B12</f>
        <v>101</v>
      </c>
      <c r="B54" s="63">
        <f>'2020_2-3-1_Download'!$E$8</f>
        <v>2006</v>
      </c>
      <c r="C54" t="str">
        <f>VLOOKUP(A54,[1]Tabelle1!$A$1:$B$68,2,FALSE)</f>
        <v>Braunschweig  Stadt</v>
      </c>
      <c r="D54" t="str">
        <f>VLOOKUP(A54,[2]Kreise!$A$2:$C$53,3,FALSE)</f>
        <v>K03101</v>
      </c>
      <c r="E54">
        <f>VLOOKUP(A54,'2020_2-3-1_Download'!$B$12:$V$63,4,FALSE)</f>
        <v>440</v>
      </c>
    </row>
    <row r="55" spans="1:5" x14ac:dyDescent="0.25">
      <c r="A55" s="60">
        <f>'2020_2-3-1_Download'!B13</f>
        <v>102</v>
      </c>
      <c r="B55" s="63">
        <f>'2020_2-3-1_Download'!$E$8</f>
        <v>2006</v>
      </c>
      <c r="C55" t="str">
        <f>VLOOKUP(A55,[1]Tabelle1!$A$1:$B$68,2,FALSE)</f>
        <v>Salzgitter  Stadt</v>
      </c>
      <c r="D55" t="str">
        <f>VLOOKUP(A55,[2]Kreise!$A$2:$C$53,3,FALSE)</f>
        <v>K03102</v>
      </c>
      <c r="E55">
        <f>VLOOKUP(A55,'2020_2-3-1_Download'!$B$12:$V$63,4,FALSE)</f>
        <v>201</v>
      </c>
    </row>
    <row r="56" spans="1:5" x14ac:dyDescent="0.25">
      <c r="A56" s="60">
        <f>'2020_2-3-1_Download'!B14</f>
        <v>103</v>
      </c>
      <c r="B56" s="63">
        <f>'2020_2-3-1_Download'!$E$8</f>
        <v>2006</v>
      </c>
      <c r="C56" t="str">
        <f>VLOOKUP(A56,[1]Tabelle1!$A$1:$B$68,2,FALSE)</f>
        <v>Wolfsburg  Stadt</v>
      </c>
      <c r="D56" t="str">
        <f>VLOOKUP(A56,[2]Kreise!$A$2:$C$53,3,FALSE)</f>
        <v>K03103</v>
      </c>
      <c r="E56">
        <f>VLOOKUP(A56,'2020_2-3-1_Download'!$B$12:$V$63,4,FALSE)</f>
        <v>193</v>
      </c>
    </row>
    <row r="57" spans="1:5" x14ac:dyDescent="0.25">
      <c r="A57" s="60">
        <f>'2020_2-3-1_Download'!B15</f>
        <v>151</v>
      </c>
      <c r="B57" s="63">
        <f>'2020_2-3-1_Download'!$E$8</f>
        <v>2006</v>
      </c>
      <c r="C57" t="str">
        <f>VLOOKUP(A57,[1]Tabelle1!$A$1:$B$68,2,FALSE)</f>
        <v>Gifhorn</v>
      </c>
      <c r="D57" t="str">
        <f>VLOOKUP(A57,[2]Kreise!$A$2:$C$53,3,FALSE)</f>
        <v>K03151</v>
      </c>
      <c r="E57">
        <f>VLOOKUP(A57,'2020_2-3-1_Download'!$B$12:$V$63,4,FALSE)</f>
        <v>236</v>
      </c>
    </row>
    <row r="58" spans="1:5" x14ac:dyDescent="0.25">
      <c r="A58" s="60">
        <f>'2020_2-3-1_Download'!B16</f>
        <v>153</v>
      </c>
      <c r="B58" s="63">
        <f>'2020_2-3-1_Download'!$E$8</f>
        <v>2006</v>
      </c>
      <c r="C58" t="str">
        <f>VLOOKUP(A58,[1]Tabelle1!$A$1:$B$68,2,FALSE)</f>
        <v>Goslar</v>
      </c>
      <c r="D58" t="str">
        <f>VLOOKUP(A58,[2]Kreise!$A$2:$C$53,3,FALSE)</f>
        <v>K03153</v>
      </c>
      <c r="E58">
        <f>VLOOKUP(A58,'2020_2-3-1_Download'!$B$12:$V$63,4,FALSE)</f>
        <v>226</v>
      </c>
    </row>
    <row r="59" spans="1:5" x14ac:dyDescent="0.25">
      <c r="A59" s="60">
        <f>'2020_2-3-1_Download'!B17</f>
        <v>154</v>
      </c>
      <c r="B59" s="63">
        <f>'2020_2-3-1_Download'!$E$8</f>
        <v>2006</v>
      </c>
      <c r="C59" t="str">
        <f>VLOOKUP(A59,[1]Tabelle1!$A$1:$B$68,2,FALSE)</f>
        <v>Helmstedt</v>
      </c>
      <c r="D59" t="str">
        <f>VLOOKUP(A59,[2]Kreise!$A$2:$C$53,3,FALSE)</f>
        <v>K03154</v>
      </c>
      <c r="E59">
        <f>VLOOKUP(A59,'2020_2-3-1_Download'!$B$12:$V$63,4,FALSE)</f>
        <v>55</v>
      </c>
    </row>
    <row r="60" spans="1:5" x14ac:dyDescent="0.25">
      <c r="A60" s="60">
        <f>'2020_2-3-1_Download'!B18</f>
        <v>155</v>
      </c>
      <c r="B60" s="63">
        <f>'2020_2-3-1_Download'!$E$8</f>
        <v>2006</v>
      </c>
      <c r="C60" t="str">
        <f>VLOOKUP(A60,[1]Tabelle1!$A$1:$B$68,2,FALSE)</f>
        <v>Northeim</v>
      </c>
      <c r="D60" t="str">
        <f>VLOOKUP(A60,[2]Kreise!$A$2:$C$53,3,FALSE)</f>
        <v>K03155</v>
      </c>
      <c r="E60">
        <f>VLOOKUP(A60,'2020_2-3-1_Download'!$B$12:$V$63,4,FALSE)</f>
        <v>169</v>
      </c>
    </row>
    <row r="61" spans="1:5" x14ac:dyDescent="0.25">
      <c r="A61" s="60">
        <f>'2020_2-3-1_Download'!B19</f>
        <v>157</v>
      </c>
      <c r="B61" s="63">
        <f>'2020_2-3-1_Download'!$E$8</f>
        <v>2006</v>
      </c>
      <c r="C61" t="str">
        <f>VLOOKUP(A61,[1]Tabelle1!$A$1:$B$68,2,FALSE)</f>
        <v>Peine</v>
      </c>
      <c r="D61" t="str">
        <f>VLOOKUP(A61,[2]Kreise!$A$2:$C$53,3,FALSE)</f>
        <v>K03157</v>
      </c>
      <c r="E61">
        <f>VLOOKUP(A61,'2020_2-3-1_Download'!$B$12:$V$63,4,FALSE)</f>
        <v>198</v>
      </c>
    </row>
    <row r="62" spans="1:5" x14ac:dyDescent="0.25">
      <c r="A62" s="60">
        <f>'2020_2-3-1_Download'!B20</f>
        <v>158</v>
      </c>
      <c r="B62" s="63">
        <f>'2020_2-3-1_Download'!$E$8</f>
        <v>2006</v>
      </c>
      <c r="C62" t="str">
        <f>VLOOKUP(A62,[1]Tabelle1!$A$1:$B$68,2,FALSE)</f>
        <v>Wolfenbüttel</v>
      </c>
      <c r="D62" t="str">
        <f>VLOOKUP(A62,[2]Kreise!$A$2:$C$53,3,FALSE)</f>
        <v>K03158</v>
      </c>
      <c r="E62">
        <f>VLOOKUP(A62,'2020_2-3-1_Download'!$B$12:$V$63,4,FALSE)</f>
        <v>187</v>
      </c>
    </row>
    <row r="63" spans="1:5" x14ac:dyDescent="0.25">
      <c r="A63" s="60">
        <f>'2020_2-3-1_Download'!B21</f>
        <v>159</v>
      </c>
      <c r="B63" s="63">
        <f>'2020_2-3-1_Download'!$E$8</f>
        <v>2006</v>
      </c>
      <c r="C63" t="str">
        <f>VLOOKUP(A63,[1]Tabelle1!$A$1:$B$68,2,FALSE)</f>
        <v>Göttingen</v>
      </c>
      <c r="D63" t="str">
        <f>VLOOKUP(A63,[2]Kreise!$A$2:$C$53,3,FALSE)</f>
        <v>K03159</v>
      </c>
      <c r="E63">
        <f>VLOOKUP(A63,'2020_2-3-1_Download'!$B$12:$V$63,4,FALSE)</f>
        <v>499</v>
      </c>
    </row>
    <row r="64" spans="1:5" x14ac:dyDescent="0.25">
      <c r="A64" s="60">
        <f>'2020_2-3-1_Download'!B22</f>
        <v>1</v>
      </c>
      <c r="B64" s="63">
        <f>'2020_2-3-1_Download'!$E$8</f>
        <v>2006</v>
      </c>
      <c r="C64" t="str">
        <f>VLOOKUP(A64,[1]Tabelle1!$A$1:$B$68,2,FALSE)</f>
        <v>Statistische Region Braunschweig</v>
      </c>
      <c r="D64" t="str">
        <f>VLOOKUP(A64,[2]Kreise!$A$2:$C$53,3,FALSE)</f>
        <v>K031</v>
      </c>
      <c r="E64">
        <f>VLOOKUP(A64,'2020_2-3-1_Download'!$B$12:$V$63,4,FALSE)</f>
        <v>2404</v>
      </c>
    </row>
    <row r="65" spans="1:5" x14ac:dyDescent="0.25">
      <c r="A65" s="60">
        <f>'2020_2-3-1_Download'!B23</f>
        <v>241</v>
      </c>
      <c r="B65" s="63">
        <f>'2020_2-3-1_Download'!$E$8</f>
        <v>2006</v>
      </c>
      <c r="C65" t="str">
        <f>VLOOKUP(A65,[1]Tabelle1!$A$1:$B$68,2,FALSE)</f>
        <v>Hannover  Region</v>
      </c>
      <c r="D65" t="str">
        <f>VLOOKUP(A65,[2]Kreise!$A$2:$C$53,3,FALSE)</f>
        <v>K03241</v>
      </c>
      <c r="E65">
        <f>VLOOKUP(A65,'2020_2-3-1_Download'!$B$12:$V$63,4,FALSE)</f>
        <v>2779</v>
      </c>
    </row>
    <row r="66" spans="1:5" x14ac:dyDescent="0.25">
      <c r="A66" s="60">
        <f>'2020_2-3-1_Download'!B24</f>
        <v>241001</v>
      </c>
      <c r="B66" s="63">
        <f>'2020_2-3-1_Download'!$E$8</f>
        <v>2006</v>
      </c>
      <c r="C66" t="str">
        <f>VLOOKUP(A66,[1]Tabelle1!$A$1:$B$68,2,FALSE)</f>
        <v>dav. Hannover  Lhst.</v>
      </c>
      <c r="D66" t="str">
        <f>VLOOKUP(A66,[2]Kreise!$A$2:$C$53,3,FALSE)</f>
        <v>K03241001</v>
      </c>
      <c r="E66">
        <f>VLOOKUP(A66,'2020_2-3-1_Download'!$B$12:$V$63,4,FALSE)</f>
        <v>1748</v>
      </c>
    </row>
    <row r="67" spans="1:5" x14ac:dyDescent="0.25">
      <c r="A67" s="60">
        <f>'2020_2-3-1_Download'!B25</f>
        <v>241999</v>
      </c>
      <c r="B67" s="63">
        <f>'2020_2-3-1_Download'!$E$8</f>
        <v>2006</v>
      </c>
      <c r="C67" t="str">
        <f>VLOOKUP(A67,[1]Tabelle1!$A$1:$B$68,2,FALSE)</f>
        <v>dav. Hannover  Umland</v>
      </c>
      <c r="D67" t="str">
        <f>VLOOKUP(A67,[2]Kreise!$A$2:$C$53,3,FALSE)</f>
        <v>K03241999</v>
      </c>
      <c r="E67">
        <f>VLOOKUP(A67,'2020_2-3-1_Download'!$B$12:$V$63,4,FALSE)</f>
        <v>1031</v>
      </c>
    </row>
    <row r="68" spans="1:5" x14ac:dyDescent="0.25">
      <c r="A68" s="60">
        <f>'2020_2-3-1_Download'!B26</f>
        <v>251</v>
      </c>
      <c r="B68" s="63">
        <f>'2020_2-3-1_Download'!$E$8</f>
        <v>2006</v>
      </c>
      <c r="C68" t="str">
        <f>VLOOKUP(A68,[1]Tabelle1!$A$1:$B$68,2,FALSE)</f>
        <v>Diepholz</v>
      </c>
      <c r="D68" t="str">
        <f>VLOOKUP(A68,[2]Kreise!$A$2:$C$53,3,FALSE)</f>
        <v>K03251</v>
      </c>
      <c r="E68">
        <f>VLOOKUP(A68,'2020_2-3-1_Download'!$B$12:$V$63,4,FALSE)</f>
        <v>251</v>
      </c>
    </row>
    <row r="69" spans="1:5" x14ac:dyDescent="0.25">
      <c r="A69" s="60">
        <f>'2020_2-3-1_Download'!B27</f>
        <v>252</v>
      </c>
      <c r="B69" s="63">
        <f>'2020_2-3-1_Download'!$E$8</f>
        <v>2006</v>
      </c>
      <c r="C69" t="str">
        <f>VLOOKUP(A69,[1]Tabelle1!$A$1:$B$68,2,FALSE)</f>
        <v>Hameln-Pyrmont</v>
      </c>
      <c r="D69" t="str">
        <f>VLOOKUP(A69,[2]Kreise!$A$2:$C$53,3,FALSE)</f>
        <v>K03252</v>
      </c>
      <c r="E69">
        <f>VLOOKUP(A69,'2020_2-3-1_Download'!$B$12:$V$63,4,FALSE)</f>
        <v>258</v>
      </c>
    </row>
    <row r="70" spans="1:5" x14ac:dyDescent="0.25">
      <c r="A70" s="60">
        <f>'2020_2-3-1_Download'!B28</f>
        <v>254</v>
      </c>
      <c r="B70" s="63">
        <f>'2020_2-3-1_Download'!$E$8</f>
        <v>2006</v>
      </c>
      <c r="C70" t="str">
        <f>VLOOKUP(A70,[1]Tabelle1!$A$1:$B$68,2,FALSE)</f>
        <v>Hildesheim</v>
      </c>
      <c r="D70" t="str">
        <f>VLOOKUP(A70,[2]Kreise!$A$2:$C$53,3,FALSE)</f>
        <v>K03254</v>
      </c>
      <c r="E70">
        <f>VLOOKUP(A70,'2020_2-3-1_Download'!$B$12:$V$63,4,FALSE)</f>
        <v>602</v>
      </c>
    </row>
    <row r="71" spans="1:5" x14ac:dyDescent="0.25">
      <c r="A71" s="60">
        <f>'2020_2-3-1_Download'!B29</f>
        <v>255</v>
      </c>
      <c r="B71" s="63">
        <f>'2020_2-3-1_Download'!$E$8</f>
        <v>2006</v>
      </c>
      <c r="C71" t="str">
        <f>VLOOKUP(A71,[1]Tabelle1!$A$1:$B$68,2,FALSE)</f>
        <v>Holzminden</v>
      </c>
      <c r="D71" t="str">
        <f>VLOOKUP(A71,[2]Kreise!$A$2:$C$53,3,FALSE)</f>
        <v>K03255</v>
      </c>
      <c r="E71">
        <f>VLOOKUP(A71,'2020_2-3-1_Download'!$B$12:$V$63,4,FALSE)</f>
        <v>56</v>
      </c>
    </row>
    <row r="72" spans="1:5" x14ac:dyDescent="0.25">
      <c r="A72" s="60">
        <f>'2020_2-3-1_Download'!B30</f>
        <v>256</v>
      </c>
      <c r="B72" s="63">
        <f>'2020_2-3-1_Download'!$E$8</f>
        <v>2006</v>
      </c>
      <c r="C72" t="str">
        <f>VLOOKUP(A72,[1]Tabelle1!$A$1:$B$68,2,FALSE)</f>
        <v>Nienburg (Weser)</v>
      </c>
      <c r="D72" t="str">
        <f>VLOOKUP(A72,[2]Kreise!$A$2:$C$53,3,FALSE)</f>
        <v>K03256</v>
      </c>
      <c r="E72">
        <f>VLOOKUP(A72,'2020_2-3-1_Download'!$B$12:$V$63,4,FALSE)</f>
        <v>167</v>
      </c>
    </row>
    <row r="73" spans="1:5" x14ac:dyDescent="0.25">
      <c r="A73" s="60">
        <f>'2020_2-3-1_Download'!B31</f>
        <v>257</v>
      </c>
      <c r="B73" s="63">
        <f>'2020_2-3-1_Download'!$E$8</f>
        <v>2006</v>
      </c>
      <c r="C73" t="str">
        <f>VLOOKUP(A73,[1]Tabelle1!$A$1:$B$68,2,FALSE)</f>
        <v>Schaumburg</v>
      </c>
      <c r="D73" t="str">
        <f>VLOOKUP(A73,[2]Kreise!$A$2:$C$53,3,FALSE)</f>
        <v>K03257</v>
      </c>
      <c r="E73">
        <f>VLOOKUP(A73,'2020_2-3-1_Download'!$B$12:$V$63,4,FALSE)</f>
        <v>297</v>
      </c>
    </row>
    <row r="74" spans="1:5" x14ac:dyDescent="0.25">
      <c r="A74" s="60">
        <f>'2020_2-3-1_Download'!B32</f>
        <v>2</v>
      </c>
      <c r="B74" s="63">
        <f>'2020_2-3-1_Download'!$E$8</f>
        <v>2006</v>
      </c>
      <c r="C74" t="str">
        <f>VLOOKUP(A74,[1]Tabelle1!$A$1:$B$68,2,FALSE)</f>
        <v>Statistische Region Hannover</v>
      </c>
      <c r="D74" t="str">
        <f>VLOOKUP(A74,[2]Kreise!$A$2:$C$53,3,FALSE)</f>
        <v>K032</v>
      </c>
      <c r="E74">
        <f>VLOOKUP(A74,'2020_2-3-1_Download'!$B$12:$V$63,4,FALSE)</f>
        <v>4410</v>
      </c>
    </row>
    <row r="75" spans="1:5" x14ac:dyDescent="0.25">
      <c r="A75" s="60">
        <f>'2020_2-3-1_Download'!B33</f>
        <v>351</v>
      </c>
      <c r="B75" s="63">
        <f>'2020_2-3-1_Download'!$E$8</f>
        <v>2006</v>
      </c>
      <c r="C75" t="str">
        <f>VLOOKUP(A75,[1]Tabelle1!$A$1:$B$68,2,FALSE)</f>
        <v>Celle</v>
      </c>
      <c r="D75" t="str">
        <f>VLOOKUP(A75,[2]Kreise!$A$2:$C$53,3,FALSE)</f>
        <v>K03351</v>
      </c>
      <c r="E75">
        <f>VLOOKUP(A75,'2020_2-3-1_Download'!$B$12:$V$63,4,FALSE)</f>
        <v>263</v>
      </c>
    </row>
    <row r="76" spans="1:5" x14ac:dyDescent="0.25">
      <c r="A76" s="60">
        <f>'2020_2-3-1_Download'!B34</f>
        <v>352</v>
      </c>
      <c r="B76" s="63">
        <f>'2020_2-3-1_Download'!$E$8</f>
        <v>2006</v>
      </c>
      <c r="C76" t="str">
        <f>VLOOKUP(A76,[1]Tabelle1!$A$1:$B$68,2,FALSE)</f>
        <v>Cuxhaven</v>
      </c>
      <c r="D76" t="str">
        <f>VLOOKUP(A76,[2]Kreise!$A$2:$C$53,3,FALSE)</f>
        <v>K03352</v>
      </c>
      <c r="E76">
        <f>VLOOKUP(A76,'2020_2-3-1_Download'!$B$12:$V$63,4,FALSE)</f>
        <v>147</v>
      </c>
    </row>
    <row r="77" spans="1:5" x14ac:dyDescent="0.25">
      <c r="A77" s="60">
        <f>'2020_2-3-1_Download'!B35</f>
        <v>353</v>
      </c>
      <c r="B77" s="63">
        <f>'2020_2-3-1_Download'!$E$8</f>
        <v>2006</v>
      </c>
      <c r="C77" t="str">
        <f>VLOOKUP(A77,[1]Tabelle1!$A$1:$B$68,2,FALSE)</f>
        <v>Harburg</v>
      </c>
      <c r="D77" t="str">
        <f>VLOOKUP(A77,[2]Kreise!$A$2:$C$53,3,FALSE)</f>
        <v>K03353</v>
      </c>
      <c r="E77">
        <f>VLOOKUP(A77,'2020_2-3-1_Download'!$B$12:$V$63,4,FALSE)</f>
        <v>257</v>
      </c>
    </row>
    <row r="78" spans="1:5" x14ac:dyDescent="0.25">
      <c r="A78" s="60">
        <f>'2020_2-3-1_Download'!B36</f>
        <v>354</v>
      </c>
      <c r="B78" s="63">
        <f>'2020_2-3-1_Download'!$E$8</f>
        <v>2006</v>
      </c>
      <c r="C78" t="str">
        <f>VLOOKUP(A78,[1]Tabelle1!$A$1:$B$68,2,FALSE)</f>
        <v>Lüchow-Dannenberg</v>
      </c>
      <c r="D78" t="str">
        <f>VLOOKUP(A78,[2]Kreise!$A$2:$C$53,3,FALSE)</f>
        <v>K03354</v>
      </c>
      <c r="E78">
        <f>VLOOKUP(A78,'2020_2-3-1_Download'!$B$12:$V$63,4,FALSE)</f>
        <v>10</v>
      </c>
    </row>
    <row r="79" spans="1:5" x14ac:dyDescent="0.25">
      <c r="A79" s="60">
        <f>'2020_2-3-1_Download'!B37</f>
        <v>355</v>
      </c>
      <c r="B79" s="63">
        <f>'2020_2-3-1_Download'!$E$8</f>
        <v>2006</v>
      </c>
      <c r="C79" t="str">
        <f>VLOOKUP(A79,[1]Tabelle1!$A$1:$B$68,2,FALSE)</f>
        <v>Lüneburg</v>
      </c>
      <c r="D79" t="str">
        <f>VLOOKUP(A79,[2]Kreise!$A$2:$C$53,3,FALSE)</f>
        <v>K03355</v>
      </c>
      <c r="E79">
        <f>VLOOKUP(A79,'2020_2-3-1_Download'!$B$12:$V$63,4,FALSE)</f>
        <v>186</v>
      </c>
    </row>
    <row r="80" spans="1:5" x14ac:dyDescent="0.25">
      <c r="A80" s="60">
        <f>'2020_2-3-1_Download'!B38</f>
        <v>356</v>
      </c>
      <c r="B80" s="63">
        <f>'2020_2-3-1_Download'!$E$8</f>
        <v>2006</v>
      </c>
      <c r="C80" t="str">
        <f>VLOOKUP(A80,[1]Tabelle1!$A$1:$B$68,2,FALSE)</f>
        <v>Osterholz</v>
      </c>
      <c r="D80" t="str">
        <f>VLOOKUP(A80,[2]Kreise!$A$2:$C$53,3,FALSE)</f>
        <v>K03356</v>
      </c>
      <c r="E80">
        <f>VLOOKUP(A80,'2020_2-3-1_Download'!$B$12:$V$63,4,FALSE)</f>
        <v>60</v>
      </c>
    </row>
    <row r="81" spans="1:5" x14ac:dyDescent="0.25">
      <c r="A81" s="60">
        <f>'2020_2-3-1_Download'!B39</f>
        <v>357</v>
      </c>
      <c r="B81" s="63">
        <f>'2020_2-3-1_Download'!$E$8</f>
        <v>2006</v>
      </c>
      <c r="C81" t="str">
        <f>VLOOKUP(A81,[1]Tabelle1!$A$1:$B$68,2,FALSE)</f>
        <v>Rotenburg (Wümme)</v>
      </c>
      <c r="D81" t="str">
        <f>VLOOKUP(A81,[2]Kreise!$A$2:$C$53,3,FALSE)</f>
        <v>K03357</v>
      </c>
      <c r="E81">
        <f>VLOOKUP(A81,'2020_2-3-1_Download'!$B$12:$V$63,4,FALSE)</f>
        <v>84</v>
      </c>
    </row>
    <row r="82" spans="1:5" x14ac:dyDescent="0.25">
      <c r="A82" s="60">
        <f>'2020_2-3-1_Download'!B40</f>
        <v>358</v>
      </c>
      <c r="B82" s="63">
        <f>'2020_2-3-1_Download'!$E$8</f>
        <v>2006</v>
      </c>
      <c r="C82" t="str">
        <f>VLOOKUP(A82,[1]Tabelle1!$A$1:$B$68,2,FALSE)</f>
        <v>Heidekreis</v>
      </c>
      <c r="D82" t="str">
        <f>VLOOKUP(A82,[2]Kreise!$A$2:$C$53,3,FALSE)</f>
        <v>K03358</v>
      </c>
      <c r="E82">
        <f>VLOOKUP(A82,'2020_2-3-1_Download'!$B$12:$V$63,4,FALSE)</f>
        <v>135</v>
      </c>
    </row>
    <row r="83" spans="1:5" x14ac:dyDescent="0.25">
      <c r="A83" s="60">
        <f>'2020_2-3-1_Download'!B41</f>
        <v>359</v>
      </c>
      <c r="B83" s="63">
        <f>'2020_2-3-1_Download'!$E$8</f>
        <v>2006</v>
      </c>
      <c r="C83" t="str">
        <f>VLOOKUP(A83,[1]Tabelle1!$A$1:$B$68,2,FALSE)</f>
        <v>Stade</v>
      </c>
      <c r="D83" t="str">
        <f>VLOOKUP(A83,[2]Kreise!$A$2:$C$53,3,FALSE)</f>
        <v>K03359</v>
      </c>
      <c r="E83">
        <f>VLOOKUP(A83,'2020_2-3-1_Download'!$B$12:$V$63,4,FALSE)</f>
        <v>288</v>
      </c>
    </row>
    <row r="84" spans="1:5" x14ac:dyDescent="0.25">
      <c r="A84" s="60">
        <f>'2020_2-3-1_Download'!B42</f>
        <v>360</v>
      </c>
      <c r="B84" s="63">
        <f>'2020_2-3-1_Download'!$E$8</f>
        <v>2006</v>
      </c>
      <c r="C84" t="str">
        <f>VLOOKUP(A84,[1]Tabelle1!$A$1:$B$68,2,FALSE)</f>
        <v>Uelzen</v>
      </c>
      <c r="D84" t="str">
        <f>VLOOKUP(A84,[2]Kreise!$A$2:$C$53,3,FALSE)</f>
        <v>K03360</v>
      </c>
      <c r="E84">
        <f>VLOOKUP(A84,'2020_2-3-1_Download'!$B$12:$V$63,4,FALSE)</f>
        <v>57</v>
      </c>
    </row>
    <row r="85" spans="1:5" x14ac:dyDescent="0.25">
      <c r="A85" s="60">
        <f>'2020_2-3-1_Download'!B43</f>
        <v>361</v>
      </c>
      <c r="B85" s="63">
        <f>'2020_2-3-1_Download'!$E$8</f>
        <v>2006</v>
      </c>
      <c r="C85" t="str">
        <f>VLOOKUP(A85,[1]Tabelle1!$A$1:$B$68,2,FALSE)</f>
        <v>Verden</v>
      </c>
      <c r="D85" t="str">
        <f>VLOOKUP(A85,[2]Kreise!$A$2:$C$53,3,FALSE)</f>
        <v>K03361</v>
      </c>
      <c r="E85">
        <f>VLOOKUP(A85,'2020_2-3-1_Download'!$B$12:$V$63,4,FALSE)</f>
        <v>148</v>
      </c>
    </row>
    <row r="86" spans="1:5" x14ac:dyDescent="0.25">
      <c r="A86" s="60">
        <f>'2020_2-3-1_Download'!B44</f>
        <v>3</v>
      </c>
      <c r="B86" s="63">
        <f>'2020_2-3-1_Download'!$E$8</f>
        <v>2006</v>
      </c>
      <c r="C86" t="str">
        <f>VLOOKUP(A86,[1]Tabelle1!$A$1:$B$68,2,FALSE)</f>
        <v>Statistische Region Lüneburg</v>
      </c>
      <c r="D86" t="str">
        <f>VLOOKUP(A86,[2]Kreise!$A$2:$C$53,3,FALSE)</f>
        <v>K033</v>
      </c>
      <c r="E86">
        <f>VLOOKUP(A86,'2020_2-3-1_Download'!$B$12:$V$63,4,FALSE)</f>
        <v>1635</v>
      </c>
    </row>
    <row r="87" spans="1:5" x14ac:dyDescent="0.25">
      <c r="A87" s="60">
        <f>'2020_2-3-1_Download'!B45</f>
        <v>401</v>
      </c>
      <c r="B87" s="63">
        <f>'2020_2-3-1_Download'!$E$8</f>
        <v>2006</v>
      </c>
      <c r="C87" t="str">
        <f>VLOOKUP(A87,[1]Tabelle1!$A$1:$B$68,2,FALSE)</f>
        <v>Delmenhorst  Stadt</v>
      </c>
      <c r="D87" t="str">
        <f>VLOOKUP(A87,[2]Kreise!$A$2:$C$53,3,FALSE)</f>
        <v>K03401</v>
      </c>
      <c r="E87">
        <f>VLOOKUP(A87,'2020_2-3-1_Download'!$B$12:$V$63,4,FALSE)</f>
        <v>269</v>
      </c>
    </row>
    <row r="88" spans="1:5" x14ac:dyDescent="0.25">
      <c r="A88" s="60">
        <f>'2020_2-3-1_Download'!B46</f>
        <v>402</v>
      </c>
      <c r="B88" s="63">
        <f>'2020_2-3-1_Download'!$E$8</f>
        <v>2006</v>
      </c>
      <c r="C88" t="str">
        <f>VLOOKUP(A88,[1]Tabelle1!$A$1:$B$68,2,FALSE)</f>
        <v>Emden  Stadt</v>
      </c>
      <c r="D88" t="str">
        <f>VLOOKUP(A88,[2]Kreise!$A$2:$C$53,3,FALSE)</f>
        <v>K03402</v>
      </c>
      <c r="E88">
        <f>VLOOKUP(A88,'2020_2-3-1_Download'!$B$12:$V$63,4,FALSE)</f>
        <v>82</v>
      </c>
    </row>
    <row r="89" spans="1:5" x14ac:dyDescent="0.25">
      <c r="A89" s="60">
        <f>'2020_2-3-1_Download'!B47</f>
        <v>403</v>
      </c>
      <c r="B89" s="63">
        <f>'2020_2-3-1_Download'!$E$8</f>
        <v>2006</v>
      </c>
      <c r="C89" t="str">
        <f>VLOOKUP(A89,[1]Tabelle1!$A$1:$B$68,2,FALSE)</f>
        <v>Oldenburg(Oldb)  Stadt</v>
      </c>
      <c r="D89" t="str">
        <f>VLOOKUP(A89,[2]Kreise!$A$2:$C$53,3,FALSE)</f>
        <v>K03403</v>
      </c>
      <c r="E89">
        <f>VLOOKUP(A89,'2020_2-3-1_Download'!$B$12:$V$63,4,FALSE)</f>
        <v>264</v>
      </c>
    </row>
    <row r="90" spans="1:5" x14ac:dyDescent="0.25">
      <c r="A90" s="60">
        <f>'2020_2-3-1_Download'!B48</f>
        <v>404</v>
      </c>
      <c r="B90" s="63">
        <f>'2020_2-3-1_Download'!$E$8</f>
        <v>2006</v>
      </c>
      <c r="C90" t="str">
        <f>VLOOKUP(A90,[1]Tabelle1!$A$1:$B$68,2,FALSE)</f>
        <v>Osnabrück  Stadt</v>
      </c>
      <c r="D90" t="str">
        <f>VLOOKUP(A90,[2]Kreise!$A$2:$C$53,3,FALSE)</f>
        <v>K03404</v>
      </c>
      <c r="E90">
        <f>VLOOKUP(A90,'2020_2-3-1_Download'!$B$12:$V$63,4,FALSE)</f>
        <v>534</v>
      </c>
    </row>
    <row r="91" spans="1:5" x14ac:dyDescent="0.25">
      <c r="A91" s="60">
        <f>'2020_2-3-1_Download'!B49</f>
        <v>405</v>
      </c>
      <c r="B91" s="63">
        <f>'2020_2-3-1_Download'!$E$8</f>
        <v>2006</v>
      </c>
      <c r="C91" t="str">
        <f>VLOOKUP(A91,[1]Tabelle1!$A$1:$B$68,2,FALSE)</f>
        <v>Wilhelmshaven  Stadt</v>
      </c>
      <c r="D91" t="str">
        <f>VLOOKUP(A91,[2]Kreise!$A$2:$C$53,3,FALSE)</f>
        <v>K03405</v>
      </c>
      <c r="E91">
        <f>VLOOKUP(A91,'2020_2-3-1_Download'!$B$12:$V$63,4,FALSE)</f>
        <v>146</v>
      </c>
    </row>
    <row r="92" spans="1:5" x14ac:dyDescent="0.25">
      <c r="A92" s="60">
        <f>'2020_2-3-1_Download'!B50</f>
        <v>451</v>
      </c>
      <c r="B92" s="63">
        <f>'2020_2-3-1_Download'!$E$8</f>
        <v>2006</v>
      </c>
      <c r="C92" t="str">
        <f>VLOOKUP(A92,[1]Tabelle1!$A$1:$B$68,2,FALSE)</f>
        <v>Ammerland</v>
      </c>
      <c r="D92" t="str">
        <f>VLOOKUP(A92,[2]Kreise!$A$2:$C$53,3,FALSE)</f>
        <v>K03451</v>
      </c>
      <c r="E92">
        <f>VLOOKUP(A92,'2020_2-3-1_Download'!$B$12:$V$63,4,FALSE)</f>
        <v>101</v>
      </c>
    </row>
    <row r="93" spans="1:5" x14ac:dyDescent="0.25">
      <c r="A93" s="60">
        <f>'2020_2-3-1_Download'!B51</f>
        <v>452</v>
      </c>
      <c r="B93" s="63">
        <f>'2020_2-3-1_Download'!$E$8</f>
        <v>2006</v>
      </c>
      <c r="C93" t="str">
        <f>VLOOKUP(A93,[1]Tabelle1!$A$1:$B$68,2,FALSE)</f>
        <v>Aurich</v>
      </c>
      <c r="D93" t="str">
        <f>VLOOKUP(A93,[2]Kreise!$A$2:$C$53,3,FALSE)</f>
        <v>K03452</v>
      </c>
      <c r="E93">
        <f>VLOOKUP(A93,'2020_2-3-1_Download'!$B$12:$V$63,4,FALSE)</f>
        <v>166</v>
      </c>
    </row>
    <row r="94" spans="1:5" x14ac:dyDescent="0.25">
      <c r="A94" s="60">
        <f>'2020_2-3-1_Download'!B52</f>
        <v>453</v>
      </c>
      <c r="B94" s="63">
        <f>'2020_2-3-1_Download'!$E$8</f>
        <v>2006</v>
      </c>
      <c r="C94" t="str">
        <f>VLOOKUP(A94,[1]Tabelle1!$A$1:$B$68,2,FALSE)</f>
        <v>Cloppenburg</v>
      </c>
      <c r="D94" t="str">
        <f>VLOOKUP(A94,[2]Kreise!$A$2:$C$53,3,FALSE)</f>
        <v>K03453</v>
      </c>
      <c r="E94">
        <f>VLOOKUP(A94,'2020_2-3-1_Download'!$B$12:$V$63,4,FALSE)</f>
        <v>123</v>
      </c>
    </row>
    <row r="95" spans="1:5" x14ac:dyDescent="0.25">
      <c r="A95" s="60">
        <f>'2020_2-3-1_Download'!B53</f>
        <v>454</v>
      </c>
      <c r="B95" s="63">
        <f>'2020_2-3-1_Download'!$E$8</f>
        <v>2006</v>
      </c>
      <c r="C95" t="str">
        <f>VLOOKUP(A95,[1]Tabelle1!$A$1:$B$68,2,FALSE)</f>
        <v>Emsland</v>
      </c>
      <c r="D95" t="str">
        <f>VLOOKUP(A95,[2]Kreise!$A$2:$C$53,3,FALSE)</f>
        <v>K03454</v>
      </c>
      <c r="E95">
        <f>VLOOKUP(A95,'2020_2-3-1_Download'!$B$12:$V$63,4,FALSE)</f>
        <v>183</v>
      </c>
    </row>
    <row r="96" spans="1:5" x14ac:dyDescent="0.25">
      <c r="A96" s="60">
        <f>'2020_2-3-1_Download'!B54</f>
        <v>455</v>
      </c>
      <c r="B96" s="63">
        <f>'2020_2-3-1_Download'!$E$8</f>
        <v>2006</v>
      </c>
      <c r="C96" t="str">
        <f>VLOOKUP(A96,[1]Tabelle1!$A$1:$B$68,2,FALSE)</f>
        <v>Friesland</v>
      </c>
      <c r="D96" t="str">
        <f>VLOOKUP(A96,[2]Kreise!$A$2:$C$53,3,FALSE)</f>
        <v>K03455</v>
      </c>
      <c r="E96">
        <f>VLOOKUP(A96,'2020_2-3-1_Download'!$B$12:$V$63,4,FALSE)</f>
        <v>43</v>
      </c>
    </row>
    <row r="97" spans="1:5" x14ac:dyDescent="0.25">
      <c r="A97" s="60">
        <f>'2020_2-3-1_Download'!B55</f>
        <v>456</v>
      </c>
      <c r="B97" s="63">
        <f>'2020_2-3-1_Download'!$E$8</f>
        <v>2006</v>
      </c>
      <c r="C97" t="str">
        <f>VLOOKUP(A97,[1]Tabelle1!$A$1:$B$68,2,FALSE)</f>
        <v>Grafschaft Bentheim</v>
      </c>
      <c r="D97" t="str">
        <f>VLOOKUP(A97,[2]Kreise!$A$2:$C$53,3,FALSE)</f>
        <v>K03456</v>
      </c>
      <c r="E97">
        <f>VLOOKUP(A97,'2020_2-3-1_Download'!$B$12:$V$63,4,FALSE)</f>
        <v>115</v>
      </c>
    </row>
    <row r="98" spans="1:5" x14ac:dyDescent="0.25">
      <c r="A98" s="60">
        <f>'2020_2-3-1_Download'!B56</f>
        <v>457</v>
      </c>
      <c r="B98" s="63">
        <f>'2020_2-3-1_Download'!$E$8</f>
        <v>2006</v>
      </c>
      <c r="C98" t="str">
        <f>VLOOKUP(A98,[1]Tabelle1!$A$1:$B$68,2,FALSE)</f>
        <v>Leer</v>
      </c>
      <c r="D98" t="str">
        <f>VLOOKUP(A98,[2]Kreise!$A$2:$C$53,3,FALSE)</f>
        <v>K03457</v>
      </c>
      <c r="E98">
        <f>VLOOKUP(A98,'2020_2-3-1_Download'!$B$12:$V$63,4,FALSE)</f>
        <v>173</v>
      </c>
    </row>
    <row r="99" spans="1:5" x14ac:dyDescent="0.25">
      <c r="A99" s="60">
        <f>'2020_2-3-1_Download'!B57</f>
        <v>458</v>
      </c>
      <c r="B99" s="63">
        <f>'2020_2-3-1_Download'!$E$8</f>
        <v>2006</v>
      </c>
      <c r="C99" t="str">
        <f>VLOOKUP(A99,[1]Tabelle1!$A$1:$B$68,2,FALSE)</f>
        <v>Oldenburg</v>
      </c>
      <c r="D99" t="str">
        <f>VLOOKUP(A99,[2]Kreise!$A$2:$C$53,3,FALSE)</f>
        <v>K03458</v>
      </c>
      <c r="E99">
        <f>VLOOKUP(A99,'2020_2-3-1_Download'!$B$12:$V$63,4,FALSE)</f>
        <v>99</v>
      </c>
    </row>
    <row r="100" spans="1:5" x14ac:dyDescent="0.25">
      <c r="A100" s="60">
        <f>'2020_2-3-1_Download'!B58</f>
        <v>459</v>
      </c>
      <c r="B100" s="63">
        <f>'2020_2-3-1_Download'!$E$8</f>
        <v>2006</v>
      </c>
      <c r="C100" t="str">
        <f>VLOOKUP(A100,[1]Tabelle1!$A$1:$B$68,2,FALSE)</f>
        <v>Osnabrück</v>
      </c>
      <c r="D100" t="str">
        <f>VLOOKUP(A100,[2]Kreise!$A$2:$C$53,3,FALSE)</f>
        <v>K03459</v>
      </c>
      <c r="E100">
        <f>VLOOKUP(A100,'2020_2-3-1_Download'!$B$12:$V$63,4,FALSE)</f>
        <v>338</v>
      </c>
    </row>
    <row r="101" spans="1:5" x14ac:dyDescent="0.25">
      <c r="A101" s="60">
        <f>'2020_2-3-1_Download'!B59</f>
        <v>460</v>
      </c>
      <c r="B101" s="63">
        <f>'2020_2-3-1_Download'!$E$8</f>
        <v>2006</v>
      </c>
      <c r="C101" t="str">
        <f>VLOOKUP(A101,[1]Tabelle1!$A$1:$B$68,2,FALSE)</f>
        <v>Vechta</v>
      </c>
      <c r="D101" t="str">
        <f>VLOOKUP(A101,[2]Kreise!$A$2:$C$53,3,FALSE)</f>
        <v>K03460</v>
      </c>
      <c r="E101">
        <f>VLOOKUP(A101,'2020_2-3-1_Download'!$B$12:$V$63,4,FALSE)</f>
        <v>236</v>
      </c>
    </row>
    <row r="102" spans="1:5" x14ac:dyDescent="0.25">
      <c r="A102" s="60">
        <f>'2020_2-3-1_Download'!B60</f>
        <v>461</v>
      </c>
      <c r="B102" s="63">
        <f>'2020_2-3-1_Download'!$E$8</f>
        <v>2006</v>
      </c>
      <c r="C102" t="str">
        <f>VLOOKUP(A102,[1]Tabelle1!$A$1:$B$68,2,FALSE)</f>
        <v>Wesermarsch</v>
      </c>
      <c r="D102" t="str">
        <f>VLOOKUP(A102,[2]Kreise!$A$2:$C$53,3,FALSE)</f>
        <v>K03461</v>
      </c>
      <c r="E102">
        <f>VLOOKUP(A102,'2020_2-3-1_Download'!$B$12:$V$63,4,FALSE)</f>
        <v>93</v>
      </c>
    </row>
    <row r="103" spans="1:5" x14ac:dyDescent="0.25">
      <c r="A103" s="60">
        <f>'2020_2-3-1_Download'!B61</f>
        <v>462</v>
      </c>
      <c r="B103" s="63">
        <f>'2020_2-3-1_Download'!$E$8</f>
        <v>2006</v>
      </c>
      <c r="C103" t="str">
        <f>VLOOKUP(A103,[1]Tabelle1!$A$1:$B$68,2,FALSE)</f>
        <v>Wittmund</v>
      </c>
      <c r="D103" t="str">
        <f>VLOOKUP(A103,[2]Kreise!$A$2:$C$53,3,FALSE)</f>
        <v>K03462</v>
      </c>
      <c r="E103">
        <f>VLOOKUP(A103,'2020_2-3-1_Download'!$B$12:$V$63,4,FALSE)</f>
        <v>27</v>
      </c>
    </row>
    <row r="104" spans="1:5" x14ac:dyDescent="0.25">
      <c r="A104" s="60">
        <f>'2020_2-3-1_Download'!B62</f>
        <v>4</v>
      </c>
      <c r="B104" s="63">
        <f>'2020_2-3-1_Download'!$E$8</f>
        <v>2006</v>
      </c>
      <c r="C104" t="str">
        <f>VLOOKUP(A104,[1]Tabelle1!$A$1:$B$68,2,FALSE)</f>
        <v>Statistische Region Weser-Ems</v>
      </c>
      <c r="D104" t="str">
        <f>VLOOKUP(A104,[2]Kreise!$A$2:$C$53,3,FALSE)</f>
        <v>K034</v>
      </c>
      <c r="E104">
        <f>VLOOKUP(A104,'2020_2-3-1_Download'!$B$12:$V$63,4,FALSE)</f>
        <v>2992</v>
      </c>
    </row>
    <row r="105" spans="1:5" x14ac:dyDescent="0.25">
      <c r="A105" s="60">
        <f>'2020_2-3-1_Download'!B63</f>
        <v>0</v>
      </c>
      <c r="B105" s="63">
        <f>'2020_2-3-1_Download'!$E$8</f>
        <v>2006</v>
      </c>
      <c r="C105" t="str">
        <f>VLOOKUP(A105,[1]Tabelle1!$A$1:$B$68,2,FALSE)</f>
        <v>Niedersachsen</v>
      </c>
      <c r="D105" t="str">
        <f>VLOOKUP(A105,[2]Kreise!$A$2:$C$53,3,FALSE)</f>
        <v>K030</v>
      </c>
      <c r="E105">
        <f>VLOOKUP(A105,'2020_2-3-1_Download'!$B$12:$V$63,4,FALSE)</f>
        <v>11441</v>
      </c>
    </row>
    <row r="106" spans="1:5" x14ac:dyDescent="0.25">
      <c r="A106" s="60">
        <f>'2020_2-3-1_Download'!B12</f>
        <v>101</v>
      </c>
      <c r="B106" s="63">
        <f>'2020_2-3-1_Download'!$F$8</f>
        <v>2007</v>
      </c>
      <c r="C106" t="str">
        <f>VLOOKUP(A106,[1]Tabelle1!$A$1:$B$68,2,FALSE)</f>
        <v>Braunschweig  Stadt</v>
      </c>
      <c r="D106" t="str">
        <f>VLOOKUP(A106,[2]Kreise!$A$2:$C$53,3,FALSE)</f>
        <v>K03101</v>
      </c>
      <c r="E106">
        <f>VLOOKUP(A106,'2020_2-3-1_Download'!$B$12:$V$63,5,FALSE)</f>
        <v>386</v>
      </c>
    </row>
    <row r="107" spans="1:5" x14ac:dyDescent="0.25">
      <c r="A107" s="60">
        <f>'2020_2-3-1_Download'!B13</f>
        <v>102</v>
      </c>
      <c r="B107" s="63">
        <f>'2020_2-3-1_Download'!$F$8</f>
        <v>2007</v>
      </c>
      <c r="C107" t="str">
        <f>VLOOKUP(A107,[1]Tabelle1!$A$1:$B$68,2,FALSE)</f>
        <v>Salzgitter  Stadt</v>
      </c>
      <c r="D107" t="str">
        <f>VLOOKUP(A107,[2]Kreise!$A$2:$C$53,3,FALSE)</f>
        <v>K03102</v>
      </c>
      <c r="E107">
        <f>VLOOKUP(A107,'2020_2-3-1_Download'!$B$12:$V$63,5,FALSE)</f>
        <v>165</v>
      </c>
    </row>
    <row r="108" spans="1:5" x14ac:dyDescent="0.25">
      <c r="A108" s="60">
        <f>'2020_2-3-1_Download'!B14</f>
        <v>103</v>
      </c>
      <c r="B108" s="63">
        <f>'2020_2-3-1_Download'!$F$8</f>
        <v>2007</v>
      </c>
      <c r="C108" t="str">
        <f>VLOOKUP(A108,[1]Tabelle1!$A$1:$B$68,2,FALSE)</f>
        <v>Wolfsburg  Stadt</v>
      </c>
      <c r="D108" t="str">
        <f>VLOOKUP(A108,[2]Kreise!$A$2:$C$53,3,FALSE)</f>
        <v>K03103</v>
      </c>
      <c r="E108">
        <f>VLOOKUP(A108,'2020_2-3-1_Download'!$B$12:$V$63,5,FALSE)</f>
        <v>216</v>
      </c>
    </row>
    <row r="109" spans="1:5" x14ac:dyDescent="0.25">
      <c r="A109" s="60">
        <f>'2020_2-3-1_Download'!B15</f>
        <v>151</v>
      </c>
      <c r="B109" s="63">
        <f>'2020_2-3-1_Download'!$F$8</f>
        <v>2007</v>
      </c>
      <c r="C109" t="str">
        <f>VLOOKUP(A109,[1]Tabelle1!$A$1:$B$68,2,FALSE)</f>
        <v>Gifhorn</v>
      </c>
      <c r="D109" t="str">
        <f>VLOOKUP(A109,[2]Kreise!$A$2:$C$53,3,FALSE)</f>
        <v>K03151</v>
      </c>
      <c r="E109">
        <f>VLOOKUP(A109,'2020_2-3-1_Download'!$B$12:$V$63,5,FALSE)</f>
        <v>206</v>
      </c>
    </row>
    <row r="110" spans="1:5" x14ac:dyDescent="0.25">
      <c r="A110" s="60">
        <f>'2020_2-3-1_Download'!B16</f>
        <v>153</v>
      </c>
      <c r="B110" s="63">
        <f>'2020_2-3-1_Download'!$F$8</f>
        <v>2007</v>
      </c>
      <c r="C110" t="str">
        <f>VLOOKUP(A110,[1]Tabelle1!$A$1:$B$68,2,FALSE)</f>
        <v>Goslar</v>
      </c>
      <c r="D110" t="str">
        <f>VLOOKUP(A110,[2]Kreise!$A$2:$C$53,3,FALSE)</f>
        <v>K03153</v>
      </c>
      <c r="E110">
        <f>VLOOKUP(A110,'2020_2-3-1_Download'!$B$12:$V$63,5,FALSE)</f>
        <v>166</v>
      </c>
    </row>
    <row r="111" spans="1:5" x14ac:dyDescent="0.25">
      <c r="A111" s="60">
        <f>'2020_2-3-1_Download'!B17</f>
        <v>154</v>
      </c>
      <c r="B111" s="63">
        <f>'2020_2-3-1_Download'!$F$8</f>
        <v>2007</v>
      </c>
      <c r="C111" t="str">
        <f>VLOOKUP(A111,[1]Tabelle1!$A$1:$B$68,2,FALSE)</f>
        <v>Helmstedt</v>
      </c>
      <c r="D111" t="str">
        <f>VLOOKUP(A111,[2]Kreise!$A$2:$C$53,3,FALSE)</f>
        <v>K03154</v>
      </c>
      <c r="E111">
        <f>VLOOKUP(A111,'2020_2-3-1_Download'!$B$12:$V$63,5,FALSE)</f>
        <v>64</v>
      </c>
    </row>
    <row r="112" spans="1:5" x14ac:dyDescent="0.25">
      <c r="A112" s="60">
        <f>'2020_2-3-1_Download'!B18</f>
        <v>155</v>
      </c>
      <c r="B112" s="63">
        <f>'2020_2-3-1_Download'!$F$8</f>
        <v>2007</v>
      </c>
      <c r="C112" t="str">
        <f>VLOOKUP(A112,[1]Tabelle1!$A$1:$B$68,2,FALSE)</f>
        <v>Northeim</v>
      </c>
      <c r="D112" t="str">
        <f>VLOOKUP(A112,[2]Kreise!$A$2:$C$53,3,FALSE)</f>
        <v>K03155</v>
      </c>
      <c r="E112">
        <f>VLOOKUP(A112,'2020_2-3-1_Download'!$B$12:$V$63,5,FALSE)</f>
        <v>132</v>
      </c>
    </row>
    <row r="113" spans="1:5" x14ac:dyDescent="0.25">
      <c r="A113" s="60">
        <f>'2020_2-3-1_Download'!B19</f>
        <v>157</v>
      </c>
      <c r="B113" s="63">
        <f>'2020_2-3-1_Download'!$F$8</f>
        <v>2007</v>
      </c>
      <c r="C113" t="str">
        <f>VLOOKUP(A113,[1]Tabelle1!$A$1:$B$68,2,FALSE)</f>
        <v>Peine</v>
      </c>
      <c r="D113" t="str">
        <f>VLOOKUP(A113,[2]Kreise!$A$2:$C$53,3,FALSE)</f>
        <v>K03157</v>
      </c>
      <c r="E113">
        <f>VLOOKUP(A113,'2020_2-3-1_Download'!$B$12:$V$63,5,FALSE)</f>
        <v>167</v>
      </c>
    </row>
    <row r="114" spans="1:5" x14ac:dyDescent="0.25">
      <c r="A114" s="60">
        <f>'2020_2-3-1_Download'!B20</f>
        <v>158</v>
      </c>
      <c r="B114" s="63">
        <f>'2020_2-3-1_Download'!$F$8</f>
        <v>2007</v>
      </c>
      <c r="C114" t="str">
        <f>VLOOKUP(A114,[1]Tabelle1!$A$1:$B$68,2,FALSE)</f>
        <v>Wolfenbüttel</v>
      </c>
      <c r="D114" t="str">
        <f>VLOOKUP(A114,[2]Kreise!$A$2:$C$53,3,FALSE)</f>
        <v>K03158</v>
      </c>
      <c r="E114">
        <f>VLOOKUP(A114,'2020_2-3-1_Download'!$B$12:$V$63,5,FALSE)</f>
        <v>112</v>
      </c>
    </row>
    <row r="115" spans="1:5" x14ac:dyDescent="0.25">
      <c r="A115" s="60">
        <f>'2020_2-3-1_Download'!B21</f>
        <v>159</v>
      </c>
      <c r="B115" s="63">
        <f>'2020_2-3-1_Download'!$F$8</f>
        <v>2007</v>
      </c>
      <c r="C115" t="str">
        <f>VLOOKUP(A115,[1]Tabelle1!$A$1:$B$68,2,FALSE)</f>
        <v>Göttingen</v>
      </c>
      <c r="D115" t="str">
        <f>VLOOKUP(A115,[2]Kreise!$A$2:$C$53,3,FALSE)</f>
        <v>K03159</v>
      </c>
      <c r="E115">
        <f>VLOOKUP(A115,'2020_2-3-1_Download'!$B$12:$V$63,5,FALSE)</f>
        <v>383</v>
      </c>
    </row>
    <row r="116" spans="1:5" x14ac:dyDescent="0.25">
      <c r="A116" s="60">
        <f>'2020_2-3-1_Download'!B22</f>
        <v>1</v>
      </c>
      <c r="B116" s="63">
        <f>'2020_2-3-1_Download'!$F$8</f>
        <v>2007</v>
      </c>
      <c r="C116" t="str">
        <f>VLOOKUP(A116,[1]Tabelle1!$A$1:$B$68,2,FALSE)</f>
        <v>Statistische Region Braunschweig</v>
      </c>
      <c r="D116" t="str">
        <f>VLOOKUP(A116,[2]Kreise!$A$2:$C$53,3,FALSE)</f>
        <v>K031</v>
      </c>
      <c r="E116">
        <f>VLOOKUP(A116,'2020_2-3-1_Download'!$B$12:$V$63,5,FALSE)</f>
        <v>1997</v>
      </c>
    </row>
    <row r="117" spans="1:5" x14ac:dyDescent="0.25">
      <c r="A117" s="60">
        <f>'2020_2-3-1_Download'!B23</f>
        <v>241</v>
      </c>
      <c r="B117" s="63">
        <f>'2020_2-3-1_Download'!$F$8</f>
        <v>2007</v>
      </c>
      <c r="C117" t="str">
        <f>VLOOKUP(A117,[1]Tabelle1!$A$1:$B$68,2,FALSE)</f>
        <v>Hannover  Region</v>
      </c>
      <c r="D117" t="str">
        <f>VLOOKUP(A117,[2]Kreise!$A$2:$C$53,3,FALSE)</f>
        <v>K03241</v>
      </c>
      <c r="E117">
        <f>VLOOKUP(A117,'2020_2-3-1_Download'!$B$12:$V$63,5,FALSE)</f>
        <v>2364</v>
      </c>
    </row>
    <row r="118" spans="1:5" x14ac:dyDescent="0.25">
      <c r="A118" s="60">
        <f>'2020_2-3-1_Download'!B24</f>
        <v>241001</v>
      </c>
      <c r="B118" s="63">
        <f>'2020_2-3-1_Download'!$F$8</f>
        <v>2007</v>
      </c>
      <c r="C118" t="str">
        <f>VLOOKUP(A118,[1]Tabelle1!$A$1:$B$68,2,FALSE)</f>
        <v>dav. Hannover  Lhst.</v>
      </c>
      <c r="D118" t="str">
        <f>VLOOKUP(A118,[2]Kreise!$A$2:$C$53,3,FALSE)</f>
        <v>K03241001</v>
      </c>
      <c r="E118">
        <f>VLOOKUP(A118,'2020_2-3-1_Download'!$B$12:$V$63,5,FALSE)</f>
        <v>1671</v>
      </c>
    </row>
    <row r="119" spans="1:5" x14ac:dyDescent="0.25">
      <c r="A119" s="60">
        <f>'2020_2-3-1_Download'!B25</f>
        <v>241999</v>
      </c>
      <c r="B119" s="63">
        <f>'2020_2-3-1_Download'!$F$8</f>
        <v>2007</v>
      </c>
      <c r="C119" t="str">
        <f>VLOOKUP(A119,[1]Tabelle1!$A$1:$B$68,2,FALSE)</f>
        <v>dav. Hannover  Umland</v>
      </c>
      <c r="D119" t="str">
        <f>VLOOKUP(A119,[2]Kreise!$A$2:$C$53,3,FALSE)</f>
        <v>K03241999</v>
      </c>
      <c r="E119">
        <f>VLOOKUP(A119,'2020_2-3-1_Download'!$B$12:$V$63,5,FALSE)</f>
        <v>693</v>
      </c>
    </row>
    <row r="120" spans="1:5" x14ac:dyDescent="0.25">
      <c r="A120" s="60">
        <f>'2020_2-3-1_Download'!B26</f>
        <v>251</v>
      </c>
      <c r="B120" s="63">
        <f>'2020_2-3-1_Download'!$F$8</f>
        <v>2007</v>
      </c>
      <c r="C120" t="str">
        <f>VLOOKUP(A120,[1]Tabelle1!$A$1:$B$68,2,FALSE)</f>
        <v>Diepholz</v>
      </c>
      <c r="D120" t="str">
        <f>VLOOKUP(A120,[2]Kreise!$A$2:$C$53,3,FALSE)</f>
        <v>K03251</v>
      </c>
      <c r="E120">
        <f>VLOOKUP(A120,'2020_2-3-1_Download'!$B$12:$V$63,5,FALSE)</f>
        <v>241</v>
      </c>
    </row>
    <row r="121" spans="1:5" x14ac:dyDescent="0.25">
      <c r="A121" s="60">
        <f>'2020_2-3-1_Download'!B27</f>
        <v>252</v>
      </c>
      <c r="B121" s="63">
        <f>'2020_2-3-1_Download'!$F$8</f>
        <v>2007</v>
      </c>
      <c r="C121" t="str">
        <f>VLOOKUP(A121,[1]Tabelle1!$A$1:$B$68,2,FALSE)</f>
        <v>Hameln-Pyrmont</v>
      </c>
      <c r="D121" t="str">
        <f>VLOOKUP(A121,[2]Kreise!$A$2:$C$53,3,FALSE)</f>
        <v>K03252</v>
      </c>
      <c r="E121">
        <f>VLOOKUP(A121,'2020_2-3-1_Download'!$B$12:$V$63,5,FALSE)</f>
        <v>202</v>
      </c>
    </row>
    <row r="122" spans="1:5" x14ac:dyDescent="0.25">
      <c r="A122" s="60">
        <f>'2020_2-3-1_Download'!B28</f>
        <v>254</v>
      </c>
      <c r="B122" s="63">
        <f>'2020_2-3-1_Download'!$F$8</f>
        <v>2007</v>
      </c>
      <c r="C122" t="str">
        <f>VLOOKUP(A122,[1]Tabelle1!$A$1:$B$68,2,FALSE)</f>
        <v>Hildesheim</v>
      </c>
      <c r="D122" t="str">
        <f>VLOOKUP(A122,[2]Kreise!$A$2:$C$53,3,FALSE)</f>
        <v>K03254</v>
      </c>
      <c r="E122">
        <f>VLOOKUP(A122,'2020_2-3-1_Download'!$B$12:$V$63,5,FALSE)</f>
        <v>383</v>
      </c>
    </row>
    <row r="123" spans="1:5" x14ac:dyDescent="0.25">
      <c r="A123" s="60">
        <f>'2020_2-3-1_Download'!B29</f>
        <v>255</v>
      </c>
      <c r="B123" s="63">
        <f>'2020_2-3-1_Download'!$F$8</f>
        <v>2007</v>
      </c>
      <c r="C123" t="str">
        <f>VLOOKUP(A123,[1]Tabelle1!$A$1:$B$68,2,FALSE)</f>
        <v>Holzminden</v>
      </c>
      <c r="D123" t="str">
        <f>VLOOKUP(A123,[2]Kreise!$A$2:$C$53,3,FALSE)</f>
        <v>K03255</v>
      </c>
      <c r="E123">
        <f>VLOOKUP(A123,'2020_2-3-1_Download'!$B$12:$V$63,5,FALSE)</f>
        <v>26</v>
      </c>
    </row>
    <row r="124" spans="1:5" x14ac:dyDescent="0.25">
      <c r="A124" s="60">
        <f>'2020_2-3-1_Download'!B30</f>
        <v>256</v>
      </c>
      <c r="B124" s="63">
        <f>'2020_2-3-1_Download'!$F$8</f>
        <v>2007</v>
      </c>
      <c r="C124" t="str">
        <f>VLOOKUP(A124,[1]Tabelle1!$A$1:$B$68,2,FALSE)</f>
        <v>Nienburg (Weser)</v>
      </c>
      <c r="D124" t="str">
        <f>VLOOKUP(A124,[2]Kreise!$A$2:$C$53,3,FALSE)</f>
        <v>K03256</v>
      </c>
      <c r="E124">
        <f>VLOOKUP(A124,'2020_2-3-1_Download'!$B$12:$V$63,5,FALSE)</f>
        <v>113</v>
      </c>
    </row>
    <row r="125" spans="1:5" x14ac:dyDescent="0.25">
      <c r="A125" s="60">
        <f>'2020_2-3-1_Download'!B31</f>
        <v>257</v>
      </c>
      <c r="B125" s="63">
        <f>'2020_2-3-1_Download'!$F$8</f>
        <v>2007</v>
      </c>
      <c r="C125" t="str">
        <f>VLOOKUP(A125,[1]Tabelle1!$A$1:$B$68,2,FALSE)</f>
        <v>Schaumburg</v>
      </c>
      <c r="D125" t="str">
        <f>VLOOKUP(A125,[2]Kreise!$A$2:$C$53,3,FALSE)</f>
        <v>K03257</v>
      </c>
      <c r="E125">
        <f>VLOOKUP(A125,'2020_2-3-1_Download'!$B$12:$V$63,5,FALSE)</f>
        <v>184</v>
      </c>
    </row>
    <row r="126" spans="1:5" x14ac:dyDescent="0.25">
      <c r="A126" s="60">
        <f>'2020_2-3-1_Download'!B32</f>
        <v>2</v>
      </c>
      <c r="B126" s="63">
        <f>'2020_2-3-1_Download'!$F$8</f>
        <v>2007</v>
      </c>
      <c r="C126" t="str">
        <f>VLOOKUP(A126,[1]Tabelle1!$A$1:$B$68,2,FALSE)</f>
        <v>Statistische Region Hannover</v>
      </c>
      <c r="D126" t="str">
        <f>VLOOKUP(A126,[2]Kreise!$A$2:$C$53,3,FALSE)</f>
        <v>K032</v>
      </c>
      <c r="E126">
        <f>VLOOKUP(A126,'2020_2-3-1_Download'!$B$12:$V$63,5,FALSE)</f>
        <v>3513</v>
      </c>
    </row>
    <row r="127" spans="1:5" x14ac:dyDescent="0.25">
      <c r="A127" s="60">
        <f>'2020_2-3-1_Download'!B33</f>
        <v>351</v>
      </c>
      <c r="B127" s="63">
        <f>'2020_2-3-1_Download'!$F$8</f>
        <v>2007</v>
      </c>
      <c r="C127" t="str">
        <f>VLOOKUP(A127,[1]Tabelle1!$A$1:$B$68,2,FALSE)</f>
        <v>Celle</v>
      </c>
      <c r="D127" t="str">
        <f>VLOOKUP(A127,[2]Kreise!$A$2:$C$53,3,FALSE)</f>
        <v>K03351</v>
      </c>
      <c r="E127">
        <f>VLOOKUP(A127,'2020_2-3-1_Download'!$B$12:$V$63,5,FALSE)</f>
        <v>163</v>
      </c>
    </row>
    <row r="128" spans="1:5" x14ac:dyDescent="0.25">
      <c r="A128" s="60">
        <f>'2020_2-3-1_Download'!B34</f>
        <v>352</v>
      </c>
      <c r="B128" s="63">
        <f>'2020_2-3-1_Download'!$F$8</f>
        <v>2007</v>
      </c>
      <c r="C128" t="str">
        <f>VLOOKUP(A128,[1]Tabelle1!$A$1:$B$68,2,FALSE)</f>
        <v>Cuxhaven</v>
      </c>
      <c r="D128" t="str">
        <f>VLOOKUP(A128,[2]Kreise!$A$2:$C$53,3,FALSE)</f>
        <v>K03352</v>
      </c>
      <c r="E128">
        <f>VLOOKUP(A128,'2020_2-3-1_Download'!$B$12:$V$63,5,FALSE)</f>
        <v>130</v>
      </c>
    </row>
    <row r="129" spans="1:5" x14ac:dyDescent="0.25">
      <c r="A129" s="60">
        <f>'2020_2-3-1_Download'!B35</f>
        <v>353</v>
      </c>
      <c r="B129" s="63">
        <f>'2020_2-3-1_Download'!$F$8</f>
        <v>2007</v>
      </c>
      <c r="C129" t="str">
        <f>VLOOKUP(A129,[1]Tabelle1!$A$1:$B$68,2,FALSE)</f>
        <v>Harburg</v>
      </c>
      <c r="D129" t="str">
        <f>VLOOKUP(A129,[2]Kreise!$A$2:$C$53,3,FALSE)</f>
        <v>K03353</v>
      </c>
      <c r="E129">
        <f>VLOOKUP(A129,'2020_2-3-1_Download'!$B$12:$V$63,5,FALSE)</f>
        <v>177</v>
      </c>
    </row>
    <row r="130" spans="1:5" x14ac:dyDescent="0.25">
      <c r="A130" s="60">
        <f>'2020_2-3-1_Download'!B36</f>
        <v>354</v>
      </c>
      <c r="B130" s="63">
        <f>'2020_2-3-1_Download'!$F$8</f>
        <v>2007</v>
      </c>
      <c r="C130" t="str">
        <f>VLOOKUP(A130,[1]Tabelle1!$A$1:$B$68,2,FALSE)</f>
        <v>Lüchow-Dannenberg</v>
      </c>
      <c r="D130" t="str">
        <f>VLOOKUP(A130,[2]Kreise!$A$2:$C$53,3,FALSE)</f>
        <v>K03354</v>
      </c>
      <c r="E130">
        <f>VLOOKUP(A130,'2020_2-3-1_Download'!$B$12:$V$63,5,FALSE)</f>
        <v>17</v>
      </c>
    </row>
    <row r="131" spans="1:5" x14ac:dyDescent="0.25">
      <c r="A131" s="60">
        <f>'2020_2-3-1_Download'!B37</f>
        <v>355</v>
      </c>
      <c r="B131" s="63">
        <f>'2020_2-3-1_Download'!$F$8</f>
        <v>2007</v>
      </c>
      <c r="C131" t="str">
        <f>VLOOKUP(A131,[1]Tabelle1!$A$1:$B$68,2,FALSE)</f>
        <v>Lüneburg</v>
      </c>
      <c r="D131" t="str">
        <f>VLOOKUP(A131,[2]Kreise!$A$2:$C$53,3,FALSE)</f>
        <v>K03355</v>
      </c>
      <c r="E131">
        <f>VLOOKUP(A131,'2020_2-3-1_Download'!$B$12:$V$63,5,FALSE)</f>
        <v>157</v>
      </c>
    </row>
    <row r="132" spans="1:5" x14ac:dyDescent="0.25">
      <c r="A132" s="60">
        <f>'2020_2-3-1_Download'!B38</f>
        <v>356</v>
      </c>
      <c r="B132" s="63">
        <f>'2020_2-3-1_Download'!$F$8</f>
        <v>2007</v>
      </c>
      <c r="C132" t="str">
        <f>VLOOKUP(A132,[1]Tabelle1!$A$1:$B$68,2,FALSE)</f>
        <v>Osterholz</v>
      </c>
      <c r="D132" t="str">
        <f>VLOOKUP(A132,[2]Kreise!$A$2:$C$53,3,FALSE)</f>
        <v>K03356</v>
      </c>
      <c r="E132">
        <f>VLOOKUP(A132,'2020_2-3-1_Download'!$B$12:$V$63,5,FALSE)</f>
        <v>53</v>
      </c>
    </row>
    <row r="133" spans="1:5" x14ac:dyDescent="0.25">
      <c r="A133" s="60">
        <f>'2020_2-3-1_Download'!B39</f>
        <v>357</v>
      </c>
      <c r="B133" s="63">
        <f>'2020_2-3-1_Download'!$F$8</f>
        <v>2007</v>
      </c>
      <c r="C133" t="str">
        <f>VLOOKUP(A133,[1]Tabelle1!$A$1:$B$68,2,FALSE)</f>
        <v>Rotenburg (Wümme)</v>
      </c>
      <c r="D133" t="str">
        <f>VLOOKUP(A133,[2]Kreise!$A$2:$C$53,3,FALSE)</f>
        <v>K03357</v>
      </c>
      <c r="E133">
        <f>VLOOKUP(A133,'2020_2-3-1_Download'!$B$12:$V$63,5,FALSE)</f>
        <v>103</v>
      </c>
    </row>
    <row r="134" spans="1:5" x14ac:dyDescent="0.25">
      <c r="A134" s="60">
        <f>'2020_2-3-1_Download'!B40</f>
        <v>358</v>
      </c>
      <c r="B134" s="63">
        <f>'2020_2-3-1_Download'!$F$8</f>
        <v>2007</v>
      </c>
      <c r="C134" t="str">
        <f>VLOOKUP(A134,[1]Tabelle1!$A$1:$B$68,2,FALSE)</f>
        <v>Heidekreis</v>
      </c>
      <c r="D134" t="str">
        <f>VLOOKUP(A134,[2]Kreise!$A$2:$C$53,3,FALSE)</f>
        <v>K03358</v>
      </c>
      <c r="E134">
        <f>VLOOKUP(A134,'2020_2-3-1_Download'!$B$12:$V$63,5,FALSE)</f>
        <v>128</v>
      </c>
    </row>
    <row r="135" spans="1:5" x14ac:dyDescent="0.25">
      <c r="A135" s="60">
        <f>'2020_2-3-1_Download'!B41</f>
        <v>359</v>
      </c>
      <c r="B135" s="63">
        <f>'2020_2-3-1_Download'!$F$8</f>
        <v>2007</v>
      </c>
      <c r="C135" t="str">
        <f>VLOOKUP(A135,[1]Tabelle1!$A$1:$B$68,2,FALSE)</f>
        <v>Stade</v>
      </c>
      <c r="D135" t="str">
        <f>VLOOKUP(A135,[2]Kreise!$A$2:$C$53,3,FALSE)</f>
        <v>K03359</v>
      </c>
      <c r="E135">
        <f>VLOOKUP(A135,'2020_2-3-1_Download'!$B$12:$V$63,5,FALSE)</f>
        <v>189</v>
      </c>
    </row>
    <row r="136" spans="1:5" x14ac:dyDescent="0.25">
      <c r="A136" s="60">
        <f>'2020_2-3-1_Download'!B42</f>
        <v>360</v>
      </c>
      <c r="B136" s="63">
        <f>'2020_2-3-1_Download'!$F$8</f>
        <v>2007</v>
      </c>
      <c r="C136" t="str">
        <f>VLOOKUP(A136,[1]Tabelle1!$A$1:$B$68,2,FALSE)</f>
        <v>Uelzen</v>
      </c>
      <c r="D136" t="str">
        <f>VLOOKUP(A136,[2]Kreise!$A$2:$C$53,3,FALSE)</f>
        <v>K03360</v>
      </c>
      <c r="E136">
        <f>VLOOKUP(A136,'2020_2-3-1_Download'!$B$12:$V$63,5,FALSE)</f>
        <v>43</v>
      </c>
    </row>
    <row r="137" spans="1:5" x14ac:dyDescent="0.25">
      <c r="A137" s="60">
        <f>'2020_2-3-1_Download'!B43</f>
        <v>361</v>
      </c>
      <c r="B137" s="63">
        <f>'2020_2-3-1_Download'!$F$8</f>
        <v>2007</v>
      </c>
      <c r="C137" t="str">
        <f>VLOOKUP(A137,[1]Tabelle1!$A$1:$B$68,2,FALSE)</f>
        <v>Verden</v>
      </c>
      <c r="D137" t="str">
        <f>VLOOKUP(A137,[2]Kreise!$A$2:$C$53,3,FALSE)</f>
        <v>K03361</v>
      </c>
      <c r="E137">
        <f>VLOOKUP(A137,'2020_2-3-1_Download'!$B$12:$V$63,5,FALSE)</f>
        <v>128</v>
      </c>
    </row>
    <row r="138" spans="1:5" x14ac:dyDescent="0.25">
      <c r="A138" s="60">
        <f>'2020_2-3-1_Download'!B44</f>
        <v>3</v>
      </c>
      <c r="B138" s="63">
        <f>'2020_2-3-1_Download'!$F$8</f>
        <v>2007</v>
      </c>
      <c r="C138" t="str">
        <f>VLOOKUP(A138,[1]Tabelle1!$A$1:$B$68,2,FALSE)</f>
        <v>Statistische Region Lüneburg</v>
      </c>
      <c r="D138" t="str">
        <f>VLOOKUP(A138,[2]Kreise!$A$2:$C$53,3,FALSE)</f>
        <v>K033</v>
      </c>
      <c r="E138">
        <f>VLOOKUP(A138,'2020_2-3-1_Download'!$B$12:$V$63,5,FALSE)</f>
        <v>1288</v>
      </c>
    </row>
    <row r="139" spans="1:5" x14ac:dyDescent="0.25">
      <c r="A139" s="60">
        <f>'2020_2-3-1_Download'!B45</f>
        <v>401</v>
      </c>
      <c r="B139" s="63">
        <f>'2020_2-3-1_Download'!$F$8</f>
        <v>2007</v>
      </c>
      <c r="C139" t="str">
        <f>VLOOKUP(A139,[1]Tabelle1!$A$1:$B$68,2,FALSE)</f>
        <v>Delmenhorst  Stadt</v>
      </c>
      <c r="D139" t="str">
        <f>VLOOKUP(A139,[2]Kreise!$A$2:$C$53,3,FALSE)</f>
        <v>K03401</v>
      </c>
      <c r="E139">
        <f>VLOOKUP(A139,'2020_2-3-1_Download'!$B$12:$V$63,5,FALSE)</f>
        <v>267</v>
      </c>
    </row>
    <row r="140" spans="1:5" x14ac:dyDescent="0.25">
      <c r="A140" s="60">
        <f>'2020_2-3-1_Download'!B46</f>
        <v>402</v>
      </c>
      <c r="B140" s="63">
        <f>'2020_2-3-1_Download'!$F$8</f>
        <v>2007</v>
      </c>
      <c r="C140" t="str">
        <f>VLOOKUP(A140,[1]Tabelle1!$A$1:$B$68,2,FALSE)</f>
        <v>Emden  Stadt</v>
      </c>
      <c r="D140" t="str">
        <f>VLOOKUP(A140,[2]Kreise!$A$2:$C$53,3,FALSE)</f>
        <v>K03402</v>
      </c>
      <c r="E140">
        <f>VLOOKUP(A140,'2020_2-3-1_Download'!$B$12:$V$63,5,FALSE)</f>
        <v>75</v>
      </c>
    </row>
    <row r="141" spans="1:5" x14ac:dyDescent="0.25">
      <c r="A141" s="60">
        <f>'2020_2-3-1_Download'!B47</f>
        <v>403</v>
      </c>
      <c r="B141" s="63">
        <f>'2020_2-3-1_Download'!$F$8</f>
        <v>2007</v>
      </c>
      <c r="C141" t="str">
        <f>VLOOKUP(A141,[1]Tabelle1!$A$1:$B$68,2,FALSE)</f>
        <v>Oldenburg(Oldb)  Stadt</v>
      </c>
      <c r="D141" t="str">
        <f>VLOOKUP(A141,[2]Kreise!$A$2:$C$53,3,FALSE)</f>
        <v>K03403</v>
      </c>
      <c r="E141">
        <f>VLOOKUP(A141,'2020_2-3-1_Download'!$B$12:$V$63,5,FALSE)</f>
        <v>253</v>
      </c>
    </row>
    <row r="142" spans="1:5" x14ac:dyDescent="0.25">
      <c r="A142" s="60">
        <f>'2020_2-3-1_Download'!B48</f>
        <v>404</v>
      </c>
      <c r="B142" s="63">
        <f>'2020_2-3-1_Download'!$F$8</f>
        <v>2007</v>
      </c>
      <c r="C142" t="str">
        <f>VLOOKUP(A142,[1]Tabelle1!$A$1:$B$68,2,FALSE)</f>
        <v>Osnabrück  Stadt</v>
      </c>
      <c r="D142" t="str">
        <f>VLOOKUP(A142,[2]Kreise!$A$2:$C$53,3,FALSE)</f>
        <v>K03404</v>
      </c>
      <c r="E142">
        <f>VLOOKUP(A142,'2020_2-3-1_Download'!$B$12:$V$63,5,FALSE)</f>
        <v>366</v>
      </c>
    </row>
    <row r="143" spans="1:5" x14ac:dyDescent="0.25">
      <c r="A143" s="60">
        <f>'2020_2-3-1_Download'!B49</f>
        <v>405</v>
      </c>
      <c r="B143" s="63">
        <f>'2020_2-3-1_Download'!$F$8</f>
        <v>2007</v>
      </c>
      <c r="C143" t="str">
        <f>VLOOKUP(A143,[1]Tabelle1!$A$1:$B$68,2,FALSE)</f>
        <v>Wilhelmshaven  Stadt</v>
      </c>
      <c r="D143" t="str">
        <f>VLOOKUP(A143,[2]Kreise!$A$2:$C$53,3,FALSE)</f>
        <v>K03405</v>
      </c>
      <c r="E143">
        <f>VLOOKUP(A143,'2020_2-3-1_Download'!$B$12:$V$63,5,FALSE)</f>
        <v>129</v>
      </c>
    </row>
    <row r="144" spans="1:5" x14ac:dyDescent="0.25">
      <c r="A144" s="60">
        <f>'2020_2-3-1_Download'!B50</f>
        <v>451</v>
      </c>
      <c r="B144" s="63">
        <f>'2020_2-3-1_Download'!$F$8</f>
        <v>2007</v>
      </c>
      <c r="C144" t="str">
        <f>VLOOKUP(A144,[1]Tabelle1!$A$1:$B$68,2,FALSE)</f>
        <v>Ammerland</v>
      </c>
      <c r="D144" t="str">
        <f>VLOOKUP(A144,[2]Kreise!$A$2:$C$53,3,FALSE)</f>
        <v>K03451</v>
      </c>
      <c r="E144">
        <f>VLOOKUP(A144,'2020_2-3-1_Download'!$B$12:$V$63,5,FALSE)</f>
        <v>68</v>
      </c>
    </row>
    <row r="145" spans="1:5" x14ac:dyDescent="0.25">
      <c r="A145" s="60">
        <f>'2020_2-3-1_Download'!B51</f>
        <v>452</v>
      </c>
      <c r="B145" s="63">
        <f>'2020_2-3-1_Download'!$F$8</f>
        <v>2007</v>
      </c>
      <c r="C145" t="str">
        <f>VLOOKUP(A145,[1]Tabelle1!$A$1:$B$68,2,FALSE)</f>
        <v>Aurich</v>
      </c>
      <c r="D145" t="str">
        <f>VLOOKUP(A145,[2]Kreise!$A$2:$C$53,3,FALSE)</f>
        <v>K03452</v>
      </c>
      <c r="E145">
        <f>VLOOKUP(A145,'2020_2-3-1_Download'!$B$12:$V$63,5,FALSE)</f>
        <v>158</v>
      </c>
    </row>
    <row r="146" spans="1:5" x14ac:dyDescent="0.25">
      <c r="A146" s="60">
        <f>'2020_2-3-1_Download'!B52</f>
        <v>453</v>
      </c>
      <c r="B146" s="63">
        <f>'2020_2-3-1_Download'!$F$8</f>
        <v>2007</v>
      </c>
      <c r="C146" t="str">
        <f>VLOOKUP(A146,[1]Tabelle1!$A$1:$B$68,2,FALSE)</f>
        <v>Cloppenburg</v>
      </c>
      <c r="D146" t="str">
        <f>VLOOKUP(A146,[2]Kreise!$A$2:$C$53,3,FALSE)</f>
        <v>K03453</v>
      </c>
      <c r="E146">
        <f>VLOOKUP(A146,'2020_2-3-1_Download'!$B$12:$V$63,5,FALSE)</f>
        <v>117</v>
      </c>
    </row>
    <row r="147" spans="1:5" x14ac:dyDescent="0.25">
      <c r="A147" s="60">
        <f>'2020_2-3-1_Download'!B53</f>
        <v>454</v>
      </c>
      <c r="B147" s="63">
        <f>'2020_2-3-1_Download'!$F$8</f>
        <v>2007</v>
      </c>
      <c r="C147" t="str">
        <f>VLOOKUP(A147,[1]Tabelle1!$A$1:$B$68,2,FALSE)</f>
        <v>Emsland</v>
      </c>
      <c r="D147" t="str">
        <f>VLOOKUP(A147,[2]Kreise!$A$2:$C$53,3,FALSE)</f>
        <v>K03454</v>
      </c>
      <c r="E147">
        <f>VLOOKUP(A147,'2020_2-3-1_Download'!$B$12:$V$63,5,FALSE)</f>
        <v>130</v>
      </c>
    </row>
    <row r="148" spans="1:5" x14ac:dyDescent="0.25">
      <c r="A148" s="60">
        <f>'2020_2-3-1_Download'!B54</f>
        <v>455</v>
      </c>
      <c r="B148" s="63">
        <f>'2020_2-3-1_Download'!$F$8</f>
        <v>2007</v>
      </c>
      <c r="C148" t="str">
        <f>VLOOKUP(A148,[1]Tabelle1!$A$1:$B$68,2,FALSE)</f>
        <v>Friesland</v>
      </c>
      <c r="D148" t="str">
        <f>VLOOKUP(A148,[2]Kreise!$A$2:$C$53,3,FALSE)</f>
        <v>K03455</v>
      </c>
      <c r="E148">
        <f>VLOOKUP(A148,'2020_2-3-1_Download'!$B$12:$V$63,5,FALSE)</f>
        <v>48</v>
      </c>
    </row>
    <row r="149" spans="1:5" x14ac:dyDescent="0.25">
      <c r="A149" s="60">
        <f>'2020_2-3-1_Download'!B55</f>
        <v>456</v>
      </c>
      <c r="B149" s="63">
        <f>'2020_2-3-1_Download'!$F$8</f>
        <v>2007</v>
      </c>
      <c r="C149" t="str">
        <f>VLOOKUP(A149,[1]Tabelle1!$A$1:$B$68,2,FALSE)</f>
        <v>Grafschaft Bentheim</v>
      </c>
      <c r="D149" t="str">
        <f>VLOOKUP(A149,[2]Kreise!$A$2:$C$53,3,FALSE)</f>
        <v>K03456</v>
      </c>
      <c r="E149">
        <f>VLOOKUP(A149,'2020_2-3-1_Download'!$B$12:$V$63,5,FALSE)</f>
        <v>124</v>
      </c>
    </row>
    <row r="150" spans="1:5" x14ac:dyDescent="0.25">
      <c r="A150" s="60">
        <f>'2020_2-3-1_Download'!B56</f>
        <v>457</v>
      </c>
      <c r="B150" s="63">
        <f>'2020_2-3-1_Download'!$F$8</f>
        <v>2007</v>
      </c>
      <c r="C150" t="str">
        <f>VLOOKUP(A150,[1]Tabelle1!$A$1:$B$68,2,FALSE)</f>
        <v>Leer</v>
      </c>
      <c r="D150" t="str">
        <f>VLOOKUP(A150,[2]Kreise!$A$2:$C$53,3,FALSE)</f>
        <v>K03457</v>
      </c>
      <c r="E150">
        <f>VLOOKUP(A150,'2020_2-3-1_Download'!$B$12:$V$63,5,FALSE)</f>
        <v>124</v>
      </c>
    </row>
    <row r="151" spans="1:5" x14ac:dyDescent="0.25">
      <c r="A151" s="60">
        <f>'2020_2-3-1_Download'!B57</f>
        <v>458</v>
      </c>
      <c r="B151" s="63">
        <f>'2020_2-3-1_Download'!$F$8</f>
        <v>2007</v>
      </c>
      <c r="C151" t="str">
        <f>VLOOKUP(A151,[1]Tabelle1!$A$1:$B$68,2,FALSE)</f>
        <v>Oldenburg</v>
      </c>
      <c r="D151" t="str">
        <f>VLOOKUP(A151,[2]Kreise!$A$2:$C$53,3,FALSE)</f>
        <v>K03458</v>
      </c>
      <c r="E151">
        <f>VLOOKUP(A151,'2020_2-3-1_Download'!$B$12:$V$63,5,FALSE)</f>
        <v>81</v>
      </c>
    </row>
    <row r="152" spans="1:5" x14ac:dyDescent="0.25">
      <c r="A152" s="60">
        <f>'2020_2-3-1_Download'!B58</f>
        <v>459</v>
      </c>
      <c r="B152" s="63">
        <f>'2020_2-3-1_Download'!$F$8</f>
        <v>2007</v>
      </c>
      <c r="C152" t="str">
        <f>VLOOKUP(A152,[1]Tabelle1!$A$1:$B$68,2,FALSE)</f>
        <v>Osnabrück</v>
      </c>
      <c r="D152" t="str">
        <f>VLOOKUP(A152,[2]Kreise!$A$2:$C$53,3,FALSE)</f>
        <v>K03459</v>
      </c>
      <c r="E152">
        <f>VLOOKUP(A152,'2020_2-3-1_Download'!$B$12:$V$63,5,FALSE)</f>
        <v>183</v>
      </c>
    </row>
    <row r="153" spans="1:5" x14ac:dyDescent="0.25">
      <c r="A153" s="60">
        <f>'2020_2-3-1_Download'!B59</f>
        <v>460</v>
      </c>
      <c r="B153" s="63">
        <f>'2020_2-3-1_Download'!$F$8</f>
        <v>2007</v>
      </c>
      <c r="C153" t="str">
        <f>VLOOKUP(A153,[1]Tabelle1!$A$1:$B$68,2,FALSE)</f>
        <v>Vechta</v>
      </c>
      <c r="D153" t="str">
        <f>VLOOKUP(A153,[2]Kreise!$A$2:$C$53,3,FALSE)</f>
        <v>K03460</v>
      </c>
      <c r="E153">
        <f>VLOOKUP(A153,'2020_2-3-1_Download'!$B$12:$V$63,5,FALSE)</f>
        <v>213</v>
      </c>
    </row>
    <row r="154" spans="1:5" x14ac:dyDescent="0.25">
      <c r="A154" s="60">
        <f>'2020_2-3-1_Download'!B60</f>
        <v>461</v>
      </c>
      <c r="B154" s="63">
        <f>'2020_2-3-1_Download'!$F$8</f>
        <v>2007</v>
      </c>
      <c r="C154" t="str">
        <f>VLOOKUP(A154,[1]Tabelle1!$A$1:$B$68,2,FALSE)</f>
        <v>Wesermarsch</v>
      </c>
      <c r="D154" t="str">
        <f>VLOOKUP(A154,[2]Kreise!$A$2:$C$53,3,FALSE)</f>
        <v>K03461</v>
      </c>
      <c r="E154">
        <f>VLOOKUP(A154,'2020_2-3-1_Download'!$B$12:$V$63,5,FALSE)</f>
        <v>96</v>
      </c>
    </row>
    <row r="155" spans="1:5" x14ac:dyDescent="0.25">
      <c r="A155" s="60">
        <f>'2020_2-3-1_Download'!B61</f>
        <v>462</v>
      </c>
      <c r="B155" s="63">
        <f>'2020_2-3-1_Download'!$F$8</f>
        <v>2007</v>
      </c>
      <c r="C155" t="str">
        <f>VLOOKUP(A155,[1]Tabelle1!$A$1:$B$68,2,FALSE)</f>
        <v>Wittmund</v>
      </c>
      <c r="D155" t="str">
        <f>VLOOKUP(A155,[2]Kreise!$A$2:$C$53,3,FALSE)</f>
        <v>K03462</v>
      </c>
      <c r="E155">
        <f>VLOOKUP(A155,'2020_2-3-1_Download'!$B$12:$V$63,5,FALSE)</f>
        <v>21</v>
      </c>
    </row>
    <row r="156" spans="1:5" x14ac:dyDescent="0.25">
      <c r="A156" s="60">
        <f>'2020_2-3-1_Download'!B62</f>
        <v>4</v>
      </c>
      <c r="B156" s="63">
        <f>'2020_2-3-1_Download'!$F$8</f>
        <v>2007</v>
      </c>
      <c r="C156" t="str">
        <f>VLOOKUP(A156,[1]Tabelle1!$A$1:$B$68,2,FALSE)</f>
        <v>Statistische Region Weser-Ems</v>
      </c>
      <c r="D156" t="str">
        <f>VLOOKUP(A156,[2]Kreise!$A$2:$C$53,3,FALSE)</f>
        <v>K034</v>
      </c>
      <c r="E156">
        <f>VLOOKUP(A156,'2020_2-3-1_Download'!$B$12:$V$63,5,FALSE)</f>
        <v>2453</v>
      </c>
    </row>
    <row r="157" spans="1:5" x14ac:dyDescent="0.25">
      <c r="A157" s="60">
        <f>'2020_2-3-1_Download'!B63</f>
        <v>0</v>
      </c>
      <c r="B157" s="63">
        <f>'2020_2-3-1_Download'!$F$8</f>
        <v>2007</v>
      </c>
      <c r="C157" t="str">
        <f>VLOOKUP(A157,[1]Tabelle1!$A$1:$B$68,2,FALSE)</f>
        <v>Niedersachsen</v>
      </c>
      <c r="D157" t="str">
        <f>VLOOKUP(A157,[2]Kreise!$A$2:$C$53,3,FALSE)</f>
        <v>K030</v>
      </c>
      <c r="E157">
        <f>VLOOKUP(A157,'2020_2-3-1_Download'!$B$12:$V$63,5,FALSE)</f>
        <v>9251</v>
      </c>
    </row>
    <row r="158" spans="1:5" x14ac:dyDescent="0.25">
      <c r="A158" s="60">
        <f>'2020_2-3-1_Download'!B12</f>
        <v>101</v>
      </c>
      <c r="B158" s="63">
        <f>'2020_2-3-1_Download'!$G$8</f>
        <v>2008</v>
      </c>
      <c r="C158" t="str">
        <f>VLOOKUP(A158,[1]Tabelle1!$A$1:$B$68,2,FALSE)</f>
        <v>Braunschweig  Stadt</v>
      </c>
      <c r="D158" t="str">
        <f>VLOOKUP(A158,[2]Kreise!$A$2:$C$53,3,FALSE)</f>
        <v>K03101</v>
      </c>
      <c r="E158">
        <f>VLOOKUP(A158,'2020_2-3-1_Download'!$B$12:$V$63,6,FALSE)</f>
        <v>286</v>
      </c>
    </row>
    <row r="159" spans="1:5" x14ac:dyDescent="0.25">
      <c r="A159" s="60">
        <f>'2020_2-3-1_Download'!B13</f>
        <v>102</v>
      </c>
      <c r="B159" s="63">
        <f>'2020_2-3-1_Download'!$G$8</f>
        <v>2008</v>
      </c>
      <c r="C159" t="str">
        <f>VLOOKUP(A159,[1]Tabelle1!$A$1:$B$68,2,FALSE)</f>
        <v>Salzgitter  Stadt</v>
      </c>
      <c r="D159" t="str">
        <f>VLOOKUP(A159,[2]Kreise!$A$2:$C$53,3,FALSE)</f>
        <v>K03102</v>
      </c>
      <c r="E159">
        <f>VLOOKUP(A159,'2020_2-3-1_Download'!$B$12:$V$63,6,FALSE)</f>
        <v>110</v>
      </c>
    </row>
    <row r="160" spans="1:5" x14ac:dyDescent="0.25">
      <c r="A160" s="60">
        <f>'2020_2-3-1_Download'!B14</f>
        <v>103</v>
      </c>
      <c r="B160" s="63">
        <f>'2020_2-3-1_Download'!$G$8</f>
        <v>2008</v>
      </c>
      <c r="C160" t="str">
        <f>VLOOKUP(A160,[1]Tabelle1!$A$1:$B$68,2,FALSE)</f>
        <v>Wolfsburg  Stadt</v>
      </c>
      <c r="D160" t="str">
        <f>VLOOKUP(A160,[2]Kreise!$A$2:$C$53,3,FALSE)</f>
        <v>K03103</v>
      </c>
      <c r="E160">
        <f>VLOOKUP(A160,'2020_2-3-1_Download'!$B$12:$V$63,6,FALSE)</f>
        <v>137</v>
      </c>
    </row>
    <row r="161" spans="1:5" x14ac:dyDescent="0.25">
      <c r="A161" s="60">
        <f>'2020_2-3-1_Download'!B15</f>
        <v>151</v>
      </c>
      <c r="B161" s="63">
        <f>'2020_2-3-1_Download'!$G$8</f>
        <v>2008</v>
      </c>
      <c r="C161" t="str">
        <f>VLOOKUP(A161,[1]Tabelle1!$A$1:$B$68,2,FALSE)</f>
        <v>Gifhorn</v>
      </c>
      <c r="D161" t="str">
        <f>VLOOKUP(A161,[2]Kreise!$A$2:$C$53,3,FALSE)</f>
        <v>K03151</v>
      </c>
      <c r="E161">
        <f>VLOOKUP(A161,'2020_2-3-1_Download'!$B$12:$V$63,6,FALSE)</f>
        <v>137</v>
      </c>
    </row>
    <row r="162" spans="1:5" x14ac:dyDescent="0.25">
      <c r="A162" s="60">
        <f>'2020_2-3-1_Download'!B16</f>
        <v>153</v>
      </c>
      <c r="B162" s="63">
        <f>'2020_2-3-1_Download'!$G$8</f>
        <v>2008</v>
      </c>
      <c r="C162" t="str">
        <f>VLOOKUP(A162,[1]Tabelle1!$A$1:$B$68,2,FALSE)</f>
        <v>Goslar</v>
      </c>
      <c r="D162" t="str">
        <f>VLOOKUP(A162,[2]Kreise!$A$2:$C$53,3,FALSE)</f>
        <v>K03153</v>
      </c>
      <c r="E162">
        <f>VLOOKUP(A162,'2020_2-3-1_Download'!$B$12:$V$63,6,FALSE)</f>
        <v>123</v>
      </c>
    </row>
    <row r="163" spans="1:5" x14ac:dyDescent="0.25">
      <c r="A163" s="60">
        <f>'2020_2-3-1_Download'!B17</f>
        <v>154</v>
      </c>
      <c r="B163" s="63">
        <f>'2020_2-3-1_Download'!$G$8</f>
        <v>2008</v>
      </c>
      <c r="C163" t="str">
        <f>VLOOKUP(A163,[1]Tabelle1!$A$1:$B$68,2,FALSE)</f>
        <v>Helmstedt</v>
      </c>
      <c r="D163" t="str">
        <f>VLOOKUP(A163,[2]Kreise!$A$2:$C$53,3,FALSE)</f>
        <v>K03154</v>
      </c>
      <c r="E163">
        <f>VLOOKUP(A163,'2020_2-3-1_Download'!$B$12:$V$63,6,FALSE)</f>
        <v>45</v>
      </c>
    </row>
    <row r="164" spans="1:5" x14ac:dyDescent="0.25">
      <c r="A164" s="60">
        <f>'2020_2-3-1_Download'!B18</f>
        <v>155</v>
      </c>
      <c r="B164" s="63">
        <f>'2020_2-3-1_Download'!$G$8</f>
        <v>2008</v>
      </c>
      <c r="C164" t="str">
        <f>VLOOKUP(A164,[1]Tabelle1!$A$1:$B$68,2,FALSE)</f>
        <v>Northeim</v>
      </c>
      <c r="D164" t="str">
        <f>VLOOKUP(A164,[2]Kreise!$A$2:$C$53,3,FALSE)</f>
        <v>K03155</v>
      </c>
      <c r="E164">
        <f>VLOOKUP(A164,'2020_2-3-1_Download'!$B$12:$V$63,6,FALSE)</f>
        <v>66</v>
      </c>
    </row>
    <row r="165" spans="1:5" x14ac:dyDescent="0.25">
      <c r="A165" s="60">
        <f>'2020_2-3-1_Download'!B19</f>
        <v>157</v>
      </c>
      <c r="B165" s="63">
        <f>'2020_2-3-1_Download'!$G$8</f>
        <v>2008</v>
      </c>
      <c r="C165" t="str">
        <f>VLOOKUP(A165,[1]Tabelle1!$A$1:$B$68,2,FALSE)</f>
        <v>Peine</v>
      </c>
      <c r="D165" t="str">
        <f>VLOOKUP(A165,[2]Kreise!$A$2:$C$53,3,FALSE)</f>
        <v>K03157</v>
      </c>
      <c r="E165">
        <f>VLOOKUP(A165,'2020_2-3-1_Download'!$B$12:$V$63,6,FALSE)</f>
        <v>140</v>
      </c>
    </row>
    <row r="166" spans="1:5" x14ac:dyDescent="0.25">
      <c r="A166" s="60">
        <f>'2020_2-3-1_Download'!B20</f>
        <v>158</v>
      </c>
      <c r="B166" s="63">
        <f>'2020_2-3-1_Download'!$G$8</f>
        <v>2008</v>
      </c>
      <c r="C166" t="str">
        <f>VLOOKUP(A166,[1]Tabelle1!$A$1:$B$68,2,FALSE)</f>
        <v>Wolfenbüttel</v>
      </c>
      <c r="D166" t="str">
        <f>VLOOKUP(A166,[2]Kreise!$A$2:$C$53,3,FALSE)</f>
        <v>K03158</v>
      </c>
      <c r="E166">
        <f>VLOOKUP(A166,'2020_2-3-1_Download'!$B$12:$V$63,6,FALSE)</f>
        <v>106</v>
      </c>
    </row>
    <row r="167" spans="1:5" x14ac:dyDescent="0.25">
      <c r="A167" s="60">
        <f>'2020_2-3-1_Download'!B21</f>
        <v>159</v>
      </c>
      <c r="B167" s="63">
        <f>'2020_2-3-1_Download'!$G$8</f>
        <v>2008</v>
      </c>
      <c r="C167" t="str">
        <f>VLOOKUP(A167,[1]Tabelle1!$A$1:$B$68,2,FALSE)</f>
        <v>Göttingen</v>
      </c>
      <c r="D167" t="str">
        <f>VLOOKUP(A167,[2]Kreise!$A$2:$C$53,3,FALSE)</f>
        <v>K03159</v>
      </c>
      <c r="E167">
        <f>VLOOKUP(A167,'2020_2-3-1_Download'!$B$12:$V$63,6,FALSE)</f>
        <v>274</v>
      </c>
    </row>
    <row r="168" spans="1:5" x14ac:dyDescent="0.25">
      <c r="A168" s="60">
        <f>'2020_2-3-1_Download'!B22</f>
        <v>1</v>
      </c>
      <c r="B168" s="63">
        <f>'2020_2-3-1_Download'!$G$8</f>
        <v>2008</v>
      </c>
      <c r="C168" t="str">
        <f>VLOOKUP(A168,[1]Tabelle1!$A$1:$B$68,2,FALSE)</f>
        <v>Statistische Region Braunschweig</v>
      </c>
      <c r="D168" t="str">
        <f>VLOOKUP(A168,[2]Kreise!$A$2:$C$53,3,FALSE)</f>
        <v>K031</v>
      </c>
      <c r="E168">
        <f>VLOOKUP(A168,'2020_2-3-1_Download'!$B$12:$V$63,6,FALSE)</f>
        <v>1424</v>
      </c>
    </row>
    <row r="169" spans="1:5" x14ac:dyDescent="0.25">
      <c r="A169" s="60">
        <f>'2020_2-3-1_Download'!B23</f>
        <v>241</v>
      </c>
      <c r="B169" s="63">
        <f>'2020_2-3-1_Download'!$G$8</f>
        <v>2008</v>
      </c>
      <c r="C169" t="str">
        <f>VLOOKUP(A169,[1]Tabelle1!$A$1:$B$68,2,FALSE)</f>
        <v>Hannover  Region</v>
      </c>
      <c r="D169" t="str">
        <f>VLOOKUP(A169,[2]Kreise!$A$2:$C$53,3,FALSE)</f>
        <v>K03241</v>
      </c>
      <c r="E169">
        <f>VLOOKUP(A169,'2020_2-3-1_Download'!$B$12:$V$63,6,FALSE)</f>
        <v>2144</v>
      </c>
    </row>
    <row r="170" spans="1:5" x14ac:dyDescent="0.25">
      <c r="A170" s="60">
        <f>'2020_2-3-1_Download'!B24</f>
        <v>241001</v>
      </c>
      <c r="B170" s="63">
        <f>'2020_2-3-1_Download'!$G$8</f>
        <v>2008</v>
      </c>
      <c r="C170" t="str">
        <f>VLOOKUP(A170,[1]Tabelle1!$A$1:$B$68,2,FALSE)</f>
        <v>dav. Hannover  Lhst.</v>
      </c>
      <c r="D170" t="str">
        <f>VLOOKUP(A170,[2]Kreise!$A$2:$C$53,3,FALSE)</f>
        <v>K03241001</v>
      </c>
      <c r="E170">
        <f>VLOOKUP(A170,'2020_2-3-1_Download'!$B$12:$V$63,6,FALSE)</f>
        <v>1431</v>
      </c>
    </row>
    <row r="171" spans="1:5" x14ac:dyDescent="0.25">
      <c r="A171" s="60">
        <f>'2020_2-3-1_Download'!B25</f>
        <v>241999</v>
      </c>
      <c r="B171" s="63">
        <f>'2020_2-3-1_Download'!$G$8</f>
        <v>2008</v>
      </c>
      <c r="C171" t="str">
        <f>VLOOKUP(A171,[1]Tabelle1!$A$1:$B$68,2,FALSE)</f>
        <v>dav. Hannover  Umland</v>
      </c>
      <c r="D171" t="str">
        <f>VLOOKUP(A171,[2]Kreise!$A$2:$C$53,3,FALSE)</f>
        <v>K03241999</v>
      </c>
      <c r="E171">
        <f>VLOOKUP(A171,'2020_2-3-1_Download'!$B$12:$V$63,6,FALSE)</f>
        <v>713</v>
      </c>
    </row>
    <row r="172" spans="1:5" x14ac:dyDescent="0.25">
      <c r="A172" s="60">
        <f>'2020_2-3-1_Download'!B26</f>
        <v>251</v>
      </c>
      <c r="B172" s="63">
        <f>'2020_2-3-1_Download'!$G$8</f>
        <v>2008</v>
      </c>
      <c r="C172" t="str">
        <f>VLOOKUP(A172,[1]Tabelle1!$A$1:$B$68,2,FALSE)</f>
        <v>Diepholz</v>
      </c>
      <c r="D172" t="str">
        <f>VLOOKUP(A172,[2]Kreise!$A$2:$C$53,3,FALSE)</f>
        <v>K03251</v>
      </c>
      <c r="E172">
        <f>VLOOKUP(A172,'2020_2-3-1_Download'!$B$12:$V$63,6,FALSE)</f>
        <v>182</v>
      </c>
    </row>
    <row r="173" spans="1:5" x14ac:dyDescent="0.25">
      <c r="A173" s="60">
        <f>'2020_2-3-1_Download'!B27</f>
        <v>252</v>
      </c>
      <c r="B173" s="63">
        <f>'2020_2-3-1_Download'!$G$8</f>
        <v>2008</v>
      </c>
      <c r="C173" t="str">
        <f>VLOOKUP(A173,[1]Tabelle1!$A$1:$B$68,2,FALSE)</f>
        <v>Hameln-Pyrmont</v>
      </c>
      <c r="D173" t="str">
        <f>VLOOKUP(A173,[2]Kreise!$A$2:$C$53,3,FALSE)</f>
        <v>K03252</v>
      </c>
      <c r="E173">
        <f>VLOOKUP(A173,'2020_2-3-1_Download'!$B$12:$V$63,6,FALSE)</f>
        <v>181</v>
      </c>
    </row>
    <row r="174" spans="1:5" x14ac:dyDescent="0.25">
      <c r="A174" s="60">
        <f>'2020_2-3-1_Download'!B28</f>
        <v>254</v>
      </c>
      <c r="B174" s="63">
        <f>'2020_2-3-1_Download'!$G$8</f>
        <v>2008</v>
      </c>
      <c r="C174" t="str">
        <f>VLOOKUP(A174,[1]Tabelle1!$A$1:$B$68,2,FALSE)</f>
        <v>Hildesheim</v>
      </c>
      <c r="D174" t="str">
        <f>VLOOKUP(A174,[2]Kreise!$A$2:$C$53,3,FALSE)</f>
        <v>K03254</v>
      </c>
      <c r="E174">
        <f>VLOOKUP(A174,'2020_2-3-1_Download'!$B$12:$V$63,6,FALSE)</f>
        <v>334</v>
      </c>
    </row>
    <row r="175" spans="1:5" x14ac:dyDescent="0.25">
      <c r="A175" s="60">
        <f>'2020_2-3-1_Download'!B29</f>
        <v>255</v>
      </c>
      <c r="B175" s="63">
        <f>'2020_2-3-1_Download'!$G$8</f>
        <v>2008</v>
      </c>
      <c r="C175" t="str">
        <f>VLOOKUP(A175,[1]Tabelle1!$A$1:$B$68,2,FALSE)</f>
        <v>Holzminden</v>
      </c>
      <c r="D175" t="str">
        <f>VLOOKUP(A175,[2]Kreise!$A$2:$C$53,3,FALSE)</f>
        <v>K03255</v>
      </c>
      <c r="E175">
        <f>VLOOKUP(A175,'2020_2-3-1_Download'!$B$12:$V$63,6,FALSE)</f>
        <v>47</v>
      </c>
    </row>
    <row r="176" spans="1:5" x14ac:dyDescent="0.25">
      <c r="A176" s="60">
        <f>'2020_2-3-1_Download'!B30</f>
        <v>256</v>
      </c>
      <c r="B176" s="63">
        <f>'2020_2-3-1_Download'!$G$8</f>
        <v>2008</v>
      </c>
      <c r="C176" t="str">
        <f>VLOOKUP(A176,[1]Tabelle1!$A$1:$B$68,2,FALSE)</f>
        <v>Nienburg (Weser)</v>
      </c>
      <c r="D176" t="str">
        <f>VLOOKUP(A176,[2]Kreise!$A$2:$C$53,3,FALSE)</f>
        <v>K03256</v>
      </c>
      <c r="E176">
        <f>VLOOKUP(A176,'2020_2-3-1_Download'!$B$12:$V$63,6,FALSE)</f>
        <v>73</v>
      </c>
    </row>
    <row r="177" spans="1:5" x14ac:dyDescent="0.25">
      <c r="A177" s="60">
        <f>'2020_2-3-1_Download'!B31</f>
        <v>257</v>
      </c>
      <c r="B177" s="63">
        <f>'2020_2-3-1_Download'!$G$8</f>
        <v>2008</v>
      </c>
      <c r="C177" t="str">
        <f>VLOOKUP(A177,[1]Tabelle1!$A$1:$B$68,2,FALSE)</f>
        <v>Schaumburg</v>
      </c>
      <c r="D177" t="str">
        <f>VLOOKUP(A177,[2]Kreise!$A$2:$C$53,3,FALSE)</f>
        <v>K03257</v>
      </c>
      <c r="E177">
        <f>VLOOKUP(A177,'2020_2-3-1_Download'!$B$12:$V$63,6,FALSE)</f>
        <v>116</v>
      </c>
    </row>
    <row r="178" spans="1:5" x14ac:dyDescent="0.25">
      <c r="A178" s="60">
        <f>'2020_2-3-1_Download'!B32</f>
        <v>2</v>
      </c>
      <c r="B178" s="63">
        <f>'2020_2-3-1_Download'!$G$8</f>
        <v>2008</v>
      </c>
      <c r="C178" t="str">
        <f>VLOOKUP(A178,[1]Tabelle1!$A$1:$B$68,2,FALSE)</f>
        <v>Statistische Region Hannover</v>
      </c>
      <c r="D178" t="str">
        <f>VLOOKUP(A178,[2]Kreise!$A$2:$C$53,3,FALSE)</f>
        <v>K032</v>
      </c>
      <c r="E178">
        <f>VLOOKUP(A178,'2020_2-3-1_Download'!$B$12:$V$63,6,FALSE)</f>
        <v>3077</v>
      </c>
    </row>
    <row r="179" spans="1:5" x14ac:dyDescent="0.25">
      <c r="A179" s="60">
        <f>'2020_2-3-1_Download'!B33</f>
        <v>351</v>
      </c>
      <c r="B179" s="63">
        <f>'2020_2-3-1_Download'!$G$8</f>
        <v>2008</v>
      </c>
      <c r="C179" t="str">
        <f>VLOOKUP(A179,[1]Tabelle1!$A$1:$B$68,2,FALSE)</f>
        <v>Celle</v>
      </c>
      <c r="D179" t="str">
        <f>VLOOKUP(A179,[2]Kreise!$A$2:$C$53,3,FALSE)</f>
        <v>K03351</v>
      </c>
      <c r="E179">
        <f>VLOOKUP(A179,'2020_2-3-1_Download'!$B$12:$V$63,6,FALSE)</f>
        <v>120</v>
      </c>
    </row>
    <row r="180" spans="1:5" x14ac:dyDescent="0.25">
      <c r="A180" s="60">
        <f>'2020_2-3-1_Download'!B34</f>
        <v>352</v>
      </c>
      <c r="B180" s="63">
        <f>'2020_2-3-1_Download'!$G$8</f>
        <v>2008</v>
      </c>
      <c r="C180" t="str">
        <f>VLOOKUP(A180,[1]Tabelle1!$A$1:$B$68,2,FALSE)</f>
        <v>Cuxhaven</v>
      </c>
      <c r="D180" t="str">
        <f>VLOOKUP(A180,[2]Kreise!$A$2:$C$53,3,FALSE)</f>
        <v>K03352</v>
      </c>
      <c r="E180">
        <f>VLOOKUP(A180,'2020_2-3-1_Download'!$B$12:$V$63,6,FALSE)</f>
        <v>130</v>
      </c>
    </row>
    <row r="181" spans="1:5" x14ac:dyDescent="0.25">
      <c r="A181" s="60">
        <f>'2020_2-3-1_Download'!B35</f>
        <v>353</v>
      </c>
      <c r="B181" s="63">
        <f>'2020_2-3-1_Download'!$G$8</f>
        <v>2008</v>
      </c>
      <c r="C181" t="str">
        <f>VLOOKUP(A181,[1]Tabelle1!$A$1:$B$68,2,FALSE)</f>
        <v>Harburg</v>
      </c>
      <c r="D181" t="str">
        <f>VLOOKUP(A181,[2]Kreise!$A$2:$C$53,3,FALSE)</f>
        <v>K03353</v>
      </c>
      <c r="E181">
        <f>VLOOKUP(A181,'2020_2-3-1_Download'!$B$12:$V$63,6,FALSE)</f>
        <v>169</v>
      </c>
    </row>
    <row r="182" spans="1:5" x14ac:dyDescent="0.25">
      <c r="A182" s="60">
        <f>'2020_2-3-1_Download'!B36</f>
        <v>354</v>
      </c>
      <c r="B182" s="63">
        <f>'2020_2-3-1_Download'!$G$8</f>
        <v>2008</v>
      </c>
      <c r="C182" t="str">
        <f>VLOOKUP(A182,[1]Tabelle1!$A$1:$B$68,2,FALSE)</f>
        <v>Lüchow-Dannenberg</v>
      </c>
      <c r="D182" t="str">
        <f>VLOOKUP(A182,[2]Kreise!$A$2:$C$53,3,FALSE)</f>
        <v>K03354</v>
      </c>
      <c r="E182">
        <f>VLOOKUP(A182,'2020_2-3-1_Download'!$B$12:$V$63,6,FALSE)</f>
        <v>13</v>
      </c>
    </row>
    <row r="183" spans="1:5" x14ac:dyDescent="0.25">
      <c r="A183" s="60">
        <f>'2020_2-3-1_Download'!B37</f>
        <v>355</v>
      </c>
      <c r="B183" s="63">
        <f>'2020_2-3-1_Download'!$G$8</f>
        <v>2008</v>
      </c>
      <c r="C183" t="str">
        <f>VLOOKUP(A183,[1]Tabelle1!$A$1:$B$68,2,FALSE)</f>
        <v>Lüneburg</v>
      </c>
      <c r="D183" t="str">
        <f>VLOOKUP(A183,[2]Kreise!$A$2:$C$53,3,FALSE)</f>
        <v>K03355</v>
      </c>
      <c r="E183">
        <f>VLOOKUP(A183,'2020_2-3-1_Download'!$B$12:$V$63,6,FALSE)</f>
        <v>209</v>
      </c>
    </row>
    <row r="184" spans="1:5" x14ac:dyDescent="0.25">
      <c r="A184" s="60">
        <f>'2020_2-3-1_Download'!B38</f>
        <v>356</v>
      </c>
      <c r="B184" s="63">
        <f>'2020_2-3-1_Download'!$G$8</f>
        <v>2008</v>
      </c>
      <c r="C184" t="str">
        <f>VLOOKUP(A184,[1]Tabelle1!$A$1:$B$68,2,FALSE)</f>
        <v>Osterholz</v>
      </c>
      <c r="D184" t="str">
        <f>VLOOKUP(A184,[2]Kreise!$A$2:$C$53,3,FALSE)</f>
        <v>K03356</v>
      </c>
      <c r="E184">
        <f>VLOOKUP(A184,'2020_2-3-1_Download'!$B$12:$V$63,6,FALSE)</f>
        <v>53</v>
      </c>
    </row>
    <row r="185" spans="1:5" x14ac:dyDescent="0.25">
      <c r="A185" s="60">
        <f>'2020_2-3-1_Download'!B39</f>
        <v>357</v>
      </c>
      <c r="B185" s="63">
        <f>'2020_2-3-1_Download'!$G$8</f>
        <v>2008</v>
      </c>
      <c r="C185" t="str">
        <f>VLOOKUP(A185,[1]Tabelle1!$A$1:$B$68,2,FALSE)</f>
        <v>Rotenburg (Wümme)</v>
      </c>
      <c r="D185" t="str">
        <f>VLOOKUP(A185,[2]Kreise!$A$2:$C$53,3,FALSE)</f>
        <v>K03357</v>
      </c>
      <c r="E185">
        <f>VLOOKUP(A185,'2020_2-3-1_Download'!$B$12:$V$63,6,FALSE)</f>
        <v>83</v>
      </c>
    </row>
    <row r="186" spans="1:5" x14ac:dyDescent="0.25">
      <c r="A186" s="60">
        <f>'2020_2-3-1_Download'!B40</f>
        <v>358</v>
      </c>
      <c r="B186" s="63">
        <f>'2020_2-3-1_Download'!$G$8</f>
        <v>2008</v>
      </c>
      <c r="C186" t="str">
        <f>VLOOKUP(A186,[1]Tabelle1!$A$1:$B$68,2,FALSE)</f>
        <v>Heidekreis</v>
      </c>
      <c r="D186" t="str">
        <f>VLOOKUP(A186,[2]Kreise!$A$2:$C$53,3,FALSE)</f>
        <v>K03358</v>
      </c>
      <c r="E186">
        <f>VLOOKUP(A186,'2020_2-3-1_Download'!$B$12:$V$63,6,FALSE)</f>
        <v>122</v>
      </c>
    </row>
    <row r="187" spans="1:5" x14ac:dyDescent="0.25">
      <c r="A187" s="60">
        <f>'2020_2-3-1_Download'!B41</f>
        <v>359</v>
      </c>
      <c r="B187" s="63">
        <f>'2020_2-3-1_Download'!$G$8</f>
        <v>2008</v>
      </c>
      <c r="C187" t="str">
        <f>VLOOKUP(A187,[1]Tabelle1!$A$1:$B$68,2,FALSE)</f>
        <v>Stade</v>
      </c>
      <c r="D187" t="str">
        <f>VLOOKUP(A187,[2]Kreise!$A$2:$C$53,3,FALSE)</f>
        <v>K03359</v>
      </c>
      <c r="E187">
        <f>VLOOKUP(A187,'2020_2-3-1_Download'!$B$12:$V$63,6,FALSE)</f>
        <v>127</v>
      </c>
    </row>
    <row r="188" spans="1:5" x14ac:dyDescent="0.25">
      <c r="A188" s="60">
        <f>'2020_2-3-1_Download'!B42</f>
        <v>360</v>
      </c>
      <c r="B188" s="63">
        <f>'2020_2-3-1_Download'!$G$8</f>
        <v>2008</v>
      </c>
      <c r="C188" t="str">
        <f>VLOOKUP(A188,[1]Tabelle1!$A$1:$B$68,2,FALSE)</f>
        <v>Uelzen</v>
      </c>
      <c r="D188" t="str">
        <f>VLOOKUP(A188,[2]Kreise!$A$2:$C$53,3,FALSE)</f>
        <v>K03360</v>
      </c>
      <c r="E188">
        <f>VLOOKUP(A188,'2020_2-3-1_Download'!$B$12:$V$63,6,FALSE)</f>
        <v>74</v>
      </c>
    </row>
    <row r="189" spans="1:5" x14ac:dyDescent="0.25">
      <c r="A189" s="60">
        <f>'2020_2-3-1_Download'!B43</f>
        <v>361</v>
      </c>
      <c r="B189" s="63">
        <f>'2020_2-3-1_Download'!$G$8</f>
        <v>2008</v>
      </c>
      <c r="C189" t="str">
        <f>VLOOKUP(A189,[1]Tabelle1!$A$1:$B$68,2,FALSE)</f>
        <v>Verden</v>
      </c>
      <c r="D189" t="str">
        <f>VLOOKUP(A189,[2]Kreise!$A$2:$C$53,3,FALSE)</f>
        <v>K03361</v>
      </c>
      <c r="E189">
        <f>VLOOKUP(A189,'2020_2-3-1_Download'!$B$12:$V$63,6,FALSE)</f>
        <v>91</v>
      </c>
    </row>
    <row r="190" spans="1:5" x14ac:dyDescent="0.25">
      <c r="A190" s="60">
        <f>'2020_2-3-1_Download'!B44</f>
        <v>3</v>
      </c>
      <c r="B190" s="63">
        <f>'2020_2-3-1_Download'!$G$8</f>
        <v>2008</v>
      </c>
      <c r="C190" t="str">
        <f>VLOOKUP(A190,[1]Tabelle1!$A$1:$B$68,2,FALSE)</f>
        <v>Statistische Region Lüneburg</v>
      </c>
      <c r="D190" t="str">
        <f>VLOOKUP(A190,[2]Kreise!$A$2:$C$53,3,FALSE)</f>
        <v>K033</v>
      </c>
      <c r="E190">
        <f>VLOOKUP(A190,'2020_2-3-1_Download'!$B$12:$V$63,6,FALSE)</f>
        <v>1191</v>
      </c>
    </row>
    <row r="191" spans="1:5" x14ac:dyDescent="0.25">
      <c r="A191" s="60">
        <f>'2020_2-3-1_Download'!B45</f>
        <v>401</v>
      </c>
      <c r="B191" s="63">
        <f>'2020_2-3-1_Download'!$G$8</f>
        <v>2008</v>
      </c>
      <c r="C191" t="str">
        <f>VLOOKUP(A191,[1]Tabelle1!$A$1:$B$68,2,FALSE)</f>
        <v>Delmenhorst  Stadt</v>
      </c>
      <c r="D191" t="str">
        <f>VLOOKUP(A191,[2]Kreise!$A$2:$C$53,3,FALSE)</f>
        <v>K03401</v>
      </c>
      <c r="E191">
        <f>VLOOKUP(A191,'2020_2-3-1_Download'!$B$12:$V$63,6,FALSE)</f>
        <v>192</v>
      </c>
    </row>
    <row r="192" spans="1:5" x14ac:dyDescent="0.25">
      <c r="A192" s="60">
        <f>'2020_2-3-1_Download'!B46</f>
        <v>402</v>
      </c>
      <c r="B192" s="63">
        <f>'2020_2-3-1_Download'!$G$8</f>
        <v>2008</v>
      </c>
      <c r="C192" t="str">
        <f>VLOOKUP(A192,[1]Tabelle1!$A$1:$B$68,2,FALSE)</f>
        <v>Emden  Stadt</v>
      </c>
      <c r="D192" t="str">
        <f>VLOOKUP(A192,[2]Kreise!$A$2:$C$53,3,FALSE)</f>
        <v>K03402</v>
      </c>
      <c r="E192">
        <f>VLOOKUP(A192,'2020_2-3-1_Download'!$B$12:$V$63,6,FALSE)</f>
        <v>31</v>
      </c>
    </row>
    <row r="193" spans="1:5" x14ac:dyDescent="0.25">
      <c r="A193" s="60">
        <f>'2020_2-3-1_Download'!B47</f>
        <v>403</v>
      </c>
      <c r="B193" s="63">
        <f>'2020_2-3-1_Download'!$G$8</f>
        <v>2008</v>
      </c>
      <c r="C193" t="str">
        <f>VLOOKUP(A193,[1]Tabelle1!$A$1:$B$68,2,FALSE)</f>
        <v>Oldenburg(Oldb)  Stadt</v>
      </c>
      <c r="D193" t="str">
        <f>VLOOKUP(A193,[2]Kreise!$A$2:$C$53,3,FALSE)</f>
        <v>K03403</v>
      </c>
      <c r="E193">
        <f>VLOOKUP(A193,'2020_2-3-1_Download'!$B$12:$V$63,6,FALSE)</f>
        <v>278</v>
      </c>
    </row>
    <row r="194" spans="1:5" x14ac:dyDescent="0.25">
      <c r="A194" s="60">
        <f>'2020_2-3-1_Download'!B48</f>
        <v>404</v>
      </c>
      <c r="B194" s="63">
        <f>'2020_2-3-1_Download'!$G$8</f>
        <v>2008</v>
      </c>
      <c r="C194" t="str">
        <f>VLOOKUP(A194,[1]Tabelle1!$A$1:$B$68,2,FALSE)</f>
        <v>Osnabrück  Stadt</v>
      </c>
      <c r="D194" t="str">
        <f>VLOOKUP(A194,[2]Kreise!$A$2:$C$53,3,FALSE)</f>
        <v>K03404</v>
      </c>
      <c r="E194">
        <f>VLOOKUP(A194,'2020_2-3-1_Download'!$B$12:$V$63,6,FALSE)</f>
        <v>255</v>
      </c>
    </row>
    <row r="195" spans="1:5" x14ac:dyDescent="0.25">
      <c r="A195" s="60">
        <f>'2020_2-3-1_Download'!B49</f>
        <v>405</v>
      </c>
      <c r="B195" s="63">
        <f>'2020_2-3-1_Download'!$G$8</f>
        <v>2008</v>
      </c>
      <c r="C195" t="str">
        <f>VLOOKUP(A195,[1]Tabelle1!$A$1:$B$68,2,FALSE)</f>
        <v>Wilhelmshaven  Stadt</v>
      </c>
      <c r="D195" t="str">
        <f>VLOOKUP(A195,[2]Kreise!$A$2:$C$53,3,FALSE)</f>
        <v>K03405</v>
      </c>
      <c r="E195">
        <f>VLOOKUP(A195,'2020_2-3-1_Download'!$B$12:$V$63,6,FALSE)</f>
        <v>88</v>
      </c>
    </row>
    <row r="196" spans="1:5" x14ac:dyDescent="0.25">
      <c r="A196" s="60">
        <f>'2020_2-3-1_Download'!B50</f>
        <v>451</v>
      </c>
      <c r="B196" s="63">
        <f>'2020_2-3-1_Download'!$G$8</f>
        <v>2008</v>
      </c>
      <c r="C196" t="str">
        <f>VLOOKUP(A196,[1]Tabelle1!$A$1:$B$68,2,FALSE)</f>
        <v>Ammerland</v>
      </c>
      <c r="D196" t="str">
        <f>VLOOKUP(A196,[2]Kreise!$A$2:$C$53,3,FALSE)</f>
        <v>K03451</v>
      </c>
      <c r="E196">
        <f>VLOOKUP(A196,'2020_2-3-1_Download'!$B$12:$V$63,6,FALSE)</f>
        <v>71</v>
      </c>
    </row>
    <row r="197" spans="1:5" x14ac:dyDescent="0.25">
      <c r="A197" s="60">
        <f>'2020_2-3-1_Download'!B51</f>
        <v>452</v>
      </c>
      <c r="B197" s="63">
        <f>'2020_2-3-1_Download'!$G$8</f>
        <v>2008</v>
      </c>
      <c r="C197" t="str">
        <f>VLOOKUP(A197,[1]Tabelle1!$A$1:$B$68,2,FALSE)</f>
        <v>Aurich</v>
      </c>
      <c r="D197" t="str">
        <f>VLOOKUP(A197,[2]Kreise!$A$2:$C$53,3,FALSE)</f>
        <v>K03452</v>
      </c>
      <c r="E197">
        <f>VLOOKUP(A197,'2020_2-3-1_Download'!$B$12:$V$63,6,FALSE)</f>
        <v>97</v>
      </c>
    </row>
    <row r="198" spans="1:5" x14ac:dyDescent="0.25">
      <c r="A198" s="60">
        <f>'2020_2-3-1_Download'!B52</f>
        <v>453</v>
      </c>
      <c r="B198" s="63">
        <f>'2020_2-3-1_Download'!$G$8</f>
        <v>2008</v>
      </c>
      <c r="C198" t="str">
        <f>VLOOKUP(A198,[1]Tabelle1!$A$1:$B$68,2,FALSE)</f>
        <v>Cloppenburg</v>
      </c>
      <c r="D198" t="str">
        <f>VLOOKUP(A198,[2]Kreise!$A$2:$C$53,3,FALSE)</f>
        <v>K03453</v>
      </c>
      <c r="E198">
        <f>VLOOKUP(A198,'2020_2-3-1_Download'!$B$12:$V$63,6,FALSE)</f>
        <v>68</v>
      </c>
    </row>
    <row r="199" spans="1:5" x14ac:dyDescent="0.25">
      <c r="A199" s="60">
        <f>'2020_2-3-1_Download'!B53</f>
        <v>454</v>
      </c>
      <c r="B199" s="63">
        <f>'2020_2-3-1_Download'!$G$8</f>
        <v>2008</v>
      </c>
      <c r="C199" t="str">
        <f>VLOOKUP(A199,[1]Tabelle1!$A$1:$B$68,2,FALSE)</f>
        <v>Emsland</v>
      </c>
      <c r="D199" t="str">
        <f>VLOOKUP(A199,[2]Kreise!$A$2:$C$53,3,FALSE)</f>
        <v>K03454</v>
      </c>
      <c r="E199">
        <f>VLOOKUP(A199,'2020_2-3-1_Download'!$B$12:$V$63,6,FALSE)</f>
        <v>118</v>
      </c>
    </row>
    <row r="200" spans="1:5" x14ac:dyDescent="0.25">
      <c r="A200" s="60">
        <f>'2020_2-3-1_Download'!B54</f>
        <v>455</v>
      </c>
      <c r="B200" s="63">
        <f>'2020_2-3-1_Download'!$G$8</f>
        <v>2008</v>
      </c>
      <c r="C200" t="str">
        <f>VLOOKUP(A200,[1]Tabelle1!$A$1:$B$68,2,FALSE)</f>
        <v>Friesland</v>
      </c>
      <c r="D200" t="str">
        <f>VLOOKUP(A200,[2]Kreise!$A$2:$C$53,3,FALSE)</f>
        <v>K03455</v>
      </c>
      <c r="E200">
        <f>VLOOKUP(A200,'2020_2-3-1_Download'!$B$12:$V$63,6,FALSE)</f>
        <v>64</v>
      </c>
    </row>
    <row r="201" spans="1:5" x14ac:dyDescent="0.25">
      <c r="A201" s="60">
        <f>'2020_2-3-1_Download'!B55</f>
        <v>456</v>
      </c>
      <c r="B201" s="63">
        <f>'2020_2-3-1_Download'!$G$8</f>
        <v>2008</v>
      </c>
      <c r="C201" t="str">
        <f>VLOOKUP(A201,[1]Tabelle1!$A$1:$B$68,2,FALSE)</f>
        <v>Grafschaft Bentheim</v>
      </c>
      <c r="D201" t="str">
        <f>VLOOKUP(A201,[2]Kreise!$A$2:$C$53,3,FALSE)</f>
        <v>K03456</v>
      </c>
      <c r="E201">
        <f>VLOOKUP(A201,'2020_2-3-1_Download'!$B$12:$V$63,6,FALSE)</f>
        <v>116</v>
      </c>
    </row>
    <row r="202" spans="1:5" x14ac:dyDescent="0.25">
      <c r="A202" s="60">
        <f>'2020_2-3-1_Download'!B56</f>
        <v>457</v>
      </c>
      <c r="B202" s="63">
        <f>'2020_2-3-1_Download'!$G$8</f>
        <v>2008</v>
      </c>
      <c r="C202" t="str">
        <f>VLOOKUP(A202,[1]Tabelle1!$A$1:$B$68,2,FALSE)</f>
        <v>Leer</v>
      </c>
      <c r="D202" t="str">
        <f>VLOOKUP(A202,[2]Kreise!$A$2:$C$53,3,FALSE)</f>
        <v>K03457</v>
      </c>
      <c r="E202">
        <f>VLOOKUP(A202,'2020_2-3-1_Download'!$B$12:$V$63,6,FALSE)</f>
        <v>110</v>
      </c>
    </row>
    <row r="203" spans="1:5" x14ac:dyDescent="0.25">
      <c r="A203" s="60">
        <f>'2020_2-3-1_Download'!B57</f>
        <v>458</v>
      </c>
      <c r="B203" s="63">
        <f>'2020_2-3-1_Download'!$G$8</f>
        <v>2008</v>
      </c>
      <c r="C203" t="str">
        <f>VLOOKUP(A203,[1]Tabelle1!$A$1:$B$68,2,FALSE)</f>
        <v>Oldenburg</v>
      </c>
      <c r="D203" t="str">
        <f>VLOOKUP(A203,[2]Kreise!$A$2:$C$53,3,FALSE)</f>
        <v>K03458</v>
      </c>
      <c r="E203">
        <f>VLOOKUP(A203,'2020_2-3-1_Download'!$B$12:$V$63,6,FALSE)</f>
        <v>61</v>
      </c>
    </row>
    <row r="204" spans="1:5" x14ac:dyDescent="0.25">
      <c r="A204" s="60">
        <f>'2020_2-3-1_Download'!B58</f>
        <v>459</v>
      </c>
      <c r="B204" s="63">
        <f>'2020_2-3-1_Download'!$G$8</f>
        <v>2008</v>
      </c>
      <c r="C204" t="str">
        <f>VLOOKUP(A204,[1]Tabelle1!$A$1:$B$68,2,FALSE)</f>
        <v>Osnabrück</v>
      </c>
      <c r="D204" t="str">
        <f>VLOOKUP(A204,[2]Kreise!$A$2:$C$53,3,FALSE)</f>
        <v>K03459</v>
      </c>
      <c r="E204">
        <f>VLOOKUP(A204,'2020_2-3-1_Download'!$B$12:$V$63,6,FALSE)</f>
        <v>219</v>
      </c>
    </row>
    <row r="205" spans="1:5" x14ac:dyDescent="0.25">
      <c r="A205" s="60">
        <f>'2020_2-3-1_Download'!B59</f>
        <v>460</v>
      </c>
      <c r="B205" s="63">
        <f>'2020_2-3-1_Download'!$G$8</f>
        <v>2008</v>
      </c>
      <c r="C205" t="str">
        <f>VLOOKUP(A205,[1]Tabelle1!$A$1:$B$68,2,FALSE)</f>
        <v>Vechta</v>
      </c>
      <c r="D205" t="str">
        <f>VLOOKUP(A205,[2]Kreise!$A$2:$C$53,3,FALSE)</f>
        <v>K03460</v>
      </c>
      <c r="E205">
        <f>VLOOKUP(A205,'2020_2-3-1_Download'!$B$12:$V$63,6,FALSE)</f>
        <v>150</v>
      </c>
    </row>
    <row r="206" spans="1:5" x14ac:dyDescent="0.25">
      <c r="A206" s="60">
        <f>'2020_2-3-1_Download'!B60</f>
        <v>461</v>
      </c>
      <c r="B206" s="63">
        <f>'2020_2-3-1_Download'!$G$8</f>
        <v>2008</v>
      </c>
      <c r="C206" t="str">
        <f>VLOOKUP(A206,[1]Tabelle1!$A$1:$B$68,2,FALSE)</f>
        <v>Wesermarsch</v>
      </c>
      <c r="D206" t="str">
        <f>VLOOKUP(A206,[2]Kreise!$A$2:$C$53,3,FALSE)</f>
        <v>K03461</v>
      </c>
      <c r="E206">
        <f>VLOOKUP(A206,'2020_2-3-1_Download'!$B$12:$V$63,6,FALSE)</f>
        <v>83</v>
      </c>
    </row>
    <row r="207" spans="1:5" x14ac:dyDescent="0.25">
      <c r="A207" s="60">
        <f>'2020_2-3-1_Download'!B61</f>
        <v>462</v>
      </c>
      <c r="B207" s="63">
        <f>'2020_2-3-1_Download'!$G$8</f>
        <v>2008</v>
      </c>
      <c r="C207" t="str">
        <f>VLOOKUP(A207,[1]Tabelle1!$A$1:$B$68,2,FALSE)</f>
        <v>Wittmund</v>
      </c>
      <c r="D207" t="str">
        <f>VLOOKUP(A207,[2]Kreise!$A$2:$C$53,3,FALSE)</f>
        <v>K03462</v>
      </c>
      <c r="E207">
        <f>VLOOKUP(A207,'2020_2-3-1_Download'!$B$12:$V$63,6,FALSE)</f>
        <v>11</v>
      </c>
    </row>
    <row r="208" spans="1:5" x14ac:dyDescent="0.25">
      <c r="A208" s="60">
        <f>'2020_2-3-1_Download'!B62</f>
        <v>4</v>
      </c>
      <c r="B208" s="63">
        <f>'2020_2-3-1_Download'!$G$8</f>
        <v>2008</v>
      </c>
      <c r="C208" t="str">
        <f>VLOOKUP(A208,[1]Tabelle1!$A$1:$B$68,2,FALSE)</f>
        <v>Statistische Region Weser-Ems</v>
      </c>
      <c r="D208" t="str">
        <f>VLOOKUP(A208,[2]Kreise!$A$2:$C$53,3,FALSE)</f>
        <v>K034</v>
      </c>
      <c r="E208">
        <f>VLOOKUP(A208,'2020_2-3-1_Download'!$B$12:$V$63,6,FALSE)</f>
        <v>2012</v>
      </c>
    </row>
    <row r="209" spans="1:5" x14ac:dyDescent="0.25">
      <c r="A209" s="60">
        <f>'2020_2-3-1_Download'!B63</f>
        <v>0</v>
      </c>
      <c r="B209" s="63">
        <f>'2020_2-3-1_Download'!$G$8</f>
        <v>2008</v>
      </c>
      <c r="C209" t="str">
        <f>VLOOKUP(A209,[1]Tabelle1!$A$1:$B$68,2,FALSE)</f>
        <v>Niedersachsen</v>
      </c>
      <c r="D209" t="str">
        <f>VLOOKUP(A209,[2]Kreise!$A$2:$C$53,3,FALSE)</f>
        <v>K030</v>
      </c>
      <c r="E209">
        <f>VLOOKUP(A209,'2020_2-3-1_Download'!$B$12:$V$63,6,FALSE)</f>
        <v>7704</v>
      </c>
    </row>
    <row r="210" spans="1:5" x14ac:dyDescent="0.25">
      <c r="A210" s="60">
        <f>'2020_2-3-1_Download'!B12</f>
        <v>101</v>
      </c>
      <c r="B210" s="63">
        <f>'2020_2-3-1_Download'!$H$8</f>
        <v>2009</v>
      </c>
      <c r="C210" t="str">
        <f>VLOOKUP(A210,[1]Tabelle1!$A$1:$B$68,2,FALSE)</f>
        <v>Braunschweig  Stadt</v>
      </c>
      <c r="D210" t="str">
        <f>VLOOKUP(A210,[2]Kreise!$A$2:$C$53,3,FALSE)</f>
        <v>K03101</v>
      </c>
      <c r="E210">
        <f>VLOOKUP(A210,'2020_2-3-1_Download'!$B$12:$V$63,7,FALSE)</f>
        <v>294</v>
      </c>
    </row>
    <row r="211" spans="1:5" x14ac:dyDescent="0.25">
      <c r="A211" s="60">
        <f>'2020_2-3-1_Download'!B13</f>
        <v>102</v>
      </c>
      <c r="B211" s="63">
        <f>'2020_2-3-1_Download'!$H$8</f>
        <v>2009</v>
      </c>
      <c r="C211" t="str">
        <f>VLOOKUP(A211,[1]Tabelle1!$A$1:$B$68,2,FALSE)</f>
        <v>Salzgitter  Stadt</v>
      </c>
      <c r="D211" t="str">
        <f>VLOOKUP(A211,[2]Kreise!$A$2:$C$53,3,FALSE)</f>
        <v>K03102</v>
      </c>
      <c r="E211">
        <f>VLOOKUP(A211,'2020_2-3-1_Download'!$B$12:$V$63,7,FALSE)</f>
        <v>136</v>
      </c>
    </row>
    <row r="212" spans="1:5" x14ac:dyDescent="0.25">
      <c r="A212" s="60">
        <f>'2020_2-3-1_Download'!B14</f>
        <v>103</v>
      </c>
      <c r="B212" s="63">
        <f>'2020_2-3-1_Download'!$H$8</f>
        <v>2009</v>
      </c>
      <c r="C212" t="str">
        <f>VLOOKUP(A212,[1]Tabelle1!$A$1:$B$68,2,FALSE)</f>
        <v>Wolfsburg  Stadt</v>
      </c>
      <c r="D212" t="str">
        <f>VLOOKUP(A212,[2]Kreise!$A$2:$C$53,3,FALSE)</f>
        <v>K03103</v>
      </c>
      <c r="E212">
        <f>VLOOKUP(A212,'2020_2-3-1_Download'!$B$12:$V$63,7,FALSE)</f>
        <v>190</v>
      </c>
    </row>
    <row r="213" spans="1:5" x14ac:dyDescent="0.25">
      <c r="A213" s="60">
        <f>'2020_2-3-1_Download'!B15</f>
        <v>151</v>
      </c>
      <c r="B213" s="63">
        <f>'2020_2-3-1_Download'!$H$8</f>
        <v>2009</v>
      </c>
      <c r="C213" t="str">
        <f>VLOOKUP(A213,[1]Tabelle1!$A$1:$B$68,2,FALSE)</f>
        <v>Gifhorn</v>
      </c>
      <c r="D213" t="str">
        <f>VLOOKUP(A213,[2]Kreise!$A$2:$C$53,3,FALSE)</f>
        <v>K03151</v>
      </c>
      <c r="E213">
        <f>VLOOKUP(A213,'2020_2-3-1_Download'!$B$12:$V$63,7,FALSE)</f>
        <v>82</v>
      </c>
    </row>
    <row r="214" spans="1:5" x14ac:dyDescent="0.25">
      <c r="A214" s="60">
        <f>'2020_2-3-1_Download'!B16</f>
        <v>153</v>
      </c>
      <c r="B214" s="63">
        <f>'2020_2-3-1_Download'!$H$8</f>
        <v>2009</v>
      </c>
      <c r="C214" t="str">
        <f>VLOOKUP(A214,[1]Tabelle1!$A$1:$B$68,2,FALSE)</f>
        <v>Goslar</v>
      </c>
      <c r="D214" t="str">
        <f>VLOOKUP(A214,[2]Kreise!$A$2:$C$53,3,FALSE)</f>
        <v>K03153</v>
      </c>
      <c r="E214">
        <f>VLOOKUP(A214,'2020_2-3-1_Download'!$B$12:$V$63,7,FALSE)</f>
        <v>79</v>
      </c>
    </row>
    <row r="215" spans="1:5" x14ac:dyDescent="0.25">
      <c r="A215" s="60">
        <f>'2020_2-3-1_Download'!B17</f>
        <v>154</v>
      </c>
      <c r="B215" s="63">
        <f>'2020_2-3-1_Download'!$H$8</f>
        <v>2009</v>
      </c>
      <c r="C215" t="str">
        <f>VLOOKUP(A215,[1]Tabelle1!$A$1:$B$68,2,FALSE)</f>
        <v>Helmstedt</v>
      </c>
      <c r="D215" t="str">
        <f>VLOOKUP(A215,[2]Kreise!$A$2:$C$53,3,FALSE)</f>
        <v>K03154</v>
      </c>
      <c r="E215">
        <f>VLOOKUP(A215,'2020_2-3-1_Download'!$B$12:$V$63,7,FALSE)</f>
        <v>41</v>
      </c>
    </row>
    <row r="216" spans="1:5" x14ac:dyDescent="0.25">
      <c r="A216" s="60">
        <f>'2020_2-3-1_Download'!B18</f>
        <v>155</v>
      </c>
      <c r="B216" s="63">
        <f>'2020_2-3-1_Download'!$H$8</f>
        <v>2009</v>
      </c>
      <c r="C216" t="str">
        <f>VLOOKUP(A216,[1]Tabelle1!$A$1:$B$68,2,FALSE)</f>
        <v>Northeim</v>
      </c>
      <c r="D216" t="str">
        <f>VLOOKUP(A216,[2]Kreise!$A$2:$C$53,3,FALSE)</f>
        <v>K03155</v>
      </c>
      <c r="E216">
        <f>VLOOKUP(A216,'2020_2-3-1_Download'!$B$12:$V$63,7,FALSE)</f>
        <v>42</v>
      </c>
    </row>
    <row r="217" spans="1:5" x14ac:dyDescent="0.25">
      <c r="A217" s="60">
        <f>'2020_2-3-1_Download'!B19</f>
        <v>157</v>
      </c>
      <c r="B217" s="63">
        <f>'2020_2-3-1_Download'!$H$8</f>
        <v>2009</v>
      </c>
      <c r="C217" t="str">
        <f>VLOOKUP(A217,[1]Tabelle1!$A$1:$B$68,2,FALSE)</f>
        <v>Peine</v>
      </c>
      <c r="D217" t="str">
        <f>VLOOKUP(A217,[2]Kreise!$A$2:$C$53,3,FALSE)</f>
        <v>K03157</v>
      </c>
      <c r="E217">
        <f>VLOOKUP(A217,'2020_2-3-1_Download'!$B$12:$V$63,7,FALSE)</f>
        <v>84</v>
      </c>
    </row>
    <row r="218" spans="1:5" x14ac:dyDescent="0.25">
      <c r="A218" s="60">
        <f>'2020_2-3-1_Download'!B20</f>
        <v>158</v>
      </c>
      <c r="B218" s="63">
        <f>'2020_2-3-1_Download'!$H$8</f>
        <v>2009</v>
      </c>
      <c r="C218" t="str">
        <f>VLOOKUP(A218,[1]Tabelle1!$A$1:$B$68,2,FALSE)</f>
        <v>Wolfenbüttel</v>
      </c>
      <c r="D218" t="str">
        <f>VLOOKUP(A218,[2]Kreise!$A$2:$C$53,3,FALSE)</f>
        <v>K03158</v>
      </c>
      <c r="E218">
        <f>VLOOKUP(A218,'2020_2-3-1_Download'!$B$12:$V$63,7,FALSE)</f>
        <v>71</v>
      </c>
    </row>
    <row r="219" spans="1:5" x14ac:dyDescent="0.25">
      <c r="A219" s="60">
        <f>'2020_2-3-1_Download'!B21</f>
        <v>159</v>
      </c>
      <c r="B219" s="63">
        <f>'2020_2-3-1_Download'!$H$8</f>
        <v>2009</v>
      </c>
      <c r="C219" t="str">
        <f>VLOOKUP(A219,[1]Tabelle1!$A$1:$B$68,2,FALSE)</f>
        <v>Göttingen</v>
      </c>
      <c r="D219" t="str">
        <f>VLOOKUP(A219,[2]Kreise!$A$2:$C$53,3,FALSE)</f>
        <v>K03159</v>
      </c>
      <c r="E219">
        <f>VLOOKUP(A219,'2020_2-3-1_Download'!$B$12:$V$63,7,FALSE)</f>
        <v>222</v>
      </c>
    </row>
    <row r="220" spans="1:5" x14ac:dyDescent="0.25">
      <c r="A220" s="60">
        <f>'2020_2-3-1_Download'!B22</f>
        <v>1</v>
      </c>
      <c r="B220" s="63">
        <f>'2020_2-3-1_Download'!$H$8</f>
        <v>2009</v>
      </c>
      <c r="C220" t="str">
        <f>VLOOKUP(A220,[1]Tabelle1!$A$1:$B$68,2,FALSE)</f>
        <v>Statistische Region Braunschweig</v>
      </c>
      <c r="D220" t="str">
        <f>VLOOKUP(A220,[2]Kreise!$A$2:$C$53,3,FALSE)</f>
        <v>K031</v>
      </c>
      <c r="E220">
        <f>VLOOKUP(A220,'2020_2-3-1_Download'!$B$12:$V$63,7,FALSE)</f>
        <v>1241</v>
      </c>
    </row>
    <row r="221" spans="1:5" x14ac:dyDescent="0.25">
      <c r="A221" s="60">
        <f>'2020_2-3-1_Download'!B23</f>
        <v>241</v>
      </c>
      <c r="B221" s="63">
        <f>'2020_2-3-1_Download'!$H$8</f>
        <v>2009</v>
      </c>
      <c r="C221" t="str">
        <f>VLOOKUP(A221,[1]Tabelle1!$A$1:$B$68,2,FALSE)</f>
        <v>Hannover  Region</v>
      </c>
      <c r="D221" t="str">
        <f>VLOOKUP(A221,[2]Kreise!$A$2:$C$53,3,FALSE)</f>
        <v>K03241</v>
      </c>
      <c r="E221">
        <f>VLOOKUP(A221,'2020_2-3-1_Download'!$B$12:$V$63,7,FALSE)</f>
        <v>2002</v>
      </c>
    </row>
    <row r="222" spans="1:5" x14ac:dyDescent="0.25">
      <c r="A222" s="60">
        <f>'2020_2-3-1_Download'!B24</f>
        <v>241001</v>
      </c>
      <c r="B222" s="63">
        <f>'2020_2-3-1_Download'!$H$8</f>
        <v>2009</v>
      </c>
      <c r="C222" t="str">
        <f>VLOOKUP(A222,[1]Tabelle1!$A$1:$B$68,2,FALSE)</f>
        <v>dav. Hannover  Lhst.</v>
      </c>
      <c r="D222" t="str">
        <f>VLOOKUP(A222,[2]Kreise!$A$2:$C$53,3,FALSE)</f>
        <v>K03241001</v>
      </c>
      <c r="E222">
        <f>VLOOKUP(A222,'2020_2-3-1_Download'!$B$12:$V$63,7,FALSE)</f>
        <v>1329</v>
      </c>
    </row>
    <row r="223" spans="1:5" x14ac:dyDescent="0.25">
      <c r="A223" s="60">
        <f>'2020_2-3-1_Download'!B25</f>
        <v>241999</v>
      </c>
      <c r="B223" s="63">
        <f>'2020_2-3-1_Download'!$H$8</f>
        <v>2009</v>
      </c>
      <c r="C223" t="str">
        <f>VLOOKUP(A223,[1]Tabelle1!$A$1:$B$68,2,FALSE)</f>
        <v>dav. Hannover  Umland</v>
      </c>
      <c r="D223" t="str">
        <f>VLOOKUP(A223,[2]Kreise!$A$2:$C$53,3,FALSE)</f>
        <v>K03241999</v>
      </c>
      <c r="E223">
        <f>VLOOKUP(A223,'2020_2-3-1_Download'!$B$12:$V$63,7,FALSE)</f>
        <v>673</v>
      </c>
    </row>
    <row r="224" spans="1:5" x14ac:dyDescent="0.25">
      <c r="A224" s="60">
        <f>'2020_2-3-1_Download'!B26</f>
        <v>251</v>
      </c>
      <c r="B224" s="63">
        <f>'2020_2-3-1_Download'!$H$8</f>
        <v>2009</v>
      </c>
      <c r="C224" t="str">
        <f>VLOOKUP(A224,[1]Tabelle1!$A$1:$B$68,2,FALSE)</f>
        <v>Diepholz</v>
      </c>
      <c r="D224" t="str">
        <f>VLOOKUP(A224,[2]Kreise!$A$2:$C$53,3,FALSE)</f>
        <v>K03251</v>
      </c>
      <c r="E224">
        <f>VLOOKUP(A224,'2020_2-3-1_Download'!$B$12:$V$63,7,FALSE)</f>
        <v>137</v>
      </c>
    </row>
    <row r="225" spans="1:5" x14ac:dyDescent="0.25">
      <c r="A225" s="60">
        <f>'2020_2-3-1_Download'!B27</f>
        <v>252</v>
      </c>
      <c r="B225" s="63">
        <f>'2020_2-3-1_Download'!$H$8</f>
        <v>2009</v>
      </c>
      <c r="C225" t="str">
        <f>VLOOKUP(A225,[1]Tabelle1!$A$1:$B$68,2,FALSE)</f>
        <v>Hameln-Pyrmont</v>
      </c>
      <c r="D225" t="str">
        <f>VLOOKUP(A225,[2]Kreise!$A$2:$C$53,3,FALSE)</f>
        <v>K03252</v>
      </c>
      <c r="E225">
        <f>VLOOKUP(A225,'2020_2-3-1_Download'!$B$12:$V$63,7,FALSE)</f>
        <v>131</v>
      </c>
    </row>
    <row r="226" spans="1:5" x14ac:dyDescent="0.25">
      <c r="A226" s="60">
        <f>'2020_2-3-1_Download'!B28</f>
        <v>254</v>
      </c>
      <c r="B226" s="63">
        <f>'2020_2-3-1_Download'!$H$8</f>
        <v>2009</v>
      </c>
      <c r="C226" t="str">
        <f>VLOOKUP(A226,[1]Tabelle1!$A$1:$B$68,2,FALSE)</f>
        <v>Hildesheim</v>
      </c>
      <c r="D226" t="str">
        <f>VLOOKUP(A226,[2]Kreise!$A$2:$C$53,3,FALSE)</f>
        <v>K03254</v>
      </c>
      <c r="E226">
        <f>VLOOKUP(A226,'2020_2-3-1_Download'!$B$12:$V$63,7,FALSE)</f>
        <v>244</v>
      </c>
    </row>
    <row r="227" spans="1:5" x14ac:dyDescent="0.25">
      <c r="A227" s="60">
        <f>'2020_2-3-1_Download'!B29</f>
        <v>255</v>
      </c>
      <c r="B227" s="63">
        <f>'2020_2-3-1_Download'!$H$8</f>
        <v>2009</v>
      </c>
      <c r="C227" t="str">
        <f>VLOOKUP(A227,[1]Tabelle1!$A$1:$B$68,2,FALSE)</f>
        <v>Holzminden</v>
      </c>
      <c r="D227" t="str">
        <f>VLOOKUP(A227,[2]Kreise!$A$2:$C$53,3,FALSE)</f>
        <v>K03255</v>
      </c>
      <c r="E227">
        <f>VLOOKUP(A227,'2020_2-3-1_Download'!$B$12:$V$63,7,FALSE)</f>
        <v>47</v>
      </c>
    </row>
    <row r="228" spans="1:5" x14ac:dyDescent="0.25">
      <c r="A228" s="60">
        <f>'2020_2-3-1_Download'!B30</f>
        <v>256</v>
      </c>
      <c r="B228" s="63">
        <f>'2020_2-3-1_Download'!$H$8</f>
        <v>2009</v>
      </c>
      <c r="C228" t="str">
        <f>VLOOKUP(A228,[1]Tabelle1!$A$1:$B$68,2,FALSE)</f>
        <v>Nienburg (Weser)</v>
      </c>
      <c r="D228" t="str">
        <f>VLOOKUP(A228,[2]Kreise!$A$2:$C$53,3,FALSE)</f>
        <v>K03256</v>
      </c>
      <c r="E228">
        <f>VLOOKUP(A228,'2020_2-3-1_Download'!$B$12:$V$63,7,FALSE)</f>
        <v>106</v>
      </c>
    </row>
    <row r="229" spans="1:5" x14ac:dyDescent="0.25">
      <c r="A229" s="60">
        <f>'2020_2-3-1_Download'!B31</f>
        <v>257</v>
      </c>
      <c r="B229" s="63">
        <f>'2020_2-3-1_Download'!$H$8</f>
        <v>2009</v>
      </c>
      <c r="C229" t="str">
        <f>VLOOKUP(A229,[1]Tabelle1!$A$1:$B$68,2,FALSE)</f>
        <v>Schaumburg</v>
      </c>
      <c r="D229" t="str">
        <f>VLOOKUP(A229,[2]Kreise!$A$2:$C$53,3,FALSE)</f>
        <v>K03257</v>
      </c>
      <c r="E229">
        <f>VLOOKUP(A229,'2020_2-3-1_Download'!$B$12:$V$63,7,FALSE)</f>
        <v>127</v>
      </c>
    </row>
    <row r="230" spans="1:5" x14ac:dyDescent="0.25">
      <c r="A230" s="60">
        <f>'2020_2-3-1_Download'!B32</f>
        <v>2</v>
      </c>
      <c r="B230" s="63">
        <f>'2020_2-3-1_Download'!$H$8</f>
        <v>2009</v>
      </c>
      <c r="C230" t="str">
        <f>VLOOKUP(A230,[1]Tabelle1!$A$1:$B$68,2,FALSE)</f>
        <v>Statistische Region Hannover</v>
      </c>
      <c r="D230" t="str">
        <f>VLOOKUP(A230,[2]Kreise!$A$2:$C$53,3,FALSE)</f>
        <v>K032</v>
      </c>
      <c r="E230">
        <f>VLOOKUP(A230,'2020_2-3-1_Download'!$B$12:$V$63,7,FALSE)</f>
        <v>2794</v>
      </c>
    </row>
    <row r="231" spans="1:5" x14ac:dyDescent="0.25">
      <c r="A231" s="60">
        <f>'2020_2-3-1_Download'!B33</f>
        <v>351</v>
      </c>
      <c r="B231" s="63">
        <f>'2020_2-3-1_Download'!$H$8</f>
        <v>2009</v>
      </c>
      <c r="C231" t="str">
        <f>VLOOKUP(A231,[1]Tabelle1!$A$1:$B$68,2,FALSE)</f>
        <v>Celle</v>
      </c>
      <c r="D231" t="str">
        <f>VLOOKUP(A231,[2]Kreise!$A$2:$C$53,3,FALSE)</f>
        <v>K03351</v>
      </c>
      <c r="E231">
        <f>VLOOKUP(A231,'2020_2-3-1_Download'!$B$12:$V$63,7,FALSE)</f>
        <v>137</v>
      </c>
    </row>
    <row r="232" spans="1:5" x14ac:dyDescent="0.25">
      <c r="A232" s="60">
        <f>'2020_2-3-1_Download'!B34</f>
        <v>352</v>
      </c>
      <c r="B232" s="63">
        <f>'2020_2-3-1_Download'!$H$8</f>
        <v>2009</v>
      </c>
      <c r="C232" t="str">
        <f>VLOOKUP(A232,[1]Tabelle1!$A$1:$B$68,2,FALSE)</f>
        <v>Cuxhaven</v>
      </c>
      <c r="D232" t="str">
        <f>VLOOKUP(A232,[2]Kreise!$A$2:$C$53,3,FALSE)</f>
        <v>K03352</v>
      </c>
      <c r="E232">
        <f>VLOOKUP(A232,'2020_2-3-1_Download'!$B$12:$V$63,7,FALSE)</f>
        <v>123</v>
      </c>
    </row>
    <row r="233" spans="1:5" x14ac:dyDescent="0.25">
      <c r="A233" s="60">
        <f>'2020_2-3-1_Download'!B35</f>
        <v>353</v>
      </c>
      <c r="B233" s="63">
        <f>'2020_2-3-1_Download'!$H$8</f>
        <v>2009</v>
      </c>
      <c r="C233" t="str">
        <f>VLOOKUP(A233,[1]Tabelle1!$A$1:$B$68,2,FALSE)</f>
        <v>Harburg</v>
      </c>
      <c r="D233" t="str">
        <f>VLOOKUP(A233,[2]Kreise!$A$2:$C$53,3,FALSE)</f>
        <v>K03353</v>
      </c>
      <c r="E233">
        <f>VLOOKUP(A233,'2020_2-3-1_Download'!$B$12:$V$63,7,FALSE)</f>
        <v>204</v>
      </c>
    </row>
    <row r="234" spans="1:5" x14ac:dyDescent="0.25">
      <c r="A234" s="60">
        <f>'2020_2-3-1_Download'!B36</f>
        <v>354</v>
      </c>
      <c r="B234" s="63">
        <f>'2020_2-3-1_Download'!$H$8</f>
        <v>2009</v>
      </c>
      <c r="C234" t="str">
        <f>VLOOKUP(A234,[1]Tabelle1!$A$1:$B$68,2,FALSE)</f>
        <v>Lüchow-Dannenberg</v>
      </c>
      <c r="D234" t="str">
        <f>VLOOKUP(A234,[2]Kreise!$A$2:$C$53,3,FALSE)</f>
        <v>K03354</v>
      </c>
      <c r="E234">
        <f>VLOOKUP(A234,'2020_2-3-1_Download'!$B$12:$V$63,7,FALSE)</f>
        <v>8</v>
      </c>
    </row>
    <row r="235" spans="1:5" x14ac:dyDescent="0.25">
      <c r="A235" s="60">
        <f>'2020_2-3-1_Download'!B37</f>
        <v>355</v>
      </c>
      <c r="B235" s="63">
        <f>'2020_2-3-1_Download'!$H$8</f>
        <v>2009</v>
      </c>
      <c r="C235" t="str">
        <f>VLOOKUP(A235,[1]Tabelle1!$A$1:$B$68,2,FALSE)</f>
        <v>Lüneburg</v>
      </c>
      <c r="D235" t="str">
        <f>VLOOKUP(A235,[2]Kreise!$A$2:$C$53,3,FALSE)</f>
        <v>K03355</v>
      </c>
      <c r="E235">
        <f>VLOOKUP(A235,'2020_2-3-1_Download'!$B$12:$V$63,7,FALSE)</f>
        <v>167</v>
      </c>
    </row>
    <row r="236" spans="1:5" x14ac:dyDescent="0.25">
      <c r="A236" s="60">
        <f>'2020_2-3-1_Download'!B38</f>
        <v>356</v>
      </c>
      <c r="B236" s="63">
        <f>'2020_2-3-1_Download'!$H$8</f>
        <v>2009</v>
      </c>
      <c r="C236" t="str">
        <f>VLOOKUP(A236,[1]Tabelle1!$A$1:$B$68,2,FALSE)</f>
        <v>Osterholz</v>
      </c>
      <c r="D236" t="str">
        <f>VLOOKUP(A236,[2]Kreise!$A$2:$C$53,3,FALSE)</f>
        <v>K03356</v>
      </c>
      <c r="E236">
        <f>VLOOKUP(A236,'2020_2-3-1_Download'!$B$12:$V$63,7,FALSE)</f>
        <v>66</v>
      </c>
    </row>
    <row r="237" spans="1:5" x14ac:dyDescent="0.25">
      <c r="A237" s="60">
        <f>'2020_2-3-1_Download'!B39</f>
        <v>357</v>
      </c>
      <c r="B237" s="63">
        <f>'2020_2-3-1_Download'!$H$8</f>
        <v>2009</v>
      </c>
      <c r="C237" t="str">
        <f>VLOOKUP(A237,[1]Tabelle1!$A$1:$B$68,2,FALSE)</f>
        <v>Rotenburg (Wümme)</v>
      </c>
      <c r="D237" t="str">
        <f>VLOOKUP(A237,[2]Kreise!$A$2:$C$53,3,FALSE)</f>
        <v>K03357</v>
      </c>
      <c r="E237">
        <f>VLOOKUP(A237,'2020_2-3-1_Download'!$B$12:$V$63,7,FALSE)</f>
        <v>109</v>
      </c>
    </row>
    <row r="238" spans="1:5" x14ac:dyDescent="0.25">
      <c r="A238" s="60">
        <f>'2020_2-3-1_Download'!B40</f>
        <v>358</v>
      </c>
      <c r="B238" s="63">
        <f>'2020_2-3-1_Download'!$H$8</f>
        <v>2009</v>
      </c>
      <c r="C238" t="str">
        <f>VLOOKUP(A238,[1]Tabelle1!$A$1:$B$68,2,FALSE)</f>
        <v>Heidekreis</v>
      </c>
      <c r="D238" t="str">
        <f>VLOOKUP(A238,[2]Kreise!$A$2:$C$53,3,FALSE)</f>
        <v>K03358</v>
      </c>
      <c r="E238">
        <f>VLOOKUP(A238,'2020_2-3-1_Download'!$B$12:$V$63,7,FALSE)</f>
        <v>93</v>
      </c>
    </row>
    <row r="239" spans="1:5" x14ac:dyDescent="0.25">
      <c r="A239" s="60">
        <f>'2020_2-3-1_Download'!B41</f>
        <v>359</v>
      </c>
      <c r="B239" s="63">
        <f>'2020_2-3-1_Download'!$H$8</f>
        <v>2009</v>
      </c>
      <c r="C239" t="str">
        <f>VLOOKUP(A239,[1]Tabelle1!$A$1:$B$68,2,FALSE)</f>
        <v>Stade</v>
      </c>
      <c r="D239" t="str">
        <f>VLOOKUP(A239,[2]Kreise!$A$2:$C$53,3,FALSE)</f>
        <v>K03359</v>
      </c>
      <c r="E239">
        <f>VLOOKUP(A239,'2020_2-3-1_Download'!$B$12:$V$63,7,FALSE)</f>
        <v>134</v>
      </c>
    </row>
    <row r="240" spans="1:5" x14ac:dyDescent="0.25">
      <c r="A240" s="60">
        <f>'2020_2-3-1_Download'!B42</f>
        <v>360</v>
      </c>
      <c r="B240" s="63">
        <f>'2020_2-3-1_Download'!$H$8</f>
        <v>2009</v>
      </c>
      <c r="C240" t="str">
        <f>VLOOKUP(A240,[1]Tabelle1!$A$1:$B$68,2,FALSE)</f>
        <v>Uelzen</v>
      </c>
      <c r="D240" t="str">
        <f>VLOOKUP(A240,[2]Kreise!$A$2:$C$53,3,FALSE)</f>
        <v>K03360</v>
      </c>
      <c r="E240">
        <f>VLOOKUP(A240,'2020_2-3-1_Download'!$B$12:$V$63,7,FALSE)</f>
        <v>51</v>
      </c>
    </row>
    <row r="241" spans="1:5" x14ac:dyDescent="0.25">
      <c r="A241" s="60">
        <f>'2020_2-3-1_Download'!B43</f>
        <v>361</v>
      </c>
      <c r="B241" s="63">
        <f>'2020_2-3-1_Download'!$H$8</f>
        <v>2009</v>
      </c>
      <c r="C241" t="str">
        <f>VLOOKUP(A241,[1]Tabelle1!$A$1:$B$68,2,FALSE)</f>
        <v>Verden</v>
      </c>
      <c r="D241" t="str">
        <f>VLOOKUP(A241,[2]Kreise!$A$2:$C$53,3,FALSE)</f>
        <v>K03361</v>
      </c>
      <c r="E241">
        <f>VLOOKUP(A241,'2020_2-3-1_Download'!$B$12:$V$63,7,FALSE)</f>
        <v>124</v>
      </c>
    </row>
    <row r="242" spans="1:5" x14ac:dyDescent="0.25">
      <c r="A242" s="60">
        <f>'2020_2-3-1_Download'!B44</f>
        <v>3</v>
      </c>
      <c r="B242" s="63">
        <f>'2020_2-3-1_Download'!$H$8</f>
        <v>2009</v>
      </c>
      <c r="C242" t="str">
        <f>VLOOKUP(A242,[1]Tabelle1!$A$1:$B$68,2,FALSE)</f>
        <v>Statistische Region Lüneburg</v>
      </c>
      <c r="D242" t="str">
        <f>VLOOKUP(A242,[2]Kreise!$A$2:$C$53,3,FALSE)</f>
        <v>K033</v>
      </c>
      <c r="E242">
        <f>VLOOKUP(A242,'2020_2-3-1_Download'!$B$12:$V$63,7,FALSE)</f>
        <v>1216</v>
      </c>
    </row>
    <row r="243" spans="1:5" x14ac:dyDescent="0.25">
      <c r="A243" s="60">
        <f>'2020_2-3-1_Download'!B45</f>
        <v>401</v>
      </c>
      <c r="B243" s="63">
        <f>'2020_2-3-1_Download'!$H$8</f>
        <v>2009</v>
      </c>
      <c r="C243" t="str">
        <f>VLOOKUP(A243,[1]Tabelle1!$A$1:$B$68,2,FALSE)</f>
        <v>Delmenhorst  Stadt</v>
      </c>
      <c r="D243" t="str">
        <f>VLOOKUP(A243,[2]Kreise!$A$2:$C$53,3,FALSE)</f>
        <v>K03401</v>
      </c>
      <c r="E243">
        <f>VLOOKUP(A243,'2020_2-3-1_Download'!$B$12:$V$63,7,FALSE)</f>
        <v>204</v>
      </c>
    </row>
    <row r="244" spans="1:5" x14ac:dyDescent="0.25">
      <c r="A244" s="60">
        <f>'2020_2-3-1_Download'!B46</f>
        <v>402</v>
      </c>
      <c r="B244" s="63">
        <f>'2020_2-3-1_Download'!$H$8</f>
        <v>2009</v>
      </c>
      <c r="C244" t="str">
        <f>VLOOKUP(A244,[1]Tabelle1!$A$1:$B$68,2,FALSE)</f>
        <v>Emden  Stadt</v>
      </c>
      <c r="D244" t="str">
        <f>VLOOKUP(A244,[2]Kreise!$A$2:$C$53,3,FALSE)</f>
        <v>K03402</v>
      </c>
      <c r="E244">
        <f>VLOOKUP(A244,'2020_2-3-1_Download'!$B$12:$V$63,7,FALSE)</f>
        <v>37</v>
      </c>
    </row>
    <row r="245" spans="1:5" x14ac:dyDescent="0.25">
      <c r="A245" s="60">
        <f>'2020_2-3-1_Download'!B47</f>
        <v>403</v>
      </c>
      <c r="B245" s="63">
        <f>'2020_2-3-1_Download'!$H$8</f>
        <v>2009</v>
      </c>
      <c r="C245" t="str">
        <f>VLOOKUP(A245,[1]Tabelle1!$A$1:$B$68,2,FALSE)</f>
        <v>Oldenburg(Oldb)  Stadt</v>
      </c>
      <c r="D245" t="str">
        <f>VLOOKUP(A245,[2]Kreise!$A$2:$C$53,3,FALSE)</f>
        <v>K03403</v>
      </c>
      <c r="E245">
        <f>VLOOKUP(A245,'2020_2-3-1_Download'!$B$12:$V$63,7,FALSE)</f>
        <v>215</v>
      </c>
    </row>
    <row r="246" spans="1:5" x14ac:dyDescent="0.25">
      <c r="A246" s="60">
        <f>'2020_2-3-1_Download'!B48</f>
        <v>404</v>
      </c>
      <c r="B246" s="63">
        <f>'2020_2-3-1_Download'!$H$8</f>
        <v>2009</v>
      </c>
      <c r="C246" t="str">
        <f>VLOOKUP(A246,[1]Tabelle1!$A$1:$B$68,2,FALSE)</f>
        <v>Osnabrück  Stadt</v>
      </c>
      <c r="D246" t="str">
        <f>VLOOKUP(A246,[2]Kreise!$A$2:$C$53,3,FALSE)</f>
        <v>K03404</v>
      </c>
      <c r="E246">
        <f>VLOOKUP(A246,'2020_2-3-1_Download'!$B$12:$V$63,7,FALSE)</f>
        <v>222</v>
      </c>
    </row>
    <row r="247" spans="1:5" x14ac:dyDescent="0.25">
      <c r="A247" s="60">
        <f>'2020_2-3-1_Download'!B49</f>
        <v>405</v>
      </c>
      <c r="B247" s="63">
        <f>'2020_2-3-1_Download'!$H$8</f>
        <v>2009</v>
      </c>
      <c r="C247" t="str">
        <f>VLOOKUP(A247,[1]Tabelle1!$A$1:$B$68,2,FALSE)</f>
        <v>Wilhelmshaven  Stadt</v>
      </c>
      <c r="D247" t="str">
        <f>VLOOKUP(A247,[2]Kreise!$A$2:$C$53,3,FALSE)</f>
        <v>K03405</v>
      </c>
      <c r="E247">
        <f>VLOOKUP(A247,'2020_2-3-1_Download'!$B$12:$V$63,7,FALSE)</f>
        <v>110</v>
      </c>
    </row>
    <row r="248" spans="1:5" x14ac:dyDescent="0.25">
      <c r="A248" s="60">
        <f>'2020_2-3-1_Download'!B50</f>
        <v>451</v>
      </c>
      <c r="B248" s="63">
        <f>'2020_2-3-1_Download'!$H$8</f>
        <v>2009</v>
      </c>
      <c r="C248" t="str">
        <f>VLOOKUP(A248,[1]Tabelle1!$A$1:$B$68,2,FALSE)</f>
        <v>Ammerland</v>
      </c>
      <c r="D248" t="str">
        <f>VLOOKUP(A248,[2]Kreise!$A$2:$C$53,3,FALSE)</f>
        <v>K03451</v>
      </c>
      <c r="E248">
        <f>VLOOKUP(A248,'2020_2-3-1_Download'!$B$12:$V$63,7,FALSE)</f>
        <v>44</v>
      </c>
    </row>
    <row r="249" spans="1:5" x14ac:dyDescent="0.25">
      <c r="A249" s="60">
        <f>'2020_2-3-1_Download'!B51</f>
        <v>452</v>
      </c>
      <c r="B249" s="63">
        <f>'2020_2-3-1_Download'!$H$8</f>
        <v>2009</v>
      </c>
      <c r="C249" t="str">
        <f>VLOOKUP(A249,[1]Tabelle1!$A$1:$B$68,2,FALSE)</f>
        <v>Aurich</v>
      </c>
      <c r="D249" t="str">
        <f>VLOOKUP(A249,[2]Kreise!$A$2:$C$53,3,FALSE)</f>
        <v>K03452</v>
      </c>
      <c r="E249">
        <f>VLOOKUP(A249,'2020_2-3-1_Download'!$B$12:$V$63,7,FALSE)</f>
        <v>106</v>
      </c>
    </row>
    <row r="250" spans="1:5" x14ac:dyDescent="0.25">
      <c r="A250" s="60">
        <f>'2020_2-3-1_Download'!B52</f>
        <v>453</v>
      </c>
      <c r="B250" s="63">
        <f>'2020_2-3-1_Download'!$H$8</f>
        <v>2009</v>
      </c>
      <c r="C250" t="str">
        <f>VLOOKUP(A250,[1]Tabelle1!$A$1:$B$68,2,FALSE)</f>
        <v>Cloppenburg</v>
      </c>
      <c r="D250" t="str">
        <f>VLOOKUP(A250,[2]Kreise!$A$2:$C$53,3,FALSE)</f>
        <v>K03453</v>
      </c>
      <c r="E250">
        <f>VLOOKUP(A250,'2020_2-3-1_Download'!$B$12:$V$63,7,FALSE)</f>
        <v>101</v>
      </c>
    </row>
    <row r="251" spans="1:5" x14ac:dyDescent="0.25">
      <c r="A251" s="60">
        <f>'2020_2-3-1_Download'!B53</f>
        <v>454</v>
      </c>
      <c r="B251" s="63">
        <f>'2020_2-3-1_Download'!$H$8</f>
        <v>2009</v>
      </c>
      <c r="C251" t="str">
        <f>VLOOKUP(A251,[1]Tabelle1!$A$1:$B$68,2,FALSE)</f>
        <v>Emsland</v>
      </c>
      <c r="D251" t="str">
        <f>VLOOKUP(A251,[2]Kreise!$A$2:$C$53,3,FALSE)</f>
        <v>K03454</v>
      </c>
      <c r="E251">
        <f>VLOOKUP(A251,'2020_2-3-1_Download'!$B$12:$V$63,7,FALSE)</f>
        <v>109</v>
      </c>
    </row>
    <row r="252" spans="1:5" x14ac:dyDescent="0.25">
      <c r="A252" s="60">
        <f>'2020_2-3-1_Download'!B54</f>
        <v>455</v>
      </c>
      <c r="B252" s="63">
        <f>'2020_2-3-1_Download'!$H$8</f>
        <v>2009</v>
      </c>
      <c r="C252" t="str">
        <f>VLOOKUP(A252,[1]Tabelle1!$A$1:$B$68,2,FALSE)</f>
        <v>Friesland</v>
      </c>
      <c r="D252" t="str">
        <f>VLOOKUP(A252,[2]Kreise!$A$2:$C$53,3,FALSE)</f>
        <v>K03455</v>
      </c>
      <c r="E252">
        <f>VLOOKUP(A252,'2020_2-3-1_Download'!$B$12:$V$63,7,FALSE)</f>
        <v>39</v>
      </c>
    </row>
    <row r="253" spans="1:5" x14ac:dyDescent="0.25">
      <c r="A253" s="60">
        <f>'2020_2-3-1_Download'!B55</f>
        <v>456</v>
      </c>
      <c r="B253" s="63">
        <f>'2020_2-3-1_Download'!$H$8</f>
        <v>2009</v>
      </c>
      <c r="C253" t="str">
        <f>VLOOKUP(A253,[1]Tabelle1!$A$1:$B$68,2,FALSE)</f>
        <v>Grafschaft Bentheim</v>
      </c>
      <c r="D253" t="str">
        <f>VLOOKUP(A253,[2]Kreise!$A$2:$C$53,3,FALSE)</f>
        <v>K03456</v>
      </c>
      <c r="E253">
        <f>VLOOKUP(A253,'2020_2-3-1_Download'!$B$12:$V$63,7,FALSE)</f>
        <v>109</v>
      </c>
    </row>
    <row r="254" spans="1:5" x14ac:dyDescent="0.25">
      <c r="A254" s="60">
        <f>'2020_2-3-1_Download'!B56</f>
        <v>457</v>
      </c>
      <c r="B254" s="63">
        <f>'2020_2-3-1_Download'!$H$8</f>
        <v>2009</v>
      </c>
      <c r="C254" t="str">
        <f>VLOOKUP(A254,[1]Tabelle1!$A$1:$B$68,2,FALSE)</f>
        <v>Leer</v>
      </c>
      <c r="D254" t="str">
        <f>VLOOKUP(A254,[2]Kreise!$A$2:$C$53,3,FALSE)</f>
        <v>K03457</v>
      </c>
      <c r="E254">
        <f>VLOOKUP(A254,'2020_2-3-1_Download'!$B$12:$V$63,7,FALSE)</f>
        <v>129</v>
      </c>
    </row>
    <row r="255" spans="1:5" x14ac:dyDescent="0.25">
      <c r="A255" s="60">
        <f>'2020_2-3-1_Download'!B57</f>
        <v>458</v>
      </c>
      <c r="B255" s="63">
        <f>'2020_2-3-1_Download'!$H$8</f>
        <v>2009</v>
      </c>
      <c r="C255" t="str">
        <f>VLOOKUP(A255,[1]Tabelle1!$A$1:$B$68,2,FALSE)</f>
        <v>Oldenburg</v>
      </c>
      <c r="D255" t="str">
        <f>VLOOKUP(A255,[2]Kreise!$A$2:$C$53,3,FALSE)</f>
        <v>K03458</v>
      </c>
      <c r="E255">
        <f>VLOOKUP(A255,'2020_2-3-1_Download'!$B$12:$V$63,7,FALSE)</f>
        <v>81</v>
      </c>
    </row>
    <row r="256" spans="1:5" x14ac:dyDescent="0.25">
      <c r="A256" s="60">
        <f>'2020_2-3-1_Download'!B58</f>
        <v>459</v>
      </c>
      <c r="B256" s="63">
        <f>'2020_2-3-1_Download'!$H$8</f>
        <v>2009</v>
      </c>
      <c r="C256" t="str">
        <f>VLOOKUP(A256,[1]Tabelle1!$A$1:$B$68,2,FALSE)</f>
        <v>Osnabrück</v>
      </c>
      <c r="D256" t="str">
        <f>VLOOKUP(A256,[2]Kreise!$A$2:$C$53,3,FALSE)</f>
        <v>K03459</v>
      </c>
      <c r="E256">
        <f>VLOOKUP(A256,'2020_2-3-1_Download'!$B$12:$V$63,7,FALSE)</f>
        <v>189</v>
      </c>
    </row>
    <row r="257" spans="1:5" x14ac:dyDescent="0.25">
      <c r="A257" s="60">
        <f>'2020_2-3-1_Download'!B59</f>
        <v>460</v>
      </c>
      <c r="B257" s="63">
        <f>'2020_2-3-1_Download'!$H$8</f>
        <v>2009</v>
      </c>
      <c r="C257" t="str">
        <f>VLOOKUP(A257,[1]Tabelle1!$A$1:$B$68,2,FALSE)</f>
        <v>Vechta</v>
      </c>
      <c r="D257" t="str">
        <f>VLOOKUP(A257,[2]Kreise!$A$2:$C$53,3,FALSE)</f>
        <v>K03460</v>
      </c>
      <c r="E257">
        <f>VLOOKUP(A257,'2020_2-3-1_Download'!$B$12:$V$63,7,FALSE)</f>
        <v>179</v>
      </c>
    </row>
    <row r="258" spans="1:5" x14ac:dyDescent="0.25">
      <c r="A258" s="60">
        <f>'2020_2-3-1_Download'!B60</f>
        <v>461</v>
      </c>
      <c r="B258" s="63">
        <f>'2020_2-3-1_Download'!$H$8</f>
        <v>2009</v>
      </c>
      <c r="C258" t="str">
        <f>VLOOKUP(A258,[1]Tabelle1!$A$1:$B$68,2,FALSE)</f>
        <v>Wesermarsch</v>
      </c>
      <c r="D258" t="str">
        <f>VLOOKUP(A258,[2]Kreise!$A$2:$C$53,3,FALSE)</f>
        <v>K03461</v>
      </c>
      <c r="E258">
        <f>VLOOKUP(A258,'2020_2-3-1_Download'!$B$12:$V$63,7,FALSE)</f>
        <v>86</v>
      </c>
    </row>
    <row r="259" spans="1:5" x14ac:dyDescent="0.25">
      <c r="A259" s="60">
        <f>'2020_2-3-1_Download'!B61</f>
        <v>462</v>
      </c>
      <c r="B259" s="63">
        <f>'2020_2-3-1_Download'!$H$8</f>
        <v>2009</v>
      </c>
      <c r="C259" t="str">
        <f>VLOOKUP(A259,[1]Tabelle1!$A$1:$B$68,2,FALSE)</f>
        <v>Wittmund</v>
      </c>
      <c r="D259" t="str">
        <f>VLOOKUP(A259,[2]Kreise!$A$2:$C$53,3,FALSE)</f>
        <v>K03462</v>
      </c>
      <c r="E259">
        <f>VLOOKUP(A259,'2020_2-3-1_Download'!$B$12:$V$63,7,FALSE)</f>
        <v>12</v>
      </c>
    </row>
    <row r="260" spans="1:5" x14ac:dyDescent="0.25">
      <c r="A260" s="60">
        <f>'2020_2-3-1_Download'!B62</f>
        <v>4</v>
      </c>
      <c r="B260" s="63">
        <f>'2020_2-3-1_Download'!$H$8</f>
        <v>2009</v>
      </c>
      <c r="C260" t="str">
        <f>VLOOKUP(A260,[1]Tabelle1!$A$1:$B$68,2,FALSE)</f>
        <v>Statistische Region Weser-Ems</v>
      </c>
      <c r="D260" t="str">
        <f>VLOOKUP(A260,[2]Kreise!$A$2:$C$53,3,FALSE)</f>
        <v>K034</v>
      </c>
      <c r="E260">
        <f>VLOOKUP(A260,'2020_2-3-1_Download'!$B$12:$V$63,7,FALSE)</f>
        <v>1972</v>
      </c>
    </row>
    <row r="261" spans="1:5" x14ac:dyDescent="0.25">
      <c r="A261" s="60">
        <f>'2020_2-3-1_Download'!B63</f>
        <v>0</v>
      </c>
      <c r="B261" s="63">
        <f>'2020_2-3-1_Download'!$H$8</f>
        <v>2009</v>
      </c>
      <c r="C261" t="str">
        <f>VLOOKUP(A261,[1]Tabelle1!$A$1:$B$68,2,FALSE)</f>
        <v>Niedersachsen</v>
      </c>
      <c r="D261" t="str">
        <f>VLOOKUP(A261,[2]Kreise!$A$2:$C$53,3,FALSE)</f>
        <v>K030</v>
      </c>
      <c r="E261">
        <f>VLOOKUP(A261,'2020_2-3-1_Download'!$B$12:$V$63,7,FALSE)</f>
        <v>7223</v>
      </c>
    </row>
    <row r="262" spans="1:5" x14ac:dyDescent="0.25">
      <c r="A262" s="60">
        <f>'2020_2-3-1_Download'!B12</f>
        <v>101</v>
      </c>
      <c r="B262" s="63">
        <f>'2020_2-3-1_Download'!$I$8</f>
        <v>2010</v>
      </c>
      <c r="C262" t="str">
        <f>VLOOKUP(A262,[1]Tabelle1!$A$1:$B$68,2,FALSE)</f>
        <v>Braunschweig  Stadt</v>
      </c>
      <c r="D262" t="str">
        <f>VLOOKUP(A262,[2]Kreise!$A$2:$C$53,3,FALSE)</f>
        <v>K03101</v>
      </c>
      <c r="E262">
        <f>VLOOKUP(A262,'2020_2-3-1_Download'!$B$12:$V$63,8,FALSE)</f>
        <v>314</v>
      </c>
    </row>
    <row r="263" spans="1:5" x14ac:dyDescent="0.25">
      <c r="A263" s="60">
        <f>'2020_2-3-1_Download'!B13</f>
        <v>102</v>
      </c>
      <c r="B263" s="63">
        <f>'2020_2-3-1_Download'!$I$8</f>
        <v>2010</v>
      </c>
      <c r="C263" t="str">
        <f>VLOOKUP(A263,[1]Tabelle1!$A$1:$B$68,2,FALSE)</f>
        <v>Salzgitter  Stadt</v>
      </c>
      <c r="D263" t="str">
        <f>VLOOKUP(A263,[2]Kreise!$A$2:$C$53,3,FALSE)</f>
        <v>K03102</v>
      </c>
      <c r="E263">
        <f>VLOOKUP(A263,'2020_2-3-1_Download'!$B$12:$V$63,8,FALSE)</f>
        <v>120</v>
      </c>
    </row>
    <row r="264" spans="1:5" x14ac:dyDescent="0.25">
      <c r="A264" s="60">
        <f>'2020_2-3-1_Download'!B14</f>
        <v>103</v>
      </c>
      <c r="B264" s="63">
        <f>'2020_2-3-1_Download'!$I$8</f>
        <v>2010</v>
      </c>
      <c r="C264" t="str">
        <f>VLOOKUP(A264,[1]Tabelle1!$A$1:$B$68,2,FALSE)</f>
        <v>Wolfsburg  Stadt</v>
      </c>
      <c r="D264" t="str">
        <f>VLOOKUP(A264,[2]Kreise!$A$2:$C$53,3,FALSE)</f>
        <v>K03103</v>
      </c>
      <c r="E264">
        <f>VLOOKUP(A264,'2020_2-3-1_Download'!$B$12:$V$63,8,FALSE)</f>
        <v>194</v>
      </c>
    </row>
    <row r="265" spans="1:5" x14ac:dyDescent="0.25">
      <c r="A265" s="60">
        <f>'2020_2-3-1_Download'!B15</f>
        <v>151</v>
      </c>
      <c r="B265" s="63">
        <f>'2020_2-3-1_Download'!$I$8</f>
        <v>2010</v>
      </c>
      <c r="C265" t="str">
        <f>VLOOKUP(A265,[1]Tabelle1!$A$1:$B$68,2,FALSE)</f>
        <v>Gifhorn</v>
      </c>
      <c r="D265" t="str">
        <f>VLOOKUP(A265,[2]Kreise!$A$2:$C$53,3,FALSE)</f>
        <v>K03151</v>
      </c>
      <c r="E265">
        <f>VLOOKUP(A265,'2020_2-3-1_Download'!$B$12:$V$63,8,FALSE)</f>
        <v>90</v>
      </c>
    </row>
    <row r="266" spans="1:5" x14ac:dyDescent="0.25">
      <c r="A266" s="60">
        <f>'2020_2-3-1_Download'!B16</f>
        <v>153</v>
      </c>
      <c r="B266" s="63">
        <f>'2020_2-3-1_Download'!$I$8</f>
        <v>2010</v>
      </c>
      <c r="C266" t="str">
        <f>VLOOKUP(A266,[1]Tabelle1!$A$1:$B$68,2,FALSE)</f>
        <v>Goslar</v>
      </c>
      <c r="D266" t="str">
        <f>VLOOKUP(A266,[2]Kreise!$A$2:$C$53,3,FALSE)</f>
        <v>K03153</v>
      </c>
      <c r="E266">
        <f>VLOOKUP(A266,'2020_2-3-1_Download'!$B$12:$V$63,8,FALSE)</f>
        <v>135</v>
      </c>
    </row>
    <row r="267" spans="1:5" x14ac:dyDescent="0.25">
      <c r="A267" s="60">
        <f>'2020_2-3-1_Download'!B17</f>
        <v>154</v>
      </c>
      <c r="B267" s="63">
        <f>'2020_2-3-1_Download'!$I$8</f>
        <v>2010</v>
      </c>
      <c r="C267" t="str">
        <f>VLOOKUP(A267,[1]Tabelle1!$A$1:$B$68,2,FALSE)</f>
        <v>Helmstedt</v>
      </c>
      <c r="D267" t="str">
        <f>VLOOKUP(A267,[2]Kreise!$A$2:$C$53,3,FALSE)</f>
        <v>K03154</v>
      </c>
      <c r="E267">
        <f>VLOOKUP(A267,'2020_2-3-1_Download'!$B$12:$V$63,8,FALSE)</f>
        <v>49</v>
      </c>
    </row>
    <row r="268" spans="1:5" x14ac:dyDescent="0.25">
      <c r="A268" s="60">
        <f>'2020_2-3-1_Download'!B18</f>
        <v>155</v>
      </c>
      <c r="B268" s="63">
        <f>'2020_2-3-1_Download'!$I$8</f>
        <v>2010</v>
      </c>
      <c r="C268" t="str">
        <f>VLOOKUP(A268,[1]Tabelle1!$A$1:$B$68,2,FALSE)</f>
        <v>Northeim</v>
      </c>
      <c r="D268" t="str">
        <f>VLOOKUP(A268,[2]Kreise!$A$2:$C$53,3,FALSE)</f>
        <v>K03155</v>
      </c>
      <c r="E268">
        <f>VLOOKUP(A268,'2020_2-3-1_Download'!$B$12:$V$63,8,FALSE)</f>
        <v>70</v>
      </c>
    </row>
    <row r="269" spans="1:5" x14ac:dyDescent="0.25">
      <c r="A269" s="60">
        <f>'2020_2-3-1_Download'!B19</f>
        <v>157</v>
      </c>
      <c r="B269" s="63">
        <f>'2020_2-3-1_Download'!$I$8</f>
        <v>2010</v>
      </c>
      <c r="C269" t="str">
        <f>VLOOKUP(A269,[1]Tabelle1!$A$1:$B$68,2,FALSE)</f>
        <v>Peine</v>
      </c>
      <c r="D269" t="str">
        <f>VLOOKUP(A269,[2]Kreise!$A$2:$C$53,3,FALSE)</f>
        <v>K03157</v>
      </c>
      <c r="E269">
        <f>VLOOKUP(A269,'2020_2-3-1_Download'!$B$12:$V$63,8,FALSE)</f>
        <v>119</v>
      </c>
    </row>
    <row r="270" spans="1:5" x14ac:dyDescent="0.25">
      <c r="A270" s="60">
        <f>'2020_2-3-1_Download'!B20</f>
        <v>158</v>
      </c>
      <c r="B270" s="63">
        <f>'2020_2-3-1_Download'!$I$8</f>
        <v>2010</v>
      </c>
      <c r="C270" t="str">
        <f>VLOOKUP(A270,[1]Tabelle1!$A$1:$B$68,2,FALSE)</f>
        <v>Wolfenbüttel</v>
      </c>
      <c r="D270" t="str">
        <f>VLOOKUP(A270,[2]Kreise!$A$2:$C$53,3,FALSE)</f>
        <v>K03158</v>
      </c>
      <c r="E270">
        <f>VLOOKUP(A270,'2020_2-3-1_Download'!$B$12:$V$63,8,FALSE)</f>
        <v>77</v>
      </c>
    </row>
    <row r="271" spans="1:5" x14ac:dyDescent="0.25">
      <c r="A271" s="60">
        <f>'2020_2-3-1_Download'!B21</f>
        <v>159</v>
      </c>
      <c r="B271" s="63">
        <f>'2020_2-3-1_Download'!$I$8</f>
        <v>2010</v>
      </c>
      <c r="C271" t="str">
        <f>VLOOKUP(A271,[1]Tabelle1!$A$1:$B$68,2,FALSE)</f>
        <v>Göttingen</v>
      </c>
      <c r="D271" t="str">
        <f>VLOOKUP(A271,[2]Kreise!$A$2:$C$53,3,FALSE)</f>
        <v>K03159</v>
      </c>
      <c r="E271">
        <f>VLOOKUP(A271,'2020_2-3-1_Download'!$B$12:$V$63,8,FALSE)</f>
        <v>183</v>
      </c>
    </row>
    <row r="272" spans="1:5" x14ac:dyDescent="0.25">
      <c r="A272" s="60">
        <f>'2020_2-3-1_Download'!B22</f>
        <v>1</v>
      </c>
      <c r="B272" s="63">
        <f>'2020_2-3-1_Download'!$I$8</f>
        <v>2010</v>
      </c>
      <c r="C272" t="str">
        <f>VLOOKUP(A272,[1]Tabelle1!$A$1:$B$68,2,FALSE)</f>
        <v>Statistische Region Braunschweig</v>
      </c>
      <c r="D272" t="str">
        <f>VLOOKUP(A272,[2]Kreise!$A$2:$C$53,3,FALSE)</f>
        <v>K031</v>
      </c>
      <c r="E272">
        <f>VLOOKUP(A272,'2020_2-3-1_Download'!$B$12:$V$63,8,FALSE)</f>
        <v>1351</v>
      </c>
    </row>
    <row r="273" spans="1:5" x14ac:dyDescent="0.25">
      <c r="A273" s="60">
        <f>'2020_2-3-1_Download'!B23</f>
        <v>241</v>
      </c>
      <c r="B273" s="63">
        <f>'2020_2-3-1_Download'!$I$8</f>
        <v>2010</v>
      </c>
      <c r="C273" t="str">
        <f>VLOOKUP(A273,[1]Tabelle1!$A$1:$B$68,2,FALSE)</f>
        <v>Hannover  Region</v>
      </c>
      <c r="D273" t="str">
        <f>VLOOKUP(A273,[2]Kreise!$A$2:$C$53,3,FALSE)</f>
        <v>K03241</v>
      </c>
      <c r="E273">
        <f>VLOOKUP(A273,'2020_2-3-1_Download'!$B$12:$V$63,8,FALSE)</f>
        <v>1866</v>
      </c>
    </row>
    <row r="274" spans="1:5" x14ac:dyDescent="0.25">
      <c r="A274" s="60">
        <f>'2020_2-3-1_Download'!B24</f>
        <v>241001</v>
      </c>
      <c r="B274" s="63">
        <f>'2020_2-3-1_Download'!$I$8</f>
        <v>2010</v>
      </c>
      <c r="C274" t="str">
        <f>VLOOKUP(A274,[1]Tabelle1!$A$1:$B$68,2,FALSE)</f>
        <v>dav. Hannover  Lhst.</v>
      </c>
      <c r="D274" t="str">
        <f>VLOOKUP(A274,[2]Kreise!$A$2:$C$53,3,FALSE)</f>
        <v>K03241001</v>
      </c>
      <c r="E274">
        <f>VLOOKUP(A274,'2020_2-3-1_Download'!$B$12:$V$63,8,FALSE)</f>
        <v>1276</v>
      </c>
    </row>
    <row r="275" spans="1:5" x14ac:dyDescent="0.25">
      <c r="A275" s="60">
        <f>'2020_2-3-1_Download'!B25</f>
        <v>241999</v>
      </c>
      <c r="B275" s="63">
        <f>'2020_2-3-1_Download'!$I$8</f>
        <v>2010</v>
      </c>
      <c r="C275" t="str">
        <f>VLOOKUP(A275,[1]Tabelle1!$A$1:$B$68,2,FALSE)</f>
        <v>dav. Hannover  Umland</v>
      </c>
      <c r="D275" t="str">
        <f>VLOOKUP(A275,[2]Kreise!$A$2:$C$53,3,FALSE)</f>
        <v>K03241999</v>
      </c>
      <c r="E275">
        <f>VLOOKUP(A275,'2020_2-3-1_Download'!$B$12:$V$63,8,FALSE)</f>
        <v>590</v>
      </c>
    </row>
    <row r="276" spans="1:5" x14ac:dyDescent="0.25">
      <c r="A276" s="60">
        <f>'2020_2-3-1_Download'!B26</f>
        <v>251</v>
      </c>
      <c r="B276" s="63">
        <f>'2020_2-3-1_Download'!$I$8</f>
        <v>2010</v>
      </c>
      <c r="C276" t="str">
        <f>VLOOKUP(A276,[1]Tabelle1!$A$1:$B$68,2,FALSE)</f>
        <v>Diepholz</v>
      </c>
      <c r="D276" t="str">
        <f>VLOOKUP(A276,[2]Kreise!$A$2:$C$53,3,FALSE)</f>
        <v>K03251</v>
      </c>
      <c r="E276">
        <f>VLOOKUP(A276,'2020_2-3-1_Download'!$B$12:$V$63,8,FALSE)</f>
        <v>143</v>
      </c>
    </row>
    <row r="277" spans="1:5" x14ac:dyDescent="0.25">
      <c r="A277" s="60">
        <f>'2020_2-3-1_Download'!B27</f>
        <v>252</v>
      </c>
      <c r="B277" s="63">
        <f>'2020_2-3-1_Download'!$I$8</f>
        <v>2010</v>
      </c>
      <c r="C277" t="str">
        <f>VLOOKUP(A277,[1]Tabelle1!$A$1:$B$68,2,FALSE)</f>
        <v>Hameln-Pyrmont</v>
      </c>
      <c r="D277" t="str">
        <f>VLOOKUP(A277,[2]Kreise!$A$2:$C$53,3,FALSE)</f>
        <v>K03252</v>
      </c>
      <c r="E277">
        <f>VLOOKUP(A277,'2020_2-3-1_Download'!$B$12:$V$63,8,FALSE)</f>
        <v>93</v>
      </c>
    </row>
    <row r="278" spans="1:5" x14ac:dyDescent="0.25">
      <c r="A278" s="60">
        <f>'2020_2-3-1_Download'!B28</f>
        <v>254</v>
      </c>
      <c r="B278" s="63">
        <f>'2020_2-3-1_Download'!$I$8</f>
        <v>2010</v>
      </c>
      <c r="C278" t="str">
        <f>VLOOKUP(A278,[1]Tabelle1!$A$1:$B$68,2,FALSE)</f>
        <v>Hildesheim</v>
      </c>
      <c r="D278" t="str">
        <f>VLOOKUP(A278,[2]Kreise!$A$2:$C$53,3,FALSE)</f>
        <v>K03254</v>
      </c>
      <c r="E278">
        <f>VLOOKUP(A278,'2020_2-3-1_Download'!$B$12:$V$63,8,FALSE)</f>
        <v>245</v>
      </c>
    </row>
    <row r="279" spans="1:5" x14ac:dyDescent="0.25">
      <c r="A279" s="60">
        <f>'2020_2-3-1_Download'!B29</f>
        <v>255</v>
      </c>
      <c r="B279" s="63">
        <f>'2020_2-3-1_Download'!$I$8</f>
        <v>2010</v>
      </c>
      <c r="C279" t="str">
        <f>VLOOKUP(A279,[1]Tabelle1!$A$1:$B$68,2,FALSE)</f>
        <v>Holzminden</v>
      </c>
      <c r="D279" t="str">
        <f>VLOOKUP(A279,[2]Kreise!$A$2:$C$53,3,FALSE)</f>
        <v>K03255</v>
      </c>
      <c r="E279">
        <f>VLOOKUP(A279,'2020_2-3-1_Download'!$B$12:$V$63,8,FALSE)</f>
        <v>36</v>
      </c>
    </row>
    <row r="280" spans="1:5" x14ac:dyDescent="0.25">
      <c r="A280" s="60">
        <f>'2020_2-3-1_Download'!B30</f>
        <v>256</v>
      </c>
      <c r="B280" s="63">
        <f>'2020_2-3-1_Download'!$I$8</f>
        <v>2010</v>
      </c>
      <c r="C280" t="str">
        <f>VLOOKUP(A280,[1]Tabelle1!$A$1:$B$68,2,FALSE)</f>
        <v>Nienburg (Weser)</v>
      </c>
      <c r="D280" t="str">
        <f>VLOOKUP(A280,[2]Kreise!$A$2:$C$53,3,FALSE)</f>
        <v>K03256</v>
      </c>
      <c r="E280">
        <f>VLOOKUP(A280,'2020_2-3-1_Download'!$B$12:$V$63,8,FALSE)</f>
        <v>132</v>
      </c>
    </row>
    <row r="281" spans="1:5" x14ac:dyDescent="0.25">
      <c r="A281" s="60">
        <f>'2020_2-3-1_Download'!B31</f>
        <v>257</v>
      </c>
      <c r="B281" s="63">
        <f>'2020_2-3-1_Download'!$I$8</f>
        <v>2010</v>
      </c>
      <c r="C281" t="str">
        <f>VLOOKUP(A281,[1]Tabelle1!$A$1:$B$68,2,FALSE)</f>
        <v>Schaumburg</v>
      </c>
      <c r="D281" t="str">
        <f>VLOOKUP(A281,[2]Kreise!$A$2:$C$53,3,FALSE)</f>
        <v>K03257</v>
      </c>
      <c r="E281">
        <f>VLOOKUP(A281,'2020_2-3-1_Download'!$B$12:$V$63,8,FALSE)</f>
        <v>124</v>
      </c>
    </row>
    <row r="282" spans="1:5" x14ac:dyDescent="0.25">
      <c r="A282" s="60">
        <f>'2020_2-3-1_Download'!B32</f>
        <v>2</v>
      </c>
      <c r="B282" s="63">
        <f>'2020_2-3-1_Download'!$I$8</f>
        <v>2010</v>
      </c>
      <c r="C282" t="str">
        <f>VLOOKUP(A282,[1]Tabelle1!$A$1:$B$68,2,FALSE)</f>
        <v>Statistische Region Hannover</v>
      </c>
      <c r="D282" t="str">
        <f>VLOOKUP(A282,[2]Kreise!$A$2:$C$53,3,FALSE)</f>
        <v>K032</v>
      </c>
      <c r="E282">
        <f>VLOOKUP(A282,'2020_2-3-1_Download'!$B$12:$V$63,8,FALSE)</f>
        <v>2639</v>
      </c>
    </row>
    <row r="283" spans="1:5" x14ac:dyDescent="0.25">
      <c r="A283" s="60">
        <f>'2020_2-3-1_Download'!B33</f>
        <v>351</v>
      </c>
      <c r="B283" s="63">
        <f>'2020_2-3-1_Download'!$I$8</f>
        <v>2010</v>
      </c>
      <c r="C283" t="str">
        <f>VLOOKUP(A283,[1]Tabelle1!$A$1:$B$68,2,FALSE)</f>
        <v>Celle</v>
      </c>
      <c r="D283" t="str">
        <f>VLOOKUP(A283,[2]Kreise!$A$2:$C$53,3,FALSE)</f>
        <v>K03351</v>
      </c>
      <c r="E283">
        <f>VLOOKUP(A283,'2020_2-3-1_Download'!$B$12:$V$63,8,FALSE)</f>
        <v>136</v>
      </c>
    </row>
    <row r="284" spans="1:5" x14ac:dyDescent="0.25">
      <c r="A284" s="60">
        <f>'2020_2-3-1_Download'!B34</f>
        <v>352</v>
      </c>
      <c r="B284" s="63">
        <f>'2020_2-3-1_Download'!$I$8</f>
        <v>2010</v>
      </c>
      <c r="C284" t="str">
        <f>VLOOKUP(A284,[1]Tabelle1!$A$1:$B$68,2,FALSE)</f>
        <v>Cuxhaven</v>
      </c>
      <c r="D284" t="str">
        <f>VLOOKUP(A284,[2]Kreise!$A$2:$C$53,3,FALSE)</f>
        <v>K03352</v>
      </c>
      <c r="E284">
        <f>VLOOKUP(A284,'2020_2-3-1_Download'!$B$12:$V$63,8,FALSE)</f>
        <v>114</v>
      </c>
    </row>
    <row r="285" spans="1:5" x14ac:dyDescent="0.25">
      <c r="A285" s="60">
        <f>'2020_2-3-1_Download'!B35</f>
        <v>353</v>
      </c>
      <c r="B285" s="63">
        <f>'2020_2-3-1_Download'!$I$8</f>
        <v>2010</v>
      </c>
      <c r="C285" t="str">
        <f>VLOOKUP(A285,[1]Tabelle1!$A$1:$B$68,2,FALSE)</f>
        <v>Harburg</v>
      </c>
      <c r="D285" t="str">
        <f>VLOOKUP(A285,[2]Kreise!$A$2:$C$53,3,FALSE)</f>
        <v>K03353</v>
      </c>
      <c r="E285">
        <f>VLOOKUP(A285,'2020_2-3-1_Download'!$B$12:$V$63,8,FALSE)</f>
        <v>207</v>
      </c>
    </row>
    <row r="286" spans="1:5" x14ac:dyDescent="0.25">
      <c r="A286" s="60">
        <f>'2020_2-3-1_Download'!B36</f>
        <v>354</v>
      </c>
      <c r="B286" s="63">
        <f>'2020_2-3-1_Download'!$I$8</f>
        <v>2010</v>
      </c>
      <c r="C286" t="str">
        <f>VLOOKUP(A286,[1]Tabelle1!$A$1:$B$68,2,FALSE)</f>
        <v>Lüchow-Dannenberg</v>
      </c>
      <c r="D286" t="str">
        <f>VLOOKUP(A286,[2]Kreise!$A$2:$C$53,3,FALSE)</f>
        <v>K03354</v>
      </c>
      <c r="E286">
        <f>VLOOKUP(A286,'2020_2-3-1_Download'!$B$12:$V$63,8,FALSE)</f>
        <v>6</v>
      </c>
    </row>
    <row r="287" spans="1:5" x14ac:dyDescent="0.25">
      <c r="A287" s="60">
        <f>'2020_2-3-1_Download'!B37</f>
        <v>355</v>
      </c>
      <c r="B287" s="63">
        <f>'2020_2-3-1_Download'!$I$8</f>
        <v>2010</v>
      </c>
      <c r="C287" t="str">
        <f>VLOOKUP(A287,[1]Tabelle1!$A$1:$B$68,2,FALSE)</f>
        <v>Lüneburg</v>
      </c>
      <c r="D287" t="str">
        <f>VLOOKUP(A287,[2]Kreise!$A$2:$C$53,3,FALSE)</f>
        <v>K03355</v>
      </c>
      <c r="E287">
        <f>VLOOKUP(A287,'2020_2-3-1_Download'!$B$12:$V$63,8,FALSE)</f>
        <v>172</v>
      </c>
    </row>
    <row r="288" spans="1:5" x14ac:dyDescent="0.25">
      <c r="A288" s="60">
        <f>'2020_2-3-1_Download'!B38</f>
        <v>356</v>
      </c>
      <c r="B288" s="63">
        <f>'2020_2-3-1_Download'!$I$8</f>
        <v>2010</v>
      </c>
      <c r="C288" t="str">
        <f>VLOOKUP(A288,[1]Tabelle1!$A$1:$B$68,2,FALSE)</f>
        <v>Osterholz</v>
      </c>
      <c r="D288" t="str">
        <f>VLOOKUP(A288,[2]Kreise!$A$2:$C$53,3,FALSE)</f>
        <v>K03356</v>
      </c>
      <c r="E288">
        <f>VLOOKUP(A288,'2020_2-3-1_Download'!$B$12:$V$63,8,FALSE)</f>
        <v>67</v>
      </c>
    </row>
    <row r="289" spans="1:5" x14ac:dyDescent="0.25">
      <c r="A289" s="60">
        <f>'2020_2-3-1_Download'!B39</f>
        <v>357</v>
      </c>
      <c r="B289" s="63">
        <f>'2020_2-3-1_Download'!$I$8</f>
        <v>2010</v>
      </c>
      <c r="C289" t="str">
        <f>VLOOKUP(A289,[1]Tabelle1!$A$1:$B$68,2,FALSE)</f>
        <v>Rotenburg (Wümme)</v>
      </c>
      <c r="D289" t="str">
        <f>VLOOKUP(A289,[2]Kreise!$A$2:$C$53,3,FALSE)</f>
        <v>K03357</v>
      </c>
      <c r="E289">
        <f>VLOOKUP(A289,'2020_2-3-1_Download'!$B$12:$V$63,8,FALSE)</f>
        <v>103</v>
      </c>
    </row>
    <row r="290" spans="1:5" x14ac:dyDescent="0.25">
      <c r="A290" s="60">
        <f>'2020_2-3-1_Download'!B40</f>
        <v>358</v>
      </c>
      <c r="B290" s="63">
        <f>'2020_2-3-1_Download'!$I$8</f>
        <v>2010</v>
      </c>
      <c r="C290" t="str">
        <f>VLOOKUP(A290,[1]Tabelle1!$A$1:$B$68,2,FALSE)</f>
        <v>Heidekreis</v>
      </c>
      <c r="D290" t="str">
        <f>VLOOKUP(A290,[2]Kreise!$A$2:$C$53,3,FALSE)</f>
        <v>K03358</v>
      </c>
      <c r="E290">
        <f>VLOOKUP(A290,'2020_2-3-1_Download'!$B$12:$V$63,8,FALSE)</f>
        <v>80</v>
      </c>
    </row>
    <row r="291" spans="1:5" x14ac:dyDescent="0.25">
      <c r="A291" s="60">
        <f>'2020_2-3-1_Download'!B41</f>
        <v>359</v>
      </c>
      <c r="B291" s="63">
        <f>'2020_2-3-1_Download'!$I$8</f>
        <v>2010</v>
      </c>
      <c r="C291" t="str">
        <f>VLOOKUP(A291,[1]Tabelle1!$A$1:$B$68,2,FALSE)</f>
        <v>Stade</v>
      </c>
      <c r="D291" t="str">
        <f>VLOOKUP(A291,[2]Kreise!$A$2:$C$53,3,FALSE)</f>
        <v>K03359</v>
      </c>
      <c r="E291">
        <f>VLOOKUP(A291,'2020_2-3-1_Download'!$B$12:$V$63,8,FALSE)</f>
        <v>152</v>
      </c>
    </row>
    <row r="292" spans="1:5" x14ac:dyDescent="0.25">
      <c r="A292" s="60">
        <f>'2020_2-3-1_Download'!B42</f>
        <v>360</v>
      </c>
      <c r="B292" s="63">
        <f>'2020_2-3-1_Download'!$I$8</f>
        <v>2010</v>
      </c>
      <c r="C292" t="str">
        <f>VLOOKUP(A292,[1]Tabelle1!$A$1:$B$68,2,FALSE)</f>
        <v>Uelzen</v>
      </c>
      <c r="D292" t="str">
        <f>VLOOKUP(A292,[2]Kreise!$A$2:$C$53,3,FALSE)</f>
        <v>K03360</v>
      </c>
      <c r="E292">
        <f>VLOOKUP(A292,'2020_2-3-1_Download'!$B$12:$V$63,8,FALSE)</f>
        <v>44</v>
      </c>
    </row>
    <row r="293" spans="1:5" x14ac:dyDescent="0.25">
      <c r="A293" s="60">
        <f>'2020_2-3-1_Download'!B43</f>
        <v>361</v>
      </c>
      <c r="B293" s="63">
        <f>'2020_2-3-1_Download'!$I$8</f>
        <v>2010</v>
      </c>
      <c r="C293" t="str">
        <f>VLOOKUP(A293,[1]Tabelle1!$A$1:$B$68,2,FALSE)</f>
        <v>Verden</v>
      </c>
      <c r="D293" t="str">
        <f>VLOOKUP(A293,[2]Kreise!$A$2:$C$53,3,FALSE)</f>
        <v>K03361</v>
      </c>
      <c r="E293">
        <f>VLOOKUP(A293,'2020_2-3-1_Download'!$B$12:$V$63,8,FALSE)</f>
        <v>117</v>
      </c>
    </row>
    <row r="294" spans="1:5" x14ac:dyDescent="0.25">
      <c r="A294" s="60">
        <f>'2020_2-3-1_Download'!B44</f>
        <v>3</v>
      </c>
      <c r="B294" s="63">
        <f>'2020_2-3-1_Download'!$I$8</f>
        <v>2010</v>
      </c>
      <c r="C294" t="str">
        <f>VLOOKUP(A294,[1]Tabelle1!$A$1:$B$68,2,FALSE)</f>
        <v>Statistische Region Lüneburg</v>
      </c>
      <c r="D294" t="str">
        <f>VLOOKUP(A294,[2]Kreise!$A$2:$C$53,3,FALSE)</f>
        <v>K033</v>
      </c>
      <c r="E294">
        <f>VLOOKUP(A294,'2020_2-3-1_Download'!$B$12:$V$63,8,FALSE)</f>
        <v>1198</v>
      </c>
    </row>
    <row r="295" spans="1:5" x14ac:dyDescent="0.25">
      <c r="A295" s="60">
        <f>'2020_2-3-1_Download'!B45</f>
        <v>401</v>
      </c>
      <c r="B295" s="63">
        <f>'2020_2-3-1_Download'!$I$8</f>
        <v>2010</v>
      </c>
      <c r="C295" t="str">
        <f>VLOOKUP(A295,[1]Tabelle1!$A$1:$B$68,2,FALSE)</f>
        <v>Delmenhorst  Stadt</v>
      </c>
      <c r="D295" t="str">
        <f>VLOOKUP(A295,[2]Kreise!$A$2:$C$53,3,FALSE)</f>
        <v>K03401</v>
      </c>
      <c r="E295">
        <f>VLOOKUP(A295,'2020_2-3-1_Download'!$B$12:$V$63,8,FALSE)</f>
        <v>214</v>
      </c>
    </row>
    <row r="296" spans="1:5" x14ac:dyDescent="0.25">
      <c r="A296" s="60">
        <f>'2020_2-3-1_Download'!B46</f>
        <v>402</v>
      </c>
      <c r="B296" s="63">
        <f>'2020_2-3-1_Download'!$I$8</f>
        <v>2010</v>
      </c>
      <c r="C296" t="str">
        <f>VLOOKUP(A296,[1]Tabelle1!$A$1:$B$68,2,FALSE)</f>
        <v>Emden  Stadt</v>
      </c>
      <c r="D296" t="str">
        <f>VLOOKUP(A296,[2]Kreise!$A$2:$C$53,3,FALSE)</f>
        <v>K03402</v>
      </c>
      <c r="E296">
        <f>VLOOKUP(A296,'2020_2-3-1_Download'!$B$12:$V$63,8,FALSE)</f>
        <v>36</v>
      </c>
    </row>
    <row r="297" spans="1:5" x14ac:dyDescent="0.25">
      <c r="A297" s="60">
        <f>'2020_2-3-1_Download'!B47</f>
        <v>403</v>
      </c>
      <c r="B297" s="63">
        <f>'2020_2-3-1_Download'!$I$8</f>
        <v>2010</v>
      </c>
      <c r="C297" t="str">
        <f>VLOOKUP(A297,[1]Tabelle1!$A$1:$B$68,2,FALSE)</f>
        <v>Oldenburg(Oldb)  Stadt</v>
      </c>
      <c r="D297" t="str">
        <f>VLOOKUP(A297,[2]Kreise!$A$2:$C$53,3,FALSE)</f>
        <v>K03403</v>
      </c>
      <c r="E297">
        <f>VLOOKUP(A297,'2020_2-3-1_Download'!$B$12:$V$63,8,FALSE)</f>
        <v>234</v>
      </c>
    </row>
    <row r="298" spans="1:5" x14ac:dyDescent="0.25">
      <c r="A298" s="60">
        <f>'2020_2-3-1_Download'!B48</f>
        <v>404</v>
      </c>
      <c r="B298" s="63">
        <f>'2020_2-3-1_Download'!$I$8</f>
        <v>2010</v>
      </c>
      <c r="C298" t="str">
        <f>VLOOKUP(A298,[1]Tabelle1!$A$1:$B$68,2,FALSE)</f>
        <v>Osnabrück  Stadt</v>
      </c>
      <c r="D298" t="str">
        <f>VLOOKUP(A298,[2]Kreise!$A$2:$C$53,3,FALSE)</f>
        <v>K03404</v>
      </c>
      <c r="E298">
        <f>VLOOKUP(A298,'2020_2-3-1_Download'!$B$12:$V$63,8,FALSE)</f>
        <v>233</v>
      </c>
    </row>
    <row r="299" spans="1:5" x14ac:dyDescent="0.25">
      <c r="A299" s="60">
        <f>'2020_2-3-1_Download'!B49</f>
        <v>405</v>
      </c>
      <c r="B299" s="63">
        <f>'2020_2-3-1_Download'!$I$8</f>
        <v>2010</v>
      </c>
      <c r="C299" t="str">
        <f>VLOOKUP(A299,[1]Tabelle1!$A$1:$B$68,2,FALSE)</f>
        <v>Wilhelmshaven  Stadt</v>
      </c>
      <c r="D299" t="str">
        <f>VLOOKUP(A299,[2]Kreise!$A$2:$C$53,3,FALSE)</f>
        <v>K03405</v>
      </c>
      <c r="E299">
        <f>VLOOKUP(A299,'2020_2-3-1_Download'!$B$12:$V$63,8,FALSE)</f>
        <v>107</v>
      </c>
    </row>
    <row r="300" spans="1:5" x14ac:dyDescent="0.25">
      <c r="A300" s="60">
        <f>'2020_2-3-1_Download'!B50</f>
        <v>451</v>
      </c>
      <c r="B300" s="63">
        <f>'2020_2-3-1_Download'!$I$8</f>
        <v>2010</v>
      </c>
      <c r="C300" t="str">
        <f>VLOOKUP(A300,[1]Tabelle1!$A$1:$B$68,2,FALSE)</f>
        <v>Ammerland</v>
      </c>
      <c r="D300" t="str">
        <f>VLOOKUP(A300,[2]Kreise!$A$2:$C$53,3,FALSE)</f>
        <v>K03451</v>
      </c>
      <c r="E300">
        <f>VLOOKUP(A300,'2020_2-3-1_Download'!$B$12:$V$63,8,FALSE)</f>
        <v>63</v>
      </c>
    </row>
    <row r="301" spans="1:5" x14ac:dyDescent="0.25">
      <c r="A301" s="60">
        <f>'2020_2-3-1_Download'!B51</f>
        <v>452</v>
      </c>
      <c r="B301" s="63">
        <f>'2020_2-3-1_Download'!$I$8</f>
        <v>2010</v>
      </c>
      <c r="C301" t="str">
        <f>VLOOKUP(A301,[1]Tabelle1!$A$1:$B$68,2,FALSE)</f>
        <v>Aurich</v>
      </c>
      <c r="D301" t="str">
        <f>VLOOKUP(A301,[2]Kreise!$A$2:$C$53,3,FALSE)</f>
        <v>K03452</v>
      </c>
      <c r="E301">
        <f>VLOOKUP(A301,'2020_2-3-1_Download'!$B$12:$V$63,8,FALSE)</f>
        <v>138</v>
      </c>
    </row>
    <row r="302" spans="1:5" x14ac:dyDescent="0.25">
      <c r="A302" s="60">
        <f>'2020_2-3-1_Download'!B52</f>
        <v>453</v>
      </c>
      <c r="B302" s="63">
        <f>'2020_2-3-1_Download'!$I$8</f>
        <v>2010</v>
      </c>
      <c r="C302" t="str">
        <f>VLOOKUP(A302,[1]Tabelle1!$A$1:$B$68,2,FALSE)</f>
        <v>Cloppenburg</v>
      </c>
      <c r="D302" t="str">
        <f>VLOOKUP(A302,[2]Kreise!$A$2:$C$53,3,FALSE)</f>
        <v>K03453</v>
      </c>
      <c r="E302">
        <f>VLOOKUP(A302,'2020_2-3-1_Download'!$B$12:$V$63,8,FALSE)</f>
        <v>89</v>
      </c>
    </row>
    <row r="303" spans="1:5" x14ac:dyDescent="0.25">
      <c r="A303" s="60">
        <f>'2020_2-3-1_Download'!B53</f>
        <v>454</v>
      </c>
      <c r="B303" s="63">
        <f>'2020_2-3-1_Download'!$I$8</f>
        <v>2010</v>
      </c>
      <c r="C303" t="str">
        <f>VLOOKUP(A303,[1]Tabelle1!$A$1:$B$68,2,FALSE)</f>
        <v>Emsland</v>
      </c>
      <c r="D303" t="str">
        <f>VLOOKUP(A303,[2]Kreise!$A$2:$C$53,3,FALSE)</f>
        <v>K03454</v>
      </c>
      <c r="E303">
        <f>VLOOKUP(A303,'2020_2-3-1_Download'!$B$12:$V$63,8,FALSE)</f>
        <v>152</v>
      </c>
    </row>
    <row r="304" spans="1:5" x14ac:dyDescent="0.25">
      <c r="A304" s="60">
        <f>'2020_2-3-1_Download'!B54</f>
        <v>455</v>
      </c>
      <c r="B304" s="63">
        <f>'2020_2-3-1_Download'!$I$8</f>
        <v>2010</v>
      </c>
      <c r="C304" t="str">
        <f>VLOOKUP(A304,[1]Tabelle1!$A$1:$B$68,2,FALSE)</f>
        <v>Friesland</v>
      </c>
      <c r="D304" t="str">
        <f>VLOOKUP(A304,[2]Kreise!$A$2:$C$53,3,FALSE)</f>
        <v>K03455</v>
      </c>
      <c r="E304">
        <f>VLOOKUP(A304,'2020_2-3-1_Download'!$B$12:$V$63,8,FALSE)</f>
        <v>81</v>
      </c>
    </row>
    <row r="305" spans="1:5" x14ac:dyDescent="0.25">
      <c r="A305" s="60">
        <f>'2020_2-3-1_Download'!B55</f>
        <v>456</v>
      </c>
      <c r="B305" s="63">
        <f>'2020_2-3-1_Download'!$I$8</f>
        <v>2010</v>
      </c>
      <c r="C305" t="str">
        <f>VLOOKUP(A305,[1]Tabelle1!$A$1:$B$68,2,FALSE)</f>
        <v>Grafschaft Bentheim</v>
      </c>
      <c r="D305" t="str">
        <f>VLOOKUP(A305,[2]Kreise!$A$2:$C$53,3,FALSE)</f>
        <v>K03456</v>
      </c>
      <c r="E305">
        <f>VLOOKUP(A305,'2020_2-3-1_Download'!$B$12:$V$63,8,FALSE)</f>
        <v>132</v>
      </c>
    </row>
    <row r="306" spans="1:5" x14ac:dyDescent="0.25">
      <c r="A306" s="60">
        <f>'2020_2-3-1_Download'!B56</f>
        <v>457</v>
      </c>
      <c r="B306" s="63">
        <f>'2020_2-3-1_Download'!$I$8</f>
        <v>2010</v>
      </c>
      <c r="C306" t="str">
        <f>VLOOKUP(A306,[1]Tabelle1!$A$1:$B$68,2,FALSE)</f>
        <v>Leer</v>
      </c>
      <c r="D306" t="str">
        <f>VLOOKUP(A306,[2]Kreise!$A$2:$C$53,3,FALSE)</f>
        <v>K03457</v>
      </c>
      <c r="E306">
        <f>VLOOKUP(A306,'2020_2-3-1_Download'!$B$12:$V$63,8,FALSE)</f>
        <v>121</v>
      </c>
    </row>
    <row r="307" spans="1:5" x14ac:dyDescent="0.25">
      <c r="A307" s="60">
        <f>'2020_2-3-1_Download'!B57</f>
        <v>458</v>
      </c>
      <c r="B307" s="63">
        <f>'2020_2-3-1_Download'!$I$8</f>
        <v>2010</v>
      </c>
      <c r="C307" t="str">
        <f>VLOOKUP(A307,[1]Tabelle1!$A$1:$B$68,2,FALSE)</f>
        <v>Oldenburg</v>
      </c>
      <c r="D307" t="str">
        <f>VLOOKUP(A307,[2]Kreise!$A$2:$C$53,3,FALSE)</f>
        <v>K03458</v>
      </c>
      <c r="E307">
        <f>VLOOKUP(A307,'2020_2-3-1_Download'!$B$12:$V$63,8,FALSE)</f>
        <v>95</v>
      </c>
    </row>
    <row r="308" spans="1:5" x14ac:dyDescent="0.25">
      <c r="A308" s="60">
        <f>'2020_2-3-1_Download'!B58</f>
        <v>459</v>
      </c>
      <c r="B308" s="63">
        <f>'2020_2-3-1_Download'!$I$8</f>
        <v>2010</v>
      </c>
      <c r="C308" t="str">
        <f>VLOOKUP(A308,[1]Tabelle1!$A$1:$B$68,2,FALSE)</f>
        <v>Osnabrück</v>
      </c>
      <c r="D308" t="str">
        <f>VLOOKUP(A308,[2]Kreise!$A$2:$C$53,3,FALSE)</f>
        <v>K03459</v>
      </c>
      <c r="E308">
        <f>VLOOKUP(A308,'2020_2-3-1_Download'!$B$12:$V$63,8,FALSE)</f>
        <v>211</v>
      </c>
    </row>
    <row r="309" spans="1:5" x14ac:dyDescent="0.25">
      <c r="A309" s="60">
        <f>'2020_2-3-1_Download'!B59</f>
        <v>460</v>
      </c>
      <c r="B309" s="63">
        <f>'2020_2-3-1_Download'!$I$8</f>
        <v>2010</v>
      </c>
      <c r="C309" t="str">
        <f>VLOOKUP(A309,[1]Tabelle1!$A$1:$B$68,2,FALSE)</f>
        <v>Vechta</v>
      </c>
      <c r="D309" t="str">
        <f>VLOOKUP(A309,[2]Kreise!$A$2:$C$53,3,FALSE)</f>
        <v>K03460</v>
      </c>
      <c r="E309">
        <f>VLOOKUP(A309,'2020_2-3-1_Download'!$B$12:$V$63,8,FALSE)</f>
        <v>164</v>
      </c>
    </row>
    <row r="310" spans="1:5" x14ac:dyDescent="0.25">
      <c r="A310" s="60">
        <f>'2020_2-3-1_Download'!B60</f>
        <v>461</v>
      </c>
      <c r="B310" s="63">
        <f>'2020_2-3-1_Download'!$I$8</f>
        <v>2010</v>
      </c>
      <c r="C310" t="str">
        <f>VLOOKUP(A310,[1]Tabelle1!$A$1:$B$68,2,FALSE)</f>
        <v>Wesermarsch</v>
      </c>
      <c r="D310" t="str">
        <f>VLOOKUP(A310,[2]Kreise!$A$2:$C$53,3,FALSE)</f>
        <v>K03461</v>
      </c>
      <c r="E310">
        <f>VLOOKUP(A310,'2020_2-3-1_Download'!$B$12:$V$63,8,FALSE)</f>
        <v>75</v>
      </c>
    </row>
    <row r="311" spans="1:5" x14ac:dyDescent="0.25">
      <c r="A311" s="60">
        <f>'2020_2-3-1_Download'!B61</f>
        <v>462</v>
      </c>
      <c r="B311" s="63">
        <f>'2020_2-3-1_Download'!$I$8</f>
        <v>2010</v>
      </c>
      <c r="C311" t="str">
        <f>VLOOKUP(A311,[1]Tabelle1!$A$1:$B$68,2,FALSE)</f>
        <v>Wittmund</v>
      </c>
      <c r="D311" t="str">
        <f>VLOOKUP(A311,[2]Kreise!$A$2:$C$53,3,FALSE)</f>
        <v>K03462</v>
      </c>
      <c r="E311">
        <f>VLOOKUP(A311,'2020_2-3-1_Download'!$B$12:$V$63,8,FALSE)</f>
        <v>30</v>
      </c>
    </row>
    <row r="312" spans="1:5" x14ac:dyDescent="0.25">
      <c r="A312" s="60">
        <f>'2020_2-3-1_Download'!B62</f>
        <v>4</v>
      </c>
      <c r="B312" s="63">
        <f>'2020_2-3-1_Download'!$I$8</f>
        <v>2010</v>
      </c>
      <c r="C312" t="str">
        <f>VLOOKUP(A312,[1]Tabelle1!$A$1:$B$68,2,FALSE)</f>
        <v>Statistische Region Weser-Ems</v>
      </c>
      <c r="D312" t="str">
        <f>VLOOKUP(A312,[2]Kreise!$A$2:$C$53,3,FALSE)</f>
        <v>K034</v>
      </c>
      <c r="E312">
        <f>VLOOKUP(A312,'2020_2-3-1_Download'!$B$12:$V$63,8,FALSE)</f>
        <v>2175</v>
      </c>
    </row>
    <row r="313" spans="1:5" x14ac:dyDescent="0.25">
      <c r="A313" s="60">
        <f>'2020_2-3-1_Download'!B63</f>
        <v>0</v>
      </c>
      <c r="B313" s="63">
        <f>'2020_2-3-1_Download'!$I$8</f>
        <v>2010</v>
      </c>
      <c r="C313" t="str">
        <f>VLOOKUP(A313,[1]Tabelle1!$A$1:$B$68,2,FALSE)</f>
        <v>Niedersachsen</v>
      </c>
      <c r="D313" t="str">
        <f>VLOOKUP(A313,[2]Kreise!$A$2:$C$53,3,FALSE)</f>
        <v>K030</v>
      </c>
      <c r="E313">
        <f>VLOOKUP(A313,'2020_2-3-1_Download'!$B$12:$V$63,8,FALSE)</f>
        <v>7363</v>
      </c>
    </row>
    <row r="314" spans="1:5" x14ac:dyDescent="0.25">
      <c r="A314" s="60">
        <f>'2020_2-3-1_Download'!B12</f>
        <v>101</v>
      </c>
      <c r="B314" s="63">
        <f>'2020_2-3-1_Download'!$J$8</f>
        <v>2011</v>
      </c>
      <c r="C314" t="str">
        <f>VLOOKUP(A314,[1]Tabelle1!$A$1:$B$68,2,FALSE)</f>
        <v>Braunschweig  Stadt</v>
      </c>
      <c r="D314" t="str">
        <f>VLOOKUP(A314,[2]Kreise!$A$2:$C$53,3,FALSE)</f>
        <v>K03101</v>
      </c>
      <c r="E314">
        <f>VLOOKUP(A314,'2020_2-3-1_Download'!$B$12:$V$63,9,FALSE)</f>
        <v>288</v>
      </c>
    </row>
    <row r="315" spans="1:5" x14ac:dyDescent="0.25">
      <c r="A315" s="60">
        <f>'2020_2-3-1_Download'!B13</f>
        <v>102</v>
      </c>
      <c r="B315" s="63">
        <f>'2020_2-3-1_Download'!$J$8</f>
        <v>2011</v>
      </c>
      <c r="C315" t="str">
        <f>VLOOKUP(A315,[1]Tabelle1!$A$1:$B$68,2,FALSE)</f>
        <v>Salzgitter  Stadt</v>
      </c>
      <c r="D315" t="str">
        <f>VLOOKUP(A315,[2]Kreise!$A$2:$C$53,3,FALSE)</f>
        <v>K03102</v>
      </c>
      <c r="E315">
        <f>VLOOKUP(A315,'2020_2-3-1_Download'!$B$12:$V$63,9,FALSE)</f>
        <v>141</v>
      </c>
    </row>
    <row r="316" spans="1:5" x14ac:dyDescent="0.25">
      <c r="A316" s="60">
        <f>'2020_2-3-1_Download'!B14</f>
        <v>103</v>
      </c>
      <c r="B316" s="63">
        <f>'2020_2-3-1_Download'!$J$8</f>
        <v>2011</v>
      </c>
      <c r="C316" t="str">
        <f>VLOOKUP(A316,[1]Tabelle1!$A$1:$B$68,2,FALSE)</f>
        <v>Wolfsburg  Stadt</v>
      </c>
      <c r="D316" t="str">
        <f>VLOOKUP(A316,[2]Kreise!$A$2:$C$53,3,FALSE)</f>
        <v>K03103</v>
      </c>
      <c r="E316">
        <f>VLOOKUP(A316,'2020_2-3-1_Download'!$B$12:$V$63,9,FALSE)</f>
        <v>203</v>
      </c>
    </row>
    <row r="317" spans="1:5" x14ac:dyDescent="0.25">
      <c r="A317" s="60">
        <f>'2020_2-3-1_Download'!B15</f>
        <v>151</v>
      </c>
      <c r="B317" s="63">
        <f>'2020_2-3-1_Download'!$J$8</f>
        <v>2011</v>
      </c>
      <c r="C317" t="str">
        <f>VLOOKUP(A317,[1]Tabelle1!$A$1:$B$68,2,FALSE)</f>
        <v>Gifhorn</v>
      </c>
      <c r="D317" t="str">
        <f>VLOOKUP(A317,[2]Kreise!$A$2:$C$53,3,FALSE)</f>
        <v>K03151</v>
      </c>
      <c r="E317">
        <f>VLOOKUP(A317,'2020_2-3-1_Download'!$B$12:$V$63,9,FALSE)</f>
        <v>88</v>
      </c>
    </row>
    <row r="318" spans="1:5" x14ac:dyDescent="0.25">
      <c r="A318" s="60">
        <f>'2020_2-3-1_Download'!B16</f>
        <v>153</v>
      </c>
      <c r="B318" s="63">
        <f>'2020_2-3-1_Download'!$J$8</f>
        <v>2011</v>
      </c>
      <c r="C318" t="str">
        <f>VLOOKUP(A318,[1]Tabelle1!$A$1:$B$68,2,FALSE)</f>
        <v>Goslar</v>
      </c>
      <c r="D318" t="str">
        <f>VLOOKUP(A318,[2]Kreise!$A$2:$C$53,3,FALSE)</f>
        <v>K03153</v>
      </c>
      <c r="E318">
        <f>VLOOKUP(A318,'2020_2-3-1_Download'!$B$12:$V$63,9,FALSE)</f>
        <v>106</v>
      </c>
    </row>
    <row r="319" spans="1:5" x14ac:dyDescent="0.25">
      <c r="A319" s="60">
        <f>'2020_2-3-1_Download'!B17</f>
        <v>154</v>
      </c>
      <c r="B319" s="63">
        <f>'2020_2-3-1_Download'!$J$8</f>
        <v>2011</v>
      </c>
      <c r="C319" t="str">
        <f>VLOOKUP(A319,[1]Tabelle1!$A$1:$B$68,2,FALSE)</f>
        <v>Helmstedt</v>
      </c>
      <c r="D319" t="str">
        <f>VLOOKUP(A319,[2]Kreise!$A$2:$C$53,3,FALSE)</f>
        <v>K03154</v>
      </c>
      <c r="E319">
        <f>VLOOKUP(A319,'2020_2-3-1_Download'!$B$12:$V$63,9,FALSE)</f>
        <v>55</v>
      </c>
    </row>
    <row r="320" spans="1:5" x14ac:dyDescent="0.25">
      <c r="A320" s="60">
        <f>'2020_2-3-1_Download'!B18</f>
        <v>155</v>
      </c>
      <c r="B320" s="63">
        <f>'2020_2-3-1_Download'!$J$8</f>
        <v>2011</v>
      </c>
      <c r="C320" t="str">
        <f>VLOOKUP(A320,[1]Tabelle1!$A$1:$B$68,2,FALSE)</f>
        <v>Northeim</v>
      </c>
      <c r="D320" t="str">
        <f>VLOOKUP(A320,[2]Kreise!$A$2:$C$53,3,FALSE)</f>
        <v>K03155</v>
      </c>
      <c r="E320">
        <f>VLOOKUP(A320,'2020_2-3-1_Download'!$B$12:$V$63,9,FALSE)</f>
        <v>84</v>
      </c>
    </row>
    <row r="321" spans="1:5" x14ac:dyDescent="0.25">
      <c r="A321" s="60">
        <f>'2020_2-3-1_Download'!B19</f>
        <v>157</v>
      </c>
      <c r="B321" s="63">
        <f>'2020_2-3-1_Download'!$J$8</f>
        <v>2011</v>
      </c>
      <c r="C321" t="str">
        <f>VLOOKUP(A321,[1]Tabelle1!$A$1:$B$68,2,FALSE)</f>
        <v>Peine</v>
      </c>
      <c r="D321" t="str">
        <f>VLOOKUP(A321,[2]Kreise!$A$2:$C$53,3,FALSE)</f>
        <v>K03157</v>
      </c>
      <c r="E321">
        <f>VLOOKUP(A321,'2020_2-3-1_Download'!$B$12:$V$63,9,FALSE)</f>
        <v>124</v>
      </c>
    </row>
    <row r="322" spans="1:5" x14ac:dyDescent="0.25">
      <c r="A322" s="60">
        <f>'2020_2-3-1_Download'!B20</f>
        <v>158</v>
      </c>
      <c r="B322" s="63">
        <f>'2020_2-3-1_Download'!$J$8</f>
        <v>2011</v>
      </c>
      <c r="C322" t="str">
        <f>VLOOKUP(A322,[1]Tabelle1!$A$1:$B$68,2,FALSE)</f>
        <v>Wolfenbüttel</v>
      </c>
      <c r="D322" t="str">
        <f>VLOOKUP(A322,[2]Kreise!$A$2:$C$53,3,FALSE)</f>
        <v>K03158</v>
      </c>
      <c r="E322">
        <f>VLOOKUP(A322,'2020_2-3-1_Download'!$B$12:$V$63,9,FALSE)</f>
        <v>100</v>
      </c>
    </row>
    <row r="323" spans="1:5" x14ac:dyDescent="0.25">
      <c r="A323" s="60">
        <f>'2020_2-3-1_Download'!B21</f>
        <v>159</v>
      </c>
      <c r="B323" s="63">
        <f>'2020_2-3-1_Download'!$J$8</f>
        <v>2011</v>
      </c>
      <c r="C323" t="str">
        <f>VLOOKUP(A323,[1]Tabelle1!$A$1:$B$68,2,FALSE)</f>
        <v>Göttingen</v>
      </c>
      <c r="D323" t="str">
        <f>VLOOKUP(A323,[2]Kreise!$A$2:$C$53,3,FALSE)</f>
        <v>K03159</v>
      </c>
      <c r="E323">
        <f>VLOOKUP(A323,'2020_2-3-1_Download'!$B$12:$V$63,9,FALSE)</f>
        <v>312</v>
      </c>
    </row>
    <row r="324" spans="1:5" x14ac:dyDescent="0.25">
      <c r="A324" s="60">
        <f>'2020_2-3-1_Download'!B22</f>
        <v>1</v>
      </c>
      <c r="B324" s="63">
        <f>'2020_2-3-1_Download'!$J$8</f>
        <v>2011</v>
      </c>
      <c r="C324" t="str">
        <f>VLOOKUP(A324,[1]Tabelle1!$A$1:$B$68,2,FALSE)</f>
        <v>Statistische Region Braunschweig</v>
      </c>
      <c r="D324" t="str">
        <f>VLOOKUP(A324,[2]Kreise!$A$2:$C$53,3,FALSE)</f>
        <v>K031</v>
      </c>
      <c r="E324">
        <f>VLOOKUP(A324,'2020_2-3-1_Download'!$B$12:$V$63,9,FALSE)</f>
        <v>1501</v>
      </c>
    </row>
    <row r="325" spans="1:5" x14ac:dyDescent="0.25">
      <c r="A325" s="60">
        <f>'2020_2-3-1_Download'!B23</f>
        <v>241</v>
      </c>
      <c r="B325" s="63">
        <f>'2020_2-3-1_Download'!$J$8</f>
        <v>2011</v>
      </c>
      <c r="C325" t="str">
        <f>VLOOKUP(A325,[1]Tabelle1!$A$1:$B$68,2,FALSE)</f>
        <v>Hannover  Region</v>
      </c>
      <c r="D325" t="str">
        <f>VLOOKUP(A325,[2]Kreise!$A$2:$C$53,3,FALSE)</f>
        <v>K03241</v>
      </c>
      <c r="E325">
        <f>VLOOKUP(A325,'2020_2-3-1_Download'!$B$12:$V$63,9,FALSE)</f>
        <v>2166</v>
      </c>
    </row>
    <row r="326" spans="1:5" x14ac:dyDescent="0.25">
      <c r="A326" s="60">
        <f>'2020_2-3-1_Download'!B24</f>
        <v>241001</v>
      </c>
      <c r="B326" s="63">
        <f>'2020_2-3-1_Download'!$J$8</f>
        <v>2011</v>
      </c>
      <c r="C326" t="str">
        <f>VLOOKUP(A326,[1]Tabelle1!$A$1:$B$68,2,FALSE)</f>
        <v>dav. Hannover  Lhst.</v>
      </c>
      <c r="D326" t="str">
        <f>VLOOKUP(A326,[2]Kreise!$A$2:$C$53,3,FALSE)</f>
        <v>K03241001</v>
      </c>
      <c r="E326">
        <f>VLOOKUP(A326,'2020_2-3-1_Download'!$B$12:$V$63,9,FALSE)</f>
        <v>1449</v>
      </c>
    </row>
    <row r="327" spans="1:5" x14ac:dyDescent="0.25">
      <c r="A327" s="60">
        <f>'2020_2-3-1_Download'!B25</f>
        <v>241999</v>
      </c>
      <c r="B327" s="63">
        <f>'2020_2-3-1_Download'!$J$8</f>
        <v>2011</v>
      </c>
      <c r="C327" t="str">
        <f>VLOOKUP(A327,[1]Tabelle1!$A$1:$B$68,2,FALSE)</f>
        <v>dav. Hannover  Umland</v>
      </c>
      <c r="D327" t="str">
        <f>VLOOKUP(A327,[2]Kreise!$A$2:$C$53,3,FALSE)</f>
        <v>K03241999</v>
      </c>
      <c r="E327">
        <f>VLOOKUP(A327,'2020_2-3-1_Download'!$B$12:$V$63,9,FALSE)</f>
        <v>717</v>
      </c>
    </row>
    <row r="328" spans="1:5" x14ac:dyDescent="0.25">
      <c r="A328" s="60">
        <f>'2020_2-3-1_Download'!B26</f>
        <v>251</v>
      </c>
      <c r="B328" s="63">
        <f>'2020_2-3-1_Download'!$J$8</f>
        <v>2011</v>
      </c>
      <c r="C328" t="str">
        <f>VLOOKUP(A328,[1]Tabelle1!$A$1:$B$68,2,FALSE)</f>
        <v>Diepholz</v>
      </c>
      <c r="D328" t="str">
        <f>VLOOKUP(A328,[2]Kreise!$A$2:$C$53,3,FALSE)</f>
        <v>K03251</v>
      </c>
      <c r="E328">
        <f>VLOOKUP(A328,'2020_2-3-1_Download'!$B$12:$V$63,9,FALSE)</f>
        <v>135</v>
      </c>
    </row>
    <row r="329" spans="1:5" x14ac:dyDescent="0.25">
      <c r="A329" s="60">
        <f>'2020_2-3-1_Download'!B27</f>
        <v>252</v>
      </c>
      <c r="B329" s="63">
        <f>'2020_2-3-1_Download'!$J$8</f>
        <v>2011</v>
      </c>
      <c r="C329" t="str">
        <f>VLOOKUP(A329,[1]Tabelle1!$A$1:$B$68,2,FALSE)</f>
        <v>Hameln-Pyrmont</v>
      </c>
      <c r="D329" t="str">
        <f>VLOOKUP(A329,[2]Kreise!$A$2:$C$53,3,FALSE)</f>
        <v>K03252</v>
      </c>
      <c r="E329">
        <f>VLOOKUP(A329,'2020_2-3-1_Download'!$B$12:$V$63,9,FALSE)</f>
        <v>138</v>
      </c>
    </row>
    <row r="330" spans="1:5" x14ac:dyDescent="0.25">
      <c r="A330" s="60">
        <f>'2020_2-3-1_Download'!B28</f>
        <v>254</v>
      </c>
      <c r="B330" s="63">
        <f>'2020_2-3-1_Download'!$J$8</f>
        <v>2011</v>
      </c>
      <c r="C330" t="str">
        <f>VLOOKUP(A330,[1]Tabelle1!$A$1:$B$68,2,FALSE)</f>
        <v>Hildesheim</v>
      </c>
      <c r="D330" t="str">
        <f>VLOOKUP(A330,[2]Kreise!$A$2:$C$53,3,FALSE)</f>
        <v>K03254</v>
      </c>
      <c r="E330">
        <f>VLOOKUP(A330,'2020_2-3-1_Download'!$B$12:$V$63,9,FALSE)</f>
        <v>260</v>
      </c>
    </row>
    <row r="331" spans="1:5" x14ac:dyDescent="0.25">
      <c r="A331" s="60">
        <f>'2020_2-3-1_Download'!B29</f>
        <v>255</v>
      </c>
      <c r="B331" s="63">
        <f>'2020_2-3-1_Download'!$J$8</f>
        <v>2011</v>
      </c>
      <c r="C331" t="str">
        <f>VLOOKUP(A331,[1]Tabelle1!$A$1:$B$68,2,FALSE)</f>
        <v>Holzminden</v>
      </c>
      <c r="D331" t="str">
        <f>VLOOKUP(A331,[2]Kreise!$A$2:$C$53,3,FALSE)</f>
        <v>K03255</v>
      </c>
      <c r="E331">
        <f>VLOOKUP(A331,'2020_2-3-1_Download'!$B$12:$V$63,9,FALSE)</f>
        <v>52</v>
      </c>
    </row>
    <row r="332" spans="1:5" x14ac:dyDescent="0.25">
      <c r="A332" s="60">
        <f>'2020_2-3-1_Download'!B30</f>
        <v>256</v>
      </c>
      <c r="B332" s="63">
        <f>'2020_2-3-1_Download'!$J$8</f>
        <v>2011</v>
      </c>
      <c r="C332" t="str">
        <f>VLOOKUP(A332,[1]Tabelle1!$A$1:$B$68,2,FALSE)</f>
        <v>Nienburg (Weser)</v>
      </c>
      <c r="D332" t="str">
        <f>VLOOKUP(A332,[2]Kreise!$A$2:$C$53,3,FALSE)</f>
        <v>K03256</v>
      </c>
      <c r="E332">
        <f>VLOOKUP(A332,'2020_2-3-1_Download'!$B$12:$V$63,9,FALSE)</f>
        <v>121</v>
      </c>
    </row>
    <row r="333" spans="1:5" x14ac:dyDescent="0.25">
      <c r="A333" s="60">
        <f>'2020_2-3-1_Download'!B31</f>
        <v>257</v>
      </c>
      <c r="B333" s="63">
        <f>'2020_2-3-1_Download'!$J$8</f>
        <v>2011</v>
      </c>
      <c r="C333" t="str">
        <f>VLOOKUP(A333,[1]Tabelle1!$A$1:$B$68,2,FALSE)</f>
        <v>Schaumburg</v>
      </c>
      <c r="D333" t="str">
        <f>VLOOKUP(A333,[2]Kreise!$A$2:$C$53,3,FALSE)</f>
        <v>K03257</v>
      </c>
      <c r="E333">
        <f>VLOOKUP(A333,'2020_2-3-1_Download'!$B$12:$V$63,9,FALSE)</f>
        <v>130</v>
      </c>
    </row>
    <row r="334" spans="1:5" x14ac:dyDescent="0.25">
      <c r="A334" s="60">
        <f>'2020_2-3-1_Download'!B32</f>
        <v>2</v>
      </c>
      <c r="B334" s="63">
        <f>'2020_2-3-1_Download'!$J$8</f>
        <v>2011</v>
      </c>
      <c r="C334" t="str">
        <f>VLOOKUP(A334,[1]Tabelle1!$A$1:$B$68,2,FALSE)</f>
        <v>Statistische Region Hannover</v>
      </c>
      <c r="D334" t="str">
        <f>VLOOKUP(A334,[2]Kreise!$A$2:$C$53,3,FALSE)</f>
        <v>K032</v>
      </c>
      <c r="E334">
        <f>VLOOKUP(A334,'2020_2-3-1_Download'!$B$12:$V$63,9,FALSE)</f>
        <v>3002</v>
      </c>
    </row>
    <row r="335" spans="1:5" x14ac:dyDescent="0.25">
      <c r="A335" s="60">
        <f>'2020_2-3-1_Download'!B33</f>
        <v>351</v>
      </c>
      <c r="B335" s="63">
        <f>'2020_2-3-1_Download'!$J$8</f>
        <v>2011</v>
      </c>
      <c r="C335" t="str">
        <f>VLOOKUP(A335,[1]Tabelle1!$A$1:$B$68,2,FALSE)</f>
        <v>Celle</v>
      </c>
      <c r="D335" t="str">
        <f>VLOOKUP(A335,[2]Kreise!$A$2:$C$53,3,FALSE)</f>
        <v>K03351</v>
      </c>
      <c r="E335">
        <f>VLOOKUP(A335,'2020_2-3-1_Download'!$B$12:$V$63,9,FALSE)</f>
        <v>160</v>
      </c>
    </row>
    <row r="336" spans="1:5" x14ac:dyDescent="0.25">
      <c r="A336" s="60">
        <f>'2020_2-3-1_Download'!B34</f>
        <v>352</v>
      </c>
      <c r="B336" s="63">
        <f>'2020_2-3-1_Download'!$J$8</f>
        <v>2011</v>
      </c>
      <c r="C336" t="str">
        <f>VLOOKUP(A336,[1]Tabelle1!$A$1:$B$68,2,FALSE)</f>
        <v>Cuxhaven</v>
      </c>
      <c r="D336" t="str">
        <f>VLOOKUP(A336,[2]Kreise!$A$2:$C$53,3,FALSE)</f>
        <v>K03352</v>
      </c>
      <c r="E336">
        <f>VLOOKUP(A336,'2020_2-3-1_Download'!$B$12:$V$63,9,FALSE)</f>
        <v>116</v>
      </c>
    </row>
    <row r="337" spans="1:5" x14ac:dyDescent="0.25">
      <c r="A337" s="60">
        <f>'2020_2-3-1_Download'!B35</f>
        <v>353</v>
      </c>
      <c r="B337" s="63">
        <f>'2020_2-3-1_Download'!$J$8</f>
        <v>2011</v>
      </c>
      <c r="C337" t="str">
        <f>VLOOKUP(A337,[1]Tabelle1!$A$1:$B$68,2,FALSE)</f>
        <v>Harburg</v>
      </c>
      <c r="D337" t="str">
        <f>VLOOKUP(A337,[2]Kreise!$A$2:$C$53,3,FALSE)</f>
        <v>K03353</v>
      </c>
      <c r="E337">
        <f>VLOOKUP(A337,'2020_2-3-1_Download'!$B$12:$V$63,9,FALSE)</f>
        <v>225</v>
      </c>
    </row>
    <row r="338" spans="1:5" x14ac:dyDescent="0.25">
      <c r="A338" s="60">
        <f>'2020_2-3-1_Download'!B36</f>
        <v>354</v>
      </c>
      <c r="B338" s="63">
        <f>'2020_2-3-1_Download'!$J$8</f>
        <v>2011</v>
      </c>
      <c r="C338" t="str">
        <f>VLOOKUP(A338,[1]Tabelle1!$A$1:$B$68,2,FALSE)</f>
        <v>Lüchow-Dannenberg</v>
      </c>
      <c r="D338" t="str">
        <f>VLOOKUP(A338,[2]Kreise!$A$2:$C$53,3,FALSE)</f>
        <v>K03354</v>
      </c>
      <c r="E338">
        <f>VLOOKUP(A338,'2020_2-3-1_Download'!$B$12:$V$63,9,FALSE)</f>
        <v>5</v>
      </c>
    </row>
    <row r="339" spans="1:5" x14ac:dyDescent="0.25">
      <c r="A339" s="60">
        <f>'2020_2-3-1_Download'!B37</f>
        <v>355</v>
      </c>
      <c r="B339" s="63">
        <f>'2020_2-3-1_Download'!$J$8</f>
        <v>2011</v>
      </c>
      <c r="C339" t="str">
        <f>VLOOKUP(A339,[1]Tabelle1!$A$1:$B$68,2,FALSE)</f>
        <v>Lüneburg</v>
      </c>
      <c r="D339" t="str">
        <f>VLOOKUP(A339,[2]Kreise!$A$2:$C$53,3,FALSE)</f>
        <v>K03355</v>
      </c>
      <c r="E339">
        <f>VLOOKUP(A339,'2020_2-3-1_Download'!$B$12:$V$63,9,FALSE)</f>
        <v>152</v>
      </c>
    </row>
    <row r="340" spans="1:5" x14ac:dyDescent="0.25">
      <c r="A340" s="60">
        <f>'2020_2-3-1_Download'!B38</f>
        <v>356</v>
      </c>
      <c r="B340" s="63">
        <f>'2020_2-3-1_Download'!$J$8</f>
        <v>2011</v>
      </c>
      <c r="C340" t="str">
        <f>VLOOKUP(A340,[1]Tabelle1!$A$1:$B$68,2,FALSE)</f>
        <v>Osterholz</v>
      </c>
      <c r="D340" t="str">
        <f>VLOOKUP(A340,[2]Kreise!$A$2:$C$53,3,FALSE)</f>
        <v>K03356</v>
      </c>
      <c r="E340">
        <f>VLOOKUP(A340,'2020_2-3-1_Download'!$B$12:$V$63,9,FALSE)</f>
        <v>47</v>
      </c>
    </row>
    <row r="341" spans="1:5" x14ac:dyDescent="0.25">
      <c r="A341" s="60">
        <f>'2020_2-3-1_Download'!B39</f>
        <v>357</v>
      </c>
      <c r="B341" s="63">
        <f>'2020_2-3-1_Download'!$J$8</f>
        <v>2011</v>
      </c>
      <c r="C341" t="str">
        <f>VLOOKUP(A341,[1]Tabelle1!$A$1:$B$68,2,FALSE)</f>
        <v>Rotenburg (Wümme)</v>
      </c>
      <c r="D341" t="str">
        <f>VLOOKUP(A341,[2]Kreise!$A$2:$C$53,3,FALSE)</f>
        <v>K03357</v>
      </c>
      <c r="E341">
        <f>VLOOKUP(A341,'2020_2-3-1_Download'!$B$12:$V$63,9,FALSE)</f>
        <v>123</v>
      </c>
    </row>
    <row r="342" spans="1:5" x14ac:dyDescent="0.25">
      <c r="A342" s="60">
        <f>'2020_2-3-1_Download'!B40</f>
        <v>358</v>
      </c>
      <c r="B342" s="63">
        <f>'2020_2-3-1_Download'!$J$8</f>
        <v>2011</v>
      </c>
      <c r="C342" t="str">
        <f>VLOOKUP(A342,[1]Tabelle1!$A$1:$B$68,2,FALSE)</f>
        <v>Heidekreis</v>
      </c>
      <c r="D342" t="str">
        <f>VLOOKUP(A342,[2]Kreise!$A$2:$C$53,3,FALSE)</f>
        <v>K03358</v>
      </c>
      <c r="E342">
        <f>VLOOKUP(A342,'2020_2-3-1_Download'!$B$12:$V$63,9,FALSE)</f>
        <v>114</v>
      </c>
    </row>
    <row r="343" spans="1:5" x14ac:dyDescent="0.25">
      <c r="A343" s="60">
        <f>'2020_2-3-1_Download'!B41</f>
        <v>359</v>
      </c>
      <c r="B343" s="63">
        <f>'2020_2-3-1_Download'!$J$8</f>
        <v>2011</v>
      </c>
      <c r="C343" t="str">
        <f>VLOOKUP(A343,[1]Tabelle1!$A$1:$B$68,2,FALSE)</f>
        <v>Stade</v>
      </c>
      <c r="D343" t="str">
        <f>VLOOKUP(A343,[2]Kreise!$A$2:$C$53,3,FALSE)</f>
        <v>K03359</v>
      </c>
      <c r="E343">
        <f>VLOOKUP(A343,'2020_2-3-1_Download'!$B$12:$V$63,9,FALSE)</f>
        <v>122</v>
      </c>
    </row>
    <row r="344" spans="1:5" x14ac:dyDescent="0.25">
      <c r="A344" s="60">
        <f>'2020_2-3-1_Download'!B42</f>
        <v>360</v>
      </c>
      <c r="B344" s="63">
        <f>'2020_2-3-1_Download'!$J$8</f>
        <v>2011</v>
      </c>
      <c r="C344" t="str">
        <f>VLOOKUP(A344,[1]Tabelle1!$A$1:$B$68,2,FALSE)</f>
        <v>Uelzen</v>
      </c>
      <c r="D344" t="str">
        <f>VLOOKUP(A344,[2]Kreise!$A$2:$C$53,3,FALSE)</f>
        <v>K03360</v>
      </c>
      <c r="E344">
        <f>VLOOKUP(A344,'2020_2-3-1_Download'!$B$12:$V$63,9,FALSE)</f>
        <v>57</v>
      </c>
    </row>
    <row r="345" spans="1:5" x14ac:dyDescent="0.25">
      <c r="A345" s="60">
        <f>'2020_2-3-1_Download'!B43</f>
        <v>361</v>
      </c>
      <c r="B345" s="63">
        <f>'2020_2-3-1_Download'!$J$8</f>
        <v>2011</v>
      </c>
      <c r="C345" t="str">
        <f>VLOOKUP(A345,[1]Tabelle1!$A$1:$B$68,2,FALSE)</f>
        <v>Verden</v>
      </c>
      <c r="D345" t="str">
        <f>VLOOKUP(A345,[2]Kreise!$A$2:$C$53,3,FALSE)</f>
        <v>K03361</v>
      </c>
      <c r="E345">
        <f>VLOOKUP(A345,'2020_2-3-1_Download'!$B$12:$V$63,9,FALSE)</f>
        <v>144</v>
      </c>
    </row>
    <row r="346" spans="1:5" x14ac:dyDescent="0.25">
      <c r="A346" s="60">
        <f>'2020_2-3-1_Download'!B44</f>
        <v>3</v>
      </c>
      <c r="B346" s="63">
        <f>'2020_2-3-1_Download'!$J$8</f>
        <v>2011</v>
      </c>
      <c r="C346" t="str">
        <f>VLOOKUP(A346,[1]Tabelle1!$A$1:$B$68,2,FALSE)</f>
        <v>Statistische Region Lüneburg</v>
      </c>
      <c r="D346" t="str">
        <f>VLOOKUP(A346,[2]Kreise!$A$2:$C$53,3,FALSE)</f>
        <v>K033</v>
      </c>
      <c r="E346">
        <f>VLOOKUP(A346,'2020_2-3-1_Download'!$B$12:$V$63,9,FALSE)</f>
        <v>1265</v>
      </c>
    </row>
    <row r="347" spans="1:5" x14ac:dyDescent="0.25">
      <c r="A347" s="60">
        <f>'2020_2-3-1_Download'!B45</f>
        <v>401</v>
      </c>
      <c r="B347" s="63">
        <f>'2020_2-3-1_Download'!$J$8</f>
        <v>2011</v>
      </c>
      <c r="C347" t="str">
        <f>VLOOKUP(A347,[1]Tabelle1!$A$1:$B$68,2,FALSE)</f>
        <v>Delmenhorst  Stadt</v>
      </c>
      <c r="D347" t="str">
        <f>VLOOKUP(A347,[2]Kreise!$A$2:$C$53,3,FALSE)</f>
        <v>K03401</v>
      </c>
      <c r="E347">
        <f>VLOOKUP(A347,'2020_2-3-1_Download'!$B$12:$V$63,9,FALSE)</f>
        <v>202</v>
      </c>
    </row>
    <row r="348" spans="1:5" x14ac:dyDescent="0.25">
      <c r="A348" s="60">
        <f>'2020_2-3-1_Download'!B46</f>
        <v>402</v>
      </c>
      <c r="B348" s="63">
        <f>'2020_2-3-1_Download'!$J$8</f>
        <v>2011</v>
      </c>
      <c r="C348" t="str">
        <f>VLOOKUP(A348,[1]Tabelle1!$A$1:$B$68,2,FALSE)</f>
        <v>Emden  Stadt</v>
      </c>
      <c r="D348" t="str">
        <f>VLOOKUP(A348,[2]Kreise!$A$2:$C$53,3,FALSE)</f>
        <v>K03402</v>
      </c>
      <c r="E348">
        <f>VLOOKUP(A348,'2020_2-3-1_Download'!$B$12:$V$63,9,FALSE)</f>
        <v>46</v>
      </c>
    </row>
    <row r="349" spans="1:5" x14ac:dyDescent="0.25">
      <c r="A349" s="60">
        <f>'2020_2-3-1_Download'!B47</f>
        <v>403</v>
      </c>
      <c r="B349" s="63">
        <f>'2020_2-3-1_Download'!$J$8</f>
        <v>2011</v>
      </c>
      <c r="C349" t="str">
        <f>VLOOKUP(A349,[1]Tabelle1!$A$1:$B$68,2,FALSE)</f>
        <v>Oldenburg(Oldb)  Stadt</v>
      </c>
      <c r="D349" t="str">
        <f>VLOOKUP(A349,[2]Kreise!$A$2:$C$53,3,FALSE)</f>
        <v>K03403</v>
      </c>
      <c r="E349">
        <f>VLOOKUP(A349,'2020_2-3-1_Download'!$B$12:$V$63,9,FALSE)</f>
        <v>222</v>
      </c>
    </row>
    <row r="350" spans="1:5" x14ac:dyDescent="0.25">
      <c r="A350" s="60">
        <f>'2020_2-3-1_Download'!B48</f>
        <v>404</v>
      </c>
      <c r="B350" s="63">
        <f>'2020_2-3-1_Download'!$J$8</f>
        <v>2011</v>
      </c>
      <c r="C350" t="str">
        <f>VLOOKUP(A350,[1]Tabelle1!$A$1:$B$68,2,FALSE)</f>
        <v>Osnabrück  Stadt</v>
      </c>
      <c r="D350" t="str">
        <f>VLOOKUP(A350,[2]Kreise!$A$2:$C$53,3,FALSE)</f>
        <v>K03404</v>
      </c>
      <c r="E350">
        <f>VLOOKUP(A350,'2020_2-3-1_Download'!$B$12:$V$63,9,FALSE)</f>
        <v>260</v>
      </c>
    </row>
    <row r="351" spans="1:5" x14ac:dyDescent="0.25">
      <c r="A351" s="60">
        <f>'2020_2-3-1_Download'!B49</f>
        <v>405</v>
      </c>
      <c r="B351" s="63">
        <f>'2020_2-3-1_Download'!$J$8</f>
        <v>2011</v>
      </c>
      <c r="C351" t="str">
        <f>VLOOKUP(A351,[1]Tabelle1!$A$1:$B$68,2,FALSE)</f>
        <v>Wilhelmshaven  Stadt</v>
      </c>
      <c r="D351" t="str">
        <f>VLOOKUP(A351,[2]Kreise!$A$2:$C$53,3,FALSE)</f>
        <v>K03405</v>
      </c>
      <c r="E351">
        <f>VLOOKUP(A351,'2020_2-3-1_Download'!$B$12:$V$63,9,FALSE)</f>
        <v>83</v>
      </c>
    </row>
    <row r="352" spans="1:5" x14ac:dyDescent="0.25">
      <c r="A352" s="60">
        <f>'2020_2-3-1_Download'!B50</f>
        <v>451</v>
      </c>
      <c r="B352" s="63">
        <f>'2020_2-3-1_Download'!$J$8</f>
        <v>2011</v>
      </c>
      <c r="C352" t="str">
        <f>VLOOKUP(A352,[1]Tabelle1!$A$1:$B$68,2,FALSE)</f>
        <v>Ammerland</v>
      </c>
      <c r="D352" t="str">
        <f>VLOOKUP(A352,[2]Kreise!$A$2:$C$53,3,FALSE)</f>
        <v>K03451</v>
      </c>
      <c r="E352">
        <f>VLOOKUP(A352,'2020_2-3-1_Download'!$B$12:$V$63,9,FALSE)</f>
        <v>76</v>
      </c>
    </row>
    <row r="353" spans="1:5" x14ac:dyDescent="0.25">
      <c r="A353" s="60">
        <f>'2020_2-3-1_Download'!B51</f>
        <v>452</v>
      </c>
      <c r="B353" s="63">
        <f>'2020_2-3-1_Download'!$J$8</f>
        <v>2011</v>
      </c>
      <c r="C353" t="str">
        <f>VLOOKUP(A353,[1]Tabelle1!$A$1:$B$68,2,FALSE)</f>
        <v>Aurich</v>
      </c>
      <c r="D353" t="str">
        <f>VLOOKUP(A353,[2]Kreise!$A$2:$C$53,3,FALSE)</f>
        <v>K03452</v>
      </c>
      <c r="E353">
        <f>VLOOKUP(A353,'2020_2-3-1_Download'!$B$12:$V$63,9,FALSE)</f>
        <v>148</v>
      </c>
    </row>
    <row r="354" spans="1:5" x14ac:dyDescent="0.25">
      <c r="A354" s="60">
        <f>'2020_2-3-1_Download'!B52</f>
        <v>453</v>
      </c>
      <c r="B354" s="63">
        <f>'2020_2-3-1_Download'!$J$8</f>
        <v>2011</v>
      </c>
      <c r="C354" t="str">
        <f>VLOOKUP(A354,[1]Tabelle1!$A$1:$B$68,2,FALSE)</f>
        <v>Cloppenburg</v>
      </c>
      <c r="D354" t="str">
        <f>VLOOKUP(A354,[2]Kreise!$A$2:$C$53,3,FALSE)</f>
        <v>K03453</v>
      </c>
      <c r="E354">
        <f>VLOOKUP(A354,'2020_2-3-1_Download'!$B$12:$V$63,9,FALSE)</f>
        <v>109</v>
      </c>
    </row>
    <row r="355" spans="1:5" x14ac:dyDescent="0.25">
      <c r="A355" s="60">
        <f>'2020_2-3-1_Download'!B53</f>
        <v>454</v>
      </c>
      <c r="B355" s="63">
        <f>'2020_2-3-1_Download'!$J$8</f>
        <v>2011</v>
      </c>
      <c r="C355" t="str">
        <f>VLOOKUP(A355,[1]Tabelle1!$A$1:$B$68,2,FALSE)</f>
        <v>Emsland</v>
      </c>
      <c r="D355" t="str">
        <f>VLOOKUP(A355,[2]Kreise!$A$2:$C$53,3,FALSE)</f>
        <v>K03454</v>
      </c>
      <c r="E355">
        <f>VLOOKUP(A355,'2020_2-3-1_Download'!$B$12:$V$63,9,FALSE)</f>
        <v>171</v>
      </c>
    </row>
    <row r="356" spans="1:5" x14ac:dyDescent="0.25">
      <c r="A356" s="60">
        <f>'2020_2-3-1_Download'!B54</f>
        <v>455</v>
      </c>
      <c r="B356" s="63">
        <f>'2020_2-3-1_Download'!$J$8</f>
        <v>2011</v>
      </c>
      <c r="C356" t="str">
        <f>VLOOKUP(A356,[1]Tabelle1!$A$1:$B$68,2,FALSE)</f>
        <v>Friesland</v>
      </c>
      <c r="D356" t="str">
        <f>VLOOKUP(A356,[2]Kreise!$A$2:$C$53,3,FALSE)</f>
        <v>K03455</v>
      </c>
      <c r="E356">
        <f>VLOOKUP(A356,'2020_2-3-1_Download'!$B$12:$V$63,9,FALSE)</f>
        <v>66</v>
      </c>
    </row>
    <row r="357" spans="1:5" x14ac:dyDescent="0.25">
      <c r="A357" s="60">
        <f>'2020_2-3-1_Download'!B55</f>
        <v>456</v>
      </c>
      <c r="B357" s="63">
        <f>'2020_2-3-1_Download'!$J$8</f>
        <v>2011</v>
      </c>
      <c r="C357" t="str">
        <f>VLOOKUP(A357,[1]Tabelle1!$A$1:$B$68,2,FALSE)</f>
        <v>Grafschaft Bentheim</v>
      </c>
      <c r="D357" t="str">
        <f>VLOOKUP(A357,[2]Kreise!$A$2:$C$53,3,FALSE)</f>
        <v>K03456</v>
      </c>
      <c r="E357">
        <f>VLOOKUP(A357,'2020_2-3-1_Download'!$B$12:$V$63,9,FALSE)</f>
        <v>133</v>
      </c>
    </row>
    <row r="358" spans="1:5" x14ac:dyDescent="0.25">
      <c r="A358" s="60">
        <f>'2020_2-3-1_Download'!B56</f>
        <v>457</v>
      </c>
      <c r="B358" s="63">
        <f>'2020_2-3-1_Download'!$J$8</f>
        <v>2011</v>
      </c>
      <c r="C358" t="str">
        <f>VLOOKUP(A358,[1]Tabelle1!$A$1:$B$68,2,FALSE)</f>
        <v>Leer</v>
      </c>
      <c r="D358" t="str">
        <f>VLOOKUP(A358,[2]Kreise!$A$2:$C$53,3,FALSE)</f>
        <v>K03457</v>
      </c>
      <c r="E358">
        <f>VLOOKUP(A358,'2020_2-3-1_Download'!$B$12:$V$63,9,FALSE)</f>
        <v>86</v>
      </c>
    </row>
    <row r="359" spans="1:5" x14ac:dyDescent="0.25">
      <c r="A359" s="60">
        <f>'2020_2-3-1_Download'!B57</f>
        <v>458</v>
      </c>
      <c r="B359" s="63">
        <f>'2020_2-3-1_Download'!$J$8</f>
        <v>2011</v>
      </c>
      <c r="C359" t="str">
        <f>VLOOKUP(A359,[1]Tabelle1!$A$1:$B$68,2,FALSE)</f>
        <v>Oldenburg</v>
      </c>
      <c r="D359" t="str">
        <f>VLOOKUP(A359,[2]Kreise!$A$2:$C$53,3,FALSE)</f>
        <v>K03458</v>
      </c>
      <c r="E359">
        <f>VLOOKUP(A359,'2020_2-3-1_Download'!$B$12:$V$63,9,FALSE)</f>
        <v>144</v>
      </c>
    </row>
    <row r="360" spans="1:5" x14ac:dyDescent="0.25">
      <c r="A360" s="60">
        <f>'2020_2-3-1_Download'!B58</f>
        <v>459</v>
      </c>
      <c r="B360" s="63">
        <f>'2020_2-3-1_Download'!$J$8</f>
        <v>2011</v>
      </c>
      <c r="C360" t="str">
        <f>VLOOKUP(A360,[1]Tabelle1!$A$1:$B$68,2,FALSE)</f>
        <v>Osnabrück</v>
      </c>
      <c r="D360" t="str">
        <f>VLOOKUP(A360,[2]Kreise!$A$2:$C$53,3,FALSE)</f>
        <v>K03459</v>
      </c>
      <c r="E360">
        <f>VLOOKUP(A360,'2020_2-3-1_Download'!$B$12:$V$63,9,FALSE)</f>
        <v>194</v>
      </c>
    </row>
    <row r="361" spans="1:5" x14ac:dyDescent="0.25">
      <c r="A361" s="60">
        <f>'2020_2-3-1_Download'!B59</f>
        <v>460</v>
      </c>
      <c r="B361" s="63">
        <f>'2020_2-3-1_Download'!$J$8</f>
        <v>2011</v>
      </c>
      <c r="C361" t="str">
        <f>VLOOKUP(A361,[1]Tabelle1!$A$1:$B$68,2,FALSE)</f>
        <v>Vechta</v>
      </c>
      <c r="D361" t="str">
        <f>VLOOKUP(A361,[2]Kreise!$A$2:$C$53,3,FALSE)</f>
        <v>K03460</v>
      </c>
      <c r="E361">
        <f>VLOOKUP(A361,'2020_2-3-1_Download'!$B$12:$V$63,9,FALSE)</f>
        <v>215</v>
      </c>
    </row>
    <row r="362" spans="1:5" x14ac:dyDescent="0.25">
      <c r="A362" s="60">
        <f>'2020_2-3-1_Download'!B60</f>
        <v>461</v>
      </c>
      <c r="B362" s="63">
        <f>'2020_2-3-1_Download'!$J$8</f>
        <v>2011</v>
      </c>
      <c r="C362" t="str">
        <f>VLOOKUP(A362,[1]Tabelle1!$A$1:$B$68,2,FALSE)</f>
        <v>Wesermarsch</v>
      </c>
      <c r="D362" t="str">
        <f>VLOOKUP(A362,[2]Kreise!$A$2:$C$53,3,FALSE)</f>
        <v>K03461</v>
      </c>
      <c r="E362">
        <f>VLOOKUP(A362,'2020_2-3-1_Download'!$B$12:$V$63,9,FALSE)</f>
        <v>60</v>
      </c>
    </row>
    <row r="363" spans="1:5" x14ac:dyDescent="0.25">
      <c r="A363" s="60">
        <f>'2020_2-3-1_Download'!B61</f>
        <v>462</v>
      </c>
      <c r="B363" s="63">
        <f>'2020_2-3-1_Download'!$J$8</f>
        <v>2011</v>
      </c>
      <c r="C363" t="str">
        <f>VLOOKUP(A363,[1]Tabelle1!$A$1:$B$68,2,FALSE)</f>
        <v>Wittmund</v>
      </c>
      <c r="D363" t="str">
        <f>VLOOKUP(A363,[2]Kreise!$A$2:$C$53,3,FALSE)</f>
        <v>K03462</v>
      </c>
      <c r="E363">
        <f>VLOOKUP(A363,'2020_2-3-1_Download'!$B$12:$V$63,9,FALSE)</f>
        <v>12</v>
      </c>
    </row>
    <row r="364" spans="1:5" x14ac:dyDescent="0.25">
      <c r="A364" s="60">
        <f>'2020_2-3-1_Download'!B62</f>
        <v>4</v>
      </c>
      <c r="B364" s="63">
        <f>'2020_2-3-1_Download'!$J$8</f>
        <v>2011</v>
      </c>
      <c r="C364" t="str">
        <f>VLOOKUP(A364,[1]Tabelle1!$A$1:$B$68,2,FALSE)</f>
        <v>Statistische Region Weser-Ems</v>
      </c>
      <c r="D364" t="str">
        <f>VLOOKUP(A364,[2]Kreise!$A$2:$C$53,3,FALSE)</f>
        <v>K034</v>
      </c>
      <c r="E364">
        <f>VLOOKUP(A364,'2020_2-3-1_Download'!$B$12:$V$63,9,FALSE)</f>
        <v>2227</v>
      </c>
    </row>
    <row r="365" spans="1:5" x14ac:dyDescent="0.25">
      <c r="A365" s="60">
        <f>'2020_2-3-1_Download'!B63</f>
        <v>0</v>
      </c>
      <c r="B365" s="63">
        <f>'2020_2-3-1_Download'!$J$8</f>
        <v>2011</v>
      </c>
      <c r="C365" t="str">
        <f>VLOOKUP(A365,[1]Tabelle1!$A$1:$B$68,2,FALSE)</f>
        <v>Niedersachsen</v>
      </c>
      <c r="D365" t="str">
        <f>VLOOKUP(A365,[2]Kreise!$A$2:$C$53,3,FALSE)</f>
        <v>K030</v>
      </c>
      <c r="E365">
        <f>VLOOKUP(A365,'2020_2-3-1_Download'!$B$12:$V$63,9,FALSE)</f>
        <v>7995</v>
      </c>
    </row>
    <row r="366" spans="1:5" x14ac:dyDescent="0.25">
      <c r="A366" s="60">
        <f>'2020_2-3-1_Download'!B12</f>
        <v>101</v>
      </c>
      <c r="B366" s="63">
        <f>'2020_2-3-1_Download'!$K$8</f>
        <v>2012</v>
      </c>
      <c r="C366" t="str">
        <f>VLOOKUP(A366,[1]Tabelle1!$A$1:$B$68,2,FALSE)</f>
        <v>Braunschweig  Stadt</v>
      </c>
      <c r="D366" t="str">
        <f>VLOOKUP(A366,[2]Kreise!$A$2:$C$53,3,FALSE)</f>
        <v>K03101</v>
      </c>
      <c r="E366">
        <f>VLOOKUP(A366,'2020_2-3-1_Download'!$B$12:$V$63,10,FALSE)</f>
        <v>408</v>
      </c>
    </row>
    <row r="367" spans="1:5" x14ac:dyDescent="0.25">
      <c r="A367" s="60">
        <f>'2020_2-3-1_Download'!B13</f>
        <v>102</v>
      </c>
      <c r="B367" s="63">
        <f>'2020_2-3-1_Download'!$K$8</f>
        <v>2012</v>
      </c>
      <c r="C367" t="str">
        <f>VLOOKUP(A367,[1]Tabelle1!$A$1:$B$68,2,FALSE)</f>
        <v>Salzgitter  Stadt</v>
      </c>
      <c r="D367" t="str">
        <f>VLOOKUP(A367,[2]Kreise!$A$2:$C$53,3,FALSE)</f>
        <v>K03102</v>
      </c>
      <c r="E367">
        <f>VLOOKUP(A367,'2020_2-3-1_Download'!$B$12:$V$63,10,FALSE)</f>
        <v>159</v>
      </c>
    </row>
    <row r="368" spans="1:5" x14ac:dyDescent="0.25">
      <c r="A368" s="60">
        <f>'2020_2-3-1_Download'!B14</f>
        <v>103</v>
      </c>
      <c r="B368" s="63">
        <f>'2020_2-3-1_Download'!$K$8</f>
        <v>2012</v>
      </c>
      <c r="C368" t="str">
        <f>VLOOKUP(A368,[1]Tabelle1!$A$1:$B$68,2,FALSE)</f>
        <v>Wolfsburg  Stadt</v>
      </c>
      <c r="D368" t="str">
        <f>VLOOKUP(A368,[2]Kreise!$A$2:$C$53,3,FALSE)</f>
        <v>K03103</v>
      </c>
      <c r="E368">
        <f>VLOOKUP(A368,'2020_2-3-1_Download'!$B$12:$V$63,10,FALSE)</f>
        <v>222</v>
      </c>
    </row>
    <row r="369" spans="1:5" x14ac:dyDescent="0.25">
      <c r="A369" s="60">
        <f>'2020_2-3-1_Download'!B15</f>
        <v>151</v>
      </c>
      <c r="B369" s="63">
        <f>'2020_2-3-1_Download'!$K$8</f>
        <v>2012</v>
      </c>
      <c r="C369" t="str">
        <f>VLOOKUP(A369,[1]Tabelle1!$A$1:$B$68,2,FALSE)</f>
        <v>Gifhorn</v>
      </c>
      <c r="D369" t="str">
        <f>VLOOKUP(A369,[2]Kreise!$A$2:$C$53,3,FALSE)</f>
        <v>K03151</v>
      </c>
      <c r="E369">
        <f>VLOOKUP(A369,'2020_2-3-1_Download'!$B$12:$V$63,10,FALSE)</f>
        <v>125</v>
      </c>
    </row>
    <row r="370" spans="1:5" x14ac:dyDescent="0.25">
      <c r="A370" s="60">
        <f>'2020_2-3-1_Download'!B16</f>
        <v>153</v>
      </c>
      <c r="B370" s="63">
        <f>'2020_2-3-1_Download'!$K$8</f>
        <v>2012</v>
      </c>
      <c r="C370" t="str">
        <f>VLOOKUP(A370,[1]Tabelle1!$A$1:$B$68,2,FALSE)</f>
        <v>Goslar</v>
      </c>
      <c r="D370" t="str">
        <f>VLOOKUP(A370,[2]Kreise!$A$2:$C$53,3,FALSE)</f>
        <v>K03153</v>
      </c>
      <c r="E370">
        <f>VLOOKUP(A370,'2020_2-3-1_Download'!$B$12:$V$63,10,FALSE)</f>
        <v>141</v>
      </c>
    </row>
    <row r="371" spans="1:5" x14ac:dyDescent="0.25">
      <c r="A371" s="60">
        <f>'2020_2-3-1_Download'!B17</f>
        <v>154</v>
      </c>
      <c r="B371" s="63">
        <f>'2020_2-3-1_Download'!$K$8</f>
        <v>2012</v>
      </c>
      <c r="C371" t="str">
        <f>VLOOKUP(A371,[1]Tabelle1!$A$1:$B$68,2,FALSE)</f>
        <v>Helmstedt</v>
      </c>
      <c r="D371" t="str">
        <f>VLOOKUP(A371,[2]Kreise!$A$2:$C$53,3,FALSE)</f>
        <v>K03154</v>
      </c>
      <c r="E371">
        <f>VLOOKUP(A371,'2020_2-3-1_Download'!$B$12:$V$63,10,FALSE)</f>
        <v>48</v>
      </c>
    </row>
    <row r="372" spans="1:5" x14ac:dyDescent="0.25">
      <c r="A372" s="60">
        <f>'2020_2-3-1_Download'!B18</f>
        <v>155</v>
      </c>
      <c r="B372" s="63">
        <f>'2020_2-3-1_Download'!$K$8</f>
        <v>2012</v>
      </c>
      <c r="C372" t="str">
        <f>VLOOKUP(A372,[1]Tabelle1!$A$1:$B$68,2,FALSE)</f>
        <v>Northeim</v>
      </c>
      <c r="D372" t="str">
        <f>VLOOKUP(A372,[2]Kreise!$A$2:$C$53,3,FALSE)</f>
        <v>K03155</v>
      </c>
      <c r="E372">
        <f>VLOOKUP(A372,'2020_2-3-1_Download'!$B$12:$V$63,10,FALSE)</f>
        <v>102</v>
      </c>
    </row>
    <row r="373" spans="1:5" x14ac:dyDescent="0.25">
      <c r="A373" s="60">
        <f>'2020_2-3-1_Download'!B19</f>
        <v>157</v>
      </c>
      <c r="B373" s="63">
        <f>'2020_2-3-1_Download'!$K$8</f>
        <v>2012</v>
      </c>
      <c r="C373" t="str">
        <f>VLOOKUP(A373,[1]Tabelle1!$A$1:$B$68,2,FALSE)</f>
        <v>Peine</v>
      </c>
      <c r="D373" t="str">
        <f>VLOOKUP(A373,[2]Kreise!$A$2:$C$53,3,FALSE)</f>
        <v>K03157</v>
      </c>
      <c r="E373">
        <f>VLOOKUP(A373,'2020_2-3-1_Download'!$B$12:$V$63,10,FALSE)</f>
        <v>138</v>
      </c>
    </row>
    <row r="374" spans="1:5" x14ac:dyDescent="0.25">
      <c r="A374" s="60">
        <f>'2020_2-3-1_Download'!B20</f>
        <v>158</v>
      </c>
      <c r="B374" s="63">
        <f>'2020_2-3-1_Download'!$K$8</f>
        <v>2012</v>
      </c>
      <c r="C374" t="str">
        <f>VLOOKUP(A374,[1]Tabelle1!$A$1:$B$68,2,FALSE)</f>
        <v>Wolfenbüttel</v>
      </c>
      <c r="D374" t="str">
        <f>VLOOKUP(A374,[2]Kreise!$A$2:$C$53,3,FALSE)</f>
        <v>K03158</v>
      </c>
      <c r="E374">
        <f>VLOOKUP(A374,'2020_2-3-1_Download'!$B$12:$V$63,10,FALSE)</f>
        <v>97</v>
      </c>
    </row>
    <row r="375" spans="1:5" x14ac:dyDescent="0.25">
      <c r="A375" s="60">
        <f>'2020_2-3-1_Download'!B21</f>
        <v>159</v>
      </c>
      <c r="B375" s="63">
        <f>'2020_2-3-1_Download'!$K$8</f>
        <v>2012</v>
      </c>
      <c r="C375" t="str">
        <f>VLOOKUP(A375,[1]Tabelle1!$A$1:$B$68,2,FALSE)</f>
        <v>Göttingen</v>
      </c>
      <c r="D375" t="str">
        <f>VLOOKUP(A375,[2]Kreise!$A$2:$C$53,3,FALSE)</f>
        <v>K03159</v>
      </c>
      <c r="E375">
        <f>VLOOKUP(A375,'2020_2-3-1_Download'!$B$12:$V$63,10,FALSE)</f>
        <v>348</v>
      </c>
    </row>
    <row r="376" spans="1:5" x14ac:dyDescent="0.25">
      <c r="A376" s="60">
        <f>'2020_2-3-1_Download'!B22</f>
        <v>1</v>
      </c>
      <c r="B376" s="63">
        <f>'2020_2-3-1_Download'!$K$8</f>
        <v>2012</v>
      </c>
      <c r="C376" t="str">
        <f>VLOOKUP(A376,[1]Tabelle1!$A$1:$B$68,2,FALSE)</f>
        <v>Statistische Region Braunschweig</v>
      </c>
      <c r="D376" t="str">
        <f>VLOOKUP(A376,[2]Kreise!$A$2:$C$53,3,FALSE)</f>
        <v>K031</v>
      </c>
      <c r="E376">
        <f>VLOOKUP(A376,'2020_2-3-1_Download'!$B$12:$V$63,10,FALSE)</f>
        <v>1788</v>
      </c>
    </row>
    <row r="377" spans="1:5" x14ac:dyDescent="0.25">
      <c r="A377" s="60">
        <f>'2020_2-3-1_Download'!B23</f>
        <v>241</v>
      </c>
      <c r="B377" s="63">
        <f>'2020_2-3-1_Download'!$K$8</f>
        <v>2012</v>
      </c>
      <c r="C377" t="str">
        <f>VLOOKUP(A377,[1]Tabelle1!$A$1:$B$68,2,FALSE)</f>
        <v>Hannover  Region</v>
      </c>
      <c r="D377" t="str">
        <f>VLOOKUP(A377,[2]Kreise!$A$2:$C$53,3,FALSE)</f>
        <v>K03241</v>
      </c>
      <c r="E377">
        <f>VLOOKUP(A377,'2020_2-3-1_Download'!$B$12:$V$63,10,FALSE)</f>
        <v>2363</v>
      </c>
    </row>
    <row r="378" spans="1:5" x14ac:dyDescent="0.25">
      <c r="A378" s="60">
        <f>'2020_2-3-1_Download'!B24</f>
        <v>241001</v>
      </c>
      <c r="B378" s="63">
        <f>'2020_2-3-1_Download'!$K$8</f>
        <v>2012</v>
      </c>
      <c r="C378" t="str">
        <f>VLOOKUP(A378,[1]Tabelle1!$A$1:$B$68,2,FALSE)</f>
        <v>dav. Hannover  Lhst.</v>
      </c>
      <c r="D378" t="str">
        <f>VLOOKUP(A378,[2]Kreise!$A$2:$C$53,3,FALSE)</f>
        <v>K03241001</v>
      </c>
      <c r="E378">
        <f>VLOOKUP(A378,'2020_2-3-1_Download'!$B$12:$V$63,10,FALSE)</f>
        <v>1509</v>
      </c>
    </row>
    <row r="379" spans="1:5" x14ac:dyDescent="0.25">
      <c r="A379" s="60">
        <f>'2020_2-3-1_Download'!B25</f>
        <v>241999</v>
      </c>
      <c r="B379" s="63">
        <f>'2020_2-3-1_Download'!$K$8</f>
        <v>2012</v>
      </c>
      <c r="C379" t="str">
        <f>VLOOKUP(A379,[1]Tabelle1!$A$1:$B$68,2,FALSE)</f>
        <v>dav. Hannover  Umland</v>
      </c>
      <c r="D379" t="str">
        <f>VLOOKUP(A379,[2]Kreise!$A$2:$C$53,3,FALSE)</f>
        <v>K03241999</v>
      </c>
      <c r="E379">
        <f>VLOOKUP(A379,'2020_2-3-1_Download'!$B$12:$V$63,10,FALSE)</f>
        <v>854</v>
      </c>
    </row>
    <row r="380" spans="1:5" x14ac:dyDescent="0.25">
      <c r="A380" s="60">
        <f>'2020_2-3-1_Download'!B26</f>
        <v>251</v>
      </c>
      <c r="B380" s="63">
        <f>'2020_2-3-1_Download'!$K$8</f>
        <v>2012</v>
      </c>
      <c r="C380" t="str">
        <f>VLOOKUP(A380,[1]Tabelle1!$A$1:$B$68,2,FALSE)</f>
        <v>Diepholz</v>
      </c>
      <c r="D380" t="str">
        <f>VLOOKUP(A380,[2]Kreise!$A$2:$C$53,3,FALSE)</f>
        <v>K03251</v>
      </c>
      <c r="E380">
        <f>VLOOKUP(A380,'2020_2-3-1_Download'!$B$12:$V$63,10,FALSE)</f>
        <v>146</v>
      </c>
    </row>
    <row r="381" spans="1:5" x14ac:dyDescent="0.25">
      <c r="A381" s="60">
        <f>'2020_2-3-1_Download'!B27</f>
        <v>252</v>
      </c>
      <c r="B381" s="63">
        <f>'2020_2-3-1_Download'!$K$8</f>
        <v>2012</v>
      </c>
      <c r="C381" t="str">
        <f>VLOOKUP(A381,[1]Tabelle1!$A$1:$B$68,2,FALSE)</f>
        <v>Hameln-Pyrmont</v>
      </c>
      <c r="D381" t="str">
        <f>VLOOKUP(A381,[2]Kreise!$A$2:$C$53,3,FALSE)</f>
        <v>K03252</v>
      </c>
      <c r="E381">
        <f>VLOOKUP(A381,'2020_2-3-1_Download'!$B$12:$V$63,10,FALSE)</f>
        <v>155</v>
      </c>
    </row>
    <row r="382" spans="1:5" x14ac:dyDescent="0.25">
      <c r="A382" s="60">
        <f>'2020_2-3-1_Download'!B28</f>
        <v>254</v>
      </c>
      <c r="B382" s="63">
        <f>'2020_2-3-1_Download'!$K$8</f>
        <v>2012</v>
      </c>
      <c r="C382" t="str">
        <f>VLOOKUP(A382,[1]Tabelle1!$A$1:$B$68,2,FALSE)</f>
        <v>Hildesheim</v>
      </c>
      <c r="D382" t="str">
        <f>VLOOKUP(A382,[2]Kreise!$A$2:$C$53,3,FALSE)</f>
        <v>K03254</v>
      </c>
      <c r="E382">
        <f>VLOOKUP(A382,'2020_2-3-1_Download'!$B$12:$V$63,10,FALSE)</f>
        <v>268</v>
      </c>
    </row>
    <row r="383" spans="1:5" x14ac:dyDescent="0.25">
      <c r="A383" s="60">
        <f>'2020_2-3-1_Download'!B29</f>
        <v>255</v>
      </c>
      <c r="B383" s="63">
        <f>'2020_2-3-1_Download'!$K$8</f>
        <v>2012</v>
      </c>
      <c r="C383" t="str">
        <f>VLOOKUP(A383,[1]Tabelle1!$A$1:$B$68,2,FALSE)</f>
        <v>Holzminden</v>
      </c>
      <c r="D383" t="str">
        <f>VLOOKUP(A383,[2]Kreise!$A$2:$C$53,3,FALSE)</f>
        <v>K03255</v>
      </c>
      <c r="E383">
        <f>VLOOKUP(A383,'2020_2-3-1_Download'!$B$12:$V$63,10,FALSE)</f>
        <v>62</v>
      </c>
    </row>
    <row r="384" spans="1:5" x14ac:dyDescent="0.25">
      <c r="A384" s="60">
        <f>'2020_2-3-1_Download'!B30</f>
        <v>256</v>
      </c>
      <c r="B384" s="63">
        <f>'2020_2-3-1_Download'!$K$8</f>
        <v>2012</v>
      </c>
      <c r="C384" t="str">
        <f>VLOOKUP(A384,[1]Tabelle1!$A$1:$B$68,2,FALSE)</f>
        <v>Nienburg (Weser)</v>
      </c>
      <c r="D384" t="str">
        <f>VLOOKUP(A384,[2]Kreise!$A$2:$C$53,3,FALSE)</f>
        <v>K03256</v>
      </c>
      <c r="E384">
        <f>VLOOKUP(A384,'2020_2-3-1_Download'!$B$12:$V$63,10,FALSE)</f>
        <v>110</v>
      </c>
    </row>
    <row r="385" spans="1:5" x14ac:dyDescent="0.25">
      <c r="A385" s="60">
        <f>'2020_2-3-1_Download'!B31</f>
        <v>257</v>
      </c>
      <c r="B385" s="63">
        <f>'2020_2-3-1_Download'!$K$8</f>
        <v>2012</v>
      </c>
      <c r="C385" t="str">
        <f>VLOOKUP(A385,[1]Tabelle1!$A$1:$B$68,2,FALSE)</f>
        <v>Schaumburg</v>
      </c>
      <c r="D385" t="str">
        <f>VLOOKUP(A385,[2]Kreise!$A$2:$C$53,3,FALSE)</f>
        <v>K03257</v>
      </c>
      <c r="E385">
        <f>VLOOKUP(A385,'2020_2-3-1_Download'!$B$12:$V$63,10,FALSE)</f>
        <v>161</v>
      </c>
    </row>
    <row r="386" spans="1:5" x14ac:dyDescent="0.25">
      <c r="A386" s="60">
        <f>'2020_2-3-1_Download'!B32</f>
        <v>2</v>
      </c>
      <c r="B386" s="63">
        <f>'2020_2-3-1_Download'!$K$8</f>
        <v>2012</v>
      </c>
      <c r="C386" t="str">
        <f>VLOOKUP(A386,[1]Tabelle1!$A$1:$B$68,2,FALSE)</f>
        <v>Statistische Region Hannover</v>
      </c>
      <c r="D386" t="str">
        <f>VLOOKUP(A386,[2]Kreise!$A$2:$C$53,3,FALSE)</f>
        <v>K032</v>
      </c>
      <c r="E386">
        <f>VLOOKUP(A386,'2020_2-3-1_Download'!$B$12:$V$63,10,FALSE)</f>
        <v>3265</v>
      </c>
    </row>
    <row r="387" spans="1:5" x14ac:dyDescent="0.25">
      <c r="A387" s="60">
        <f>'2020_2-3-1_Download'!B33</f>
        <v>351</v>
      </c>
      <c r="B387" s="63">
        <f>'2020_2-3-1_Download'!$K$8</f>
        <v>2012</v>
      </c>
      <c r="C387" t="str">
        <f>VLOOKUP(A387,[1]Tabelle1!$A$1:$B$68,2,FALSE)</f>
        <v>Celle</v>
      </c>
      <c r="D387" t="str">
        <f>VLOOKUP(A387,[2]Kreise!$A$2:$C$53,3,FALSE)</f>
        <v>K03351</v>
      </c>
      <c r="E387">
        <f>VLOOKUP(A387,'2020_2-3-1_Download'!$B$12:$V$63,10,FALSE)</f>
        <v>120</v>
      </c>
    </row>
    <row r="388" spans="1:5" x14ac:dyDescent="0.25">
      <c r="A388" s="60">
        <f>'2020_2-3-1_Download'!B34</f>
        <v>352</v>
      </c>
      <c r="B388" s="63">
        <f>'2020_2-3-1_Download'!$K$8</f>
        <v>2012</v>
      </c>
      <c r="C388" t="str">
        <f>VLOOKUP(A388,[1]Tabelle1!$A$1:$B$68,2,FALSE)</f>
        <v>Cuxhaven</v>
      </c>
      <c r="D388" t="str">
        <f>VLOOKUP(A388,[2]Kreise!$A$2:$C$53,3,FALSE)</f>
        <v>K03352</v>
      </c>
      <c r="E388">
        <f>VLOOKUP(A388,'2020_2-3-1_Download'!$B$12:$V$63,10,FALSE)</f>
        <v>141</v>
      </c>
    </row>
    <row r="389" spans="1:5" x14ac:dyDescent="0.25">
      <c r="A389" s="60">
        <f>'2020_2-3-1_Download'!B35</f>
        <v>353</v>
      </c>
      <c r="B389" s="63">
        <f>'2020_2-3-1_Download'!$K$8</f>
        <v>2012</v>
      </c>
      <c r="C389" t="str">
        <f>VLOOKUP(A389,[1]Tabelle1!$A$1:$B$68,2,FALSE)</f>
        <v>Harburg</v>
      </c>
      <c r="D389" t="str">
        <f>VLOOKUP(A389,[2]Kreise!$A$2:$C$53,3,FALSE)</f>
        <v>K03353</v>
      </c>
      <c r="E389">
        <f>VLOOKUP(A389,'2020_2-3-1_Download'!$B$12:$V$63,10,FALSE)</f>
        <v>153</v>
      </c>
    </row>
    <row r="390" spans="1:5" x14ac:dyDescent="0.25">
      <c r="A390" s="60">
        <f>'2020_2-3-1_Download'!B36</f>
        <v>354</v>
      </c>
      <c r="B390" s="63">
        <f>'2020_2-3-1_Download'!$K$8</f>
        <v>2012</v>
      </c>
      <c r="C390" t="str">
        <f>VLOOKUP(A390,[1]Tabelle1!$A$1:$B$68,2,FALSE)</f>
        <v>Lüchow-Dannenberg</v>
      </c>
      <c r="D390" t="str">
        <f>VLOOKUP(A390,[2]Kreise!$A$2:$C$53,3,FALSE)</f>
        <v>K03354</v>
      </c>
      <c r="E390">
        <f>VLOOKUP(A390,'2020_2-3-1_Download'!$B$12:$V$63,10,FALSE)</f>
        <v>13</v>
      </c>
    </row>
    <row r="391" spans="1:5" x14ac:dyDescent="0.25">
      <c r="A391" s="60">
        <f>'2020_2-3-1_Download'!B37</f>
        <v>355</v>
      </c>
      <c r="B391" s="63">
        <f>'2020_2-3-1_Download'!$K$8</f>
        <v>2012</v>
      </c>
      <c r="C391" t="str">
        <f>VLOOKUP(A391,[1]Tabelle1!$A$1:$B$68,2,FALSE)</f>
        <v>Lüneburg</v>
      </c>
      <c r="D391" t="str">
        <f>VLOOKUP(A391,[2]Kreise!$A$2:$C$53,3,FALSE)</f>
        <v>K03355</v>
      </c>
      <c r="E391">
        <f>VLOOKUP(A391,'2020_2-3-1_Download'!$B$12:$V$63,10,FALSE)</f>
        <v>199</v>
      </c>
    </row>
    <row r="392" spans="1:5" x14ac:dyDescent="0.25">
      <c r="A392" s="60">
        <f>'2020_2-3-1_Download'!B38</f>
        <v>356</v>
      </c>
      <c r="B392" s="63">
        <f>'2020_2-3-1_Download'!$K$8</f>
        <v>2012</v>
      </c>
      <c r="C392" t="str">
        <f>VLOOKUP(A392,[1]Tabelle1!$A$1:$B$68,2,FALSE)</f>
        <v>Osterholz</v>
      </c>
      <c r="D392" t="str">
        <f>VLOOKUP(A392,[2]Kreise!$A$2:$C$53,3,FALSE)</f>
        <v>K03356</v>
      </c>
      <c r="E392">
        <f>VLOOKUP(A392,'2020_2-3-1_Download'!$B$12:$V$63,10,FALSE)</f>
        <v>75</v>
      </c>
    </row>
    <row r="393" spans="1:5" x14ac:dyDescent="0.25">
      <c r="A393" s="60">
        <f>'2020_2-3-1_Download'!B39</f>
        <v>357</v>
      </c>
      <c r="B393" s="63">
        <f>'2020_2-3-1_Download'!$K$8</f>
        <v>2012</v>
      </c>
      <c r="C393" t="str">
        <f>VLOOKUP(A393,[1]Tabelle1!$A$1:$B$68,2,FALSE)</f>
        <v>Rotenburg (Wümme)</v>
      </c>
      <c r="D393" t="str">
        <f>VLOOKUP(A393,[2]Kreise!$A$2:$C$53,3,FALSE)</f>
        <v>K03357</v>
      </c>
      <c r="E393">
        <f>VLOOKUP(A393,'2020_2-3-1_Download'!$B$12:$V$63,10,FALSE)</f>
        <v>106</v>
      </c>
    </row>
    <row r="394" spans="1:5" x14ac:dyDescent="0.25">
      <c r="A394" s="60">
        <f>'2020_2-3-1_Download'!B40</f>
        <v>358</v>
      </c>
      <c r="B394" s="63">
        <f>'2020_2-3-1_Download'!$K$8</f>
        <v>2012</v>
      </c>
      <c r="C394" t="str">
        <f>VLOOKUP(A394,[1]Tabelle1!$A$1:$B$68,2,FALSE)</f>
        <v>Heidekreis</v>
      </c>
      <c r="D394" t="str">
        <f>VLOOKUP(A394,[2]Kreise!$A$2:$C$53,3,FALSE)</f>
        <v>K03358</v>
      </c>
      <c r="E394">
        <f>VLOOKUP(A394,'2020_2-3-1_Download'!$B$12:$V$63,10,FALSE)</f>
        <v>114</v>
      </c>
    </row>
    <row r="395" spans="1:5" x14ac:dyDescent="0.25">
      <c r="A395" s="60">
        <f>'2020_2-3-1_Download'!B41</f>
        <v>359</v>
      </c>
      <c r="B395" s="63">
        <f>'2020_2-3-1_Download'!$K$8</f>
        <v>2012</v>
      </c>
      <c r="C395" t="str">
        <f>VLOOKUP(A395,[1]Tabelle1!$A$1:$B$68,2,FALSE)</f>
        <v>Stade</v>
      </c>
      <c r="D395" t="str">
        <f>VLOOKUP(A395,[2]Kreise!$A$2:$C$53,3,FALSE)</f>
        <v>K03359</v>
      </c>
      <c r="E395">
        <f>VLOOKUP(A395,'2020_2-3-1_Download'!$B$12:$V$63,10,FALSE)</f>
        <v>166</v>
      </c>
    </row>
    <row r="396" spans="1:5" x14ac:dyDescent="0.25">
      <c r="A396" s="60">
        <f>'2020_2-3-1_Download'!B42</f>
        <v>360</v>
      </c>
      <c r="B396" s="63">
        <f>'2020_2-3-1_Download'!$K$8</f>
        <v>2012</v>
      </c>
      <c r="C396" t="str">
        <f>VLOOKUP(A396,[1]Tabelle1!$A$1:$B$68,2,FALSE)</f>
        <v>Uelzen</v>
      </c>
      <c r="D396" t="str">
        <f>VLOOKUP(A396,[2]Kreise!$A$2:$C$53,3,FALSE)</f>
        <v>K03360</v>
      </c>
      <c r="E396">
        <f>VLOOKUP(A396,'2020_2-3-1_Download'!$B$12:$V$63,10,FALSE)</f>
        <v>47</v>
      </c>
    </row>
    <row r="397" spans="1:5" x14ac:dyDescent="0.25">
      <c r="A397" s="60">
        <f>'2020_2-3-1_Download'!B43</f>
        <v>361</v>
      </c>
      <c r="B397" s="63">
        <f>'2020_2-3-1_Download'!$K$8</f>
        <v>2012</v>
      </c>
      <c r="C397" t="str">
        <f>VLOOKUP(A397,[1]Tabelle1!$A$1:$B$68,2,FALSE)</f>
        <v>Verden</v>
      </c>
      <c r="D397" t="str">
        <f>VLOOKUP(A397,[2]Kreise!$A$2:$C$53,3,FALSE)</f>
        <v>K03361</v>
      </c>
      <c r="E397">
        <f>VLOOKUP(A397,'2020_2-3-1_Download'!$B$12:$V$63,10,FALSE)</f>
        <v>132</v>
      </c>
    </row>
    <row r="398" spans="1:5" x14ac:dyDescent="0.25">
      <c r="A398" s="60">
        <f>'2020_2-3-1_Download'!B44</f>
        <v>3</v>
      </c>
      <c r="B398" s="63">
        <f>'2020_2-3-1_Download'!$K$8</f>
        <v>2012</v>
      </c>
      <c r="C398" t="str">
        <f>VLOOKUP(A398,[1]Tabelle1!$A$1:$B$68,2,FALSE)</f>
        <v>Statistische Region Lüneburg</v>
      </c>
      <c r="D398" t="str">
        <f>VLOOKUP(A398,[2]Kreise!$A$2:$C$53,3,FALSE)</f>
        <v>K033</v>
      </c>
      <c r="E398">
        <f>VLOOKUP(A398,'2020_2-3-1_Download'!$B$12:$V$63,10,FALSE)</f>
        <v>1266</v>
      </c>
    </row>
    <row r="399" spans="1:5" x14ac:dyDescent="0.25">
      <c r="A399" s="60">
        <f>'2020_2-3-1_Download'!B45</f>
        <v>401</v>
      </c>
      <c r="B399" s="63">
        <f>'2020_2-3-1_Download'!$K$8</f>
        <v>2012</v>
      </c>
      <c r="C399" t="str">
        <f>VLOOKUP(A399,[1]Tabelle1!$A$1:$B$68,2,FALSE)</f>
        <v>Delmenhorst  Stadt</v>
      </c>
      <c r="D399" t="str">
        <f>VLOOKUP(A399,[2]Kreise!$A$2:$C$53,3,FALSE)</f>
        <v>K03401</v>
      </c>
      <c r="E399">
        <f>VLOOKUP(A399,'2020_2-3-1_Download'!$B$12:$V$63,10,FALSE)</f>
        <v>180</v>
      </c>
    </row>
    <row r="400" spans="1:5" x14ac:dyDescent="0.25">
      <c r="A400" s="60">
        <f>'2020_2-3-1_Download'!B46</f>
        <v>402</v>
      </c>
      <c r="B400" s="63">
        <f>'2020_2-3-1_Download'!$K$8</f>
        <v>2012</v>
      </c>
      <c r="C400" t="str">
        <f>VLOOKUP(A400,[1]Tabelle1!$A$1:$B$68,2,FALSE)</f>
        <v>Emden  Stadt</v>
      </c>
      <c r="D400" t="str">
        <f>VLOOKUP(A400,[2]Kreise!$A$2:$C$53,3,FALSE)</f>
        <v>K03402</v>
      </c>
      <c r="E400">
        <f>VLOOKUP(A400,'2020_2-3-1_Download'!$B$12:$V$63,10,FALSE)</f>
        <v>25</v>
      </c>
    </row>
    <row r="401" spans="1:5" x14ac:dyDescent="0.25">
      <c r="A401" s="60">
        <f>'2020_2-3-1_Download'!B47</f>
        <v>403</v>
      </c>
      <c r="B401" s="63">
        <f>'2020_2-3-1_Download'!$K$8</f>
        <v>2012</v>
      </c>
      <c r="C401" t="str">
        <f>VLOOKUP(A401,[1]Tabelle1!$A$1:$B$68,2,FALSE)</f>
        <v>Oldenburg(Oldb)  Stadt</v>
      </c>
      <c r="D401" t="str">
        <f>VLOOKUP(A401,[2]Kreise!$A$2:$C$53,3,FALSE)</f>
        <v>K03403</v>
      </c>
      <c r="E401">
        <f>VLOOKUP(A401,'2020_2-3-1_Download'!$B$12:$V$63,10,FALSE)</f>
        <v>210</v>
      </c>
    </row>
    <row r="402" spans="1:5" x14ac:dyDescent="0.25">
      <c r="A402" s="60">
        <f>'2020_2-3-1_Download'!B48</f>
        <v>404</v>
      </c>
      <c r="B402" s="63">
        <f>'2020_2-3-1_Download'!$K$8</f>
        <v>2012</v>
      </c>
      <c r="C402" t="str">
        <f>VLOOKUP(A402,[1]Tabelle1!$A$1:$B$68,2,FALSE)</f>
        <v>Osnabrück  Stadt</v>
      </c>
      <c r="D402" t="str">
        <f>VLOOKUP(A402,[2]Kreise!$A$2:$C$53,3,FALSE)</f>
        <v>K03404</v>
      </c>
      <c r="E402">
        <f>VLOOKUP(A402,'2020_2-3-1_Download'!$B$12:$V$63,10,FALSE)</f>
        <v>258</v>
      </c>
    </row>
    <row r="403" spans="1:5" x14ac:dyDescent="0.25">
      <c r="A403" s="60">
        <f>'2020_2-3-1_Download'!B49</f>
        <v>405</v>
      </c>
      <c r="B403" s="63">
        <f>'2020_2-3-1_Download'!$K$8</f>
        <v>2012</v>
      </c>
      <c r="C403" t="str">
        <f>VLOOKUP(A403,[1]Tabelle1!$A$1:$B$68,2,FALSE)</f>
        <v>Wilhelmshaven  Stadt</v>
      </c>
      <c r="D403" t="str">
        <f>VLOOKUP(A403,[2]Kreise!$A$2:$C$53,3,FALSE)</f>
        <v>K03405</v>
      </c>
      <c r="E403">
        <f>VLOOKUP(A403,'2020_2-3-1_Download'!$B$12:$V$63,10,FALSE)</f>
        <v>83</v>
      </c>
    </row>
    <row r="404" spans="1:5" x14ac:dyDescent="0.25">
      <c r="A404" s="60">
        <f>'2020_2-3-1_Download'!B50</f>
        <v>451</v>
      </c>
      <c r="B404" s="63">
        <f>'2020_2-3-1_Download'!$K$8</f>
        <v>2012</v>
      </c>
      <c r="C404" t="str">
        <f>VLOOKUP(A404,[1]Tabelle1!$A$1:$B$68,2,FALSE)</f>
        <v>Ammerland</v>
      </c>
      <c r="D404" t="str">
        <f>VLOOKUP(A404,[2]Kreise!$A$2:$C$53,3,FALSE)</f>
        <v>K03451</v>
      </c>
      <c r="E404">
        <f>VLOOKUP(A404,'2020_2-3-1_Download'!$B$12:$V$63,10,FALSE)</f>
        <v>87</v>
      </c>
    </row>
    <row r="405" spans="1:5" x14ac:dyDescent="0.25">
      <c r="A405" s="60">
        <f>'2020_2-3-1_Download'!B51</f>
        <v>452</v>
      </c>
      <c r="B405" s="63">
        <f>'2020_2-3-1_Download'!$K$8</f>
        <v>2012</v>
      </c>
      <c r="C405" t="str">
        <f>VLOOKUP(A405,[1]Tabelle1!$A$1:$B$68,2,FALSE)</f>
        <v>Aurich</v>
      </c>
      <c r="D405" t="str">
        <f>VLOOKUP(A405,[2]Kreise!$A$2:$C$53,3,FALSE)</f>
        <v>K03452</v>
      </c>
      <c r="E405">
        <f>VLOOKUP(A405,'2020_2-3-1_Download'!$B$12:$V$63,10,FALSE)</f>
        <v>116</v>
      </c>
    </row>
    <row r="406" spans="1:5" x14ac:dyDescent="0.25">
      <c r="A406" s="60">
        <f>'2020_2-3-1_Download'!B52</f>
        <v>453</v>
      </c>
      <c r="B406" s="63">
        <f>'2020_2-3-1_Download'!$K$8</f>
        <v>2012</v>
      </c>
      <c r="C406" t="str">
        <f>VLOOKUP(A406,[1]Tabelle1!$A$1:$B$68,2,FALSE)</f>
        <v>Cloppenburg</v>
      </c>
      <c r="D406" t="str">
        <f>VLOOKUP(A406,[2]Kreise!$A$2:$C$53,3,FALSE)</f>
        <v>K03453</v>
      </c>
      <c r="E406">
        <f>VLOOKUP(A406,'2020_2-3-1_Download'!$B$12:$V$63,10,FALSE)</f>
        <v>124</v>
      </c>
    </row>
    <row r="407" spans="1:5" x14ac:dyDescent="0.25">
      <c r="A407" s="60">
        <f>'2020_2-3-1_Download'!B53</f>
        <v>454</v>
      </c>
      <c r="B407" s="63">
        <f>'2020_2-3-1_Download'!$K$8</f>
        <v>2012</v>
      </c>
      <c r="C407" t="str">
        <f>VLOOKUP(A407,[1]Tabelle1!$A$1:$B$68,2,FALSE)</f>
        <v>Emsland</v>
      </c>
      <c r="D407" t="str">
        <f>VLOOKUP(A407,[2]Kreise!$A$2:$C$53,3,FALSE)</f>
        <v>K03454</v>
      </c>
      <c r="E407">
        <f>VLOOKUP(A407,'2020_2-3-1_Download'!$B$12:$V$63,10,FALSE)</f>
        <v>157</v>
      </c>
    </row>
    <row r="408" spans="1:5" x14ac:dyDescent="0.25">
      <c r="A408" s="60">
        <f>'2020_2-3-1_Download'!B54</f>
        <v>455</v>
      </c>
      <c r="B408" s="63">
        <f>'2020_2-3-1_Download'!$K$8</f>
        <v>2012</v>
      </c>
      <c r="C408" t="str">
        <f>VLOOKUP(A408,[1]Tabelle1!$A$1:$B$68,2,FALSE)</f>
        <v>Friesland</v>
      </c>
      <c r="D408" t="str">
        <f>VLOOKUP(A408,[2]Kreise!$A$2:$C$53,3,FALSE)</f>
        <v>K03455</v>
      </c>
      <c r="E408">
        <f>VLOOKUP(A408,'2020_2-3-1_Download'!$B$12:$V$63,10,FALSE)</f>
        <v>47</v>
      </c>
    </row>
    <row r="409" spans="1:5" x14ac:dyDescent="0.25">
      <c r="A409" s="60">
        <f>'2020_2-3-1_Download'!B55</f>
        <v>456</v>
      </c>
      <c r="B409" s="63">
        <f>'2020_2-3-1_Download'!$K$8</f>
        <v>2012</v>
      </c>
      <c r="C409" t="str">
        <f>VLOOKUP(A409,[1]Tabelle1!$A$1:$B$68,2,FALSE)</f>
        <v>Grafschaft Bentheim</v>
      </c>
      <c r="D409" t="str">
        <f>VLOOKUP(A409,[2]Kreise!$A$2:$C$53,3,FALSE)</f>
        <v>K03456</v>
      </c>
      <c r="E409">
        <f>VLOOKUP(A409,'2020_2-3-1_Download'!$B$12:$V$63,10,FALSE)</f>
        <v>131</v>
      </c>
    </row>
    <row r="410" spans="1:5" x14ac:dyDescent="0.25">
      <c r="A410" s="60">
        <f>'2020_2-3-1_Download'!B56</f>
        <v>457</v>
      </c>
      <c r="B410" s="63">
        <f>'2020_2-3-1_Download'!$K$8</f>
        <v>2012</v>
      </c>
      <c r="C410" t="str">
        <f>VLOOKUP(A410,[1]Tabelle1!$A$1:$B$68,2,FALSE)</f>
        <v>Leer</v>
      </c>
      <c r="D410" t="str">
        <f>VLOOKUP(A410,[2]Kreise!$A$2:$C$53,3,FALSE)</f>
        <v>K03457</v>
      </c>
      <c r="E410">
        <f>VLOOKUP(A410,'2020_2-3-1_Download'!$B$12:$V$63,10,FALSE)</f>
        <v>94</v>
      </c>
    </row>
    <row r="411" spans="1:5" x14ac:dyDescent="0.25">
      <c r="A411" s="60">
        <f>'2020_2-3-1_Download'!B57</f>
        <v>458</v>
      </c>
      <c r="B411" s="63">
        <f>'2020_2-3-1_Download'!$K$8</f>
        <v>2012</v>
      </c>
      <c r="C411" t="str">
        <f>VLOOKUP(A411,[1]Tabelle1!$A$1:$B$68,2,FALSE)</f>
        <v>Oldenburg</v>
      </c>
      <c r="D411" t="str">
        <f>VLOOKUP(A411,[2]Kreise!$A$2:$C$53,3,FALSE)</f>
        <v>K03458</v>
      </c>
      <c r="E411">
        <f>VLOOKUP(A411,'2020_2-3-1_Download'!$B$12:$V$63,10,FALSE)</f>
        <v>129</v>
      </c>
    </row>
    <row r="412" spans="1:5" x14ac:dyDescent="0.25">
      <c r="A412" s="60">
        <f>'2020_2-3-1_Download'!B58</f>
        <v>459</v>
      </c>
      <c r="B412" s="63">
        <f>'2020_2-3-1_Download'!$K$8</f>
        <v>2012</v>
      </c>
      <c r="C412" t="str">
        <f>VLOOKUP(A412,[1]Tabelle1!$A$1:$B$68,2,FALSE)</f>
        <v>Osnabrück</v>
      </c>
      <c r="D412" t="str">
        <f>VLOOKUP(A412,[2]Kreise!$A$2:$C$53,3,FALSE)</f>
        <v>K03459</v>
      </c>
      <c r="E412">
        <f>VLOOKUP(A412,'2020_2-3-1_Download'!$B$12:$V$63,10,FALSE)</f>
        <v>228</v>
      </c>
    </row>
    <row r="413" spans="1:5" x14ac:dyDescent="0.25">
      <c r="A413" s="60">
        <f>'2020_2-3-1_Download'!B59</f>
        <v>460</v>
      </c>
      <c r="B413" s="63">
        <f>'2020_2-3-1_Download'!$K$8</f>
        <v>2012</v>
      </c>
      <c r="C413" t="str">
        <f>VLOOKUP(A413,[1]Tabelle1!$A$1:$B$68,2,FALSE)</f>
        <v>Vechta</v>
      </c>
      <c r="D413" t="str">
        <f>VLOOKUP(A413,[2]Kreise!$A$2:$C$53,3,FALSE)</f>
        <v>K03460</v>
      </c>
      <c r="E413">
        <f>VLOOKUP(A413,'2020_2-3-1_Download'!$B$12:$V$63,10,FALSE)</f>
        <v>205</v>
      </c>
    </row>
    <row r="414" spans="1:5" x14ac:dyDescent="0.25">
      <c r="A414" s="60">
        <f>'2020_2-3-1_Download'!B60</f>
        <v>461</v>
      </c>
      <c r="B414" s="63">
        <f>'2020_2-3-1_Download'!$K$8</f>
        <v>2012</v>
      </c>
      <c r="C414" t="str">
        <f>VLOOKUP(A414,[1]Tabelle1!$A$1:$B$68,2,FALSE)</f>
        <v>Wesermarsch</v>
      </c>
      <c r="D414" t="str">
        <f>VLOOKUP(A414,[2]Kreise!$A$2:$C$53,3,FALSE)</f>
        <v>K03461</v>
      </c>
      <c r="E414">
        <f>VLOOKUP(A414,'2020_2-3-1_Download'!$B$12:$V$63,10,FALSE)</f>
        <v>95</v>
      </c>
    </row>
    <row r="415" spans="1:5" x14ac:dyDescent="0.25">
      <c r="A415" s="60">
        <f>'2020_2-3-1_Download'!B61</f>
        <v>462</v>
      </c>
      <c r="B415" s="63">
        <f>'2020_2-3-1_Download'!$K$8</f>
        <v>2012</v>
      </c>
      <c r="C415" t="str">
        <f>VLOOKUP(A415,[1]Tabelle1!$A$1:$B$68,2,FALSE)</f>
        <v>Wittmund</v>
      </c>
      <c r="D415" t="str">
        <f>VLOOKUP(A415,[2]Kreise!$A$2:$C$53,3,FALSE)</f>
        <v>K03462</v>
      </c>
      <c r="E415">
        <f>VLOOKUP(A415,'2020_2-3-1_Download'!$B$12:$V$63,10,FALSE)</f>
        <v>38</v>
      </c>
    </row>
    <row r="416" spans="1:5" x14ac:dyDescent="0.25">
      <c r="A416" s="60">
        <f>'2020_2-3-1_Download'!B62</f>
        <v>4</v>
      </c>
      <c r="B416" s="63">
        <f>'2020_2-3-1_Download'!$K$8</f>
        <v>2012</v>
      </c>
      <c r="C416" t="str">
        <f>VLOOKUP(A416,[1]Tabelle1!$A$1:$B$68,2,FALSE)</f>
        <v>Statistische Region Weser-Ems</v>
      </c>
      <c r="D416" t="str">
        <f>VLOOKUP(A416,[2]Kreise!$A$2:$C$53,3,FALSE)</f>
        <v>K034</v>
      </c>
      <c r="E416">
        <f>VLOOKUP(A416,'2020_2-3-1_Download'!$B$12:$V$63,10,FALSE)</f>
        <v>2207</v>
      </c>
    </row>
    <row r="417" spans="1:5" x14ac:dyDescent="0.25">
      <c r="A417" s="60">
        <f>'2020_2-3-1_Download'!B63</f>
        <v>0</v>
      </c>
      <c r="B417" s="63">
        <f>'2020_2-3-1_Download'!$K$8</f>
        <v>2012</v>
      </c>
      <c r="C417" t="str">
        <f>VLOOKUP(A417,[1]Tabelle1!$A$1:$B$68,2,FALSE)</f>
        <v>Niedersachsen</v>
      </c>
      <c r="D417" t="str">
        <f>VLOOKUP(A417,[2]Kreise!$A$2:$C$53,3,FALSE)</f>
        <v>K030</v>
      </c>
      <c r="E417">
        <f>VLOOKUP(A417,'2020_2-3-1_Download'!$B$12:$V$63,10,FALSE)</f>
        <v>8526</v>
      </c>
    </row>
    <row r="418" spans="1:5" x14ac:dyDescent="0.25">
      <c r="A418" s="60">
        <f>'2020_2-3-1_Download'!B12</f>
        <v>101</v>
      </c>
      <c r="B418" s="63">
        <f>'2020_2-3-1_Download'!$L$8</f>
        <v>2013</v>
      </c>
      <c r="C418" t="str">
        <f>VLOOKUP(A418,[1]Tabelle1!$A$1:$B$68,2,FALSE)</f>
        <v>Braunschweig  Stadt</v>
      </c>
      <c r="D418" t="str">
        <f>VLOOKUP(A418,[2]Kreise!$A$2:$C$53,3,FALSE)</f>
        <v>K03101</v>
      </c>
      <c r="E418">
        <f>VLOOKUP(A418,'2020_2-3-1_Download'!$B$12:$V$63,11,FALSE)</f>
        <v>418</v>
      </c>
    </row>
    <row r="419" spans="1:5" x14ac:dyDescent="0.25">
      <c r="A419" s="60">
        <f>'2020_2-3-1_Download'!B13</f>
        <v>102</v>
      </c>
      <c r="B419" s="63">
        <f>'2020_2-3-1_Download'!$L$8</f>
        <v>2013</v>
      </c>
      <c r="C419" t="str">
        <f>VLOOKUP(A419,[1]Tabelle1!$A$1:$B$68,2,FALSE)</f>
        <v>Salzgitter  Stadt</v>
      </c>
      <c r="D419" t="str">
        <f>VLOOKUP(A419,[2]Kreise!$A$2:$C$53,3,FALSE)</f>
        <v>K03102</v>
      </c>
      <c r="E419">
        <f>VLOOKUP(A419,'2020_2-3-1_Download'!$B$12:$V$63,11,FALSE)</f>
        <v>135</v>
      </c>
    </row>
    <row r="420" spans="1:5" x14ac:dyDescent="0.25">
      <c r="A420" s="60">
        <f>'2020_2-3-1_Download'!B14</f>
        <v>103</v>
      </c>
      <c r="B420" s="63">
        <f>'2020_2-3-1_Download'!$L$8</f>
        <v>2013</v>
      </c>
      <c r="C420" t="str">
        <f>VLOOKUP(A420,[1]Tabelle1!$A$1:$B$68,2,FALSE)</f>
        <v>Wolfsburg  Stadt</v>
      </c>
      <c r="D420" t="str">
        <f>VLOOKUP(A420,[2]Kreise!$A$2:$C$53,3,FALSE)</f>
        <v>K03103</v>
      </c>
      <c r="E420">
        <f>VLOOKUP(A420,'2020_2-3-1_Download'!$B$12:$V$63,11,FALSE)</f>
        <v>252</v>
      </c>
    </row>
    <row r="421" spans="1:5" x14ac:dyDescent="0.25">
      <c r="A421" s="60">
        <f>'2020_2-3-1_Download'!B15</f>
        <v>151</v>
      </c>
      <c r="B421" s="63">
        <f>'2020_2-3-1_Download'!$L$8</f>
        <v>2013</v>
      </c>
      <c r="C421" t="str">
        <f>VLOOKUP(A421,[1]Tabelle1!$A$1:$B$68,2,FALSE)</f>
        <v>Gifhorn</v>
      </c>
      <c r="D421" t="str">
        <f>VLOOKUP(A421,[2]Kreise!$A$2:$C$53,3,FALSE)</f>
        <v>K03151</v>
      </c>
      <c r="E421">
        <f>VLOOKUP(A421,'2020_2-3-1_Download'!$B$12:$V$63,11,FALSE)</f>
        <v>112</v>
      </c>
    </row>
    <row r="422" spans="1:5" x14ac:dyDescent="0.25">
      <c r="A422" s="60">
        <f>'2020_2-3-1_Download'!B16</f>
        <v>153</v>
      </c>
      <c r="B422" s="63">
        <f>'2020_2-3-1_Download'!$L$8</f>
        <v>2013</v>
      </c>
      <c r="C422" t="str">
        <f>VLOOKUP(A422,[1]Tabelle1!$A$1:$B$68,2,FALSE)</f>
        <v>Goslar</v>
      </c>
      <c r="D422" t="str">
        <f>VLOOKUP(A422,[2]Kreise!$A$2:$C$53,3,FALSE)</f>
        <v>K03153</v>
      </c>
      <c r="E422">
        <f>VLOOKUP(A422,'2020_2-3-1_Download'!$B$12:$V$63,11,FALSE)</f>
        <v>116</v>
      </c>
    </row>
    <row r="423" spans="1:5" x14ac:dyDescent="0.25">
      <c r="A423" s="60">
        <f>'2020_2-3-1_Download'!B17</f>
        <v>154</v>
      </c>
      <c r="B423" s="63">
        <f>'2020_2-3-1_Download'!$L$8</f>
        <v>2013</v>
      </c>
      <c r="C423" t="str">
        <f>VLOOKUP(A423,[1]Tabelle1!$A$1:$B$68,2,FALSE)</f>
        <v>Helmstedt</v>
      </c>
      <c r="D423" t="str">
        <f>VLOOKUP(A423,[2]Kreise!$A$2:$C$53,3,FALSE)</f>
        <v>K03154</v>
      </c>
      <c r="E423">
        <f>VLOOKUP(A423,'2020_2-3-1_Download'!$B$12:$V$63,11,FALSE)</f>
        <v>54</v>
      </c>
    </row>
    <row r="424" spans="1:5" x14ac:dyDescent="0.25">
      <c r="A424" s="60">
        <f>'2020_2-3-1_Download'!B18</f>
        <v>155</v>
      </c>
      <c r="B424" s="63">
        <f>'2020_2-3-1_Download'!$L$8</f>
        <v>2013</v>
      </c>
      <c r="C424" t="str">
        <f>VLOOKUP(A424,[1]Tabelle1!$A$1:$B$68,2,FALSE)</f>
        <v>Northeim</v>
      </c>
      <c r="D424" t="str">
        <f>VLOOKUP(A424,[2]Kreise!$A$2:$C$53,3,FALSE)</f>
        <v>K03155</v>
      </c>
      <c r="E424">
        <f>VLOOKUP(A424,'2020_2-3-1_Download'!$B$12:$V$63,11,FALSE)</f>
        <v>101</v>
      </c>
    </row>
    <row r="425" spans="1:5" x14ac:dyDescent="0.25">
      <c r="A425" s="60">
        <f>'2020_2-3-1_Download'!B19</f>
        <v>157</v>
      </c>
      <c r="B425" s="63">
        <f>'2020_2-3-1_Download'!$L$8</f>
        <v>2013</v>
      </c>
      <c r="C425" t="str">
        <f>VLOOKUP(A425,[1]Tabelle1!$A$1:$B$68,2,FALSE)</f>
        <v>Peine</v>
      </c>
      <c r="D425" t="str">
        <f>VLOOKUP(A425,[2]Kreise!$A$2:$C$53,3,FALSE)</f>
        <v>K03157</v>
      </c>
      <c r="E425">
        <f>VLOOKUP(A425,'2020_2-3-1_Download'!$B$12:$V$63,11,FALSE)</f>
        <v>119</v>
      </c>
    </row>
    <row r="426" spans="1:5" x14ac:dyDescent="0.25">
      <c r="A426" s="60">
        <f>'2020_2-3-1_Download'!B20</f>
        <v>158</v>
      </c>
      <c r="B426" s="63">
        <f>'2020_2-3-1_Download'!$L$8</f>
        <v>2013</v>
      </c>
      <c r="C426" t="str">
        <f>VLOOKUP(A426,[1]Tabelle1!$A$1:$B$68,2,FALSE)</f>
        <v>Wolfenbüttel</v>
      </c>
      <c r="D426" t="str">
        <f>VLOOKUP(A426,[2]Kreise!$A$2:$C$53,3,FALSE)</f>
        <v>K03158</v>
      </c>
      <c r="E426">
        <f>VLOOKUP(A426,'2020_2-3-1_Download'!$B$12:$V$63,11,FALSE)</f>
        <v>113</v>
      </c>
    </row>
    <row r="427" spans="1:5" x14ac:dyDescent="0.25">
      <c r="A427" s="60">
        <f>'2020_2-3-1_Download'!B21</f>
        <v>159</v>
      </c>
      <c r="B427" s="63">
        <f>'2020_2-3-1_Download'!$L$8</f>
        <v>2013</v>
      </c>
      <c r="C427" t="str">
        <f>VLOOKUP(A427,[1]Tabelle1!$A$1:$B$68,2,FALSE)</f>
        <v>Göttingen</v>
      </c>
      <c r="D427" t="str">
        <f>VLOOKUP(A427,[2]Kreise!$A$2:$C$53,3,FALSE)</f>
        <v>K03159</v>
      </c>
      <c r="E427">
        <f>VLOOKUP(A427,'2020_2-3-1_Download'!$B$12:$V$63,11,FALSE)</f>
        <v>299</v>
      </c>
    </row>
    <row r="428" spans="1:5" x14ac:dyDescent="0.25">
      <c r="A428" s="60">
        <f>'2020_2-3-1_Download'!B22</f>
        <v>1</v>
      </c>
      <c r="B428" s="63">
        <f>'2020_2-3-1_Download'!$L$8</f>
        <v>2013</v>
      </c>
      <c r="C428" t="str">
        <f>VLOOKUP(A428,[1]Tabelle1!$A$1:$B$68,2,FALSE)</f>
        <v>Statistische Region Braunschweig</v>
      </c>
      <c r="D428" t="str">
        <f>VLOOKUP(A428,[2]Kreise!$A$2:$C$53,3,FALSE)</f>
        <v>K031</v>
      </c>
      <c r="E428">
        <f>VLOOKUP(A428,'2020_2-3-1_Download'!$B$12:$V$63,11,FALSE)</f>
        <v>1719</v>
      </c>
    </row>
    <row r="429" spans="1:5" x14ac:dyDescent="0.25">
      <c r="A429" s="60">
        <f>'2020_2-3-1_Download'!B23</f>
        <v>241</v>
      </c>
      <c r="B429" s="63">
        <f>'2020_2-3-1_Download'!$L$8</f>
        <v>2013</v>
      </c>
      <c r="C429" t="str">
        <f>VLOOKUP(A429,[1]Tabelle1!$A$1:$B$68,2,FALSE)</f>
        <v>Hannover  Region</v>
      </c>
      <c r="D429" t="str">
        <f>VLOOKUP(A429,[2]Kreise!$A$2:$C$53,3,FALSE)</f>
        <v>K03241</v>
      </c>
      <c r="E429">
        <f>VLOOKUP(A429,'2020_2-3-1_Download'!$B$12:$V$63,11,FALSE)</f>
        <v>2061</v>
      </c>
    </row>
    <row r="430" spans="1:5" x14ac:dyDescent="0.25">
      <c r="A430" s="60">
        <f>'2020_2-3-1_Download'!B24</f>
        <v>241001</v>
      </c>
      <c r="B430" s="63">
        <f>'2020_2-3-1_Download'!$L$8</f>
        <v>2013</v>
      </c>
      <c r="C430" t="str">
        <f>VLOOKUP(A430,[1]Tabelle1!$A$1:$B$68,2,FALSE)</f>
        <v>dav. Hannover  Lhst.</v>
      </c>
      <c r="D430" t="str">
        <f>VLOOKUP(A430,[2]Kreise!$A$2:$C$53,3,FALSE)</f>
        <v>K03241001</v>
      </c>
      <c r="E430">
        <f>VLOOKUP(A430,'2020_2-3-1_Download'!$B$12:$V$63,11,FALSE)</f>
        <v>1337</v>
      </c>
    </row>
    <row r="431" spans="1:5" x14ac:dyDescent="0.25">
      <c r="A431" s="60">
        <f>'2020_2-3-1_Download'!B25</f>
        <v>241999</v>
      </c>
      <c r="B431" s="63">
        <f>'2020_2-3-1_Download'!$L$8</f>
        <v>2013</v>
      </c>
      <c r="C431" t="str">
        <f>VLOOKUP(A431,[1]Tabelle1!$A$1:$B$68,2,FALSE)</f>
        <v>dav. Hannover  Umland</v>
      </c>
      <c r="D431" t="str">
        <f>VLOOKUP(A431,[2]Kreise!$A$2:$C$53,3,FALSE)</f>
        <v>K03241999</v>
      </c>
      <c r="E431">
        <f>VLOOKUP(A431,'2020_2-3-1_Download'!$B$12:$V$63,11,FALSE)</f>
        <v>724</v>
      </c>
    </row>
    <row r="432" spans="1:5" x14ac:dyDescent="0.25">
      <c r="A432" s="60">
        <f>'2020_2-3-1_Download'!B26</f>
        <v>251</v>
      </c>
      <c r="B432" s="63">
        <f>'2020_2-3-1_Download'!$L$8</f>
        <v>2013</v>
      </c>
      <c r="C432" t="str">
        <f>VLOOKUP(A432,[1]Tabelle1!$A$1:$B$68,2,FALSE)</f>
        <v>Diepholz</v>
      </c>
      <c r="D432" t="str">
        <f>VLOOKUP(A432,[2]Kreise!$A$2:$C$53,3,FALSE)</f>
        <v>K03251</v>
      </c>
      <c r="E432">
        <f>VLOOKUP(A432,'2020_2-3-1_Download'!$B$12:$V$63,11,FALSE)</f>
        <v>157</v>
      </c>
    </row>
    <row r="433" spans="1:5" x14ac:dyDescent="0.25">
      <c r="A433" s="60">
        <f>'2020_2-3-1_Download'!B27</f>
        <v>252</v>
      </c>
      <c r="B433" s="63">
        <f>'2020_2-3-1_Download'!$L$8</f>
        <v>2013</v>
      </c>
      <c r="C433" t="str">
        <f>VLOOKUP(A433,[1]Tabelle1!$A$1:$B$68,2,FALSE)</f>
        <v>Hameln-Pyrmont</v>
      </c>
      <c r="D433" t="str">
        <f>VLOOKUP(A433,[2]Kreise!$A$2:$C$53,3,FALSE)</f>
        <v>K03252</v>
      </c>
      <c r="E433">
        <f>VLOOKUP(A433,'2020_2-3-1_Download'!$B$12:$V$63,11,FALSE)</f>
        <v>180</v>
      </c>
    </row>
    <row r="434" spans="1:5" x14ac:dyDescent="0.25">
      <c r="A434" s="60">
        <f>'2020_2-3-1_Download'!B28</f>
        <v>254</v>
      </c>
      <c r="B434" s="63">
        <f>'2020_2-3-1_Download'!$L$8</f>
        <v>2013</v>
      </c>
      <c r="C434" t="str">
        <f>VLOOKUP(A434,[1]Tabelle1!$A$1:$B$68,2,FALSE)</f>
        <v>Hildesheim</v>
      </c>
      <c r="D434" t="str">
        <f>VLOOKUP(A434,[2]Kreise!$A$2:$C$53,3,FALSE)</f>
        <v>K03254</v>
      </c>
      <c r="E434">
        <f>VLOOKUP(A434,'2020_2-3-1_Download'!$B$12:$V$63,11,FALSE)</f>
        <v>259</v>
      </c>
    </row>
    <row r="435" spans="1:5" x14ac:dyDescent="0.25">
      <c r="A435" s="60">
        <f>'2020_2-3-1_Download'!B29</f>
        <v>255</v>
      </c>
      <c r="B435" s="63">
        <f>'2020_2-3-1_Download'!$L$8</f>
        <v>2013</v>
      </c>
      <c r="C435" t="str">
        <f>VLOOKUP(A435,[1]Tabelle1!$A$1:$B$68,2,FALSE)</f>
        <v>Holzminden</v>
      </c>
      <c r="D435" t="str">
        <f>VLOOKUP(A435,[2]Kreise!$A$2:$C$53,3,FALSE)</f>
        <v>K03255</v>
      </c>
      <c r="E435">
        <f>VLOOKUP(A435,'2020_2-3-1_Download'!$B$12:$V$63,11,FALSE)</f>
        <v>33</v>
      </c>
    </row>
    <row r="436" spans="1:5" x14ac:dyDescent="0.25">
      <c r="A436" s="60">
        <f>'2020_2-3-1_Download'!B30</f>
        <v>256</v>
      </c>
      <c r="B436" s="63">
        <f>'2020_2-3-1_Download'!$L$8</f>
        <v>2013</v>
      </c>
      <c r="C436" t="str">
        <f>VLOOKUP(A436,[1]Tabelle1!$A$1:$B$68,2,FALSE)</f>
        <v>Nienburg (Weser)</v>
      </c>
      <c r="D436" t="str">
        <f>VLOOKUP(A436,[2]Kreise!$A$2:$C$53,3,FALSE)</f>
        <v>K03256</v>
      </c>
      <c r="E436">
        <f>VLOOKUP(A436,'2020_2-3-1_Download'!$B$12:$V$63,11,FALSE)</f>
        <v>107</v>
      </c>
    </row>
    <row r="437" spans="1:5" x14ac:dyDescent="0.25">
      <c r="A437" s="60">
        <f>'2020_2-3-1_Download'!B31</f>
        <v>257</v>
      </c>
      <c r="B437" s="63">
        <f>'2020_2-3-1_Download'!$L$8</f>
        <v>2013</v>
      </c>
      <c r="C437" t="str">
        <f>VLOOKUP(A437,[1]Tabelle1!$A$1:$B$68,2,FALSE)</f>
        <v>Schaumburg</v>
      </c>
      <c r="D437" t="str">
        <f>VLOOKUP(A437,[2]Kreise!$A$2:$C$53,3,FALSE)</f>
        <v>K03257</v>
      </c>
      <c r="E437">
        <f>VLOOKUP(A437,'2020_2-3-1_Download'!$B$12:$V$63,11,FALSE)</f>
        <v>146</v>
      </c>
    </row>
    <row r="438" spans="1:5" x14ac:dyDescent="0.25">
      <c r="A438" s="60">
        <f>'2020_2-3-1_Download'!B32</f>
        <v>2</v>
      </c>
      <c r="B438" s="63">
        <f>'2020_2-3-1_Download'!$L$8</f>
        <v>2013</v>
      </c>
      <c r="C438" t="str">
        <f>VLOOKUP(A438,[1]Tabelle1!$A$1:$B$68,2,FALSE)</f>
        <v>Statistische Region Hannover</v>
      </c>
      <c r="D438" t="str">
        <f>VLOOKUP(A438,[2]Kreise!$A$2:$C$53,3,FALSE)</f>
        <v>K032</v>
      </c>
      <c r="E438">
        <f>VLOOKUP(A438,'2020_2-3-1_Download'!$B$12:$V$63,11,FALSE)</f>
        <v>2943</v>
      </c>
    </row>
    <row r="439" spans="1:5" x14ac:dyDescent="0.25">
      <c r="A439" s="60">
        <f>'2020_2-3-1_Download'!B33</f>
        <v>351</v>
      </c>
      <c r="B439" s="63">
        <f>'2020_2-3-1_Download'!$L$8</f>
        <v>2013</v>
      </c>
      <c r="C439" t="str">
        <f>VLOOKUP(A439,[1]Tabelle1!$A$1:$B$68,2,FALSE)</f>
        <v>Celle</v>
      </c>
      <c r="D439" t="str">
        <f>VLOOKUP(A439,[2]Kreise!$A$2:$C$53,3,FALSE)</f>
        <v>K03351</v>
      </c>
      <c r="E439">
        <f>VLOOKUP(A439,'2020_2-3-1_Download'!$B$12:$V$63,11,FALSE)</f>
        <v>148</v>
      </c>
    </row>
    <row r="440" spans="1:5" x14ac:dyDescent="0.25">
      <c r="A440" s="60">
        <f>'2020_2-3-1_Download'!B34</f>
        <v>352</v>
      </c>
      <c r="B440" s="63">
        <f>'2020_2-3-1_Download'!$L$8</f>
        <v>2013</v>
      </c>
      <c r="C440" t="str">
        <f>VLOOKUP(A440,[1]Tabelle1!$A$1:$B$68,2,FALSE)</f>
        <v>Cuxhaven</v>
      </c>
      <c r="D440" t="str">
        <f>VLOOKUP(A440,[2]Kreise!$A$2:$C$53,3,FALSE)</f>
        <v>K03352</v>
      </c>
      <c r="E440">
        <f>VLOOKUP(A440,'2020_2-3-1_Download'!$B$12:$V$63,11,FALSE)</f>
        <v>125</v>
      </c>
    </row>
    <row r="441" spans="1:5" x14ac:dyDescent="0.25">
      <c r="A441" s="60">
        <f>'2020_2-3-1_Download'!B35</f>
        <v>353</v>
      </c>
      <c r="B441" s="63">
        <f>'2020_2-3-1_Download'!$L$8</f>
        <v>2013</v>
      </c>
      <c r="C441" t="str">
        <f>VLOOKUP(A441,[1]Tabelle1!$A$1:$B$68,2,FALSE)</f>
        <v>Harburg</v>
      </c>
      <c r="D441" t="str">
        <f>VLOOKUP(A441,[2]Kreise!$A$2:$C$53,3,FALSE)</f>
        <v>K03353</v>
      </c>
      <c r="E441">
        <f>VLOOKUP(A441,'2020_2-3-1_Download'!$B$12:$V$63,11,FALSE)</f>
        <v>194</v>
      </c>
    </row>
    <row r="442" spans="1:5" x14ac:dyDescent="0.25">
      <c r="A442" s="60">
        <f>'2020_2-3-1_Download'!B36</f>
        <v>354</v>
      </c>
      <c r="B442" s="63">
        <f>'2020_2-3-1_Download'!$L$8</f>
        <v>2013</v>
      </c>
      <c r="C442" t="str">
        <f>VLOOKUP(A442,[1]Tabelle1!$A$1:$B$68,2,FALSE)</f>
        <v>Lüchow-Dannenberg</v>
      </c>
      <c r="D442" t="str">
        <f>VLOOKUP(A442,[2]Kreise!$A$2:$C$53,3,FALSE)</f>
        <v>K03354</v>
      </c>
      <c r="E442">
        <f>VLOOKUP(A442,'2020_2-3-1_Download'!$B$12:$V$63,11,FALSE)</f>
        <v>12</v>
      </c>
    </row>
    <row r="443" spans="1:5" x14ac:dyDescent="0.25">
      <c r="A443" s="60">
        <f>'2020_2-3-1_Download'!B37</f>
        <v>355</v>
      </c>
      <c r="B443" s="63">
        <f>'2020_2-3-1_Download'!$L$8</f>
        <v>2013</v>
      </c>
      <c r="C443" t="str">
        <f>VLOOKUP(A443,[1]Tabelle1!$A$1:$B$68,2,FALSE)</f>
        <v>Lüneburg</v>
      </c>
      <c r="D443" t="str">
        <f>VLOOKUP(A443,[2]Kreise!$A$2:$C$53,3,FALSE)</f>
        <v>K03355</v>
      </c>
      <c r="E443">
        <f>VLOOKUP(A443,'2020_2-3-1_Download'!$B$12:$V$63,11,FALSE)</f>
        <v>185</v>
      </c>
    </row>
    <row r="444" spans="1:5" x14ac:dyDescent="0.25">
      <c r="A444" s="60">
        <f>'2020_2-3-1_Download'!B38</f>
        <v>356</v>
      </c>
      <c r="B444" s="63">
        <f>'2020_2-3-1_Download'!$L$8</f>
        <v>2013</v>
      </c>
      <c r="C444" t="str">
        <f>VLOOKUP(A444,[1]Tabelle1!$A$1:$B$68,2,FALSE)</f>
        <v>Osterholz</v>
      </c>
      <c r="D444" t="str">
        <f>VLOOKUP(A444,[2]Kreise!$A$2:$C$53,3,FALSE)</f>
        <v>K03356</v>
      </c>
      <c r="E444">
        <f>VLOOKUP(A444,'2020_2-3-1_Download'!$B$12:$V$63,11,FALSE)</f>
        <v>57</v>
      </c>
    </row>
    <row r="445" spans="1:5" x14ac:dyDescent="0.25">
      <c r="A445" s="60">
        <f>'2020_2-3-1_Download'!B39</f>
        <v>357</v>
      </c>
      <c r="B445" s="63">
        <f>'2020_2-3-1_Download'!$L$8</f>
        <v>2013</v>
      </c>
      <c r="C445" t="str">
        <f>VLOOKUP(A445,[1]Tabelle1!$A$1:$B$68,2,FALSE)</f>
        <v>Rotenburg (Wümme)</v>
      </c>
      <c r="D445" t="str">
        <f>VLOOKUP(A445,[2]Kreise!$A$2:$C$53,3,FALSE)</f>
        <v>K03357</v>
      </c>
      <c r="E445">
        <f>VLOOKUP(A445,'2020_2-3-1_Download'!$B$12:$V$63,11,FALSE)</f>
        <v>118</v>
      </c>
    </row>
    <row r="446" spans="1:5" x14ac:dyDescent="0.25">
      <c r="A446" s="60">
        <f>'2020_2-3-1_Download'!B40</f>
        <v>358</v>
      </c>
      <c r="B446" s="63">
        <f>'2020_2-3-1_Download'!$L$8</f>
        <v>2013</v>
      </c>
      <c r="C446" t="str">
        <f>VLOOKUP(A446,[1]Tabelle1!$A$1:$B$68,2,FALSE)</f>
        <v>Heidekreis</v>
      </c>
      <c r="D446" t="str">
        <f>VLOOKUP(A446,[2]Kreise!$A$2:$C$53,3,FALSE)</f>
        <v>K03358</v>
      </c>
      <c r="E446">
        <f>VLOOKUP(A446,'2020_2-3-1_Download'!$B$12:$V$63,11,FALSE)</f>
        <v>108</v>
      </c>
    </row>
    <row r="447" spans="1:5" x14ac:dyDescent="0.25">
      <c r="A447" s="60">
        <f>'2020_2-3-1_Download'!B41</f>
        <v>359</v>
      </c>
      <c r="B447" s="63">
        <f>'2020_2-3-1_Download'!$L$8</f>
        <v>2013</v>
      </c>
      <c r="C447" t="str">
        <f>VLOOKUP(A447,[1]Tabelle1!$A$1:$B$68,2,FALSE)</f>
        <v>Stade</v>
      </c>
      <c r="D447" t="str">
        <f>VLOOKUP(A447,[2]Kreise!$A$2:$C$53,3,FALSE)</f>
        <v>K03359</v>
      </c>
      <c r="E447">
        <f>VLOOKUP(A447,'2020_2-3-1_Download'!$B$12:$V$63,11,FALSE)</f>
        <v>172</v>
      </c>
    </row>
    <row r="448" spans="1:5" x14ac:dyDescent="0.25">
      <c r="A448" s="60">
        <f>'2020_2-3-1_Download'!B42</f>
        <v>360</v>
      </c>
      <c r="B448" s="63">
        <f>'2020_2-3-1_Download'!$L$8</f>
        <v>2013</v>
      </c>
      <c r="C448" t="str">
        <f>VLOOKUP(A448,[1]Tabelle1!$A$1:$B$68,2,FALSE)</f>
        <v>Uelzen</v>
      </c>
      <c r="D448" t="str">
        <f>VLOOKUP(A448,[2]Kreise!$A$2:$C$53,3,FALSE)</f>
        <v>K03360</v>
      </c>
      <c r="E448">
        <f>VLOOKUP(A448,'2020_2-3-1_Download'!$B$12:$V$63,11,FALSE)</f>
        <v>34</v>
      </c>
    </row>
    <row r="449" spans="1:5" x14ac:dyDescent="0.25">
      <c r="A449" s="60">
        <f>'2020_2-3-1_Download'!B43</f>
        <v>361</v>
      </c>
      <c r="B449" s="63">
        <f>'2020_2-3-1_Download'!$L$8</f>
        <v>2013</v>
      </c>
      <c r="C449" t="str">
        <f>VLOOKUP(A449,[1]Tabelle1!$A$1:$B$68,2,FALSE)</f>
        <v>Verden</v>
      </c>
      <c r="D449" t="str">
        <f>VLOOKUP(A449,[2]Kreise!$A$2:$C$53,3,FALSE)</f>
        <v>K03361</v>
      </c>
      <c r="E449">
        <f>VLOOKUP(A449,'2020_2-3-1_Download'!$B$12:$V$63,11,FALSE)</f>
        <v>122</v>
      </c>
    </row>
    <row r="450" spans="1:5" x14ac:dyDescent="0.25">
      <c r="A450" s="60">
        <f>'2020_2-3-1_Download'!B44</f>
        <v>3</v>
      </c>
      <c r="B450" s="63">
        <f>'2020_2-3-1_Download'!$L$8</f>
        <v>2013</v>
      </c>
      <c r="C450" t="str">
        <f>VLOOKUP(A450,[1]Tabelle1!$A$1:$B$68,2,FALSE)</f>
        <v>Statistische Region Lüneburg</v>
      </c>
      <c r="D450" t="str">
        <f>VLOOKUP(A450,[2]Kreise!$A$2:$C$53,3,FALSE)</f>
        <v>K033</v>
      </c>
      <c r="E450">
        <f>VLOOKUP(A450,'2020_2-3-1_Download'!$B$12:$V$63,11,FALSE)</f>
        <v>1275</v>
      </c>
    </row>
    <row r="451" spans="1:5" x14ac:dyDescent="0.25">
      <c r="A451" s="60">
        <f>'2020_2-3-1_Download'!B45</f>
        <v>401</v>
      </c>
      <c r="B451" s="63">
        <f>'2020_2-3-1_Download'!$L$8</f>
        <v>2013</v>
      </c>
      <c r="C451" t="str">
        <f>VLOOKUP(A451,[1]Tabelle1!$A$1:$B$68,2,FALSE)</f>
        <v>Delmenhorst  Stadt</v>
      </c>
      <c r="D451" t="str">
        <f>VLOOKUP(A451,[2]Kreise!$A$2:$C$53,3,FALSE)</f>
        <v>K03401</v>
      </c>
      <c r="E451">
        <f>VLOOKUP(A451,'2020_2-3-1_Download'!$B$12:$V$63,11,FALSE)</f>
        <v>152</v>
      </c>
    </row>
    <row r="452" spans="1:5" x14ac:dyDescent="0.25">
      <c r="A452" s="60">
        <f>'2020_2-3-1_Download'!B46</f>
        <v>402</v>
      </c>
      <c r="B452" s="63">
        <f>'2020_2-3-1_Download'!$L$8</f>
        <v>2013</v>
      </c>
      <c r="C452" t="str">
        <f>VLOOKUP(A452,[1]Tabelle1!$A$1:$B$68,2,FALSE)</f>
        <v>Emden  Stadt</v>
      </c>
      <c r="D452" t="str">
        <f>VLOOKUP(A452,[2]Kreise!$A$2:$C$53,3,FALSE)</f>
        <v>K03402</v>
      </c>
      <c r="E452">
        <f>VLOOKUP(A452,'2020_2-3-1_Download'!$B$12:$V$63,11,FALSE)</f>
        <v>72</v>
      </c>
    </row>
    <row r="453" spans="1:5" x14ac:dyDescent="0.25">
      <c r="A453" s="60">
        <f>'2020_2-3-1_Download'!B47</f>
        <v>403</v>
      </c>
      <c r="B453" s="63">
        <f>'2020_2-3-1_Download'!$L$8</f>
        <v>2013</v>
      </c>
      <c r="C453" t="str">
        <f>VLOOKUP(A453,[1]Tabelle1!$A$1:$B$68,2,FALSE)</f>
        <v>Oldenburg(Oldb)  Stadt</v>
      </c>
      <c r="D453" t="str">
        <f>VLOOKUP(A453,[2]Kreise!$A$2:$C$53,3,FALSE)</f>
        <v>K03403</v>
      </c>
      <c r="E453">
        <f>VLOOKUP(A453,'2020_2-3-1_Download'!$B$12:$V$63,11,FALSE)</f>
        <v>245</v>
      </c>
    </row>
    <row r="454" spans="1:5" x14ac:dyDescent="0.25">
      <c r="A454" s="60">
        <f>'2020_2-3-1_Download'!B48</f>
        <v>404</v>
      </c>
      <c r="B454" s="63">
        <f>'2020_2-3-1_Download'!$L$8</f>
        <v>2013</v>
      </c>
      <c r="C454" t="str">
        <f>VLOOKUP(A454,[1]Tabelle1!$A$1:$B$68,2,FALSE)</f>
        <v>Osnabrück  Stadt</v>
      </c>
      <c r="D454" t="str">
        <f>VLOOKUP(A454,[2]Kreise!$A$2:$C$53,3,FALSE)</f>
        <v>K03404</v>
      </c>
      <c r="E454">
        <f>VLOOKUP(A454,'2020_2-3-1_Download'!$B$12:$V$63,11,FALSE)</f>
        <v>265</v>
      </c>
    </row>
    <row r="455" spans="1:5" x14ac:dyDescent="0.25">
      <c r="A455" s="60">
        <f>'2020_2-3-1_Download'!B49</f>
        <v>405</v>
      </c>
      <c r="B455" s="63">
        <f>'2020_2-3-1_Download'!$L$8</f>
        <v>2013</v>
      </c>
      <c r="C455" t="str">
        <f>VLOOKUP(A455,[1]Tabelle1!$A$1:$B$68,2,FALSE)</f>
        <v>Wilhelmshaven  Stadt</v>
      </c>
      <c r="D455" t="str">
        <f>VLOOKUP(A455,[2]Kreise!$A$2:$C$53,3,FALSE)</f>
        <v>K03405</v>
      </c>
      <c r="E455">
        <f>VLOOKUP(A455,'2020_2-3-1_Download'!$B$12:$V$63,11,FALSE)</f>
        <v>109</v>
      </c>
    </row>
    <row r="456" spans="1:5" x14ac:dyDescent="0.25">
      <c r="A456" s="60">
        <f>'2020_2-3-1_Download'!B50</f>
        <v>451</v>
      </c>
      <c r="B456" s="63">
        <f>'2020_2-3-1_Download'!$L$8</f>
        <v>2013</v>
      </c>
      <c r="C456" t="str">
        <f>VLOOKUP(A456,[1]Tabelle1!$A$1:$B$68,2,FALSE)</f>
        <v>Ammerland</v>
      </c>
      <c r="D456" t="str">
        <f>VLOOKUP(A456,[2]Kreise!$A$2:$C$53,3,FALSE)</f>
        <v>K03451</v>
      </c>
      <c r="E456">
        <f>VLOOKUP(A456,'2020_2-3-1_Download'!$B$12:$V$63,11,FALSE)</f>
        <v>74</v>
      </c>
    </row>
    <row r="457" spans="1:5" x14ac:dyDescent="0.25">
      <c r="A457" s="60">
        <f>'2020_2-3-1_Download'!B51</f>
        <v>452</v>
      </c>
      <c r="B457" s="63">
        <f>'2020_2-3-1_Download'!$L$8</f>
        <v>2013</v>
      </c>
      <c r="C457" t="str">
        <f>VLOOKUP(A457,[1]Tabelle1!$A$1:$B$68,2,FALSE)</f>
        <v>Aurich</v>
      </c>
      <c r="D457" t="str">
        <f>VLOOKUP(A457,[2]Kreise!$A$2:$C$53,3,FALSE)</f>
        <v>K03452</v>
      </c>
      <c r="E457">
        <f>VLOOKUP(A457,'2020_2-3-1_Download'!$B$12:$V$63,11,FALSE)</f>
        <v>122</v>
      </c>
    </row>
    <row r="458" spans="1:5" x14ac:dyDescent="0.25">
      <c r="A458" s="60">
        <f>'2020_2-3-1_Download'!B52</f>
        <v>453</v>
      </c>
      <c r="B458" s="63">
        <f>'2020_2-3-1_Download'!$L$8</f>
        <v>2013</v>
      </c>
      <c r="C458" t="str">
        <f>VLOOKUP(A458,[1]Tabelle1!$A$1:$B$68,2,FALSE)</f>
        <v>Cloppenburg</v>
      </c>
      <c r="D458" t="str">
        <f>VLOOKUP(A458,[2]Kreise!$A$2:$C$53,3,FALSE)</f>
        <v>K03453</v>
      </c>
      <c r="E458">
        <f>VLOOKUP(A458,'2020_2-3-1_Download'!$B$12:$V$63,11,FALSE)</f>
        <v>103</v>
      </c>
    </row>
    <row r="459" spans="1:5" x14ac:dyDescent="0.25">
      <c r="A459" s="60">
        <f>'2020_2-3-1_Download'!B53</f>
        <v>454</v>
      </c>
      <c r="B459" s="63">
        <f>'2020_2-3-1_Download'!$L$8</f>
        <v>2013</v>
      </c>
      <c r="C459" t="str">
        <f>VLOOKUP(A459,[1]Tabelle1!$A$1:$B$68,2,FALSE)</f>
        <v>Emsland</v>
      </c>
      <c r="D459" t="str">
        <f>VLOOKUP(A459,[2]Kreise!$A$2:$C$53,3,FALSE)</f>
        <v>K03454</v>
      </c>
      <c r="E459">
        <f>VLOOKUP(A459,'2020_2-3-1_Download'!$B$12:$V$63,11,FALSE)</f>
        <v>146</v>
      </c>
    </row>
    <row r="460" spans="1:5" x14ac:dyDescent="0.25">
      <c r="A460" s="60">
        <f>'2020_2-3-1_Download'!B54</f>
        <v>455</v>
      </c>
      <c r="B460" s="63">
        <f>'2020_2-3-1_Download'!$L$8</f>
        <v>2013</v>
      </c>
      <c r="C460" t="str">
        <f>VLOOKUP(A460,[1]Tabelle1!$A$1:$B$68,2,FALSE)</f>
        <v>Friesland</v>
      </c>
      <c r="D460" t="str">
        <f>VLOOKUP(A460,[2]Kreise!$A$2:$C$53,3,FALSE)</f>
        <v>K03455</v>
      </c>
      <c r="E460">
        <f>VLOOKUP(A460,'2020_2-3-1_Download'!$B$12:$V$63,11,FALSE)</f>
        <v>80</v>
      </c>
    </row>
    <row r="461" spans="1:5" x14ac:dyDescent="0.25">
      <c r="A461" s="60">
        <f>'2020_2-3-1_Download'!B55</f>
        <v>456</v>
      </c>
      <c r="B461" s="63">
        <f>'2020_2-3-1_Download'!$L$8</f>
        <v>2013</v>
      </c>
      <c r="C461" t="str">
        <f>VLOOKUP(A461,[1]Tabelle1!$A$1:$B$68,2,FALSE)</f>
        <v>Grafschaft Bentheim</v>
      </c>
      <c r="D461" t="str">
        <f>VLOOKUP(A461,[2]Kreise!$A$2:$C$53,3,FALSE)</f>
        <v>K03456</v>
      </c>
      <c r="E461">
        <f>VLOOKUP(A461,'2020_2-3-1_Download'!$B$12:$V$63,11,FALSE)</f>
        <v>136</v>
      </c>
    </row>
    <row r="462" spans="1:5" x14ac:dyDescent="0.25">
      <c r="A462" s="60">
        <f>'2020_2-3-1_Download'!B56</f>
        <v>457</v>
      </c>
      <c r="B462" s="63">
        <f>'2020_2-3-1_Download'!$L$8</f>
        <v>2013</v>
      </c>
      <c r="C462" t="str">
        <f>VLOOKUP(A462,[1]Tabelle1!$A$1:$B$68,2,FALSE)</f>
        <v>Leer</v>
      </c>
      <c r="D462" t="str">
        <f>VLOOKUP(A462,[2]Kreise!$A$2:$C$53,3,FALSE)</f>
        <v>K03457</v>
      </c>
      <c r="E462">
        <f>VLOOKUP(A462,'2020_2-3-1_Download'!$B$12:$V$63,11,FALSE)</f>
        <v>92</v>
      </c>
    </row>
    <row r="463" spans="1:5" x14ac:dyDescent="0.25">
      <c r="A463" s="60">
        <f>'2020_2-3-1_Download'!B57</f>
        <v>458</v>
      </c>
      <c r="B463" s="63">
        <f>'2020_2-3-1_Download'!$L$8</f>
        <v>2013</v>
      </c>
      <c r="C463" t="str">
        <f>VLOOKUP(A463,[1]Tabelle1!$A$1:$B$68,2,FALSE)</f>
        <v>Oldenburg</v>
      </c>
      <c r="D463" t="str">
        <f>VLOOKUP(A463,[2]Kreise!$A$2:$C$53,3,FALSE)</f>
        <v>K03458</v>
      </c>
      <c r="E463">
        <f>VLOOKUP(A463,'2020_2-3-1_Download'!$B$12:$V$63,11,FALSE)</f>
        <v>131</v>
      </c>
    </row>
    <row r="464" spans="1:5" x14ac:dyDescent="0.25">
      <c r="A464" s="60">
        <f>'2020_2-3-1_Download'!B58</f>
        <v>459</v>
      </c>
      <c r="B464" s="63">
        <f>'2020_2-3-1_Download'!$L$8</f>
        <v>2013</v>
      </c>
      <c r="C464" t="str">
        <f>VLOOKUP(A464,[1]Tabelle1!$A$1:$B$68,2,FALSE)</f>
        <v>Osnabrück</v>
      </c>
      <c r="D464" t="str">
        <f>VLOOKUP(A464,[2]Kreise!$A$2:$C$53,3,FALSE)</f>
        <v>K03459</v>
      </c>
      <c r="E464">
        <f>VLOOKUP(A464,'2020_2-3-1_Download'!$B$12:$V$63,11,FALSE)</f>
        <v>231</v>
      </c>
    </row>
    <row r="465" spans="1:5" x14ac:dyDescent="0.25">
      <c r="A465" s="60">
        <f>'2020_2-3-1_Download'!B59</f>
        <v>460</v>
      </c>
      <c r="B465" s="63">
        <f>'2020_2-3-1_Download'!$L$8</f>
        <v>2013</v>
      </c>
      <c r="C465" t="str">
        <f>VLOOKUP(A465,[1]Tabelle1!$A$1:$B$68,2,FALSE)</f>
        <v>Vechta</v>
      </c>
      <c r="D465" t="str">
        <f>VLOOKUP(A465,[2]Kreise!$A$2:$C$53,3,FALSE)</f>
        <v>K03460</v>
      </c>
      <c r="E465">
        <f>VLOOKUP(A465,'2020_2-3-1_Download'!$B$12:$V$63,11,FALSE)</f>
        <v>207</v>
      </c>
    </row>
    <row r="466" spans="1:5" x14ac:dyDescent="0.25">
      <c r="A466" s="60">
        <f>'2020_2-3-1_Download'!B60</f>
        <v>461</v>
      </c>
      <c r="B466" s="63">
        <f>'2020_2-3-1_Download'!$L$8</f>
        <v>2013</v>
      </c>
      <c r="C466" t="str">
        <f>VLOOKUP(A466,[1]Tabelle1!$A$1:$B$68,2,FALSE)</f>
        <v>Wesermarsch</v>
      </c>
      <c r="D466" t="str">
        <f>VLOOKUP(A466,[2]Kreise!$A$2:$C$53,3,FALSE)</f>
        <v>K03461</v>
      </c>
      <c r="E466">
        <f>VLOOKUP(A466,'2020_2-3-1_Download'!$B$12:$V$63,11,FALSE)</f>
        <v>85</v>
      </c>
    </row>
    <row r="467" spans="1:5" x14ac:dyDescent="0.25">
      <c r="A467" s="60">
        <f>'2020_2-3-1_Download'!B61</f>
        <v>462</v>
      </c>
      <c r="B467" s="63">
        <f>'2020_2-3-1_Download'!$L$8</f>
        <v>2013</v>
      </c>
      <c r="C467" t="str">
        <f>VLOOKUP(A467,[1]Tabelle1!$A$1:$B$68,2,FALSE)</f>
        <v>Wittmund</v>
      </c>
      <c r="D467" t="str">
        <f>VLOOKUP(A467,[2]Kreise!$A$2:$C$53,3,FALSE)</f>
        <v>K03462</v>
      </c>
      <c r="E467">
        <f>VLOOKUP(A467,'2020_2-3-1_Download'!$B$12:$V$63,11,FALSE)</f>
        <v>29</v>
      </c>
    </row>
    <row r="468" spans="1:5" x14ac:dyDescent="0.25">
      <c r="A468" s="60">
        <f>'2020_2-3-1_Download'!B62</f>
        <v>4</v>
      </c>
      <c r="B468" s="63">
        <f>'2020_2-3-1_Download'!$L$8</f>
        <v>2013</v>
      </c>
      <c r="C468" t="str">
        <f>VLOOKUP(A468,[1]Tabelle1!$A$1:$B$68,2,FALSE)</f>
        <v>Statistische Region Weser-Ems</v>
      </c>
      <c r="D468" t="str">
        <f>VLOOKUP(A468,[2]Kreise!$A$2:$C$53,3,FALSE)</f>
        <v>K034</v>
      </c>
      <c r="E468">
        <f>VLOOKUP(A468,'2020_2-3-1_Download'!$B$12:$V$63,11,FALSE)</f>
        <v>2279</v>
      </c>
    </row>
    <row r="469" spans="1:5" x14ac:dyDescent="0.25">
      <c r="A469" s="60">
        <f>'2020_2-3-1_Download'!B63</f>
        <v>0</v>
      </c>
      <c r="B469" s="63">
        <f>'2020_2-3-1_Download'!$L$8</f>
        <v>2013</v>
      </c>
      <c r="C469" t="str">
        <f>VLOOKUP(A469,[1]Tabelle1!$A$1:$B$68,2,FALSE)</f>
        <v>Niedersachsen</v>
      </c>
      <c r="D469" t="str">
        <f>VLOOKUP(A469,[2]Kreise!$A$2:$C$53,3,FALSE)</f>
        <v>K030</v>
      </c>
      <c r="E469">
        <f>VLOOKUP(A469,'2020_2-3-1_Download'!$B$12:$V$63,11,FALSE)</f>
        <v>8216</v>
      </c>
    </row>
    <row r="470" spans="1:5" x14ac:dyDescent="0.25">
      <c r="A470" s="60">
        <f>'2020_2-3-1_Download'!B12</f>
        <v>101</v>
      </c>
      <c r="B470" s="63">
        <f>'2020_2-3-1_Download'!$M$8</f>
        <v>2014</v>
      </c>
      <c r="C470" t="str">
        <f>VLOOKUP(A470,[1]Tabelle1!$A$1:$B$68,2,FALSE)</f>
        <v>Braunschweig  Stadt</v>
      </c>
      <c r="D470" t="str">
        <f>VLOOKUP(A470,[2]Kreise!$A$2:$C$53,3,FALSE)</f>
        <v>K03101</v>
      </c>
      <c r="E470">
        <f>VLOOKUP(A470,'2020_2-3-1_Download'!$B$12:$V$63,12,FALSE)</f>
        <v>315</v>
      </c>
    </row>
    <row r="471" spans="1:5" x14ac:dyDescent="0.25">
      <c r="A471" s="60">
        <f>'2020_2-3-1_Download'!B13</f>
        <v>102</v>
      </c>
      <c r="B471" s="63">
        <f>'2020_2-3-1_Download'!$M$8</f>
        <v>2014</v>
      </c>
      <c r="C471" t="str">
        <f>VLOOKUP(A471,[1]Tabelle1!$A$1:$B$68,2,FALSE)</f>
        <v>Salzgitter  Stadt</v>
      </c>
      <c r="D471" t="str">
        <f>VLOOKUP(A471,[2]Kreise!$A$2:$C$53,3,FALSE)</f>
        <v>K03102</v>
      </c>
      <c r="E471">
        <f>VLOOKUP(A471,'2020_2-3-1_Download'!$B$12:$V$63,12,FALSE)</f>
        <v>124</v>
      </c>
    </row>
    <row r="472" spans="1:5" x14ac:dyDescent="0.25">
      <c r="A472" s="60">
        <f>'2020_2-3-1_Download'!B14</f>
        <v>103</v>
      </c>
      <c r="B472" s="63">
        <f>'2020_2-3-1_Download'!$M$8</f>
        <v>2014</v>
      </c>
      <c r="C472" t="str">
        <f>VLOOKUP(A472,[1]Tabelle1!$A$1:$B$68,2,FALSE)</f>
        <v>Wolfsburg  Stadt</v>
      </c>
      <c r="D472" t="str">
        <f>VLOOKUP(A472,[2]Kreise!$A$2:$C$53,3,FALSE)</f>
        <v>K03103</v>
      </c>
      <c r="E472">
        <f>VLOOKUP(A472,'2020_2-3-1_Download'!$B$12:$V$63,12,FALSE)</f>
        <v>254</v>
      </c>
    </row>
    <row r="473" spans="1:5" x14ac:dyDescent="0.25">
      <c r="A473" s="60">
        <f>'2020_2-3-1_Download'!B15</f>
        <v>151</v>
      </c>
      <c r="B473" s="63">
        <f>'2020_2-3-1_Download'!$M$8</f>
        <v>2014</v>
      </c>
      <c r="C473" t="str">
        <f>VLOOKUP(A473,[1]Tabelle1!$A$1:$B$68,2,FALSE)</f>
        <v>Gifhorn</v>
      </c>
      <c r="D473" t="str">
        <f>VLOOKUP(A473,[2]Kreise!$A$2:$C$53,3,FALSE)</f>
        <v>K03151</v>
      </c>
      <c r="E473">
        <f>VLOOKUP(A473,'2020_2-3-1_Download'!$B$12:$V$63,12,FALSE)</f>
        <v>114</v>
      </c>
    </row>
    <row r="474" spans="1:5" x14ac:dyDescent="0.25">
      <c r="A474" s="60">
        <f>'2020_2-3-1_Download'!B16</f>
        <v>153</v>
      </c>
      <c r="B474" s="63">
        <f>'2020_2-3-1_Download'!$M$8</f>
        <v>2014</v>
      </c>
      <c r="C474" t="str">
        <f>VLOOKUP(A474,[1]Tabelle1!$A$1:$B$68,2,FALSE)</f>
        <v>Goslar</v>
      </c>
      <c r="D474" t="str">
        <f>VLOOKUP(A474,[2]Kreise!$A$2:$C$53,3,FALSE)</f>
        <v>K03153</v>
      </c>
      <c r="E474">
        <f>VLOOKUP(A474,'2020_2-3-1_Download'!$B$12:$V$63,12,FALSE)</f>
        <v>112</v>
      </c>
    </row>
    <row r="475" spans="1:5" x14ac:dyDescent="0.25">
      <c r="A475" s="60">
        <f>'2020_2-3-1_Download'!B17</f>
        <v>154</v>
      </c>
      <c r="B475" s="63">
        <f>'2020_2-3-1_Download'!$M$8</f>
        <v>2014</v>
      </c>
      <c r="C475" t="str">
        <f>VLOOKUP(A475,[1]Tabelle1!$A$1:$B$68,2,FALSE)</f>
        <v>Helmstedt</v>
      </c>
      <c r="D475" t="str">
        <f>VLOOKUP(A475,[2]Kreise!$A$2:$C$53,3,FALSE)</f>
        <v>K03154</v>
      </c>
      <c r="E475">
        <f>VLOOKUP(A475,'2020_2-3-1_Download'!$B$12:$V$63,12,FALSE)</f>
        <v>28</v>
      </c>
    </row>
    <row r="476" spans="1:5" x14ac:dyDescent="0.25">
      <c r="A476" s="60">
        <f>'2020_2-3-1_Download'!B18</f>
        <v>155</v>
      </c>
      <c r="B476" s="63">
        <f>'2020_2-3-1_Download'!$M$8</f>
        <v>2014</v>
      </c>
      <c r="C476" t="str">
        <f>VLOOKUP(A476,[1]Tabelle1!$A$1:$B$68,2,FALSE)</f>
        <v>Northeim</v>
      </c>
      <c r="D476" t="str">
        <f>VLOOKUP(A476,[2]Kreise!$A$2:$C$53,3,FALSE)</f>
        <v>K03155</v>
      </c>
      <c r="E476">
        <f>VLOOKUP(A476,'2020_2-3-1_Download'!$B$12:$V$63,12,FALSE)</f>
        <v>74</v>
      </c>
    </row>
    <row r="477" spans="1:5" x14ac:dyDescent="0.25">
      <c r="A477" s="60">
        <f>'2020_2-3-1_Download'!B19</f>
        <v>157</v>
      </c>
      <c r="B477" s="63">
        <f>'2020_2-3-1_Download'!$M$8</f>
        <v>2014</v>
      </c>
      <c r="C477" t="str">
        <f>VLOOKUP(A477,[1]Tabelle1!$A$1:$B$68,2,FALSE)</f>
        <v>Peine</v>
      </c>
      <c r="D477" t="str">
        <f>VLOOKUP(A477,[2]Kreise!$A$2:$C$53,3,FALSE)</f>
        <v>K03157</v>
      </c>
      <c r="E477">
        <f>VLOOKUP(A477,'2020_2-3-1_Download'!$B$12:$V$63,12,FALSE)</f>
        <v>105</v>
      </c>
    </row>
    <row r="478" spans="1:5" x14ac:dyDescent="0.25">
      <c r="A478" s="60">
        <f>'2020_2-3-1_Download'!B20</f>
        <v>158</v>
      </c>
      <c r="B478" s="63">
        <f>'2020_2-3-1_Download'!$M$8</f>
        <v>2014</v>
      </c>
      <c r="C478" t="str">
        <f>VLOOKUP(A478,[1]Tabelle1!$A$1:$B$68,2,FALSE)</f>
        <v>Wolfenbüttel</v>
      </c>
      <c r="D478" t="str">
        <f>VLOOKUP(A478,[2]Kreise!$A$2:$C$53,3,FALSE)</f>
        <v>K03158</v>
      </c>
      <c r="E478">
        <f>VLOOKUP(A478,'2020_2-3-1_Download'!$B$12:$V$63,12,FALSE)</f>
        <v>104</v>
      </c>
    </row>
    <row r="479" spans="1:5" x14ac:dyDescent="0.25">
      <c r="A479" s="60">
        <f>'2020_2-3-1_Download'!B21</f>
        <v>159</v>
      </c>
      <c r="B479" s="63">
        <f>'2020_2-3-1_Download'!$M$8</f>
        <v>2014</v>
      </c>
      <c r="C479" t="str">
        <f>VLOOKUP(A479,[1]Tabelle1!$A$1:$B$68,2,FALSE)</f>
        <v>Göttingen</v>
      </c>
      <c r="D479" t="str">
        <f>VLOOKUP(A479,[2]Kreise!$A$2:$C$53,3,FALSE)</f>
        <v>K03159</v>
      </c>
      <c r="E479">
        <f>VLOOKUP(A479,'2020_2-3-1_Download'!$B$12:$V$63,12,FALSE)</f>
        <v>290</v>
      </c>
    </row>
    <row r="480" spans="1:5" x14ac:dyDescent="0.25">
      <c r="A480" s="60">
        <f>'2020_2-3-1_Download'!B22</f>
        <v>1</v>
      </c>
      <c r="B480" s="63">
        <f>'2020_2-3-1_Download'!$M$8</f>
        <v>2014</v>
      </c>
      <c r="C480" t="str">
        <f>VLOOKUP(A480,[1]Tabelle1!$A$1:$B$68,2,FALSE)</f>
        <v>Statistische Region Braunschweig</v>
      </c>
      <c r="D480" t="str">
        <f>VLOOKUP(A480,[2]Kreise!$A$2:$C$53,3,FALSE)</f>
        <v>K031</v>
      </c>
      <c r="E480">
        <f>VLOOKUP(A480,'2020_2-3-1_Download'!$B$12:$V$63,12,FALSE)</f>
        <v>1520</v>
      </c>
    </row>
    <row r="481" spans="1:5" x14ac:dyDescent="0.25">
      <c r="A481" s="60">
        <f>'2020_2-3-1_Download'!B23</f>
        <v>241</v>
      </c>
      <c r="B481" s="63">
        <f>'2020_2-3-1_Download'!$M$8</f>
        <v>2014</v>
      </c>
      <c r="C481" t="str">
        <f>VLOOKUP(A481,[1]Tabelle1!$A$1:$B$68,2,FALSE)</f>
        <v>Hannover  Region</v>
      </c>
      <c r="D481" t="str">
        <f>VLOOKUP(A481,[2]Kreise!$A$2:$C$53,3,FALSE)</f>
        <v>K03241</v>
      </c>
      <c r="E481">
        <f>VLOOKUP(A481,'2020_2-3-1_Download'!$B$12:$V$63,12,FALSE)</f>
        <v>2057</v>
      </c>
    </row>
    <row r="482" spans="1:5" x14ac:dyDescent="0.25">
      <c r="A482" s="60">
        <f>'2020_2-3-1_Download'!B24</f>
        <v>241001</v>
      </c>
      <c r="B482" s="63">
        <f>'2020_2-3-1_Download'!$M$8</f>
        <v>2014</v>
      </c>
      <c r="C482" t="str">
        <f>VLOOKUP(A482,[1]Tabelle1!$A$1:$B$68,2,FALSE)</f>
        <v>dav. Hannover  Lhst.</v>
      </c>
      <c r="D482" t="str">
        <f>VLOOKUP(A482,[2]Kreise!$A$2:$C$53,3,FALSE)</f>
        <v>K03241001</v>
      </c>
      <c r="E482">
        <f>VLOOKUP(A482,'2020_2-3-1_Download'!$B$12:$V$63,12,FALSE)</f>
        <v>1375</v>
      </c>
    </row>
    <row r="483" spans="1:5" x14ac:dyDescent="0.25">
      <c r="A483" s="60">
        <f>'2020_2-3-1_Download'!B25</f>
        <v>241999</v>
      </c>
      <c r="B483" s="63">
        <f>'2020_2-3-1_Download'!$M$8</f>
        <v>2014</v>
      </c>
      <c r="C483" t="str">
        <f>VLOOKUP(A483,[1]Tabelle1!$A$1:$B$68,2,FALSE)</f>
        <v>dav. Hannover  Umland</v>
      </c>
      <c r="D483" t="str">
        <f>VLOOKUP(A483,[2]Kreise!$A$2:$C$53,3,FALSE)</f>
        <v>K03241999</v>
      </c>
      <c r="E483">
        <f>VLOOKUP(A483,'2020_2-3-1_Download'!$B$12:$V$63,12,FALSE)</f>
        <v>682</v>
      </c>
    </row>
    <row r="484" spans="1:5" x14ac:dyDescent="0.25">
      <c r="A484" s="60">
        <f>'2020_2-3-1_Download'!B26</f>
        <v>251</v>
      </c>
      <c r="B484" s="63">
        <f>'2020_2-3-1_Download'!$M$8</f>
        <v>2014</v>
      </c>
      <c r="C484" t="str">
        <f>VLOOKUP(A484,[1]Tabelle1!$A$1:$B$68,2,FALSE)</f>
        <v>Diepholz</v>
      </c>
      <c r="D484" t="str">
        <f>VLOOKUP(A484,[2]Kreise!$A$2:$C$53,3,FALSE)</f>
        <v>K03251</v>
      </c>
      <c r="E484">
        <f>VLOOKUP(A484,'2020_2-3-1_Download'!$B$12:$V$63,12,FALSE)</f>
        <v>145</v>
      </c>
    </row>
    <row r="485" spans="1:5" x14ac:dyDescent="0.25">
      <c r="A485" s="60">
        <f>'2020_2-3-1_Download'!B27</f>
        <v>252</v>
      </c>
      <c r="B485" s="63">
        <f>'2020_2-3-1_Download'!$M$8</f>
        <v>2014</v>
      </c>
      <c r="C485" t="str">
        <f>VLOOKUP(A485,[1]Tabelle1!$A$1:$B$68,2,FALSE)</f>
        <v>Hameln-Pyrmont</v>
      </c>
      <c r="D485" t="str">
        <f>VLOOKUP(A485,[2]Kreise!$A$2:$C$53,3,FALSE)</f>
        <v>K03252</v>
      </c>
      <c r="E485">
        <f>VLOOKUP(A485,'2020_2-3-1_Download'!$B$12:$V$63,12,FALSE)</f>
        <v>90</v>
      </c>
    </row>
    <row r="486" spans="1:5" x14ac:dyDescent="0.25">
      <c r="A486" s="60">
        <f>'2020_2-3-1_Download'!B28</f>
        <v>254</v>
      </c>
      <c r="B486" s="63">
        <f>'2020_2-3-1_Download'!$M$8</f>
        <v>2014</v>
      </c>
      <c r="C486" t="str">
        <f>VLOOKUP(A486,[1]Tabelle1!$A$1:$B$68,2,FALSE)</f>
        <v>Hildesheim</v>
      </c>
      <c r="D486" t="str">
        <f>VLOOKUP(A486,[2]Kreise!$A$2:$C$53,3,FALSE)</f>
        <v>K03254</v>
      </c>
      <c r="E486">
        <f>VLOOKUP(A486,'2020_2-3-1_Download'!$B$12:$V$63,12,FALSE)</f>
        <v>283</v>
      </c>
    </row>
    <row r="487" spans="1:5" x14ac:dyDescent="0.25">
      <c r="A487" s="60">
        <f>'2020_2-3-1_Download'!B29</f>
        <v>255</v>
      </c>
      <c r="B487" s="63">
        <f>'2020_2-3-1_Download'!$M$8</f>
        <v>2014</v>
      </c>
      <c r="C487" t="str">
        <f>VLOOKUP(A487,[1]Tabelle1!$A$1:$B$68,2,FALSE)</f>
        <v>Holzminden</v>
      </c>
      <c r="D487" t="str">
        <f>VLOOKUP(A487,[2]Kreise!$A$2:$C$53,3,FALSE)</f>
        <v>K03255</v>
      </c>
      <c r="E487">
        <f>VLOOKUP(A487,'2020_2-3-1_Download'!$B$12:$V$63,12,FALSE)</f>
        <v>44</v>
      </c>
    </row>
    <row r="488" spans="1:5" x14ac:dyDescent="0.25">
      <c r="A488" s="60">
        <f>'2020_2-3-1_Download'!B30</f>
        <v>256</v>
      </c>
      <c r="B488" s="63">
        <f>'2020_2-3-1_Download'!$M$8</f>
        <v>2014</v>
      </c>
      <c r="C488" t="str">
        <f>VLOOKUP(A488,[1]Tabelle1!$A$1:$B$68,2,FALSE)</f>
        <v>Nienburg (Weser)</v>
      </c>
      <c r="D488" t="str">
        <f>VLOOKUP(A488,[2]Kreise!$A$2:$C$53,3,FALSE)</f>
        <v>K03256</v>
      </c>
      <c r="E488">
        <f>VLOOKUP(A488,'2020_2-3-1_Download'!$B$12:$V$63,12,FALSE)</f>
        <v>102</v>
      </c>
    </row>
    <row r="489" spans="1:5" x14ac:dyDescent="0.25">
      <c r="A489" s="60">
        <f>'2020_2-3-1_Download'!B31</f>
        <v>257</v>
      </c>
      <c r="B489" s="63">
        <f>'2020_2-3-1_Download'!$M$8</f>
        <v>2014</v>
      </c>
      <c r="C489" t="str">
        <f>VLOOKUP(A489,[1]Tabelle1!$A$1:$B$68,2,FALSE)</f>
        <v>Schaumburg</v>
      </c>
      <c r="D489" t="str">
        <f>VLOOKUP(A489,[2]Kreise!$A$2:$C$53,3,FALSE)</f>
        <v>K03257</v>
      </c>
      <c r="E489">
        <f>VLOOKUP(A489,'2020_2-3-1_Download'!$B$12:$V$63,12,FALSE)</f>
        <v>111</v>
      </c>
    </row>
    <row r="490" spans="1:5" x14ac:dyDescent="0.25">
      <c r="A490" s="60">
        <f>'2020_2-3-1_Download'!B32</f>
        <v>2</v>
      </c>
      <c r="B490" s="63">
        <f>'2020_2-3-1_Download'!$M$8</f>
        <v>2014</v>
      </c>
      <c r="C490" t="str">
        <f>VLOOKUP(A490,[1]Tabelle1!$A$1:$B$68,2,FALSE)</f>
        <v>Statistische Region Hannover</v>
      </c>
      <c r="D490" t="str">
        <f>VLOOKUP(A490,[2]Kreise!$A$2:$C$53,3,FALSE)</f>
        <v>K032</v>
      </c>
      <c r="E490">
        <f>VLOOKUP(A490,'2020_2-3-1_Download'!$B$12:$V$63,12,FALSE)</f>
        <v>2832</v>
      </c>
    </row>
    <row r="491" spans="1:5" x14ac:dyDescent="0.25">
      <c r="A491" s="60">
        <f>'2020_2-3-1_Download'!B33</f>
        <v>351</v>
      </c>
      <c r="B491" s="63">
        <f>'2020_2-3-1_Download'!$M$8</f>
        <v>2014</v>
      </c>
      <c r="C491" t="str">
        <f>VLOOKUP(A491,[1]Tabelle1!$A$1:$B$68,2,FALSE)</f>
        <v>Celle</v>
      </c>
      <c r="D491" t="str">
        <f>VLOOKUP(A491,[2]Kreise!$A$2:$C$53,3,FALSE)</f>
        <v>K03351</v>
      </c>
      <c r="E491">
        <f>VLOOKUP(A491,'2020_2-3-1_Download'!$B$12:$V$63,12,FALSE)</f>
        <v>149</v>
      </c>
    </row>
    <row r="492" spans="1:5" x14ac:dyDescent="0.25">
      <c r="A492" s="60">
        <f>'2020_2-3-1_Download'!B34</f>
        <v>352</v>
      </c>
      <c r="B492" s="63">
        <f>'2020_2-3-1_Download'!$M$8</f>
        <v>2014</v>
      </c>
      <c r="C492" t="str">
        <f>VLOOKUP(A492,[1]Tabelle1!$A$1:$B$68,2,FALSE)</f>
        <v>Cuxhaven</v>
      </c>
      <c r="D492" t="str">
        <f>VLOOKUP(A492,[2]Kreise!$A$2:$C$53,3,FALSE)</f>
        <v>K03352</v>
      </c>
      <c r="E492">
        <f>VLOOKUP(A492,'2020_2-3-1_Download'!$B$12:$V$63,12,FALSE)</f>
        <v>114</v>
      </c>
    </row>
    <row r="493" spans="1:5" x14ac:dyDescent="0.25">
      <c r="A493" s="60">
        <f>'2020_2-3-1_Download'!B35</f>
        <v>353</v>
      </c>
      <c r="B493" s="63">
        <f>'2020_2-3-1_Download'!$M$8</f>
        <v>2014</v>
      </c>
      <c r="C493" t="str">
        <f>VLOOKUP(A493,[1]Tabelle1!$A$1:$B$68,2,FALSE)</f>
        <v>Harburg</v>
      </c>
      <c r="D493" t="str">
        <f>VLOOKUP(A493,[2]Kreise!$A$2:$C$53,3,FALSE)</f>
        <v>K03353</v>
      </c>
      <c r="E493">
        <f>VLOOKUP(A493,'2020_2-3-1_Download'!$B$12:$V$63,12,FALSE)</f>
        <v>236</v>
      </c>
    </row>
    <row r="494" spans="1:5" x14ac:dyDescent="0.25">
      <c r="A494" s="60">
        <f>'2020_2-3-1_Download'!B36</f>
        <v>354</v>
      </c>
      <c r="B494" s="63">
        <f>'2020_2-3-1_Download'!$M$8</f>
        <v>2014</v>
      </c>
      <c r="C494" t="str">
        <f>VLOOKUP(A494,[1]Tabelle1!$A$1:$B$68,2,FALSE)</f>
        <v>Lüchow-Dannenberg</v>
      </c>
      <c r="D494" t="str">
        <f>VLOOKUP(A494,[2]Kreise!$A$2:$C$53,3,FALSE)</f>
        <v>K03354</v>
      </c>
      <c r="E494">
        <f>VLOOKUP(A494,'2020_2-3-1_Download'!$B$12:$V$63,12,FALSE)</f>
        <v>7</v>
      </c>
    </row>
    <row r="495" spans="1:5" x14ac:dyDescent="0.25">
      <c r="A495" s="60">
        <f>'2020_2-3-1_Download'!B37</f>
        <v>355</v>
      </c>
      <c r="B495" s="63">
        <f>'2020_2-3-1_Download'!$M$8</f>
        <v>2014</v>
      </c>
      <c r="C495" t="str">
        <f>VLOOKUP(A495,[1]Tabelle1!$A$1:$B$68,2,FALSE)</f>
        <v>Lüneburg</v>
      </c>
      <c r="D495" t="str">
        <f>VLOOKUP(A495,[2]Kreise!$A$2:$C$53,3,FALSE)</f>
        <v>K03355</v>
      </c>
      <c r="E495">
        <f>VLOOKUP(A495,'2020_2-3-1_Download'!$B$12:$V$63,12,FALSE)</f>
        <v>199</v>
      </c>
    </row>
    <row r="496" spans="1:5" x14ac:dyDescent="0.25">
      <c r="A496" s="60">
        <f>'2020_2-3-1_Download'!B38</f>
        <v>356</v>
      </c>
      <c r="B496" s="63">
        <f>'2020_2-3-1_Download'!$M$8</f>
        <v>2014</v>
      </c>
      <c r="C496" t="str">
        <f>VLOOKUP(A496,[1]Tabelle1!$A$1:$B$68,2,FALSE)</f>
        <v>Osterholz</v>
      </c>
      <c r="D496" t="str">
        <f>VLOOKUP(A496,[2]Kreise!$A$2:$C$53,3,FALSE)</f>
        <v>K03356</v>
      </c>
      <c r="E496">
        <f>VLOOKUP(A496,'2020_2-3-1_Download'!$B$12:$V$63,12,FALSE)</f>
        <v>65</v>
      </c>
    </row>
    <row r="497" spans="1:5" x14ac:dyDescent="0.25">
      <c r="A497" s="60">
        <f>'2020_2-3-1_Download'!B39</f>
        <v>357</v>
      </c>
      <c r="B497" s="63">
        <f>'2020_2-3-1_Download'!$M$8</f>
        <v>2014</v>
      </c>
      <c r="C497" t="str">
        <f>VLOOKUP(A497,[1]Tabelle1!$A$1:$B$68,2,FALSE)</f>
        <v>Rotenburg (Wümme)</v>
      </c>
      <c r="D497" t="str">
        <f>VLOOKUP(A497,[2]Kreise!$A$2:$C$53,3,FALSE)</f>
        <v>K03357</v>
      </c>
      <c r="E497">
        <f>VLOOKUP(A497,'2020_2-3-1_Download'!$B$12:$V$63,12,FALSE)</f>
        <v>105</v>
      </c>
    </row>
    <row r="498" spans="1:5" x14ac:dyDescent="0.25">
      <c r="A498" s="60">
        <f>'2020_2-3-1_Download'!B40</f>
        <v>358</v>
      </c>
      <c r="B498" s="63">
        <f>'2020_2-3-1_Download'!$M$8</f>
        <v>2014</v>
      </c>
      <c r="C498" t="str">
        <f>VLOOKUP(A498,[1]Tabelle1!$A$1:$B$68,2,FALSE)</f>
        <v>Heidekreis</v>
      </c>
      <c r="D498" t="str">
        <f>VLOOKUP(A498,[2]Kreise!$A$2:$C$53,3,FALSE)</f>
        <v>K03358</v>
      </c>
      <c r="E498">
        <f>VLOOKUP(A498,'2020_2-3-1_Download'!$B$12:$V$63,12,FALSE)</f>
        <v>99</v>
      </c>
    </row>
    <row r="499" spans="1:5" x14ac:dyDescent="0.25">
      <c r="A499" s="60">
        <f>'2020_2-3-1_Download'!B41</f>
        <v>359</v>
      </c>
      <c r="B499" s="63">
        <f>'2020_2-3-1_Download'!$M$8</f>
        <v>2014</v>
      </c>
      <c r="C499" t="str">
        <f>VLOOKUP(A499,[1]Tabelle1!$A$1:$B$68,2,FALSE)</f>
        <v>Stade</v>
      </c>
      <c r="D499" t="str">
        <f>VLOOKUP(A499,[2]Kreise!$A$2:$C$53,3,FALSE)</f>
        <v>K03359</v>
      </c>
      <c r="E499">
        <f>VLOOKUP(A499,'2020_2-3-1_Download'!$B$12:$V$63,12,FALSE)</f>
        <v>144</v>
      </c>
    </row>
    <row r="500" spans="1:5" x14ac:dyDescent="0.25">
      <c r="A500" s="60">
        <f>'2020_2-3-1_Download'!B42</f>
        <v>360</v>
      </c>
      <c r="B500" s="63">
        <f>'2020_2-3-1_Download'!$M$8</f>
        <v>2014</v>
      </c>
      <c r="C500" t="str">
        <f>VLOOKUP(A500,[1]Tabelle1!$A$1:$B$68,2,FALSE)</f>
        <v>Uelzen</v>
      </c>
      <c r="D500" t="str">
        <f>VLOOKUP(A500,[2]Kreise!$A$2:$C$53,3,FALSE)</f>
        <v>K03360</v>
      </c>
      <c r="E500">
        <f>VLOOKUP(A500,'2020_2-3-1_Download'!$B$12:$V$63,12,FALSE)</f>
        <v>17</v>
      </c>
    </row>
    <row r="501" spans="1:5" x14ac:dyDescent="0.25">
      <c r="A501" s="60">
        <f>'2020_2-3-1_Download'!B43</f>
        <v>361</v>
      </c>
      <c r="B501" s="63">
        <f>'2020_2-3-1_Download'!$M$8</f>
        <v>2014</v>
      </c>
      <c r="C501" t="str">
        <f>VLOOKUP(A501,[1]Tabelle1!$A$1:$B$68,2,FALSE)</f>
        <v>Verden</v>
      </c>
      <c r="D501" t="str">
        <f>VLOOKUP(A501,[2]Kreise!$A$2:$C$53,3,FALSE)</f>
        <v>K03361</v>
      </c>
      <c r="E501">
        <f>VLOOKUP(A501,'2020_2-3-1_Download'!$B$12:$V$63,12,FALSE)</f>
        <v>134</v>
      </c>
    </row>
    <row r="502" spans="1:5" x14ac:dyDescent="0.25">
      <c r="A502" s="60">
        <f>'2020_2-3-1_Download'!B44</f>
        <v>3</v>
      </c>
      <c r="B502" s="63">
        <f>'2020_2-3-1_Download'!$M$8</f>
        <v>2014</v>
      </c>
      <c r="C502" t="str">
        <f>VLOOKUP(A502,[1]Tabelle1!$A$1:$B$68,2,FALSE)</f>
        <v>Statistische Region Lüneburg</v>
      </c>
      <c r="D502" t="str">
        <f>VLOOKUP(A502,[2]Kreise!$A$2:$C$53,3,FALSE)</f>
        <v>K033</v>
      </c>
      <c r="E502">
        <f>VLOOKUP(A502,'2020_2-3-1_Download'!$B$12:$V$63,12,FALSE)</f>
        <v>1269</v>
      </c>
    </row>
    <row r="503" spans="1:5" x14ac:dyDescent="0.25">
      <c r="A503" s="60">
        <f>'2020_2-3-1_Download'!B45</f>
        <v>401</v>
      </c>
      <c r="B503" s="63">
        <f>'2020_2-3-1_Download'!$M$8</f>
        <v>2014</v>
      </c>
      <c r="C503" t="str">
        <f>VLOOKUP(A503,[1]Tabelle1!$A$1:$B$68,2,FALSE)</f>
        <v>Delmenhorst  Stadt</v>
      </c>
      <c r="D503" t="str">
        <f>VLOOKUP(A503,[2]Kreise!$A$2:$C$53,3,FALSE)</f>
        <v>K03401</v>
      </c>
      <c r="E503">
        <f>VLOOKUP(A503,'2020_2-3-1_Download'!$B$12:$V$63,12,FALSE)</f>
        <v>139</v>
      </c>
    </row>
    <row r="504" spans="1:5" x14ac:dyDescent="0.25">
      <c r="A504" s="60">
        <f>'2020_2-3-1_Download'!B46</f>
        <v>402</v>
      </c>
      <c r="B504" s="63">
        <f>'2020_2-3-1_Download'!$M$8</f>
        <v>2014</v>
      </c>
      <c r="C504" t="str">
        <f>VLOOKUP(A504,[1]Tabelle1!$A$1:$B$68,2,FALSE)</f>
        <v>Emden  Stadt</v>
      </c>
      <c r="D504" t="str">
        <f>VLOOKUP(A504,[2]Kreise!$A$2:$C$53,3,FALSE)</f>
        <v>K03402</v>
      </c>
      <c r="E504">
        <f>VLOOKUP(A504,'2020_2-3-1_Download'!$B$12:$V$63,12,FALSE)</f>
        <v>75</v>
      </c>
    </row>
    <row r="505" spans="1:5" x14ac:dyDescent="0.25">
      <c r="A505" s="60">
        <f>'2020_2-3-1_Download'!B47</f>
        <v>403</v>
      </c>
      <c r="B505" s="63">
        <f>'2020_2-3-1_Download'!$M$8</f>
        <v>2014</v>
      </c>
      <c r="C505" t="str">
        <f>VLOOKUP(A505,[1]Tabelle1!$A$1:$B$68,2,FALSE)</f>
        <v>Oldenburg(Oldb)  Stadt</v>
      </c>
      <c r="D505" t="str">
        <f>VLOOKUP(A505,[2]Kreise!$A$2:$C$53,3,FALSE)</f>
        <v>K03403</v>
      </c>
      <c r="E505">
        <f>VLOOKUP(A505,'2020_2-3-1_Download'!$B$12:$V$63,12,FALSE)</f>
        <v>214</v>
      </c>
    </row>
    <row r="506" spans="1:5" x14ac:dyDescent="0.25">
      <c r="A506" s="60">
        <f>'2020_2-3-1_Download'!B48</f>
        <v>404</v>
      </c>
      <c r="B506" s="63">
        <f>'2020_2-3-1_Download'!$M$8</f>
        <v>2014</v>
      </c>
      <c r="C506" t="str">
        <f>VLOOKUP(A506,[1]Tabelle1!$A$1:$B$68,2,FALSE)</f>
        <v>Osnabrück  Stadt</v>
      </c>
      <c r="D506" t="str">
        <f>VLOOKUP(A506,[2]Kreise!$A$2:$C$53,3,FALSE)</f>
        <v>K03404</v>
      </c>
      <c r="E506">
        <f>VLOOKUP(A506,'2020_2-3-1_Download'!$B$12:$V$63,12,FALSE)</f>
        <v>240</v>
      </c>
    </row>
    <row r="507" spans="1:5" x14ac:dyDescent="0.25">
      <c r="A507" s="60">
        <f>'2020_2-3-1_Download'!B49</f>
        <v>405</v>
      </c>
      <c r="B507" s="63">
        <f>'2020_2-3-1_Download'!$M$8</f>
        <v>2014</v>
      </c>
      <c r="C507" t="str">
        <f>VLOOKUP(A507,[1]Tabelle1!$A$1:$B$68,2,FALSE)</f>
        <v>Wilhelmshaven  Stadt</v>
      </c>
      <c r="D507" t="str">
        <f>VLOOKUP(A507,[2]Kreise!$A$2:$C$53,3,FALSE)</f>
        <v>K03405</v>
      </c>
      <c r="E507">
        <f>VLOOKUP(A507,'2020_2-3-1_Download'!$B$12:$V$63,12,FALSE)</f>
        <v>91</v>
      </c>
    </row>
    <row r="508" spans="1:5" x14ac:dyDescent="0.25">
      <c r="A508" s="60">
        <f>'2020_2-3-1_Download'!B50</f>
        <v>451</v>
      </c>
      <c r="B508" s="63">
        <f>'2020_2-3-1_Download'!$M$8</f>
        <v>2014</v>
      </c>
      <c r="C508" t="str">
        <f>VLOOKUP(A508,[1]Tabelle1!$A$1:$B$68,2,FALSE)</f>
        <v>Ammerland</v>
      </c>
      <c r="D508" t="str">
        <f>VLOOKUP(A508,[2]Kreise!$A$2:$C$53,3,FALSE)</f>
        <v>K03451</v>
      </c>
      <c r="E508">
        <f>VLOOKUP(A508,'2020_2-3-1_Download'!$B$12:$V$63,12,FALSE)</f>
        <v>100</v>
      </c>
    </row>
    <row r="509" spans="1:5" x14ac:dyDescent="0.25">
      <c r="A509" s="60">
        <f>'2020_2-3-1_Download'!B51</f>
        <v>452</v>
      </c>
      <c r="B509" s="63">
        <f>'2020_2-3-1_Download'!$M$8</f>
        <v>2014</v>
      </c>
      <c r="C509" t="str">
        <f>VLOOKUP(A509,[1]Tabelle1!$A$1:$B$68,2,FALSE)</f>
        <v>Aurich</v>
      </c>
      <c r="D509" t="str">
        <f>VLOOKUP(A509,[2]Kreise!$A$2:$C$53,3,FALSE)</f>
        <v>K03452</v>
      </c>
      <c r="E509">
        <f>VLOOKUP(A509,'2020_2-3-1_Download'!$B$12:$V$63,12,FALSE)</f>
        <v>112</v>
      </c>
    </row>
    <row r="510" spans="1:5" x14ac:dyDescent="0.25">
      <c r="A510" s="60">
        <f>'2020_2-3-1_Download'!B52</f>
        <v>453</v>
      </c>
      <c r="B510" s="63">
        <f>'2020_2-3-1_Download'!$M$8</f>
        <v>2014</v>
      </c>
      <c r="C510" t="str">
        <f>VLOOKUP(A510,[1]Tabelle1!$A$1:$B$68,2,FALSE)</f>
        <v>Cloppenburg</v>
      </c>
      <c r="D510" t="str">
        <f>VLOOKUP(A510,[2]Kreise!$A$2:$C$53,3,FALSE)</f>
        <v>K03453</v>
      </c>
      <c r="E510">
        <f>VLOOKUP(A510,'2020_2-3-1_Download'!$B$12:$V$63,12,FALSE)</f>
        <v>108</v>
      </c>
    </row>
    <row r="511" spans="1:5" x14ac:dyDescent="0.25">
      <c r="A511" s="60">
        <f>'2020_2-3-1_Download'!B53</f>
        <v>454</v>
      </c>
      <c r="B511" s="63">
        <f>'2020_2-3-1_Download'!$M$8</f>
        <v>2014</v>
      </c>
      <c r="C511" t="str">
        <f>VLOOKUP(A511,[1]Tabelle1!$A$1:$B$68,2,FALSE)</f>
        <v>Emsland</v>
      </c>
      <c r="D511" t="str">
        <f>VLOOKUP(A511,[2]Kreise!$A$2:$C$53,3,FALSE)</f>
        <v>K03454</v>
      </c>
      <c r="E511">
        <f>VLOOKUP(A511,'2020_2-3-1_Download'!$B$12:$V$63,12,FALSE)</f>
        <v>163</v>
      </c>
    </row>
    <row r="512" spans="1:5" x14ac:dyDescent="0.25">
      <c r="A512" s="60">
        <f>'2020_2-3-1_Download'!B54</f>
        <v>455</v>
      </c>
      <c r="B512" s="63">
        <f>'2020_2-3-1_Download'!$M$8</f>
        <v>2014</v>
      </c>
      <c r="C512" t="str">
        <f>VLOOKUP(A512,[1]Tabelle1!$A$1:$B$68,2,FALSE)</f>
        <v>Friesland</v>
      </c>
      <c r="D512" t="str">
        <f>VLOOKUP(A512,[2]Kreise!$A$2:$C$53,3,FALSE)</f>
        <v>K03455</v>
      </c>
      <c r="E512">
        <f>VLOOKUP(A512,'2020_2-3-1_Download'!$B$12:$V$63,12,FALSE)</f>
        <v>70</v>
      </c>
    </row>
    <row r="513" spans="1:5" x14ac:dyDescent="0.25">
      <c r="A513" s="60">
        <f>'2020_2-3-1_Download'!B55</f>
        <v>456</v>
      </c>
      <c r="B513" s="63">
        <f>'2020_2-3-1_Download'!$M$8</f>
        <v>2014</v>
      </c>
      <c r="C513" t="str">
        <f>VLOOKUP(A513,[1]Tabelle1!$A$1:$B$68,2,FALSE)</f>
        <v>Grafschaft Bentheim</v>
      </c>
      <c r="D513" t="str">
        <f>VLOOKUP(A513,[2]Kreise!$A$2:$C$53,3,FALSE)</f>
        <v>K03456</v>
      </c>
      <c r="E513">
        <f>VLOOKUP(A513,'2020_2-3-1_Download'!$B$12:$V$63,12,FALSE)</f>
        <v>138</v>
      </c>
    </row>
    <row r="514" spans="1:5" x14ac:dyDescent="0.25">
      <c r="A514" s="60">
        <f>'2020_2-3-1_Download'!B56</f>
        <v>457</v>
      </c>
      <c r="B514" s="63">
        <f>'2020_2-3-1_Download'!$M$8</f>
        <v>2014</v>
      </c>
      <c r="C514" t="str">
        <f>VLOOKUP(A514,[1]Tabelle1!$A$1:$B$68,2,FALSE)</f>
        <v>Leer</v>
      </c>
      <c r="D514" t="str">
        <f>VLOOKUP(A514,[2]Kreise!$A$2:$C$53,3,FALSE)</f>
        <v>K03457</v>
      </c>
      <c r="E514">
        <f>VLOOKUP(A514,'2020_2-3-1_Download'!$B$12:$V$63,12,FALSE)</f>
        <v>81</v>
      </c>
    </row>
    <row r="515" spans="1:5" x14ac:dyDescent="0.25">
      <c r="A515" s="60">
        <f>'2020_2-3-1_Download'!B57</f>
        <v>458</v>
      </c>
      <c r="B515" s="63">
        <f>'2020_2-3-1_Download'!$M$8</f>
        <v>2014</v>
      </c>
      <c r="C515" t="str">
        <f>VLOOKUP(A515,[1]Tabelle1!$A$1:$B$68,2,FALSE)</f>
        <v>Oldenburg</v>
      </c>
      <c r="D515" t="str">
        <f>VLOOKUP(A515,[2]Kreise!$A$2:$C$53,3,FALSE)</f>
        <v>K03458</v>
      </c>
      <c r="E515">
        <f>VLOOKUP(A515,'2020_2-3-1_Download'!$B$12:$V$63,12,FALSE)</f>
        <v>103</v>
      </c>
    </row>
    <row r="516" spans="1:5" x14ac:dyDescent="0.25">
      <c r="A516" s="60">
        <f>'2020_2-3-1_Download'!B58</f>
        <v>459</v>
      </c>
      <c r="B516" s="63">
        <f>'2020_2-3-1_Download'!$M$8</f>
        <v>2014</v>
      </c>
      <c r="C516" t="str">
        <f>VLOOKUP(A516,[1]Tabelle1!$A$1:$B$68,2,FALSE)</f>
        <v>Osnabrück</v>
      </c>
      <c r="D516" t="str">
        <f>VLOOKUP(A516,[2]Kreise!$A$2:$C$53,3,FALSE)</f>
        <v>K03459</v>
      </c>
      <c r="E516">
        <f>VLOOKUP(A516,'2020_2-3-1_Download'!$B$12:$V$63,12,FALSE)</f>
        <v>207</v>
      </c>
    </row>
    <row r="517" spans="1:5" x14ac:dyDescent="0.25">
      <c r="A517" s="60">
        <f>'2020_2-3-1_Download'!B59</f>
        <v>460</v>
      </c>
      <c r="B517" s="63">
        <f>'2020_2-3-1_Download'!$M$8</f>
        <v>2014</v>
      </c>
      <c r="C517" t="str">
        <f>VLOOKUP(A517,[1]Tabelle1!$A$1:$B$68,2,FALSE)</f>
        <v>Vechta</v>
      </c>
      <c r="D517" t="str">
        <f>VLOOKUP(A517,[2]Kreise!$A$2:$C$53,3,FALSE)</f>
        <v>K03460</v>
      </c>
      <c r="E517">
        <f>VLOOKUP(A517,'2020_2-3-1_Download'!$B$12:$V$63,12,FALSE)</f>
        <v>176</v>
      </c>
    </row>
    <row r="518" spans="1:5" x14ac:dyDescent="0.25">
      <c r="A518" s="60">
        <f>'2020_2-3-1_Download'!B60</f>
        <v>461</v>
      </c>
      <c r="B518" s="63">
        <f>'2020_2-3-1_Download'!$M$8</f>
        <v>2014</v>
      </c>
      <c r="C518" t="str">
        <f>VLOOKUP(A518,[1]Tabelle1!$A$1:$B$68,2,FALSE)</f>
        <v>Wesermarsch</v>
      </c>
      <c r="D518" t="str">
        <f>VLOOKUP(A518,[2]Kreise!$A$2:$C$53,3,FALSE)</f>
        <v>K03461</v>
      </c>
      <c r="E518">
        <f>VLOOKUP(A518,'2020_2-3-1_Download'!$B$12:$V$63,12,FALSE)</f>
        <v>69</v>
      </c>
    </row>
    <row r="519" spans="1:5" x14ac:dyDescent="0.25">
      <c r="A519" s="60">
        <f>'2020_2-3-1_Download'!B61</f>
        <v>462</v>
      </c>
      <c r="B519" s="63">
        <f>'2020_2-3-1_Download'!$M$8</f>
        <v>2014</v>
      </c>
      <c r="C519" t="str">
        <f>VLOOKUP(A519,[1]Tabelle1!$A$1:$B$68,2,FALSE)</f>
        <v>Wittmund</v>
      </c>
      <c r="D519" t="str">
        <f>VLOOKUP(A519,[2]Kreise!$A$2:$C$53,3,FALSE)</f>
        <v>K03462</v>
      </c>
      <c r="E519">
        <f>VLOOKUP(A519,'2020_2-3-1_Download'!$B$12:$V$63,12,FALSE)</f>
        <v>15</v>
      </c>
    </row>
    <row r="520" spans="1:5" x14ac:dyDescent="0.25">
      <c r="A520" s="60">
        <f>'2020_2-3-1_Download'!B62</f>
        <v>4</v>
      </c>
      <c r="B520" s="63">
        <f>'2020_2-3-1_Download'!$M$8</f>
        <v>2014</v>
      </c>
      <c r="C520" t="str">
        <f>VLOOKUP(A520,[1]Tabelle1!$A$1:$B$68,2,FALSE)</f>
        <v>Statistische Region Weser-Ems</v>
      </c>
      <c r="D520" t="str">
        <f>VLOOKUP(A520,[2]Kreise!$A$2:$C$53,3,FALSE)</f>
        <v>K034</v>
      </c>
      <c r="E520">
        <f>VLOOKUP(A520,'2020_2-3-1_Download'!$B$12:$V$63,12,FALSE)</f>
        <v>2101</v>
      </c>
    </row>
    <row r="521" spans="1:5" x14ac:dyDescent="0.25">
      <c r="A521" s="60">
        <f>'2020_2-3-1_Download'!B63</f>
        <v>0</v>
      </c>
      <c r="B521" s="63">
        <f>'2020_2-3-1_Download'!$M$8</f>
        <v>2014</v>
      </c>
      <c r="C521" t="str">
        <f>VLOOKUP(A521,[1]Tabelle1!$A$1:$B$68,2,FALSE)</f>
        <v>Niedersachsen</v>
      </c>
      <c r="D521" t="str">
        <f>VLOOKUP(A521,[2]Kreise!$A$2:$C$53,3,FALSE)</f>
        <v>K030</v>
      </c>
      <c r="E521">
        <f>VLOOKUP(A521,'2020_2-3-1_Download'!$B$12:$V$63,12,FALSE)</f>
        <v>7722</v>
      </c>
    </row>
    <row r="522" spans="1:5" x14ac:dyDescent="0.25">
      <c r="A522" s="60">
        <f>'2020_2-3-1_Download'!B12</f>
        <v>101</v>
      </c>
      <c r="B522" s="63">
        <f>'2020_2-3-1_Download'!$N$8</f>
        <v>2015</v>
      </c>
      <c r="C522" t="str">
        <f>VLOOKUP(A522,[1]Tabelle1!$A$1:$B$68,2,FALSE)</f>
        <v>Braunschweig  Stadt</v>
      </c>
      <c r="D522" t="str">
        <f>VLOOKUP(A522,[2]Kreise!$A$2:$C$53,3,FALSE)</f>
        <v>K03101</v>
      </c>
      <c r="E522">
        <f>VLOOKUP(A522,'2020_2-3-1_Download'!$B$12:$V$63,13,FALSE)</f>
        <v>379</v>
      </c>
    </row>
    <row r="523" spans="1:5" x14ac:dyDescent="0.25">
      <c r="A523" s="60">
        <f>'2020_2-3-1_Download'!B13</f>
        <v>102</v>
      </c>
      <c r="B523" s="63">
        <f>'2020_2-3-1_Download'!$N$8</f>
        <v>2015</v>
      </c>
      <c r="C523" t="str">
        <f>VLOOKUP(A523,[1]Tabelle1!$A$1:$B$68,2,FALSE)</f>
        <v>Salzgitter  Stadt</v>
      </c>
      <c r="D523" t="str">
        <f>VLOOKUP(A523,[2]Kreise!$A$2:$C$53,3,FALSE)</f>
        <v>K03102</v>
      </c>
      <c r="E523">
        <f>VLOOKUP(A523,'2020_2-3-1_Download'!$B$12:$V$63,13,FALSE)</f>
        <v>123</v>
      </c>
    </row>
    <row r="524" spans="1:5" x14ac:dyDescent="0.25">
      <c r="A524" s="60">
        <f>'2020_2-3-1_Download'!B14</f>
        <v>103</v>
      </c>
      <c r="B524" s="63">
        <f>'2020_2-3-1_Download'!$N$8</f>
        <v>2015</v>
      </c>
      <c r="C524" t="str">
        <f>VLOOKUP(A524,[1]Tabelle1!$A$1:$B$68,2,FALSE)</f>
        <v>Wolfsburg  Stadt</v>
      </c>
      <c r="D524" t="str">
        <f>VLOOKUP(A524,[2]Kreise!$A$2:$C$53,3,FALSE)</f>
        <v>K03103</v>
      </c>
      <c r="E524">
        <f>VLOOKUP(A524,'2020_2-3-1_Download'!$B$12:$V$63,13,FALSE)</f>
        <v>290</v>
      </c>
    </row>
    <row r="525" spans="1:5" x14ac:dyDescent="0.25">
      <c r="A525" s="60">
        <f>'2020_2-3-1_Download'!B15</f>
        <v>151</v>
      </c>
      <c r="B525" s="63">
        <f>'2020_2-3-1_Download'!$N$8</f>
        <v>2015</v>
      </c>
      <c r="C525" t="str">
        <f>VLOOKUP(A525,[1]Tabelle1!$A$1:$B$68,2,FALSE)</f>
        <v>Gifhorn</v>
      </c>
      <c r="D525" t="str">
        <f>VLOOKUP(A525,[2]Kreise!$A$2:$C$53,3,FALSE)</f>
        <v>K03151</v>
      </c>
      <c r="E525">
        <f>VLOOKUP(A525,'2020_2-3-1_Download'!$B$12:$V$63,13,FALSE)</f>
        <v>140</v>
      </c>
    </row>
    <row r="526" spans="1:5" x14ac:dyDescent="0.25">
      <c r="A526" s="60">
        <f>'2020_2-3-1_Download'!B16</f>
        <v>153</v>
      </c>
      <c r="B526" s="63">
        <f>'2020_2-3-1_Download'!$N$8</f>
        <v>2015</v>
      </c>
      <c r="C526" t="str">
        <f>VLOOKUP(A526,[1]Tabelle1!$A$1:$B$68,2,FALSE)</f>
        <v>Goslar</v>
      </c>
      <c r="D526" t="str">
        <f>VLOOKUP(A526,[2]Kreise!$A$2:$C$53,3,FALSE)</f>
        <v>K03153</v>
      </c>
      <c r="E526">
        <f>VLOOKUP(A526,'2020_2-3-1_Download'!$B$12:$V$63,13,FALSE)</f>
        <v>87</v>
      </c>
    </row>
    <row r="527" spans="1:5" x14ac:dyDescent="0.25">
      <c r="A527" s="60">
        <f>'2020_2-3-1_Download'!B17</f>
        <v>154</v>
      </c>
      <c r="B527" s="63">
        <f>'2020_2-3-1_Download'!$N$8</f>
        <v>2015</v>
      </c>
      <c r="C527" t="str">
        <f>VLOOKUP(A527,[1]Tabelle1!$A$1:$B$68,2,FALSE)</f>
        <v>Helmstedt</v>
      </c>
      <c r="D527" t="str">
        <f>VLOOKUP(A527,[2]Kreise!$A$2:$C$53,3,FALSE)</f>
        <v>K03154</v>
      </c>
      <c r="E527">
        <f>VLOOKUP(A527,'2020_2-3-1_Download'!$B$12:$V$63,13,FALSE)</f>
        <v>42</v>
      </c>
    </row>
    <row r="528" spans="1:5" x14ac:dyDescent="0.25">
      <c r="A528" s="60">
        <f>'2020_2-3-1_Download'!B18</f>
        <v>155</v>
      </c>
      <c r="B528" s="63">
        <f>'2020_2-3-1_Download'!$N$8</f>
        <v>2015</v>
      </c>
      <c r="C528" t="str">
        <f>VLOOKUP(A528,[1]Tabelle1!$A$1:$B$68,2,FALSE)</f>
        <v>Northeim</v>
      </c>
      <c r="D528" t="str">
        <f>VLOOKUP(A528,[2]Kreise!$A$2:$C$53,3,FALSE)</f>
        <v>K03155</v>
      </c>
      <c r="E528">
        <f>VLOOKUP(A528,'2020_2-3-1_Download'!$B$12:$V$63,13,FALSE)</f>
        <v>62</v>
      </c>
    </row>
    <row r="529" spans="1:5" x14ac:dyDescent="0.25">
      <c r="A529" s="60">
        <f>'2020_2-3-1_Download'!B19</f>
        <v>157</v>
      </c>
      <c r="B529" s="63">
        <f>'2020_2-3-1_Download'!$N$8</f>
        <v>2015</v>
      </c>
      <c r="C529" t="str">
        <f>VLOOKUP(A529,[1]Tabelle1!$A$1:$B$68,2,FALSE)</f>
        <v>Peine</v>
      </c>
      <c r="D529" t="str">
        <f>VLOOKUP(A529,[2]Kreise!$A$2:$C$53,3,FALSE)</f>
        <v>K03157</v>
      </c>
      <c r="E529">
        <f>VLOOKUP(A529,'2020_2-3-1_Download'!$B$12:$V$63,13,FALSE)</f>
        <v>136</v>
      </c>
    </row>
    <row r="530" spans="1:5" x14ac:dyDescent="0.25">
      <c r="A530" s="60">
        <f>'2020_2-3-1_Download'!B20</f>
        <v>158</v>
      </c>
      <c r="B530" s="63">
        <f>'2020_2-3-1_Download'!$N$8</f>
        <v>2015</v>
      </c>
      <c r="C530" t="str">
        <f>VLOOKUP(A530,[1]Tabelle1!$A$1:$B$68,2,FALSE)</f>
        <v>Wolfenbüttel</v>
      </c>
      <c r="D530" t="str">
        <f>VLOOKUP(A530,[2]Kreise!$A$2:$C$53,3,FALSE)</f>
        <v>K03158</v>
      </c>
      <c r="E530">
        <f>VLOOKUP(A530,'2020_2-3-1_Download'!$B$12:$V$63,13,FALSE)</f>
        <v>116</v>
      </c>
    </row>
    <row r="531" spans="1:5" x14ac:dyDescent="0.25">
      <c r="A531" s="60">
        <f>'2020_2-3-1_Download'!B21</f>
        <v>159</v>
      </c>
      <c r="B531" s="63">
        <f>'2020_2-3-1_Download'!$N$8</f>
        <v>2015</v>
      </c>
      <c r="C531" t="str">
        <f>VLOOKUP(A531,[1]Tabelle1!$A$1:$B$68,2,FALSE)</f>
        <v>Göttingen</v>
      </c>
      <c r="D531" t="str">
        <f>VLOOKUP(A531,[2]Kreise!$A$2:$C$53,3,FALSE)</f>
        <v>K03159</v>
      </c>
      <c r="E531">
        <f>VLOOKUP(A531,'2020_2-3-1_Download'!$B$12:$V$63,13,FALSE)</f>
        <v>320</v>
      </c>
    </row>
    <row r="532" spans="1:5" x14ac:dyDescent="0.25">
      <c r="A532" s="60">
        <f>'2020_2-3-1_Download'!B22</f>
        <v>1</v>
      </c>
      <c r="B532" s="63">
        <f>'2020_2-3-1_Download'!$N$8</f>
        <v>2015</v>
      </c>
      <c r="C532" t="str">
        <f>VLOOKUP(A532,[1]Tabelle1!$A$1:$B$68,2,FALSE)</f>
        <v>Statistische Region Braunschweig</v>
      </c>
      <c r="D532" t="str">
        <f>VLOOKUP(A532,[2]Kreise!$A$2:$C$53,3,FALSE)</f>
        <v>K031</v>
      </c>
      <c r="E532">
        <f>VLOOKUP(A532,'2020_2-3-1_Download'!$B$12:$V$63,13,FALSE)</f>
        <v>1695</v>
      </c>
    </row>
    <row r="533" spans="1:5" x14ac:dyDescent="0.25">
      <c r="A533" s="60">
        <f>'2020_2-3-1_Download'!B23</f>
        <v>241</v>
      </c>
      <c r="B533" s="63">
        <f>'2020_2-3-1_Download'!$N$8</f>
        <v>2015</v>
      </c>
      <c r="C533" t="str">
        <f>VLOOKUP(A533,[1]Tabelle1!$A$1:$B$68,2,FALSE)</f>
        <v>Hannover  Region</v>
      </c>
      <c r="D533" t="str">
        <f>VLOOKUP(A533,[2]Kreise!$A$2:$C$53,3,FALSE)</f>
        <v>K03241</v>
      </c>
      <c r="E533">
        <f>VLOOKUP(A533,'2020_2-3-1_Download'!$B$12:$V$63,13,FALSE)</f>
        <v>1932</v>
      </c>
    </row>
    <row r="534" spans="1:5" x14ac:dyDescent="0.25">
      <c r="A534" s="60">
        <f>'2020_2-3-1_Download'!B24</f>
        <v>241001</v>
      </c>
      <c r="B534" s="63">
        <f>'2020_2-3-1_Download'!$N$8</f>
        <v>2015</v>
      </c>
      <c r="C534" t="str">
        <f>VLOOKUP(A534,[1]Tabelle1!$A$1:$B$68,2,FALSE)</f>
        <v>dav. Hannover  Lhst.</v>
      </c>
      <c r="D534" t="str">
        <f>VLOOKUP(A534,[2]Kreise!$A$2:$C$53,3,FALSE)</f>
        <v>K03241001</v>
      </c>
      <c r="E534">
        <f>VLOOKUP(A534,'2020_2-3-1_Download'!$B$12:$V$63,13,FALSE)</f>
        <v>1202</v>
      </c>
    </row>
    <row r="535" spans="1:5" x14ac:dyDescent="0.25">
      <c r="A535" s="60">
        <f>'2020_2-3-1_Download'!B25</f>
        <v>241999</v>
      </c>
      <c r="B535" s="63">
        <f>'2020_2-3-1_Download'!$N$8</f>
        <v>2015</v>
      </c>
      <c r="C535" t="str">
        <f>VLOOKUP(A535,[1]Tabelle1!$A$1:$B$68,2,FALSE)</f>
        <v>dav. Hannover  Umland</v>
      </c>
      <c r="D535" t="str">
        <f>VLOOKUP(A535,[2]Kreise!$A$2:$C$53,3,FALSE)</f>
        <v>K03241999</v>
      </c>
      <c r="E535">
        <f>VLOOKUP(A535,'2020_2-3-1_Download'!$B$12:$V$63,13,FALSE)</f>
        <v>730</v>
      </c>
    </row>
    <row r="536" spans="1:5" x14ac:dyDescent="0.25">
      <c r="A536" s="60">
        <f>'2020_2-3-1_Download'!B26</f>
        <v>251</v>
      </c>
      <c r="B536" s="63">
        <f>'2020_2-3-1_Download'!$N$8</f>
        <v>2015</v>
      </c>
      <c r="C536" t="str">
        <f>VLOOKUP(A536,[1]Tabelle1!$A$1:$B$68,2,FALSE)</f>
        <v>Diepholz</v>
      </c>
      <c r="D536" t="str">
        <f>VLOOKUP(A536,[2]Kreise!$A$2:$C$53,3,FALSE)</f>
        <v>K03251</v>
      </c>
      <c r="E536">
        <f>VLOOKUP(A536,'2020_2-3-1_Download'!$B$12:$V$63,13,FALSE)</f>
        <v>121</v>
      </c>
    </row>
    <row r="537" spans="1:5" x14ac:dyDescent="0.25">
      <c r="A537" s="60">
        <f>'2020_2-3-1_Download'!B27</f>
        <v>252</v>
      </c>
      <c r="B537" s="63">
        <f>'2020_2-3-1_Download'!$N$8</f>
        <v>2015</v>
      </c>
      <c r="C537" t="str">
        <f>VLOOKUP(A537,[1]Tabelle1!$A$1:$B$68,2,FALSE)</f>
        <v>Hameln-Pyrmont</v>
      </c>
      <c r="D537" t="str">
        <f>VLOOKUP(A537,[2]Kreise!$A$2:$C$53,3,FALSE)</f>
        <v>K03252</v>
      </c>
      <c r="E537">
        <f>VLOOKUP(A537,'2020_2-3-1_Download'!$B$12:$V$63,13,FALSE)</f>
        <v>186</v>
      </c>
    </row>
    <row r="538" spans="1:5" x14ac:dyDescent="0.25">
      <c r="A538" s="60">
        <f>'2020_2-3-1_Download'!B28</f>
        <v>254</v>
      </c>
      <c r="B538" s="63">
        <f>'2020_2-3-1_Download'!$N$8</f>
        <v>2015</v>
      </c>
      <c r="C538" t="str">
        <f>VLOOKUP(A538,[1]Tabelle1!$A$1:$B$68,2,FALSE)</f>
        <v>Hildesheim</v>
      </c>
      <c r="D538" t="str">
        <f>VLOOKUP(A538,[2]Kreise!$A$2:$C$53,3,FALSE)</f>
        <v>K03254</v>
      </c>
      <c r="E538">
        <f>VLOOKUP(A538,'2020_2-3-1_Download'!$B$12:$V$63,13,FALSE)</f>
        <v>234</v>
      </c>
    </row>
    <row r="539" spans="1:5" x14ac:dyDescent="0.25">
      <c r="A539" s="60">
        <f>'2020_2-3-1_Download'!B29</f>
        <v>255</v>
      </c>
      <c r="B539" s="63">
        <f>'2020_2-3-1_Download'!$N$8</f>
        <v>2015</v>
      </c>
      <c r="C539" t="str">
        <f>VLOOKUP(A539,[1]Tabelle1!$A$1:$B$68,2,FALSE)</f>
        <v>Holzminden</v>
      </c>
      <c r="D539" t="str">
        <f>VLOOKUP(A539,[2]Kreise!$A$2:$C$53,3,FALSE)</f>
        <v>K03255</v>
      </c>
      <c r="E539">
        <f>VLOOKUP(A539,'2020_2-3-1_Download'!$B$12:$V$63,13,FALSE)</f>
        <v>55</v>
      </c>
    </row>
    <row r="540" spans="1:5" x14ac:dyDescent="0.25">
      <c r="A540" s="60">
        <f>'2020_2-3-1_Download'!B30</f>
        <v>256</v>
      </c>
      <c r="B540" s="63">
        <f>'2020_2-3-1_Download'!$N$8</f>
        <v>2015</v>
      </c>
      <c r="C540" t="str">
        <f>VLOOKUP(A540,[1]Tabelle1!$A$1:$B$68,2,FALSE)</f>
        <v>Nienburg (Weser)</v>
      </c>
      <c r="D540" t="str">
        <f>VLOOKUP(A540,[2]Kreise!$A$2:$C$53,3,FALSE)</f>
        <v>K03256</v>
      </c>
      <c r="E540">
        <f>VLOOKUP(A540,'2020_2-3-1_Download'!$B$12:$V$63,13,FALSE)</f>
        <v>124</v>
      </c>
    </row>
    <row r="541" spans="1:5" x14ac:dyDescent="0.25">
      <c r="A541" s="60">
        <f>'2020_2-3-1_Download'!B31</f>
        <v>257</v>
      </c>
      <c r="B541" s="63">
        <f>'2020_2-3-1_Download'!$N$8</f>
        <v>2015</v>
      </c>
      <c r="C541" t="str">
        <f>VLOOKUP(A541,[1]Tabelle1!$A$1:$B$68,2,FALSE)</f>
        <v>Schaumburg</v>
      </c>
      <c r="D541" t="str">
        <f>VLOOKUP(A541,[2]Kreise!$A$2:$C$53,3,FALSE)</f>
        <v>K03257</v>
      </c>
      <c r="E541">
        <f>VLOOKUP(A541,'2020_2-3-1_Download'!$B$12:$V$63,13,FALSE)</f>
        <v>173</v>
      </c>
    </row>
    <row r="542" spans="1:5" x14ac:dyDescent="0.25">
      <c r="A542" s="60">
        <f>'2020_2-3-1_Download'!B32</f>
        <v>2</v>
      </c>
      <c r="B542" s="63">
        <f>'2020_2-3-1_Download'!$N$8</f>
        <v>2015</v>
      </c>
      <c r="C542" t="str">
        <f>VLOOKUP(A542,[1]Tabelle1!$A$1:$B$68,2,FALSE)</f>
        <v>Statistische Region Hannover</v>
      </c>
      <c r="D542" t="str">
        <f>VLOOKUP(A542,[2]Kreise!$A$2:$C$53,3,FALSE)</f>
        <v>K032</v>
      </c>
      <c r="E542">
        <f>VLOOKUP(A542,'2020_2-3-1_Download'!$B$12:$V$63,13,FALSE)</f>
        <v>2825</v>
      </c>
    </row>
    <row r="543" spans="1:5" x14ac:dyDescent="0.25">
      <c r="A543" s="60">
        <f>'2020_2-3-1_Download'!B33</f>
        <v>351</v>
      </c>
      <c r="B543" s="63">
        <f>'2020_2-3-1_Download'!$N$8</f>
        <v>2015</v>
      </c>
      <c r="C543" t="str">
        <f>VLOOKUP(A543,[1]Tabelle1!$A$1:$B$68,2,FALSE)</f>
        <v>Celle</v>
      </c>
      <c r="D543" t="str">
        <f>VLOOKUP(A543,[2]Kreise!$A$2:$C$53,3,FALSE)</f>
        <v>K03351</v>
      </c>
      <c r="E543">
        <f>VLOOKUP(A543,'2020_2-3-1_Download'!$B$12:$V$63,13,FALSE)</f>
        <v>197</v>
      </c>
    </row>
    <row r="544" spans="1:5" x14ac:dyDescent="0.25">
      <c r="A544" s="60">
        <f>'2020_2-3-1_Download'!B34</f>
        <v>352</v>
      </c>
      <c r="B544" s="63">
        <f>'2020_2-3-1_Download'!$N$8</f>
        <v>2015</v>
      </c>
      <c r="C544" t="str">
        <f>VLOOKUP(A544,[1]Tabelle1!$A$1:$B$68,2,FALSE)</f>
        <v>Cuxhaven</v>
      </c>
      <c r="D544" t="str">
        <f>VLOOKUP(A544,[2]Kreise!$A$2:$C$53,3,FALSE)</f>
        <v>K03352</v>
      </c>
      <c r="E544">
        <f>VLOOKUP(A544,'2020_2-3-1_Download'!$B$12:$V$63,13,FALSE)</f>
        <v>127</v>
      </c>
    </row>
    <row r="545" spans="1:5" x14ac:dyDescent="0.25">
      <c r="A545" s="60">
        <f>'2020_2-3-1_Download'!B35</f>
        <v>353</v>
      </c>
      <c r="B545" s="63">
        <f>'2020_2-3-1_Download'!$N$8</f>
        <v>2015</v>
      </c>
      <c r="C545" t="str">
        <f>VLOOKUP(A545,[1]Tabelle1!$A$1:$B$68,2,FALSE)</f>
        <v>Harburg</v>
      </c>
      <c r="D545" t="str">
        <f>VLOOKUP(A545,[2]Kreise!$A$2:$C$53,3,FALSE)</f>
        <v>K03353</v>
      </c>
      <c r="E545">
        <f>VLOOKUP(A545,'2020_2-3-1_Download'!$B$12:$V$63,13,FALSE)</f>
        <v>203</v>
      </c>
    </row>
    <row r="546" spans="1:5" x14ac:dyDescent="0.25">
      <c r="A546" s="60">
        <f>'2020_2-3-1_Download'!B36</f>
        <v>354</v>
      </c>
      <c r="B546" s="63">
        <f>'2020_2-3-1_Download'!$N$8</f>
        <v>2015</v>
      </c>
      <c r="C546" t="str">
        <f>VLOOKUP(A546,[1]Tabelle1!$A$1:$B$68,2,FALSE)</f>
        <v>Lüchow-Dannenberg</v>
      </c>
      <c r="D546" t="str">
        <f>VLOOKUP(A546,[2]Kreise!$A$2:$C$53,3,FALSE)</f>
        <v>K03354</v>
      </c>
      <c r="E546">
        <f>VLOOKUP(A546,'2020_2-3-1_Download'!$B$12:$V$63,13,FALSE)</f>
        <v>10</v>
      </c>
    </row>
    <row r="547" spans="1:5" x14ac:dyDescent="0.25">
      <c r="A547" s="60">
        <f>'2020_2-3-1_Download'!B37</f>
        <v>355</v>
      </c>
      <c r="B547" s="63">
        <f>'2020_2-3-1_Download'!$N$8</f>
        <v>2015</v>
      </c>
      <c r="C547" t="str">
        <f>VLOOKUP(A547,[1]Tabelle1!$A$1:$B$68,2,FALSE)</f>
        <v>Lüneburg</v>
      </c>
      <c r="D547" t="str">
        <f>VLOOKUP(A547,[2]Kreise!$A$2:$C$53,3,FALSE)</f>
        <v>K03355</v>
      </c>
      <c r="E547">
        <f>VLOOKUP(A547,'2020_2-3-1_Download'!$B$12:$V$63,13,FALSE)</f>
        <v>158</v>
      </c>
    </row>
    <row r="548" spans="1:5" x14ac:dyDescent="0.25">
      <c r="A548" s="60">
        <f>'2020_2-3-1_Download'!B38</f>
        <v>356</v>
      </c>
      <c r="B548" s="63">
        <f>'2020_2-3-1_Download'!$N$8</f>
        <v>2015</v>
      </c>
      <c r="C548" t="str">
        <f>VLOOKUP(A548,[1]Tabelle1!$A$1:$B$68,2,FALSE)</f>
        <v>Osterholz</v>
      </c>
      <c r="D548" t="str">
        <f>VLOOKUP(A548,[2]Kreise!$A$2:$C$53,3,FALSE)</f>
        <v>K03356</v>
      </c>
      <c r="E548">
        <f>VLOOKUP(A548,'2020_2-3-1_Download'!$B$12:$V$63,13,FALSE)</f>
        <v>84</v>
      </c>
    </row>
    <row r="549" spans="1:5" x14ac:dyDescent="0.25">
      <c r="A549" s="60">
        <f>'2020_2-3-1_Download'!B39</f>
        <v>357</v>
      </c>
      <c r="B549" s="63">
        <f>'2020_2-3-1_Download'!$N$8</f>
        <v>2015</v>
      </c>
      <c r="C549" t="str">
        <f>VLOOKUP(A549,[1]Tabelle1!$A$1:$B$68,2,FALSE)</f>
        <v>Rotenburg (Wümme)</v>
      </c>
      <c r="D549" t="str">
        <f>VLOOKUP(A549,[2]Kreise!$A$2:$C$53,3,FALSE)</f>
        <v>K03357</v>
      </c>
      <c r="E549">
        <f>VLOOKUP(A549,'2020_2-3-1_Download'!$B$12:$V$63,13,FALSE)</f>
        <v>93</v>
      </c>
    </row>
    <row r="550" spans="1:5" x14ac:dyDescent="0.25">
      <c r="A550" s="60">
        <f>'2020_2-3-1_Download'!B40</f>
        <v>358</v>
      </c>
      <c r="B550" s="63">
        <f>'2020_2-3-1_Download'!$N$8</f>
        <v>2015</v>
      </c>
      <c r="C550" t="str">
        <f>VLOOKUP(A550,[1]Tabelle1!$A$1:$B$68,2,FALSE)</f>
        <v>Heidekreis</v>
      </c>
      <c r="D550" t="str">
        <f>VLOOKUP(A550,[2]Kreise!$A$2:$C$53,3,FALSE)</f>
        <v>K03358</v>
      </c>
      <c r="E550">
        <f>VLOOKUP(A550,'2020_2-3-1_Download'!$B$12:$V$63,13,FALSE)</f>
        <v>101</v>
      </c>
    </row>
    <row r="551" spans="1:5" x14ac:dyDescent="0.25">
      <c r="A551" s="60">
        <f>'2020_2-3-1_Download'!B41</f>
        <v>359</v>
      </c>
      <c r="B551" s="63">
        <f>'2020_2-3-1_Download'!$N$8</f>
        <v>2015</v>
      </c>
      <c r="C551" t="str">
        <f>VLOOKUP(A551,[1]Tabelle1!$A$1:$B$68,2,FALSE)</f>
        <v>Stade</v>
      </c>
      <c r="D551" t="str">
        <f>VLOOKUP(A551,[2]Kreise!$A$2:$C$53,3,FALSE)</f>
        <v>K03359</v>
      </c>
      <c r="E551">
        <f>VLOOKUP(A551,'2020_2-3-1_Download'!$B$12:$V$63,13,FALSE)</f>
        <v>147</v>
      </c>
    </row>
    <row r="552" spans="1:5" x14ac:dyDescent="0.25">
      <c r="A552" s="60">
        <f>'2020_2-3-1_Download'!B42</f>
        <v>360</v>
      </c>
      <c r="B552" s="63">
        <f>'2020_2-3-1_Download'!$N$8</f>
        <v>2015</v>
      </c>
      <c r="C552" t="str">
        <f>VLOOKUP(A552,[1]Tabelle1!$A$1:$B$68,2,FALSE)</f>
        <v>Uelzen</v>
      </c>
      <c r="D552" t="str">
        <f>VLOOKUP(A552,[2]Kreise!$A$2:$C$53,3,FALSE)</f>
        <v>K03360</v>
      </c>
      <c r="E552">
        <f>VLOOKUP(A552,'2020_2-3-1_Download'!$B$12:$V$63,13,FALSE)</f>
        <v>40</v>
      </c>
    </row>
    <row r="553" spans="1:5" x14ac:dyDescent="0.25">
      <c r="A553" s="60">
        <f>'2020_2-3-1_Download'!B43</f>
        <v>361</v>
      </c>
      <c r="B553" s="63">
        <f>'2020_2-3-1_Download'!$N$8</f>
        <v>2015</v>
      </c>
      <c r="C553" t="str">
        <f>VLOOKUP(A553,[1]Tabelle1!$A$1:$B$68,2,FALSE)</f>
        <v>Verden</v>
      </c>
      <c r="D553" t="str">
        <f>VLOOKUP(A553,[2]Kreise!$A$2:$C$53,3,FALSE)</f>
        <v>K03361</v>
      </c>
      <c r="E553">
        <f>VLOOKUP(A553,'2020_2-3-1_Download'!$B$12:$V$63,13,FALSE)</f>
        <v>143</v>
      </c>
    </row>
    <row r="554" spans="1:5" x14ac:dyDescent="0.25">
      <c r="A554" s="60">
        <f>'2020_2-3-1_Download'!B44</f>
        <v>3</v>
      </c>
      <c r="B554" s="63">
        <f>'2020_2-3-1_Download'!$N$8</f>
        <v>2015</v>
      </c>
      <c r="C554" t="str">
        <f>VLOOKUP(A554,[1]Tabelle1!$A$1:$B$68,2,FALSE)</f>
        <v>Statistische Region Lüneburg</v>
      </c>
      <c r="D554" t="str">
        <f>VLOOKUP(A554,[2]Kreise!$A$2:$C$53,3,FALSE)</f>
        <v>K033</v>
      </c>
      <c r="E554">
        <f>VLOOKUP(A554,'2020_2-3-1_Download'!$B$12:$V$63,13,FALSE)</f>
        <v>1303</v>
      </c>
    </row>
    <row r="555" spans="1:5" x14ac:dyDescent="0.25">
      <c r="A555" s="60">
        <f>'2020_2-3-1_Download'!B45</f>
        <v>401</v>
      </c>
      <c r="B555" s="63">
        <f>'2020_2-3-1_Download'!$N$8</f>
        <v>2015</v>
      </c>
      <c r="C555" t="str">
        <f>VLOOKUP(A555,[1]Tabelle1!$A$1:$B$68,2,FALSE)</f>
        <v>Delmenhorst  Stadt</v>
      </c>
      <c r="D555" t="str">
        <f>VLOOKUP(A555,[2]Kreise!$A$2:$C$53,3,FALSE)</f>
        <v>K03401</v>
      </c>
      <c r="E555">
        <f>VLOOKUP(A555,'2020_2-3-1_Download'!$B$12:$V$63,13,FALSE)</f>
        <v>121</v>
      </c>
    </row>
    <row r="556" spans="1:5" x14ac:dyDescent="0.25">
      <c r="A556" s="60">
        <f>'2020_2-3-1_Download'!B46</f>
        <v>402</v>
      </c>
      <c r="B556" s="63">
        <f>'2020_2-3-1_Download'!$N$8</f>
        <v>2015</v>
      </c>
      <c r="C556" t="str">
        <f>VLOOKUP(A556,[1]Tabelle1!$A$1:$B$68,2,FALSE)</f>
        <v>Emden  Stadt</v>
      </c>
      <c r="D556" t="str">
        <f>VLOOKUP(A556,[2]Kreise!$A$2:$C$53,3,FALSE)</f>
        <v>K03402</v>
      </c>
      <c r="E556">
        <f>VLOOKUP(A556,'2020_2-3-1_Download'!$B$12:$V$63,13,FALSE)</f>
        <v>66</v>
      </c>
    </row>
    <row r="557" spans="1:5" x14ac:dyDescent="0.25">
      <c r="A557" s="60">
        <f>'2020_2-3-1_Download'!B47</f>
        <v>403</v>
      </c>
      <c r="B557" s="63">
        <f>'2020_2-3-1_Download'!$N$8</f>
        <v>2015</v>
      </c>
      <c r="C557" t="str">
        <f>VLOOKUP(A557,[1]Tabelle1!$A$1:$B$68,2,FALSE)</f>
        <v>Oldenburg(Oldb)  Stadt</v>
      </c>
      <c r="D557" t="str">
        <f>VLOOKUP(A557,[2]Kreise!$A$2:$C$53,3,FALSE)</f>
        <v>K03403</v>
      </c>
      <c r="E557">
        <f>VLOOKUP(A557,'2020_2-3-1_Download'!$B$12:$V$63,13,FALSE)</f>
        <v>252</v>
      </c>
    </row>
    <row r="558" spans="1:5" x14ac:dyDescent="0.25">
      <c r="A558" s="60">
        <f>'2020_2-3-1_Download'!B48</f>
        <v>404</v>
      </c>
      <c r="B558" s="63">
        <f>'2020_2-3-1_Download'!$N$8</f>
        <v>2015</v>
      </c>
      <c r="C558" t="str">
        <f>VLOOKUP(A558,[1]Tabelle1!$A$1:$B$68,2,FALSE)</f>
        <v>Osnabrück  Stadt</v>
      </c>
      <c r="D558" t="str">
        <f>VLOOKUP(A558,[2]Kreise!$A$2:$C$53,3,FALSE)</f>
        <v>K03404</v>
      </c>
      <c r="E558">
        <f>VLOOKUP(A558,'2020_2-3-1_Download'!$B$12:$V$63,13,FALSE)</f>
        <v>273</v>
      </c>
    </row>
    <row r="559" spans="1:5" x14ac:dyDescent="0.25">
      <c r="A559" s="60">
        <f>'2020_2-3-1_Download'!B49</f>
        <v>405</v>
      </c>
      <c r="B559" s="63">
        <f>'2020_2-3-1_Download'!$N$8</f>
        <v>2015</v>
      </c>
      <c r="C559" t="str">
        <f>VLOOKUP(A559,[1]Tabelle1!$A$1:$B$68,2,FALSE)</f>
        <v>Wilhelmshaven  Stadt</v>
      </c>
      <c r="D559" t="str">
        <f>VLOOKUP(A559,[2]Kreise!$A$2:$C$53,3,FALSE)</f>
        <v>K03405</v>
      </c>
      <c r="E559">
        <f>VLOOKUP(A559,'2020_2-3-1_Download'!$B$12:$V$63,13,FALSE)</f>
        <v>100</v>
      </c>
    </row>
    <row r="560" spans="1:5" x14ac:dyDescent="0.25">
      <c r="A560" s="60">
        <f>'2020_2-3-1_Download'!B50</f>
        <v>451</v>
      </c>
      <c r="B560" s="63">
        <f>'2020_2-3-1_Download'!$N$8</f>
        <v>2015</v>
      </c>
      <c r="C560" t="str">
        <f>VLOOKUP(A560,[1]Tabelle1!$A$1:$B$68,2,FALSE)</f>
        <v>Ammerland</v>
      </c>
      <c r="D560" t="str">
        <f>VLOOKUP(A560,[2]Kreise!$A$2:$C$53,3,FALSE)</f>
        <v>K03451</v>
      </c>
      <c r="E560">
        <f>VLOOKUP(A560,'2020_2-3-1_Download'!$B$12:$V$63,13,FALSE)</f>
        <v>153</v>
      </c>
    </row>
    <row r="561" spans="1:5" x14ac:dyDescent="0.25">
      <c r="A561" s="60">
        <f>'2020_2-3-1_Download'!B51</f>
        <v>452</v>
      </c>
      <c r="B561" s="63">
        <f>'2020_2-3-1_Download'!$N$8</f>
        <v>2015</v>
      </c>
      <c r="C561" t="str">
        <f>VLOOKUP(A561,[1]Tabelle1!$A$1:$B$68,2,FALSE)</f>
        <v>Aurich</v>
      </c>
      <c r="D561" t="str">
        <f>VLOOKUP(A561,[2]Kreise!$A$2:$C$53,3,FALSE)</f>
        <v>K03452</v>
      </c>
      <c r="E561">
        <f>VLOOKUP(A561,'2020_2-3-1_Download'!$B$12:$V$63,13,FALSE)</f>
        <v>108</v>
      </c>
    </row>
    <row r="562" spans="1:5" x14ac:dyDescent="0.25">
      <c r="A562" s="60">
        <f>'2020_2-3-1_Download'!B52</f>
        <v>453</v>
      </c>
      <c r="B562" s="63">
        <f>'2020_2-3-1_Download'!$N$8</f>
        <v>2015</v>
      </c>
      <c r="C562" t="str">
        <f>VLOOKUP(A562,[1]Tabelle1!$A$1:$B$68,2,FALSE)</f>
        <v>Cloppenburg</v>
      </c>
      <c r="D562" t="str">
        <f>VLOOKUP(A562,[2]Kreise!$A$2:$C$53,3,FALSE)</f>
        <v>K03453</v>
      </c>
      <c r="E562">
        <f>VLOOKUP(A562,'2020_2-3-1_Download'!$B$12:$V$63,13,FALSE)</f>
        <v>101</v>
      </c>
    </row>
    <row r="563" spans="1:5" x14ac:dyDescent="0.25">
      <c r="A563" s="60">
        <f>'2020_2-3-1_Download'!B53</f>
        <v>454</v>
      </c>
      <c r="B563" s="63">
        <f>'2020_2-3-1_Download'!$N$8</f>
        <v>2015</v>
      </c>
      <c r="C563" t="str">
        <f>VLOOKUP(A563,[1]Tabelle1!$A$1:$B$68,2,FALSE)</f>
        <v>Emsland</v>
      </c>
      <c r="D563" t="str">
        <f>VLOOKUP(A563,[2]Kreise!$A$2:$C$53,3,FALSE)</f>
        <v>K03454</v>
      </c>
      <c r="E563">
        <f>VLOOKUP(A563,'2020_2-3-1_Download'!$B$12:$V$63,13,FALSE)</f>
        <v>116</v>
      </c>
    </row>
    <row r="564" spans="1:5" x14ac:dyDescent="0.25">
      <c r="A564" s="60">
        <f>'2020_2-3-1_Download'!B54</f>
        <v>455</v>
      </c>
      <c r="B564" s="63">
        <f>'2020_2-3-1_Download'!$N$8</f>
        <v>2015</v>
      </c>
      <c r="C564" t="str">
        <f>VLOOKUP(A564,[1]Tabelle1!$A$1:$B$68,2,FALSE)</f>
        <v>Friesland</v>
      </c>
      <c r="D564" t="str">
        <f>VLOOKUP(A564,[2]Kreise!$A$2:$C$53,3,FALSE)</f>
        <v>K03455</v>
      </c>
      <c r="E564">
        <f>VLOOKUP(A564,'2020_2-3-1_Download'!$B$12:$V$63,13,FALSE)</f>
        <v>54</v>
      </c>
    </row>
    <row r="565" spans="1:5" x14ac:dyDescent="0.25">
      <c r="A565" s="60">
        <f>'2020_2-3-1_Download'!B55</f>
        <v>456</v>
      </c>
      <c r="B565" s="63">
        <f>'2020_2-3-1_Download'!$N$8</f>
        <v>2015</v>
      </c>
      <c r="C565" t="str">
        <f>VLOOKUP(A565,[1]Tabelle1!$A$1:$B$68,2,FALSE)</f>
        <v>Grafschaft Bentheim</v>
      </c>
      <c r="D565" t="str">
        <f>VLOOKUP(A565,[2]Kreise!$A$2:$C$53,3,FALSE)</f>
        <v>K03456</v>
      </c>
      <c r="E565">
        <f>VLOOKUP(A565,'2020_2-3-1_Download'!$B$12:$V$63,13,FALSE)</f>
        <v>172</v>
      </c>
    </row>
    <row r="566" spans="1:5" x14ac:dyDescent="0.25">
      <c r="A566" s="60">
        <f>'2020_2-3-1_Download'!B56</f>
        <v>457</v>
      </c>
      <c r="B566" s="63">
        <f>'2020_2-3-1_Download'!$N$8</f>
        <v>2015</v>
      </c>
      <c r="C566" t="str">
        <f>VLOOKUP(A566,[1]Tabelle1!$A$1:$B$68,2,FALSE)</f>
        <v>Leer</v>
      </c>
      <c r="D566" t="str">
        <f>VLOOKUP(A566,[2]Kreise!$A$2:$C$53,3,FALSE)</f>
        <v>K03457</v>
      </c>
      <c r="E566">
        <f>VLOOKUP(A566,'2020_2-3-1_Download'!$B$12:$V$63,13,FALSE)</f>
        <v>98</v>
      </c>
    </row>
    <row r="567" spans="1:5" x14ac:dyDescent="0.25">
      <c r="A567" s="60">
        <f>'2020_2-3-1_Download'!B57</f>
        <v>458</v>
      </c>
      <c r="B567" s="63">
        <f>'2020_2-3-1_Download'!$N$8</f>
        <v>2015</v>
      </c>
      <c r="C567" t="str">
        <f>VLOOKUP(A567,[1]Tabelle1!$A$1:$B$68,2,FALSE)</f>
        <v>Oldenburg</v>
      </c>
      <c r="D567" t="str">
        <f>VLOOKUP(A567,[2]Kreise!$A$2:$C$53,3,FALSE)</f>
        <v>K03458</v>
      </c>
      <c r="E567">
        <f>VLOOKUP(A567,'2020_2-3-1_Download'!$B$12:$V$63,13,FALSE)</f>
        <v>99</v>
      </c>
    </row>
    <row r="568" spans="1:5" x14ac:dyDescent="0.25">
      <c r="A568" s="60">
        <f>'2020_2-3-1_Download'!B58</f>
        <v>459</v>
      </c>
      <c r="B568" s="63">
        <f>'2020_2-3-1_Download'!$N$8</f>
        <v>2015</v>
      </c>
      <c r="C568" t="str">
        <f>VLOOKUP(A568,[1]Tabelle1!$A$1:$B$68,2,FALSE)</f>
        <v>Osnabrück</v>
      </c>
      <c r="D568" t="str">
        <f>VLOOKUP(A568,[2]Kreise!$A$2:$C$53,3,FALSE)</f>
        <v>K03459</v>
      </c>
      <c r="E568">
        <f>VLOOKUP(A568,'2020_2-3-1_Download'!$B$12:$V$63,13,FALSE)</f>
        <v>183</v>
      </c>
    </row>
    <row r="569" spans="1:5" x14ac:dyDescent="0.25">
      <c r="A569" s="60">
        <f>'2020_2-3-1_Download'!B59</f>
        <v>460</v>
      </c>
      <c r="B569" s="63">
        <f>'2020_2-3-1_Download'!$N$8</f>
        <v>2015</v>
      </c>
      <c r="C569" t="str">
        <f>VLOOKUP(A569,[1]Tabelle1!$A$1:$B$68,2,FALSE)</f>
        <v>Vechta</v>
      </c>
      <c r="D569" t="str">
        <f>VLOOKUP(A569,[2]Kreise!$A$2:$C$53,3,FALSE)</f>
        <v>K03460</v>
      </c>
      <c r="E569">
        <f>VLOOKUP(A569,'2020_2-3-1_Download'!$B$12:$V$63,13,FALSE)</f>
        <v>165</v>
      </c>
    </row>
    <row r="570" spans="1:5" x14ac:dyDescent="0.25">
      <c r="A570" s="60">
        <f>'2020_2-3-1_Download'!B60</f>
        <v>461</v>
      </c>
      <c r="B570" s="63">
        <f>'2020_2-3-1_Download'!$N$8</f>
        <v>2015</v>
      </c>
      <c r="C570" t="str">
        <f>VLOOKUP(A570,[1]Tabelle1!$A$1:$B$68,2,FALSE)</f>
        <v>Wesermarsch</v>
      </c>
      <c r="D570" t="str">
        <f>VLOOKUP(A570,[2]Kreise!$A$2:$C$53,3,FALSE)</f>
        <v>K03461</v>
      </c>
      <c r="E570">
        <f>VLOOKUP(A570,'2020_2-3-1_Download'!$B$12:$V$63,13,FALSE)</f>
        <v>79</v>
      </c>
    </row>
    <row r="571" spans="1:5" x14ac:dyDescent="0.25">
      <c r="A571" s="60">
        <f>'2020_2-3-1_Download'!B61</f>
        <v>462</v>
      </c>
      <c r="B571" s="63">
        <f>'2020_2-3-1_Download'!$N$8</f>
        <v>2015</v>
      </c>
      <c r="C571" t="str">
        <f>VLOOKUP(A571,[1]Tabelle1!$A$1:$B$68,2,FALSE)</f>
        <v>Wittmund</v>
      </c>
      <c r="D571" t="str">
        <f>VLOOKUP(A571,[2]Kreise!$A$2:$C$53,3,FALSE)</f>
        <v>K03462</v>
      </c>
      <c r="E571">
        <f>VLOOKUP(A571,'2020_2-3-1_Download'!$B$12:$V$63,13,FALSE)</f>
        <v>25</v>
      </c>
    </row>
    <row r="572" spans="1:5" x14ac:dyDescent="0.25">
      <c r="A572" s="60">
        <f>'2020_2-3-1_Download'!B62</f>
        <v>4</v>
      </c>
      <c r="B572" s="63">
        <f>'2020_2-3-1_Download'!$N$8</f>
        <v>2015</v>
      </c>
      <c r="C572" t="str">
        <f>VLOOKUP(A572,[1]Tabelle1!$A$1:$B$68,2,FALSE)</f>
        <v>Statistische Region Weser-Ems</v>
      </c>
      <c r="D572" t="str">
        <f>VLOOKUP(A572,[2]Kreise!$A$2:$C$53,3,FALSE)</f>
        <v>K034</v>
      </c>
      <c r="E572">
        <f>VLOOKUP(A572,'2020_2-3-1_Download'!$B$12:$V$63,13,FALSE)</f>
        <v>2165</v>
      </c>
    </row>
    <row r="573" spans="1:5" x14ac:dyDescent="0.25">
      <c r="A573" s="60">
        <f>'2020_2-3-1_Download'!B63</f>
        <v>0</v>
      </c>
      <c r="B573" s="63">
        <f>'2020_2-3-1_Download'!$N$8</f>
        <v>2015</v>
      </c>
      <c r="C573" t="str">
        <f>VLOOKUP(A573,[1]Tabelle1!$A$1:$B$68,2,FALSE)</f>
        <v>Niedersachsen</v>
      </c>
      <c r="D573" t="str">
        <f>VLOOKUP(A573,[2]Kreise!$A$2:$C$53,3,FALSE)</f>
        <v>K030</v>
      </c>
      <c r="E573">
        <f>VLOOKUP(A573,'2020_2-3-1_Download'!$B$12:$V$63,13,FALSE)</f>
        <v>7988</v>
      </c>
    </row>
    <row r="574" spans="1:5" x14ac:dyDescent="0.25">
      <c r="A574" s="60">
        <f>'2020_2-3-1_Download'!B12</f>
        <v>101</v>
      </c>
      <c r="B574" s="63">
        <f>'2020_2-3-1_Download'!$O$8</f>
        <v>2016</v>
      </c>
      <c r="C574" t="str">
        <f>VLOOKUP(A574,[1]Tabelle1!$A$1:$B$68,2,FALSE)</f>
        <v>Braunschweig  Stadt</v>
      </c>
      <c r="D574" t="str">
        <f>VLOOKUP(A574,[2]Kreise!$A$2:$C$53,3,FALSE)</f>
        <v>K03101</v>
      </c>
      <c r="E574">
        <f>VLOOKUP(A574,'2020_2-3-1_Download'!$B$12:$V$63,14,FALSE)</f>
        <v>391</v>
      </c>
    </row>
    <row r="575" spans="1:5" x14ac:dyDescent="0.25">
      <c r="A575" s="60">
        <f>'2020_2-3-1_Download'!B13</f>
        <v>102</v>
      </c>
      <c r="B575" s="63">
        <f>'2020_2-3-1_Download'!$O$8</f>
        <v>2016</v>
      </c>
      <c r="C575" t="str">
        <f>VLOOKUP(A575,[1]Tabelle1!$A$1:$B$68,2,FALSE)</f>
        <v>Salzgitter  Stadt</v>
      </c>
      <c r="D575" t="str">
        <f>VLOOKUP(A575,[2]Kreise!$A$2:$C$53,3,FALSE)</f>
        <v>K03102</v>
      </c>
      <c r="E575">
        <f>VLOOKUP(A575,'2020_2-3-1_Download'!$B$12:$V$63,14,FALSE)</f>
        <v>129</v>
      </c>
    </row>
    <row r="576" spans="1:5" x14ac:dyDescent="0.25">
      <c r="A576" s="60">
        <f>'2020_2-3-1_Download'!B14</f>
        <v>103</v>
      </c>
      <c r="B576" s="63">
        <f>'2020_2-3-1_Download'!$O$8</f>
        <v>2016</v>
      </c>
      <c r="C576" t="str">
        <f>VLOOKUP(A576,[1]Tabelle1!$A$1:$B$68,2,FALSE)</f>
        <v>Wolfsburg  Stadt</v>
      </c>
      <c r="D576" t="str">
        <f>VLOOKUP(A576,[2]Kreise!$A$2:$C$53,3,FALSE)</f>
        <v>K03103</v>
      </c>
      <c r="E576">
        <f>VLOOKUP(A576,'2020_2-3-1_Download'!$B$12:$V$63,14,FALSE)</f>
        <v>317</v>
      </c>
    </row>
    <row r="577" spans="1:5" x14ac:dyDescent="0.25">
      <c r="A577" s="60">
        <f>'2020_2-3-1_Download'!B15</f>
        <v>151</v>
      </c>
      <c r="B577" s="63">
        <f>'2020_2-3-1_Download'!$O$8</f>
        <v>2016</v>
      </c>
      <c r="C577" t="str">
        <f>VLOOKUP(A577,[1]Tabelle1!$A$1:$B$68,2,FALSE)</f>
        <v>Gifhorn</v>
      </c>
      <c r="D577" t="str">
        <f>VLOOKUP(A577,[2]Kreise!$A$2:$C$53,3,FALSE)</f>
        <v>K03151</v>
      </c>
      <c r="E577">
        <f>VLOOKUP(A577,'2020_2-3-1_Download'!$B$12:$V$63,14,FALSE)</f>
        <v>180</v>
      </c>
    </row>
    <row r="578" spans="1:5" x14ac:dyDescent="0.25">
      <c r="A578" s="60">
        <f>'2020_2-3-1_Download'!B16</f>
        <v>153</v>
      </c>
      <c r="B578" s="63">
        <f>'2020_2-3-1_Download'!$O$8</f>
        <v>2016</v>
      </c>
      <c r="C578" t="str">
        <f>VLOOKUP(A578,[1]Tabelle1!$A$1:$B$68,2,FALSE)</f>
        <v>Goslar</v>
      </c>
      <c r="D578" t="str">
        <f>VLOOKUP(A578,[2]Kreise!$A$2:$C$53,3,FALSE)</f>
        <v>K03153</v>
      </c>
      <c r="E578">
        <f>VLOOKUP(A578,'2020_2-3-1_Download'!$B$12:$V$63,14,FALSE)</f>
        <v>128</v>
      </c>
    </row>
    <row r="579" spans="1:5" x14ac:dyDescent="0.25">
      <c r="A579" s="60">
        <f>'2020_2-3-1_Download'!B17</f>
        <v>154</v>
      </c>
      <c r="B579" s="63">
        <f>'2020_2-3-1_Download'!$O$8</f>
        <v>2016</v>
      </c>
      <c r="C579" t="str">
        <f>VLOOKUP(A579,[1]Tabelle1!$A$1:$B$68,2,FALSE)</f>
        <v>Helmstedt</v>
      </c>
      <c r="D579" t="str">
        <f>VLOOKUP(A579,[2]Kreise!$A$2:$C$53,3,FALSE)</f>
        <v>K03154</v>
      </c>
      <c r="E579">
        <f>VLOOKUP(A579,'2020_2-3-1_Download'!$B$12:$V$63,14,FALSE)</f>
        <v>38</v>
      </c>
    </row>
    <row r="580" spans="1:5" x14ac:dyDescent="0.25">
      <c r="A580" s="60">
        <f>'2020_2-3-1_Download'!B18</f>
        <v>155</v>
      </c>
      <c r="B580" s="63">
        <f>'2020_2-3-1_Download'!$O$8</f>
        <v>2016</v>
      </c>
      <c r="C580" t="str">
        <f>VLOOKUP(A580,[1]Tabelle1!$A$1:$B$68,2,FALSE)</f>
        <v>Northeim</v>
      </c>
      <c r="D580" t="str">
        <f>VLOOKUP(A580,[2]Kreise!$A$2:$C$53,3,FALSE)</f>
        <v>K03155</v>
      </c>
      <c r="E580">
        <f>VLOOKUP(A580,'2020_2-3-1_Download'!$B$12:$V$63,14,FALSE)</f>
        <v>100</v>
      </c>
    </row>
    <row r="581" spans="1:5" x14ac:dyDescent="0.25">
      <c r="A581" s="60">
        <f>'2020_2-3-1_Download'!B19</f>
        <v>157</v>
      </c>
      <c r="B581" s="63">
        <f>'2020_2-3-1_Download'!$O$8</f>
        <v>2016</v>
      </c>
      <c r="C581" t="str">
        <f>VLOOKUP(A581,[1]Tabelle1!$A$1:$B$68,2,FALSE)</f>
        <v>Peine</v>
      </c>
      <c r="D581" t="str">
        <f>VLOOKUP(A581,[2]Kreise!$A$2:$C$53,3,FALSE)</f>
        <v>K03157</v>
      </c>
      <c r="E581">
        <f>VLOOKUP(A581,'2020_2-3-1_Download'!$B$12:$V$63,14,FALSE)</f>
        <v>115</v>
      </c>
    </row>
    <row r="582" spans="1:5" x14ac:dyDescent="0.25">
      <c r="A582" s="60">
        <f>'2020_2-3-1_Download'!B20</f>
        <v>158</v>
      </c>
      <c r="B582" s="63">
        <f>'2020_2-3-1_Download'!$O$8</f>
        <v>2016</v>
      </c>
      <c r="C582" t="str">
        <f>VLOOKUP(A582,[1]Tabelle1!$A$1:$B$68,2,FALSE)</f>
        <v>Wolfenbüttel</v>
      </c>
      <c r="D582" t="str">
        <f>VLOOKUP(A582,[2]Kreise!$A$2:$C$53,3,FALSE)</f>
        <v>K03158</v>
      </c>
      <c r="E582">
        <f>VLOOKUP(A582,'2020_2-3-1_Download'!$B$12:$V$63,14,FALSE)</f>
        <v>124</v>
      </c>
    </row>
    <row r="583" spans="1:5" x14ac:dyDescent="0.25">
      <c r="A583" s="60">
        <f>'2020_2-3-1_Download'!B21</f>
        <v>159</v>
      </c>
      <c r="B583" s="63">
        <f>'2020_2-3-1_Download'!$O$8</f>
        <v>2016</v>
      </c>
      <c r="C583" t="str">
        <f>VLOOKUP(A583,[1]Tabelle1!$A$1:$B$68,2,FALSE)</f>
        <v>Göttingen</v>
      </c>
      <c r="D583" t="str">
        <f>VLOOKUP(A583,[2]Kreise!$A$2:$C$53,3,FALSE)</f>
        <v>K03159</v>
      </c>
      <c r="E583">
        <f>VLOOKUP(A583,'2020_2-3-1_Download'!$B$12:$V$63,14,FALSE)</f>
        <v>345</v>
      </c>
    </row>
    <row r="584" spans="1:5" x14ac:dyDescent="0.25">
      <c r="A584" s="60">
        <f>'2020_2-3-1_Download'!B22</f>
        <v>1</v>
      </c>
      <c r="B584" s="63">
        <f>'2020_2-3-1_Download'!$O$8</f>
        <v>2016</v>
      </c>
      <c r="C584" t="str">
        <f>VLOOKUP(A584,[1]Tabelle1!$A$1:$B$68,2,FALSE)</f>
        <v>Statistische Region Braunschweig</v>
      </c>
      <c r="D584" t="str">
        <f>VLOOKUP(A584,[2]Kreise!$A$2:$C$53,3,FALSE)</f>
        <v>K031</v>
      </c>
      <c r="E584">
        <f>VLOOKUP(A584,'2020_2-3-1_Download'!$B$12:$V$63,14,FALSE)</f>
        <v>1867</v>
      </c>
    </row>
    <row r="585" spans="1:5" x14ac:dyDescent="0.25">
      <c r="A585" s="60">
        <f>'2020_2-3-1_Download'!B23</f>
        <v>241</v>
      </c>
      <c r="B585" s="63">
        <f>'2020_2-3-1_Download'!$O$8</f>
        <v>2016</v>
      </c>
      <c r="C585" t="str">
        <f>VLOOKUP(A585,[1]Tabelle1!$A$1:$B$68,2,FALSE)</f>
        <v>Hannover  Region</v>
      </c>
      <c r="D585" t="str">
        <f>VLOOKUP(A585,[2]Kreise!$A$2:$C$53,3,FALSE)</f>
        <v>K03241</v>
      </c>
      <c r="E585">
        <f>VLOOKUP(A585,'2020_2-3-1_Download'!$B$12:$V$63,14,FALSE)</f>
        <v>2128</v>
      </c>
    </row>
    <row r="586" spans="1:5" x14ac:dyDescent="0.25">
      <c r="A586" s="60">
        <f>'2020_2-3-1_Download'!B24</f>
        <v>241001</v>
      </c>
      <c r="B586" s="63">
        <f>'2020_2-3-1_Download'!$O$8</f>
        <v>2016</v>
      </c>
      <c r="C586" t="str">
        <f>VLOOKUP(A586,[1]Tabelle1!$A$1:$B$68,2,FALSE)</f>
        <v>dav. Hannover  Lhst.</v>
      </c>
      <c r="D586" t="str">
        <f>VLOOKUP(A586,[2]Kreise!$A$2:$C$53,3,FALSE)</f>
        <v>K03241001</v>
      </c>
      <c r="E586">
        <f>VLOOKUP(A586,'2020_2-3-1_Download'!$B$12:$V$63,14,FALSE)</f>
        <v>1300</v>
      </c>
    </row>
    <row r="587" spans="1:5" x14ac:dyDescent="0.25">
      <c r="A587" s="60">
        <f>'2020_2-3-1_Download'!B25</f>
        <v>241999</v>
      </c>
      <c r="B587" s="63">
        <f>'2020_2-3-1_Download'!$O$8</f>
        <v>2016</v>
      </c>
      <c r="C587" t="str">
        <f>VLOOKUP(A587,[1]Tabelle1!$A$1:$B$68,2,FALSE)</f>
        <v>dav. Hannover  Umland</v>
      </c>
      <c r="D587" t="str">
        <f>VLOOKUP(A587,[2]Kreise!$A$2:$C$53,3,FALSE)</f>
        <v>K03241999</v>
      </c>
      <c r="E587">
        <f>VLOOKUP(A587,'2020_2-3-1_Download'!$B$12:$V$63,14,FALSE)</f>
        <v>828</v>
      </c>
    </row>
    <row r="588" spans="1:5" x14ac:dyDescent="0.25">
      <c r="A588" s="60">
        <f>'2020_2-3-1_Download'!B26</f>
        <v>251</v>
      </c>
      <c r="B588" s="63">
        <f>'2020_2-3-1_Download'!$O$8</f>
        <v>2016</v>
      </c>
      <c r="C588" t="str">
        <f>VLOOKUP(A588,[1]Tabelle1!$A$1:$B$68,2,FALSE)</f>
        <v>Diepholz</v>
      </c>
      <c r="D588" t="str">
        <f>VLOOKUP(A588,[2]Kreise!$A$2:$C$53,3,FALSE)</f>
        <v>K03251</v>
      </c>
      <c r="E588">
        <f>VLOOKUP(A588,'2020_2-3-1_Download'!$B$12:$V$63,14,FALSE)</f>
        <v>180</v>
      </c>
    </row>
    <row r="589" spans="1:5" x14ac:dyDescent="0.25">
      <c r="A589" s="60">
        <f>'2020_2-3-1_Download'!B27</f>
        <v>252</v>
      </c>
      <c r="B589" s="63">
        <f>'2020_2-3-1_Download'!$O$8</f>
        <v>2016</v>
      </c>
      <c r="C589" t="str">
        <f>VLOOKUP(A589,[1]Tabelle1!$A$1:$B$68,2,FALSE)</f>
        <v>Hameln-Pyrmont</v>
      </c>
      <c r="D589" t="str">
        <f>VLOOKUP(A589,[2]Kreise!$A$2:$C$53,3,FALSE)</f>
        <v>K03252</v>
      </c>
      <c r="E589">
        <f>VLOOKUP(A589,'2020_2-3-1_Download'!$B$12:$V$63,14,FALSE)</f>
        <v>159</v>
      </c>
    </row>
    <row r="590" spans="1:5" x14ac:dyDescent="0.25">
      <c r="A590" s="60">
        <f>'2020_2-3-1_Download'!B28</f>
        <v>254</v>
      </c>
      <c r="B590" s="63">
        <f>'2020_2-3-1_Download'!$O$8</f>
        <v>2016</v>
      </c>
      <c r="C590" t="str">
        <f>VLOOKUP(A590,[1]Tabelle1!$A$1:$B$68,2,FALSE)</f>
        <v>Hildesheim</v>
      </c>
      <c r="D590" t="str">
        <f>VLOOKUP(A590,[2]Kreise!$A$2:$C$53,3,FALSE)</f>
        <v>K03254</v>
      </c>
      <c r="E590">
        <f>VLOOKUP(A590,'2020_2-3-1_Download'!$B$12:$V$63,14,FALSE)</f>
        <v>251</v>
      </c>
    </row>
    <row r="591" spans="1:5" x14ac:dyDescent="0.25">
      <c r="A591" s="60">
        <f>'2020_2-3-1_Download'!B29</f>
        <v>255</v>
      </c>
      <c r="B591" s="63">
        <f>'2020_2-3-1_Download'!$O$8</f>
        <v>2016</v>
      </c>
      <c r="C591" t="str">
        <f>VLOOKUP(A591,[1]Tabelle1!$A$1:$B$68,2,FALSE)</f>
        <v>Holzminden</v>
      </c>
      <c r="D591" t="str">
        <f>VLOOKUP(A591,[2]Kreise!$A$2:$C$53,3,FALSE)</f>
        <v>K03255</v>
      </c>
      <c r="E591">
        <f>VLOOKUP(A591,'2020_2-3-1_Download'!$B$12:$V$63,14,FALSE)</f>
        <v>26</v>
      </c>
    </row>
    <row r="592" spans="1:5" x14ac:dyDescent="0.25">
      <c r="A592" s="60">
        <f>'2020_2-3-1_Download'!B30</f>
        <v>256</v>
      </c>
      <c r="B592" s="63">
        <f>'2020_2-3-1_Download'!$O$8</f>
        <v>2016</v>
      </c>
      <c r="C592" t="str">
        <f>VLOOKUP(A592,[1]Tabelle1!$A$1:$B$68,2,FALSE)</f>
        <v>Nienburg (Weser)</v>
      </c>
      <c r="D592" t="str">
        <f>VLOOKUP(A592,[2]Kreise!$A$2:$C$53,3,FALSE)</f>
        <v>K03256</v>
      </c>
      <c r="E592">
        <f>VLOOKUP(A592,'2020_2-3-1_Download'!$B$12:$V$63,14,FALSE)</f>
        <v>115</v>
      </c>
    </row>
    <row r="593" spans="1:5" x14ac:dyDescent="0.25">
      <c r="A593" s="60">
        <f>'2020_2-3-1_Download'!B31</f>
        <v>257</v>
      </c>
      <c r="B593" s="63">
        <f>'2020_2-3-1_Download'!$O$8</f>
        <v>2016</v>
      </c>
      <c r="C593" t="str">
        <f>VLOOKUP(A593,[1]Tabelle1!$A$1:$B$68,2,FALSE)</f>
        <v>Schaumburg</v>
      </c>
      <c r="D593" t="str">
        <f>VLOOKUP(A593,[2]Kreise!$A$2:$C$53,3,FALSE)</f>
        <v>K03257</v>
      </c>
      <c r="E593">
        <f>VLOOKUP(A593,'2020_2-3-1_Download'!$B$12:$V$63,14,FALSE)</f>
        <v>146</v>
      </c>
    </row>
    <row r="594" spans="1:5" x14ac:dyDescent="0.25">
      <c r="A594" s="60">
        <f>'2020_2-3-1_Download'!B32</f>
        <v>2</v>
      </c>
      <c r="B594" s="63">
        <f>'2020_2-3-1_Download'!$O$8</f>
        <v>2016</v>
      </c>
      <c r="C594" t="str">
        <f>VLOOKUP(A594,[1]Tabelle1!$A$1:$B$68,2,FALSE)</f>
        <v>Statistische Region Hannover</v>
      </c>
      <c r="D594" t="str">
        <f>VLOOKUP(A594,[2]Kreise!$A$2:$C$53,3,FALSE)</f>
        <v>K032</v>
      </c>
      <c r="E594">
        <f>VLOOKUP(A594,'2020_2-3-1_Download'!$B$12:$V$63,14,FALSE)</f>
        <v>3005</v>
      </c>
    </row>
    <row r="595" spans="1:5" x14ac:dyDescent="0.25">
      <c r="A595" s="60">
        <f>'2020_2-3-1_Download'!B33</f>
        <v>351</v>
      </c>
      <c r="B595" s="63">
        <f>'2020_2-3-1_Download'!$O$8</f>
        <v>2016</v>
      </c>
      <c r="C595" t="str">
        <f>VLOOKUP(A595,[1]Tabelle1!$A$1:$B$68,2,FALSE)</f>
        <v>Celle</v>
      </c>
      <c r="D595" t="str">
        <f>VLOOKUP(A595,[2]Kreise!$A$2:$C$53,3,FALSE)</f>
        <v>K03351</v>
      </c>
      <c r="E595">
        <f>VLOOKUP(A595,'2020_2-3-1_Download'!$B$12:$V$63,14,FALSE)</f>
        <v>124</v>
      </c>
    </row>
    <row r="596" spans="1:5" x14ac:dyDescent="0.25">
      <c r="A596" s="60">
        <f>'2020_2-3-1_Download'!B34</f>
        <v>352</v>
      </c>
      <c r="B596" s="63">
        <f>'2020_2-3-1_Download'!$O$8</f>
        <v>2016</v>
      </c>
      <c r="C596" t="str">
        <f>VLOOKUP(A596,[1]Tabelle1!$A$1:$B$68,2,FALSE)</f>
        <v>Cuxhaven</v>
      </c>
      <c r="D596" t="str">
        <f>VLOOKUP(A596,[2]Kreise!$A$2:$C$53,3,FALSE)</f>
        <v>K03352</v>
      </c>
      <c r="E596">
        <f>VLOOKUP(A596,'2020_2-3-1_Download'!$B$12:$V$63,14,FALSE)</f>
        <v>133</v>
      </c>
    </row>
    <row r="597" spans="1:5" x14ac:dyDescent="0.25">
      <c r="A597" s="60">
        <f>'2020_2-3-1_Download'!B35</f>
        <v>353</v>
      </c>
      <c r="B597" s="63">
        <f>'2020_2-3-1_Download'!$O$8</f>
        <v>2016</v>
      </c>
      <c r="C597" t="str">
        <f>VLOOKUP(A597,[1]Tabelle1!$A$1:$B$68,2,FALSE)</f>
        <v>Harburg</v>
      </c>
      <c r="D597" t="str">
        <f>VLOOKUP(A597,[2]Kreise!$A$2:$C$53,3,FALSE)</f>
        <v>K03353</v>
      </c>
      <c r="E597">
        <f>VLOOKUP(A597,'2020_2-3-1_Download'!$B$12:$V$63,14,FALSE)</f>
        <v>298</v>
      </c>
    </row>
    <row r="598" spans="1:5" x14ac:dyDescent="0.25">
      <c r="A598" s="60">
        <f>'2020_2-3-1_Download'!B36</f>
        <v>354</v>
      </c>
      <c r="B598" s="63">
        <f>'2020_2-3-1_Download'!$O$8</f>
        <v>2016</v>
      </c>
      <c r="C598" t="str">
        <f>VLOOKUP(A598,[1]Tabelle1!$A$1:$B$68,2,FALSE)</f>
        <v>Lüchow-Dannenberg</v>
      </c>
      <c r="D598" t="str">
        <f>VLOOKUP(A598,[2]Kreise!$A$2:$C$53,3,FALSE)</f>
        <v>K03354</v>
      </c>
      <c r="E598">
        <f>VLOOKUP(A598,'2020_2-3-1_Download'!$B$12:$V$63,14,FALSE)</f>
        <v>17</v>
      </c>
    </row>
    <row r="599" spans="1:5" x14ac:dyDescent="0.25">
      <c r="A599" s="60">
        <f>'2020_2-3-1_Download'!B37</f>
        <v>355</v>
      </c>
      <c r="B599" s="63">
        <f>'2020_2-3-1_Download'!$O$8</f>
        <v>2016</v>
      </c>
      <c r="C599" t="str">
        <f>VLOOKUP(A599,[1]Tabelle1!$A$1:$B$68,2,FALSE)</f>
        <v>Lüneburg</v>
      </c>
      <c r="D599" t="str">
        <f>VLOOKUP(A599,[2]Kreise!$A$2:$C$53,3,FALSE)</f>
        <v>K03355</v>
      </c>
      <c r="E599">
        <f>VLOOKUP(A599,'2020_2-3-1_Download'!$B$12:$V$63,14,FALSE)</f>
        <v>158</v>
      </c>
    </row>
    <row r="600" spans="1:5" x14ac:dyDescent="0.25">
      <c r="A600" s="60">
        <f>'2020_2-3-1_Download'!B38</f>
        <v>356</v>
      </c>
      <c r="B600" s="63">
        <f>'2020_2-3-1_Download'!$O$8</f>
        <v>2016</v>
      </c>
      <c r="C600" t="str">
        <f>VLOOKUP(A600,[1]Tabelle1!$A$1:$B$68,2,FALSE)</f>
        <v>Osterholz</v>
      </c>
      <c r="D600" t="str">
        <f>VLOOKUP(A600,[2]Kreise!$A$2:$C$53,3,FALSE)</f>
        <v>K03356</v>
      </c>
      <c r="E600">
        <f>VLOOKUP(A600,'2020_2-3-1_Download'!$B$12:$V$63,14,FALSE)</f>
        <v>70</v>
      </c>
    </row>
    <row r="601" spans="1:5" x14ac:dyDescent="0.25">
      <c r="A601" s="60">
        <f>'2020_2-3-1_Download'!B39</f>
        <v>357</v>
      </c>
      <c r="B601" s="63">
        <f>'2020_2-3-1_Download'!$O$8</f>
        <v>2016</v>
      </c>
      <c r="C601" t="str">
        <f>VLOOKUP(A601,[1]Tabelle1!$A$1:$B$68,2,FALSE)</f>
        <v>Rotenburg (Wümme)</v>
      </c>
      <c r="D601" t="str">
        <f>VLOOKUP(A601,[2]Kreise!$A$2:$C$53,3,FALSE)</f>
        <v>K03357</v>
      </c>
      <c r="E601">
        <f>VLOOKUP(A601,'2020_2-3-1_Download'!$B$12:$V$63,14,FALSE)</f>
        <v>88</v>
      </c>
    </row>
    <row r="602" spans="1:5" x14ac:dyDescent="0.25">
      <c r="A602" s="60">
        <f>'2020_2-3-1_Download'!B40</f>
        <v>358</v>
      </c>
      <c r="B602" s="63">
        <f>'2020_2-3-1_Download'!$O$8</f>
        <v>2016</v>
      </c>
      <c r="C602" t="str">
        <f>VLOOKUP(A602,[1]Tabelle1!$A$1:$B$68,2,FALSE)</f>
        <v>Heidekreis</v>
      </c>
      <c r="D602" t="str">
        <f>VLOOKUP(A602,[2]Kreise!$A$2:$C$53,3,FALSE)</f>
        <v>K03358</v>
      </c>
      <c r="E602">
        <f>VLOOKUP(A602,'2020_2-3-1_Download'!$B$12:$V$63,14,FALSE)</f>
        <v>123</v>
      </c>
    </row>
    <row r="603" spans="1:5" x14ac:dyDescent="0.25">
      <c r="A603" s="60">
        <f>'2020_2-3-1_Download'!B41</f>
        <v>359</v>
      </c>
      <c r="B603" s="63">
        <f>'2020_2-3-1_Download'!$O$8</f>
        <v>2016</v>
      </c>
      <c r="C603" t="str">
        <f>VLOOKUP(A603,[1]Tabelle1!$A$1:$B$68,2,FALSE)</f>
        <v>Stade</v>
      </c>
      <c r="D603" t="str">
        <f>VLOOKUP(A603,[2]Kreise!$A$2:$C$53,3,FALSE)</f>
        <v>K03359</v>
      </c>
      <c r="E603">
        <f>VLOOKUP(A603,'2020_2-3-1_Download'!$B$12:$V$63,14,FALSE)</f>
        <v>160</v>
      </c>
    </row>
    <row r="604" spans="1:5" x14ac:dyDescent="0.25">
      <c r="A604" s="60">
        <f>'2020_2-3-1_Download'!B42</f>
        <v>360</v>
      </c>
      <c r="B604" s="63">
        <f>'2020_2-3-1_Download'!$O$8</f>
        <v>2016</v>
      </c>
      <c r="C604" t="str">
        <f>VLOOKUP(A604,[1]Tabelle1!$A$1:$B$68,2,FALSE)</f>
        <v>Uelzen</v>
      </c>
      <c r="D604" t="str">
        <f>VLOOKUP(A604,[2]Kreise!$A$2:$C$53,3,FALSE)</f>
        <v>K03360</v>
      </c>
      <c r="E604">
        <f>VLOOKUP(A604,'2020_2-3-1_Download'!$B$12:$V$63,14,FALSE)</f>
        <v>39</v>
      </c>
    </row>
    <row r="605" spans="1:5" x14ac:dyDescent="0.25">
      <c r="A605" s="60">
        <f>'2020_2-3-1_Download'!B43</f>
        <v>361</v>
      </c>
      <c r="B605" s="63">
        <f>'2020_2-3-1_Download'!$O$8</f>
        <v>2016</v>
      </c>
      <c r="C605" t="str">
        <f>VLOOKUP(A605,[1]Tabelle1!$A$1:$B$68,2,FALSE)</f>
        <v>Verden</v>
      </c>
      <c r="D605" t="str">
        <f>VLOOKUP(A605,[2]Kreise!$A$2:$C$53,3,FALSE)</f>
        <v>K03361</v>
      </c>
      <c r="E605">
        <f>VLOOKUP(A605,'2020_2-3-1_Download'!$B$12:$V$63,14,FALSE)</f>
        <v>121</v>
      </c>
    </row>
    <row r="606" spans="1:5" x14ac:dyDescent="0.25">
      <c r="A606" s="60">
        <f>'2020_2-3-1_Download'!B44</f>
        <v>3</v>
      </c>
      <c r="B606" s="63">
        <f>'2020_2-3-1_Download'!$O$8</f>
        <v>2016</v>
      </c>
      <c r="C606" t="str">
        <f>VLOOKUP(A606,[1]Tabelle1!$A$1:$B$68,2,FALSE)</f>
        <v>Statistische Region Lüneburg</v>
      </c>
      <c r="D606" t="str">
        <f>VLOOKUP(A606,[2]Kreise!$A$2:$C$53,3,FALSE)</f>
        <v>K033</v>
      </c>
      <c r="E606">
        <f>VLOOKUP(A606,'2020_2-3-1_Download'!$B$12:$V$63,14,FALSE)</f>
        <v>1331</v>
      </c>
    </row>
    <row r="607" spans="1:5" x14ac:dyDescent="0.25">
      <c r="A607" s="60">
        <f>'2020_2-3-1_Download'!B45</f>
        <v>401</v>
      </c>
      <c r="B607" s="63">
        <f>'2020_2-3-1_Download'!$O$8</f>
        <v>2016</v>
      </c>
      <c r="C607" t="str">
        <f>VLOOKUP(A607,[1]Tabelle1!$A$1:$B$68,2,FALSE)</f>
        <v>Delmenhorst  Stadt</v>
      </c>
      <c r="D607" t="str">
        <f>VLOOKUP(A607,[2]Kreise!$A$2:$C$53,3,FALSE)</f>
        <v>K03401</v>
      </c>
      <c r="E607">
        <f>VLOOKUP(A607,'2020_2-3-1_Download'!$B$12:$V$63,14,FALSE)</f>
        <v>122</v>
      </c>
    </row>
    <row r="608" spans="1:5" x14ac:dyDescent="0.25">
      <c r="A608" s="60">
        <f>'2020_2-3-1_Download'!B46</f>
        <v>402</v>
      </c>
      <c r="B608" s="63">
        <f>'2020_2-3-1_Download'!$O$8</f>
        <v>2016</v>
      </c>
      <c r="C608" t="str">
        <f>VLOOKUP(A608,[1]Tabelle1!$A$1:$B$68,2,FALSE)</f>
        <v>Emden  Stadt</v>
      </c>
      <c r="D608" t="str">
        <f>VLOOKUP(A608,[2]Kreise!$A$2:$C$53,3,FALSE)</f>
        <v>K03402</v>
      </c>
      <c r="E608">
        <f>VLOOKUP(A608,'2020_2-3-1_Download'!$B$12:$V$63,14,FALSE)</f>
        <v>47</v>
      </c>
    </row>
    <row r="609" spans="1:5" x14ac:dyDescent="0.25">
      <c r="A609" s="60">
        <f>'2020_2-3-1_Download'!B47</f>
        <v>403</v>
      </c>
      <c r="B609" s="63">
        <f>'2020_2-3-1_Download'!$O$8</f>
        <v>2016</v>
      </c>
      <c r="C609" t="str">
        <f>VLOOKUP(A609,[1]Tabelle1!$A$1:$B$68,2,FALSE)</f>
        <v>Oldenburg(Oldb)  Stadt</v>
      </c>
      <c r="D609" t="str">
        <f>VLOOKUP(A609,[2]Kreise!$A$2:$C$53,3,FALSE)</f>
        <v>K03403</v>
      </c>
      <c r="E609">
        <f>VLOOKUP(A609,'2020_2-3-1_Download'!$B$12:$V$63,14,FALSE)</f>
        <v>320</v>
      </c>
    </row>
    <row r="610" spans="1:5" x14ac:dyDescent="0.25">
      <c r="A610" s="60">
        <f>'2020_2-3-1_Download'!B48</f>
        <v>404</v>
      </c>
      <c r="B610" s="63">
        <f>'2020_2-3-1_Download'!$O$8</f>
        <v>2016</v>
      </c>
      <c r="C610" t="str">
        <f>VLOOKUP(A610,[1]Tabelle1!$A$1:$B$68,2,FALSE)</f>
        <v>Osnabrück  Stadt</v>
      </c>
      <c r="D610" t="str">
        <f>VLOOKUP(A610,[2]Kreise!$A$2:$C$53,3,FALSE)</f>
        <v>K03404</v>
      </c>
      <c r="E610">
        <f>VLOOKUP(A610,'2020_2-3-1_Download'!$B$12:$V$63,14,FALSE)</f>
        <v>279</v>
      </c>
    </row>
    <row r="611" spans="1:5" x14ac:dyDescent="0.25">
      <c r="A611" s="60">
        <f>'2020_2-3-1_Download'!B49</f>
        <v>405</v>
      </c>
      <c r="B611" s="63">
        <f>'2020_2-3-1_Download'!$O$8</f>
        <v>2016</v>
      </c>
      <c r="C611" t="str">
        <f>VLOOKUP(A611,[1]Tabelle1!$A$1:$B$68,2,FALSE)</f>
        <v>Wilhelmshaven  Stadt</v>
      </c>
      <c r="D611" t="str">
        <f>VLOOKUP(A611,[2]Kreise!$A$2:$C$53,3,FALSE)</f>
        <v>K03405</v>
      </c>
      <c r="E611">
        <f>VLOOKUP(A611,'2020_2-3-1_Download'!$B$12:$V$63,14,FALSE)</f>
        <v>116</v>
      </c>
    </row>
    <row r="612" spans="1:5" x14ac:dyDescent="0.25">
      <c r="A612" s="60">
        <f>'2020_2-3-1_Download'!B50</f>
        <v>451</v>
      </c>
      <c r="B612" s="63">
        <f>'2020_2-3-1_Download'!$O$8</f>
        <v>2016</v>
      </c>
      <c r="C612" t="str">
        <f>VLOOKUP(A612,[1]Tabelle1!$A$1:$B$68,2,FALSE)</f>
        <v>Ammerland</v>
      </c>
      <c r="D612" t="str">
        <f>VLOOKUP(A612,[2]Kreise!$A$2:$C$53,3,FALSE)</f>
        <v>K03451</v>
      </c>
      <c r="E612">
        <f>VLOOKUP(A612,'2020_2-3-1_Download'!$B$12:$V$63,14,FALSE)</f>
        <v>177</v>
      </c>
    </row>
    <row r="613" spans="1:5" x14ac:dyDescent="0.25">
      <c r="A613" s="60">
        <f>'2020_2-3-1_Download'!B51</f>
        <v>452</v>
      </c>
      <c r="B613" s="63">
        <f>'2020_2-3-1_Download'!$O$8</f>
        <v>2016</v>
      </c>
      <c r="C613" t="str">
        <f>VLOOKUP(A613,[1]Tabelle1!$A$1:$B$68,2,FALSE)</f>
        <v>Aurich</v>
      </c>
      <c r="D613" t="str">
        <f>VLOOKUP(A613,[2]Kreise!$A$2:$C$53,3,FALSE)</f>
        <v>K03452</v>
      </c>
      <c r="E613">
        <f>VLOOKUP(A613,'2020_2-3-1_Download'!$B$12:$V$63,14,FALSE)</f>
        <v>145</v>
      </c>
    </row>
    <row r="614" spans="1:5" x14ac:dyDescent="0.25">
      <c r="A614" s="60">
        <f>'2020_2-3-1_Download'!B52</f>
        <v>453</v>
      </c>
      <c r="B614" s="63">
        <f>'2020_2-3-1_Download'!$O$8</f>
        <v>2016</v>
      </c>
      <c r="C614" t="str">
        <f>VLOOKUP(A614,[1]Tabelle1!$A$1:$B$68,2,FALSE)</f>
        <v>Cloppenburg</v>
      </c>
      <c r="D614" t="str">
        <f>VLOOKUP(A614,[2]Kreise!$A$2:$C$53,3,FALSE)</f>
        <v>K03453</v>
      </c>
      <c r="E614">
        <f>VLOOKUP(A614,'2020_2-3-1_Download'!$B$12:$V$63,14,FALSE)</f>
        <v>74</v>
      </c>
    </row>
    <row r="615" spans="1:5" x14ac:dyDescent="0.25">
      <c r="A615" s="60">
        <f>'2020_2-3-1_Download'!B53</f>
        <v>454</v>
      </c>
      <c r="B615" s="63">
        <f>'2020_2-3-1_Download'!$O$8</f>
        <v>2016</v>
      </c>
      <c r="C615" t="str">
        <f>VLOOKUP(A615,[1]Tabelle1!$A$1:$B$68,2,FALSE)</f>
        <v>Emsland</v>
      </c>
      <c r="D615" t="str">
        <f>VLOOKUP(A615,[2]Kreise!$A$2:$C$53,3,FALSE)</f>
        <v>K03454</v>
      </c>
      <c r="E615">
        <f>VLOOKUP(A615,'2020_2-3-1_Download'!$B$12:$V$63,14,FALSE)</f>
        <v>184</v>
      </c>
    </row>
    <row r="616" spans="1:5" x14ac:dyDescent="0.25">
      <c r="A616" s="60">
        <f>'2020_2-3-1_Download'!B54</f>
        <v>455</v>
      </c>
      <c r="B616" s="63">
        <f>'2020_2-3-1_Download'!$O$8</f>
        <v>2016</v>
      </c>
      <c r="C616" t="str">
        <f>VLOOKUP(A616,[1]Tabelle1!$A$1:$B$68,2,FALSE)</f>
        <v>Friesland</v>
      </c>
      <c r="D616" t="str">
        <f>VLOOKUP(A616,[2]Kreise!$A$2:$C$53,3,FALSE)</f>
        <v>K03455</v>
      </c>
      <c r="E616">
        <f>VLOOKUP(A616,'2020_2-3-1_Download'!$B$12:$V$63,14,FALSE)</f>
        <v>33</v>
      </c>
    </row>
    <row r="617" spans="1:5" x14ac:dyDescent="0.25">
      <c r="A617" s="60">
        <f>'2020_2-3-1_Download'!B55</f>
        <v>456</v>
      </c>
      <c r="B617" s="63">
        <f>'2020_2-3-1_Download'!$O$8</f>
        <v>2016</v>
      </c>
      <c r="C617" t="str">
        <f>VLOOKUP(A617,[1]Tabelle1!$A$1:$B$68,2,FALSE)</f>
        <v>Grafschaft Bentheim</v>
      </c>
      <c r="D617" t="str">
        <f>VLOOKUP(A617,[2]Kreise!$A$2:$C$53,3,FALSE)</f>
        <v>K03456</v>
      </c>
      <c r="E617">
        <f>VLOOKUP(A617,'2020_2-3-1_Download'!$B$12:$V$63,14,FALSE)</f>
        <v>112</v>
      </c>
    </row>
    <row r="618" spans="1:5" x14ac:dyDescent="0.25">
      <c r="A618" s="60">
        <f>'2020_2-3-1_Download'!B56</f>
        <v>457</v>
      </c>
      <c r="B618" s="63">
        <f>'2020_2-3-1_Download'!$O$8</f>
        <v>2016</v>
      </c>
      <c r="C618" t="str">
        <f>VLOOKUP(A618,[1]Tabelle1!$A$1:$B$68,2,FALSE)</f>
        <v>Leer</v>
      </c>
      <c r="D618" t="str">
        <f>VLOOKUP(A618,[2]Kreise!$A$2:$C$53,3,FALSE)</f>
        <v>K03457</v>
      </c>
      <c r="E618">
        <f>VLOOKUP(A618,'2020_2-3-1_Download'!$B$12:$V$63,14,FALSE)</f>
        <v>93</v>
      </c>
    </row>
    <row r="619" spans="1:5" x14ac:dyDescent="0.25">
      <c r="A619" s="60">
        <f>'2020_2-3-1_Download'!B57</f>
        <v>458</v>
      </c>
      <c r="B619" s="63">
        <f>'2020_2-3-1_Download'!$O$8</f>
        <v>2016</v>
      </c>
      <c r="C619" t="str">
        <f>VLOOKUP(A619,[1]Tabelle1!$A$1:$B$68,2,FALSE)</f>
        <v>Oldenburg</v>
      </c>
      <c r="D619" t="str">
        <f>VLOOKUP(A619,[2]Kreise!$A$2:$C$53,3,FALSE)</f>
        <v>K03458</v>
      </c>
      <c r="E619">
        <f>VLOOKUP(A619,'2020_2-3-1_Download'!$B$12:$V$63,14,FALSE)</f>
        <v>118</v>
      </c>
    </row>
    <row r="620" spans="1:5" x14ac:dyDescent="0.25">
      <c r="A620" s="60">
        <f>'2020_2-3-1_Download'!B58</f>
        <v>459</v>
      </c>
      <c r="B620" s="63">
        <f>'2020_2-3-1_Download'!$O$8</f>
        <v>2016</v>
      </c>
      <c r="C620" t="str">
        <f>VLOOKUP(A620,[1]Tabelle1!$A$1:$B$68,2,FALSE)</f>
        <v>Osnabrück</v>
      </c>
      <c r="D620" t="str">
        <f>VLOOKUP(A620,[2]Kreise!$A$2:$C$53,3,FALSE)</f>
        <v>K03459</v>
      </c>
      <c r="E620">
        <f>VLOOKUP(A620,'2020_2-3-1_Download'!$B$12:$V$63,14,FALSE)</f>
        <v>222</v>
      </c>
    </row>
    <row r="621" spans="1:5" x14ac:dyDescent="0.25">
      <c r="A621" s="60">
        <f>'2020_2-3-1_Download'!B59</f>
        <v>460</v>
      </c>
      <c r="B621" s="63">
        <f>'2020_2-3-1_Download'!$O$8</f>
        <v>2016</v>
      </c>
      <c r="C621" t="str">
        <f>VLOOKUP(A621,[1]Tabelle1!$A$1:$B$68,2,FALSE)</f>
        <v>Vechta</v>
      </c>
      <c r="D621" t="str">
        <f>VLOOKUP(A621,[2]Kreise!$A$2:$C$53,3,FALSE)</f>
        <v>K03460</v>
      </c>
      <c r="E621">
        <f>VLOOKUP(A621,'2020_2-3-1_Download'!$B$12:$V$63,14,FALSE)</f>
        <v>169</v>
      </c>
    </row>
    <row r="622" spans="1:5" x14ac:dyDescent="0.25">
      <c r="A622" s="60">
        <f>'2020_2-3-1_Download'!B60</f>
        <v>461</v>
      </c>
      <c r="B622" s="63">
        <f>'2020_2-3-1_Download'!$O$8</f>
        <v>2016</v>
      </c>
      <c r="C622" t="str">
        <f>VLOOKUP(A622,[1]Tabelle1!$A$1:$B$68,2,FALSE)</f>
        <v>Wesermarsch</v>
      </c>
      <c r="D622" t="str">
        <f>VLOOKUP(A622,[2]Kreise!$A$2:$C$53,3,FALSE)</f>
        <v>K03461</v>
      </c>
      <c r="E622">
        <f>VLOOKUP(A622,'2020_2-3-1_Download'!$B$12:$V$63,14,FALSE)</f>
        <v>87</v>
      </c>
    </row>
    <row r="623" spans="1:5" x14ac:dyDescent="0.25">
      <c r="A623" s="60">
        <f>'2020_2-3-1_Download'!B61</f>
        <v>462</v>
      </c>
      <c r="B623" s="63">
        <f>'2020_2-3-1_Download'!$O$8</f>
        <v>2016</v>
      </c>
      <c r="C623" t="str">
        <f>VLOOKUP(A623,[1]Tabelle1!$A$1:$B$68,2,FALSE)</f>
        <v>Wittmund</v>
      </c>
      <c r="D623" t="str">
        <f>VLOOKUP(A623,[2]Kreise!$A$2:$C$53,3,FALSE)</f>
        <v>K03462</v>
      </c>
      <c r="E623">
        <f>VLOOKUP(A623,'2020_2-3-1_Download'!$B$12:$V$63,14,FALSE)</f>
        <v>18</v>
      </c>
    </row>
    <row r="624" spans="1:5" x14ac:dyDescent="0.25">
      <c r="A624" s="60">
        <f>'2020_2-3-1_Download'!B62</f>
        <v>4</v>
      </c>
      <c r="B624" s="63">
        <f>'2020_2-3-1_Download'!$O$8</f>
        <v>2016</v>
      </c>
      <c r="C624" t="str">
        <f>VLOOKUP(A624,[1]Tabelle1!$A$1:$B$68,2,FALSE)</f>
        <v>Statistische Region Weser-Ems</v>
      </c>
      <c r="D624" t="str">
        <f>VLOOKUP(A624,[2]Kreise!$A$2:$C$53,3,FALSE)</f>
        <v>K034</v>
      </c>
      <c r="E624">
        <f>VLOOKUP(A624,'2020_2-3-1_Download'!$B$12:$V$63,14,FALSE)</f>
        <v>2316</v>
      </c>
    </row>
    <row r="625" spans="1:5" x14ac:dyDescent="0.25">
      <c r="A625" s="60">
        <f>'2020_2-3-1_Download'!B63</f>
        <v>0</v>
      </c>
      <c r="B625" s="63">
        <f>'2020_2-3-1_Download'!$O$8</f>
        <v>2016</v>
      </c>
      <c r="C625" t="str">
        <f>VLOOKUP(A625,[1]Tabelle1!$A$1:$B$68,2,FALSE)</f>
        <v>Niedersachsen</v>
      </c>
      <c r="D625" t="str">
        <f>VLOOKUP(A625,[2]Kreise!$A$2:$C$53,3,FALSE)</f>
        <v>K030</v>
      </c>
      <c r="E625">
        <f>VLOOKUP(A625,'2020_2-3-1_Download'!$B$12:$V$63,14,FALSE)</f>
        <v>8519</v>
      </c>
    </row>
    <row r="626" spans="1:5" x14ac:dyDescent="0.25">
      <c r="A626" s="60">
        <f>'2020_2-3-1_Download'!B12</f>
        <v>101</v>
      </c>
      <c r="B626" s="63">
        <f>'2020_2-3-1_Download'!$P$8</f>
        <v>2017</v>
      </c>
      <c r="C626" t="str">
        <f>VLOOKUP(A626,[1]Tabelle1!$A$1:$B$68,2,FALSE)</f>
        <v>Braunschweig  Stadt</v>
      </c>
      <c r="D626" t="str">
        <f>VLOOKUP(A626,[2]Kreise!$A$2:$C$53,3,FALSE)</f>
        <v>K03101</v>
      </c>
      <c r="E626">
        <f>VLOOKUP(A626,'2020_2-3-1_Download'!$B$12:$V$63,15,FALSE)</f>
        <v>390</v>
      </c>
    </row>
    <row r="627" spans="1:5" x14ac:dyDescent="0.25">
      <c r="A627" s="60">
        <f>'2020_2-3-1_Download'!B13</f>
        <v>102</v>
      </c>
      <c r="B627" s="63">
        <f>'2020_2-3-1_Download'!$P$8</f>
        <v>2017</v>
      </c>
      <c r="C627" t="str">
        <f>VLOOKUP(A627,[1]Tabelle1!$A$1:$B$68,2,FALSE)</f>
        <v>Salzgitter  Stadt</v>
      </c>
      <c r="D627" t="str">
        <f>VLOOKUP(A627,[2]Kreise!$A$2:$C$53,3,FALSE)</f>
        <v>K03102</v>
      </c>
      <c r="E627">
        <f>VLOOKUP(A627,'2020_2-3-1_Download'!$B$12:$V$63,15,FALSE)</f>
        <v>147</v>
      </c>
    </row>
    <row r="628" spans="1:5" x14ac:dyDescent="0.25">
      <c r="A628" s="60">
        <f>'2020_2-3-1_Download'!B14</f>
        <v>103</v>
      </c>
      <c r="B628" s="63">
        <f>'2020_2-3-1_Download'!$P$8</f>
        <v>2017</v>
      </c>
      <c r="C628" t="str">
        <f>VLOOKUP(A628,[1]Tabelle1!$A$1:$B$68,2,FALSE)</f>
        <v>Wolfsburg  Stadt</v>
      </c>
      <c r="D628" t="str">
        <f>VLOOKUP(A628,[2]Kreise!$A$2:$C$53,3,FALSE)</f>
        <v>K03103</v>
      </c>
      <c r="E628">
        <f>VLOOKUP(A628,'2020_2-3-1_Download'!$B$12:$V$63,15,FALSE)</f>
        <v>277</v>
      </c>
    </row>
    <row r="629" spans="1:5" x14ac:dyDescent="0.25">
      <c r="A629" s="60">
        <f>'2020_2-3-1_Download'!B15</f>
        <v>151</v>
      </c>
      <c r="B629" s="63">
        <f>'2020_2-3-1_Download'!$P$8</f>
        <v>2017</v>
      </c>
      <c r="C629" t="str">
        <f>VLOOKUP(A629,[1]Tabelle1!$A$1:$B$68,2,FALSE)</f>
        <v>Gifhorn</v>
      </c>
      <c r="D629" t="str">
        <f>VLOOKUP(A629,[2]Kreise!$A$2:$C$53,3,FALSE)</f>
        <v>K03151</v>
      </c>
      <c r="E629">
        <f>VLOOKUP(A629,'2020_2-3-1_Download'!$B$12:$V$63,15,FALSE)</f>
        <v>143</v>
      </c>
    </row>
    <row r="630" spans="1:5" x14ac:dyDescent="0.25">
      <c r="A630" s="60">
        <f>'2020_2-3-1_Download'!B16</f>
        <v>153</v>
      </c>
      <c r="B630" s="63">
        <f>'2020_2-3-1_Download'!$P$8</f>
        <v>2017</v>
      </c>
      <c r="C630" t="str">
        <f>VLOOKUP(A630,[1]Tabelle1!$A$1:$B$68,2,FALSE)</f>
        <v>Goslar</v>
      </c>
      <c r="D630" t="str">
        <f>VLOOKUP(A630,[2]Kreise!$A$2:$C$53,3,FALSE)</f>
        <v>K03153</v>
      </c>
      <c r="E630">
        <f>VLOOKUP(A630,'2020_2-3-1_Download'!$B$12:$V$63,15,FALSE)</f>
        <v>133</v>
      </c>
    </row>
    <row r="631" spans="1:5" x14ac:dyDescent="0.25">
      <c r="A631" s="60">
        <f>'2020_2-3-1_Download'!B17</f>
        <v>154</v>
      </c>
      <c r="B631" s="63">
        <f>'2020_2-3-1_Download'!$P$8</f>
        <v>2017</v>
      </c>
      <c r="C631" t="str">
        <f>VLOOKUP(A631,[1]Tabelle1!$A$1:$B$68,2,FALSE)</f>
        <v>Helmstedt</v>
      </c>
      <c r="D631" t="str">
        <f>VLOOKUP(A631,[2]Kreise!$A$2:$C$53,3,FALSE)</f>
        <v>K03154</v>
      </c>
      <c r="E631">
        <f>VLOOKUP(A631,'2020_2-3-1_Download'!$B$12:$V$63,15,FALSE)</f>
        <v>64</v>
      </c>
    </row>
    <row r="632" spans="1:5" x14ac:dyDescent="0.25">
      <c r="A632" s="60">
        <f>'2020_2-3-1_Download'!B18</f>
        <v>155</v>
      </c>
      <c r="B632" s="63">
        <f>'2020_2-3-1_Download'!$P$8</f>
        <v>2017</v>
      </c>
      <c r="C632" t="str">
        <f>VLOOKUP(A632,[1]Tabelle1!$A$1:$B$68,2,FALSE)</f>
        <v>Northeim</v>
      </c>
      <c r="D632" t="str">
        <f>VLOOKUP(A632,[2]Kreise!$A$2:$C$53,3,FALSE)</f>
        <v>K03155</v>
      </c>
      <c r="E632">
        <f>VLOOKUP(A632,'2020_2-3-1_Download'!$B$12:$V$63,15,FALSE)</f>
        <v>84</v>
      </c>
    </row>
    <row r="633" spans="1:5" x14ac:dyDescent="0.25">
      <c r="A633" s="60">
        <f>'2020_2-3-1_Download'!B19</f>
        <v>157</v>
      </c>
      <c r="B633" s="63">
        <f>'2020_2-3-1_Download'!$P$8</f>
        <v>2017</v>
      </c>
      <c r="C633" t="str">
        <f>VLOOKUP(A633,[1]Tabelle1!$A$1:$B$68,2,FALSE)</f>
        <v>Peine</v>
      </c>
      <c r="D633" t="str">
        <f>VLOOKUP(A633,[2]Kreise!$A$2:$C$53,3,FALSE)</f>
        <v>K03157</v>
      </c>
      <c r="E633">
        <f>VLOOKUP(A633,'2020_2-3-1_Download'!$B$12:$V$63,15,FALSE)</f>
        <v>154</v>
      </c>
    </row>
    <row r="634" spans="1:5" x14ac:dyDescent="0.25">
      <c r="A634" s="60">
        <f>'2020_2-3-1_Download'!B20</f>
        <v>158</v>
      </c>
      <c r="B634" s="63">
        <f>'2020_2-3-1_Download'!$P$8</f>
        <v>2017</v>
      </c>
      <c r="C634" t="str">
        <f>VLOOKUP(A634,[1]Tabelle1!$A$1:$B$68,2,FALSE)</f>
        <v>Wolfenbüttel</v>
      </c>
      <c r="D634" t="str">
        <f>VLOOKUP(A634,[2]Kreise!$A$2:$C$53,3,FALSE)</f>
        <v>K03158</v>
      </c>
      <c r="E634">
        <f>VLOOKUP(A634,'2020_2-3-1_Download'!$B$12:$V$63,15,FALSE)</f>
        <v>109</v>
      </c>
    </row>
    <row r="635" spans="1:5" x14ac:dyDescent="0.25">
      <c r="A635" s="60">
        <f>'2020_2-3-1_Download'!B21</f>
        <v>159</v>
      </c>
      <c r="B635" s="63">
        <f>'2020_2-3-1_Download'!$P$8</f>
        <v>2017</v>
      </c>
      <c r="C635" t="str">
        <f>VLOOKUP(A635,[1]Tabelle1!$A$1:$B$68,2,FALSE)</f>
        <v>Göttingen</v>
      </c>
      <c r="D635" t="str">
        <f>VLOOKUP(A635,[2]Kreise!$A$2:$C$53,3,FALSE)</f>
        <v>K03159</v>
      </c>
      <c r="E635">
        <f>VLOOKUP(A635,'2020_2-3-1_Download'!$B$12:$V$63,15,FALSE)</f>
        <v>340</v>
      </c>
    </row>
    <row r="636" spans="1:5" x14ac:dyDescent="0.25">
      <c r="A636" s="60">
        <f>'2020_2-3-1_Download'!B22</f>
        <v>1</v>
      </c>
      <c r="B636" s="63">
        <f>'2020_2-3-1_Download'!$P$8</f>
        <v>2017</v>
      </c>
      <c r="C636" t="str">
        <f>VLOOKUP(A636,[1]Tabelle1!$A$1:$B$68,2,FALSE)</f>
        <v>Statistische Region Braunschweig</v>
      </c>
      <c r="D636" t="str">
        <f>VLOOKUP(A636,[2]Kreise!$A$2:$C$53,3,FALSE)</f>
        <v>K031</v>
      </c>
      <c r="E636">
        <f>VLOOKUP(A636,'2020_2-3-1_Download'!$B$12:$V$63,15,FALSE)</f>
        <v>1841</v>
      </c>
    </row>
    <row r="637" spans="1:5" x14ac:dyDescent="0.25">
      <c r="A637" s="60">
        <f>'2020_2-3-1_Download'!B23</f>
        <v>241</v>
      </c>
      <c r="B637" s="63">
        <f>'2020_2-3-1_Download'!$P$8</f>
        <v>2017</v>
      </c>
      <c r="C637" t="str">
        <f>VLOOKUP(A637,[1]Tabelle1!$A$1:$B$68,2,FALSE)</f>
        <v>Hannover  Region</v>
      </c>
      <c r="D637" t="str">
        <f>VLOOKUP(A637,[2]Kreise!$A$2:$C$53,3,FALSE)</f>
        <v>K03241</v>
      </c>
      <c r="E637">
        <f>VLOOKUP(A637,'2020_2-3-1_Download'!$B$12:$V$63,15,FALSE)</f>
        <v>2234</v>
      </c>
    </row>
    <row r="638" spans="1:5" x14ac:dyDescent="0.25">
      <c r="A638" s="60">
        <f>'2020_2-3-1_Download'!B24</f>
        <v>241001</v>
      </c>
      <c r="B638" s="63">
        <f>'2020_2-3-1_Download'!$P$8</f>
        <v>2017</v>
      </c>
      <c r="C638" t="str">
        <f>VLOOKUP(A638,[1]Tabelle1!$A$1:$B$68,2,FALSE)</f>
        <v>dav. Hannover  Lhst.</v>
      </c>
      <c r="D638" t="str">
        <f>VLOOKUP(A638,[2]Kreise!$A$2:$C$53,3,FALSE)</f>
        <v>K03241001</v>
      </c>
      <c r="E638">
        <f>VLOOKUP(A638,'2020_2-3-1_Download'!$B$12:$V$63,15,FALSE)</f>
        <v>1321</v>
      </c>
    </row>
    <row r="639" spans="1:5" x14ac:dyDescent="0.25">
      <c r="A639" s="60">
        <f>'2020_2-3-1_Download'!B25</f>
        <v>241999</v>
      </c>
      <c r="B639" s="63">
        <f>'2020_2-3-1_Download'!$P$8</f>
        <v>2017</v>
      </c>
      <c r="C639" t="str">
        <f>VLOOKUP(A639,[1]Tabelle1!$A$1:$B$68,2,FALSE)</f>
        <v>dav. Hannover  Umland</v>
      </c>
      <c r="D639" t="str">
        <f>VLOOKUP(A639,[2]Kreise!$A$2:$C$53,3,FALSE)</f>
        <v>K03241999</v>
      </c>
      <c r="E639">
        <f>VLOOKUP(A639,'2020_2-3-1_Download'!$B$12:$V$63,15,FALSE)</f>
        <v>913</v>
      </c>
    </row>
    <row r="640" spans="1:5" x14ac:dyDescent="0.25">
      <c r="A640" s="60">
        <f>'2020_2-3-1_Download'!B26</f>
        <v>251</v>
      </c>
      <c r="B640" s="63">
        <f>'2020_2-3-1_Download'!$P$8</f>
        <v>2017</v>
      </c>
      <c r="C640" t="str">
        <f>VLOOKUP(A640,[1]Tabelle1!$A$1:$B$68,2,FALSE)</f>
        <v>Diepholz</v>
      </c>
      <c r="D640" t="str">
        <f>VLOOKUP(A640,[2]Kreise!$A$2:$C$53,3,FALSE)</f>
        <v>K03251</v>
      </c>
      <c r="E640">
        <f>VLOOKUP(A640,'2020_2-3-1_Download'!$B$12:$V$63,15,FALSE)</f>
        <v>196</v>
      </c>
    </row>
    <row r="641" spans="1:5" x14ac:dyDescent="0.25">
      <c r="A641" s="60">
        <f>'2020_2-3-1_Download'!B27</f>
        <v>252</v>
      </c>
      <c r="B641" s="63">
        <f>'2020_2-3-1_Download'!$P$8</f>
        <v>2017</v>
      </c>
      <c r="C641" t="str">
        <f>VLOOKUP(A641,[1]Tabelle1!$A$1:$B$68,2,FALSE)</f>
        <v>Hameln-Pyrmont</v>
      </c>
      <c r="D641" t="str">
        <f>VLOOKUP(A641,[2]Kreise!$A$2:$C$53,3,FALSE)</f>
        <v>K03252</v>
      </c>
      <c r="E641">
        <f>VLOOKUP(A641,'2020_2-3-1_Download'!$B$12:$V$63,15,FALSE)</f>
        <v>164</v>
      </c>
    </row>
    <row r="642" spans="1:5" x14ac:dyDescent="0.25">
      <c r="A642" s="60">
        <f>'2020_2-3-1_Download'!B28</f>
        <v>254</v>
      </c>
      <c r="B642" s="63">
        <f>'2020_2-3-1_Download'!$P$8</f>
        <v>2017</v>
      </c>
      <c r="C642" t="str">
        <f>VLOOKUP(A642,[1]Tabelle1!$A$1:$B$68,2,FALSE)</f>
        <v>Hildesheim</v>
      </c>
      <c r="D642" t="str">
        <f>VLOOKUP(A642,[2]Kreise!$A$2:$C$53,3,FALSE)</f>
        <v>K03254</v>
      </c>
      <c r="E642">
        <f>VLOOKUP(A642,'2020_2-3-1_Download'!$B$12:$V$63,15,FALSE)</f>
        <v>239</v>
      </c>
    </row>
    <row r="643" spans="1:5" x14ac:dyDescent="0.25">
      <c r="A643" s="60">
        <f>'2020_2-3-1_Download'!B29</f>
        <v>255</v>
      </c>
      <c r="B643" s="63">
        <f>'2020_2-3-1_Download'!$P$8</f>
        <v>2017</v>
      </c>
      <c r="C643" t="str">
        <f>VLOOKUP(A643,[1]Tabelle1!$A$1:$B$68,2,FALSE)</f>
        <v>Holzminden</v>
      </c>
      <c r="D643" t="str">
        <f>VLOOKUP(A643,[2]Kreise!$A$2:$C$53,3,FALSE)</f>
        <v>K03255</v>
      </c>
      <c r="E643">
        <f>VLOOKUP(A643,'2020_2-3-1_Download'!$B$12:$V$63,15,FALSE)</f>
        <v>58</v>
      </c>
    </row>
    <row r="644" spans="1:5" x14ac:dyDescent="0.25">
      <c r="A644" s="60">
        <f>'2020_2-3-1_Download'!B30</f>
        <v>256</v>
      </c>
      <c r="B644" s="63">
        <f>'2020_2-3-1_Download'!$P$8</f>
        <v>2017</v>
      </c>
      <c r="C644" t="str">
        <f>VLOOKUP(A644,[1]Tabelle1!$A$1:$B$68,2,FALSE)</f>
        <v>Nienburg (Weser)</v>
      </c>
      <c r="D644" t="str">
        <f>VLOOKUP(A644,[2]Kreise!$A$2:$C$53,3,FALSE)</f>
        <v>K03256</v>
      </c>
      <c r="E644">
        <f>VLOOKUP(A644,'2020_2-3-1_Download'!$B$12:$V$63,15,FALSE)</f>
        <v>83</v>
      </c>
    </row>
    <row r="645" spans="1:5" x14ac:dyDescent="0.25">
      <c r="A645" s="60">
        <f>'2020_2-3-1_Download'!B31</f>
        <v>257</v>
      </c>
      <c r="B645" s="63">
        <f>'2020_2-3-1_Download'!$P$8</f>
        <v>2017</v>
      </c>
      <c r="C645" t="str">
        <f>VLOOKUP(A645,[1]Tabelle1!$A$1:$B$68,2,FALSE)</f>
        <v>Schaumburg</v>
      </c>
      <c r="D645" t="str">
        <f>VLOOKUP(A645,[2]Kreise!$A$2:$C$53,3,FALSE)</f>
        <v>K03257</v>
      </c>
      <c r="E645">
        <f>VLOOKUP(A645,'2020_2-3-1_Download'!$B$12:$V$63,15,FALSE)</f>
        <v>172</v>
      </c>
    </row>
    <row r="646" spans="1:5" x14ac:dyDescent="0.25">
      <c r="A646" s="60">
        <f>'2020_2-3-1_Download'!B32</f>
        <v>2</v>
      </c>
      <c r="B646" s="63">
        <f>'2020_2-3-1_Download'!$P$8</f>
        <v>2017</v>
      </c>
      <c r="C646" t="str">
        <f>VLOOKUP(A646,[1]Tabelle1!$A$1:$B$68,2,FALSE)</f>
        <v>Statistische Region Hannover</v>
      </c>
      <c r="D646" t="str">
        <f>VLOOKUP(A646,[2]Kreise!$A$2:$C$53,3,FALSE)</f>
        <v>K032</v>
      </c>
      <c r="E646">
        <f>VLOOKUP(A646,'2020_2-3-1_Download'!$B$12:$V$63,15,FALSE)</f>
        <v>3146</v>
      </c>
    </row>
    <row r="647" spans="1:5" x14ac:dyDescent="0.25">
      <c r="A647" s="60">
        <f>'2020_2-3-1_Download'!B33</f>
        <v>351</v>
      </c>
      <c r="B647" s="63">
        <f>'2020_2-3-1_Download'!$P$8</f>
        <v>2017</v>
      </c>
      <c r="C647" t="str">
        <f>VLOOKUP(A647,[1]Tabelle1!$A$1:$B$68,2,FALSE)</f>
        <v>Celle</v>
      </c>
      <c r="D647" t="str">
        <f>VLOOKUP(A647,[2]Kreise!$A$2:$C$53,3,FALSE)</f>
        <v>K03351</v>
      </c>
      <c r="E647">
        <f>VLOOKUP(A647,'2020_2-3-1_Download'!$B$12:$V$63,15,FALSE)</f>
        <v>191</v>
      </c>
    </row>
    <row r="648" spans="1:5" x14ac:dyDescent="0.25">
      <c r="A648" s="60">
        <f>'2020_2-3-1_Download'!B34</f>
        <v>352</v>
      </c>
      <c r="B648" s="63">
        <f>'2020_2-3-1_Download'!$P$8</f>
        <v>2017</v>
      </c>
      <c r="C648" t="str">
        <f>VLOOKUP(A648,[1]Tabelle1!$A$1:$B$68,2,FALSE)</f>
        <v>Cuxhaven</v>
      </c>
      <c r="D648" t="str">
        <f>VLOOKUP(A648,[2]Kreise!$A$2:$C$53,3,FALSE)</f>
        <v>K03352</v>
      </c>
      <c r="E648">
        <f>VLOOKUP(A648,'2020_2-3-1_Download'!$B$12:$V$63,15,FALSE)</f>
        <v>166</v>
      </c>
    </row>
    <row r="649" spans="1:5" x14ac:dyDescent="0.25">
      <c r="A649" s="60">
        <f>'2020_2-3-1_Download'!B35</f>
        <v>353</v>
      </c>
      <c r="B649" s="63">
        <f>'2020_2-3-1_Download'!$P$8</f>
        <v>2017</v>
      </c>
      <c r="C649" t="str">
        <f>VLOOKUP(A649,[1]Tabelle1!$A$1:$B$68,2,FALSE)</f>
        <v>Harburg</v>
      </c>
      <c r="D649" t="str">
        <f>VLOOKUP(A649,[2]Kreise!$A$2:$C$53,3,FALSE)</f>
        <v>K03353</v>
      </c>
      <c r="E649">
        <f>VLOOKUP(A649,'2020_2-3-1_Download'!$B$12:$V$63,15,FALSE)</f>
        <v>345</v>
      </c>
    </row>
    <row r="650" spans="1:5" x14ac:dyDescent="0.25">
      <c r="A650" s="60">
        <f>'2020_2-3-1_Download'!B36</f>
        <v>354</v>
      </c>
      <c r="B650" s="63">
        <f>'2020_2-3-1_Download'!$P$8</f>
        <v>2017</v>
      </c>
      <c r="C650" t="str">
        <f>VLOOKUP(A650,[1]Tabelle1!$A$1:$B$68,2,FALSE)</f>
        <v>Lüchow-Dannenberg</v>
      </c>
      <c r="D650" t="str">
        <f>VLOOKUP(A650,[2]Kreise!$A$2:$C$53,3,FALSE)</f>
        <v>K03354</v>
      </c>
      <c r="E650">
        <f>VLOOKUP(A650,'2020_2-3-1_Download'!$B$12:$V$63,15,FALSE)</f>
        <v>20</v>
      </c>
    </row>
    <row r="651" spans="1:5" x14ac:dyDescent="0.25">
      <c r="A651" s="60">
        <f>'2020_2-3-1_Download'!B37</f>
        <v>355</v>
      </c>
      <c r="B651" s="63">
        <f>'2020_2-3-1_Download'!$P$8</f>
        <v>2017</v>
      </c>
      <c r="C651" t="str">
        <f>VLOOKUP(A651,[1]Tabelle1!$A$1:$B$68,2,FALSE)</f>
        <v>Lüneburg</v>
      </c>
      <c r="D651" t="str">
        <f>VLOOKUP(A651,[2]Kreise!$A$2:$C$53,3,FALSE)</f>
        <v>K03355</v>
      </c>
      <c r="E651">
        <f>VLOOKUP(A651,'2020_2-3-1_Download'!$B$12:$V$63,15,FALSE)</f>
        <v>168</v>
      </c>
    </row>
    <row r="652" spans="1:5" x14ac:dyDescent="0.25">
      <c r="A652" s="60">
        <f>'2020_2-3-1_Download'!B38</f>
        <v>356</v>
      </c>
      <c r="B652" s="63">
        <f>'2020_2-3-1_Download'!$P$8</f>
        <v>2017</v>
      </c>
      <c r="C652" t="str">
        <f>VLOOKUP(A652,[1]Tabelle1!$A$1:$B$68,2,FALSE)</f>
        <v>Osterholz</v>
      </c>
      <c r="D652" t="str">
        <f>VLOOKUP(A652,[2]Kreise!$A$2:$C$53,3,FALSE)</f>
        <v>K03356</v>
      </c>
      <c r="E652">
        <f>VLOOKUP(A652,'2020_2-3-1_Download'!$B$12:$V$63,15,FALSE)</f>
        <v>54</v>
      </c>
    </row>
    <row r="653" spans="1:5" x14ac:dyDescent="0.25">
      <c r="A653" s="60">
        <f>'2020_2-3-1_Download'!B39</f>
        <v>357</v>
      </c>
      <c r="B653" s="63">
        <f>'2020_2-3-1_Download'!$P$8</f>
        <v>2017</v>
      </c>
      <c r="C653" t="str">
        <f>VLOOKUP(A653,[1]Tabelle1!$A$1:$B$68,2,FALSE)</f>
        <v>Rotenburg (Wümme)</v>
      </c>
      <c r="D653" t="str">
        <f>VLOOKUP(A653,[2]Kreise!$A$2:$C$53,3,FALSE)</f>
        <v>K03357</v>
      </c>
      <c r="E653">
        <f>VLOOKUP(A653,'2020_2-3-1_Download'!$B$12:$V$63,15,FALSE)</f>
        <v>87</v>
      </c>
    </row>
    <row r="654" spans="1:5" x14ac:dyDescent="0.25">
      <c r="A654" s="60">
        <f>'2020_2-3-1_Download'!B40</f>
        <v>358</v>
      </c>
      <c r="B654" s="63">
        <f>'2020_2-3-1_Download'!$P$8</f>
        <v>2017</v>
      </c>
      <c r="C654" t="str">
        <f>VLOOKUP(A654,[1]Tabelle1!$A$1:$B$68,2,FALSE)</f>
        <v>Heidekreis</v>
      </c>
      <c r="D654" t="str">
        <f>VLOOKUP(A654,[2]Kreise!$A$2:$C$53,3,FALSE)</f>
        <v>K03358</v>
      </c>
      <c r="E654">
        <f>VLOOKUP(A654,'2020_2-3-1_Download'!$B$12:$V$63,15,FALSE)</f>
        <v>130</v>
      </c>
    </row>
    <row r="655" spans="1:5" x14ac:dyDescent="0.25">
      <c r="A655" s="60">
        <f>'2020_2-3-1_Download'!B41</f>
        <v>359</v>
      </c>
      <c r="B655" s="63">
        <f>'2020_2-3-1_Download'!$P$8</f>
        <v>2017</v>
      </c>
      <c r="C655" t="str">
        <f>VLOOKUP(A655,[1]Tabelle1!$A$1:$B$68,2,FALSE)</f>
        <v>Stade</v>
      </c>
      <c r="D655" t="str">
        <f>VLOOKUP(A655,[2]Kreise!$A$2:$C$53,3,FALSE)</f>
        <v>K03359</v>
      </c>
      <c r="E655">
        <f>VLOOKUP(A655,'2020_2-3-1_Download'!$B$12:$V$63,15,FALSE)</f>
        <v>114</v>
      </c>
    </row>
    <row r="656" spans="1:5" x14ac:dyDescent="0.25">
      <c r="A656" s="60">
        <f>'2020_2-3-1_Download'!B42</f>
        <v>360</v>
      </c>
      <c r="B656" s="63">
        <f>'2020_2-3-1_Download'!$P$8</f>
        <v>2017</v>
      </c>
      <c r="C656" t="str">
        <f>VLOOKUP(A656,[1]Tabelle1!$A$1:$B$68,2,FALSE)</f>
        <v>Uelzen</v>
      </c>
      <c r="D656" t="str">
        <f>VLOOKUP(A656,[2]Kreise!$A$2:$C$53,3,FALSE)</f>
        <v>K03360</v>
      </c>
      <c r="E656">
        <f>VLOOKUP(A656,'2020_2-3-1_Download'!$B$12:$V$63,15,FALSE)</f>
        <v>19</v>
      </c>
    </row>
    <row r="657" spans="1:5" x14ac:dyDescent="0.25">
      <c r="A657" s="60">
        <f>'2020_2-3-1_Download'!B43</f>
        <v>361</v>
      </c>
      <c r="B657" s="63">
        <f>'2020_2-3-1_Download'!$P$8</f>
        <v>2017</v>
      </c>
      <c r="C657" t="str">
        <f>VLOOKUP(A657,[1]Tabelle1!$A$1:$B$68,2,FALSE)</f>
        <v>Verden</v>
      </c>
      <c r="D657" t="str">
        <f>VLOOKUP(A657,[2]Kreise!$A$2:$C$53,3,FALSE)</f>
        <v>K03361</v>
      </c>
      <c r="E657">
        <f>VLOOKUP(A657,'2020_2-3-1_Download'!$B$12:$V$63,15,FALSE)</f>
        <v>115</v>
      </c>
    </row>
    <row r="658" spans="1:5" x14ac:dyDescent="0.25">
      <c r="A658" s="60">
        <f>'2020_2-3-1_Download'!B44</f>
        <v>3</v>
      </c>
      <c r="B658" s="63">
        <f>'2020_2-3-1_Download'!$P$8</f>
        <v>2017</v>
      </c>
      <c r="C658" t="str">
        <f>VLOOKUP(A658,[1]Tabelle1!$A$1:$B$68,2,FALSE)</f>
        <v>Statistische Region Lüneburg</v>
      </c>
      <c r="D658" t="str">
        <f>VLOOKUP(A658,[2]Kreise!$A$2:$C$53,3,FALSE)</f>
        <v>K033</v>
      </c>
      <c r="E658">
        <f>VLOOKUP(A658,'2020_2-3-1_Download'!$B$12:$V$63,15,FALSE)</f>
        <v>1409</v>
      </c>
    </row>
    <row r="659" spans="1:5" x14ac:dyDescent="0.25">
      <c r="A659" s="60">
        <f>'2020_2-3-1_Download'!B45</f>
        <v>401</v>
      </c>
      <c r="B659" s="63">
        <f>'2020_2-3-1_Download'!$P$8</f>
        <v>2017</v>
      </c>
      <c r="C659" t="str">
        <f>VLOOKUP(A659,[1]Tabelle1!$A$1:$B$68,2,FALSE)</f>
        <v>Delmenhorst  Stadt</v>
      </c>
      <c r="D659" t="str">
        <f>VLOOKUP(A659,[2]Kreise!$A$2:$C$53,3,FALSE)</f>
        <v>K03401</v>
      </c>
      <c r="E659">
        <f>VLOOKUP(A659,'2020_2-3-1_Download'!$B$12:$V$63,15,FALSE)</f>
        <v>87</v>
      </c>
    </row>
    <row r="660" spans="1:5" x14ac:dyDescent="0.25">
      <c r="A660" s="60">
        <f>'2020_2-3-1_Download'!B46</f>
        <v>402</v>
      </c>
      <c r="B660" s="63">
        <f>'2020_2-3-1_Download'!$P$8</f>
        <v>2017</v>
      </c>
      <c r="C660" t="str">
        <f>VLOOKUP(A660,[1]Tabelle1!$A$1:$B$68,2,FALSE)</f>
        <v>Emden  Stadt</v>
      </c>
      <c r="D660" t="str">
        <f>VLOOKUP(A660,[2]Kreise!$A$2:$C$53,3,FALSE)</f>
        <v>K03402</v>
      </c>
      <c r="E660">
        <f>VLOOKUP(A660,'2020_2-3-1_Download'!$B$12:$V$63,15,FALSE)</f>
        <v>42</v>
      </c>
    </row>
    <row r="661" spans="1:5" x14ac:dyDescent="0.25">
      <c r="A661" s="60">
        <f>'2020_2-3-1_Download'!B47</f>
        <v>403</v>
      </c>
      <c r="B661" s="63">
        <f>'2020_2-3-1_Download'!$P$8</f>
        <v>2017</v>
      </c>
      <c r="C661" t="str">
        <f>VLOOKUP(A661,[1]Tabelle1!$A$1:$B$68,2,FALSE)</f>
        <v>Oldenburg(Oldb)  Stadt</v>
      </c>
      <c r="D661" t="str">
        <f>VLOOKUP(A661,[2]Kreise!$A$2:$C$53,3,FALSE)</f>
        <v>K03403</v>
      </c>
      <c r="E661">
        <f>VLOOKUP(A661,'2020_2-3-1_Download'!$B$12:$V$63,15,FALSE)</f>
        <v>287</v>
      </c>
    </row>
    <row r="662" spans="1:5" x14ac:dyDescent="0.25">
      <c r="A662" s="60">
        <f>'2020_2-3-1_Download'!B48</f>
        <v>404</v>
      </c>
      <c r="B662" s="63">
        <f>'2020_2-3-1_Download'!$P$8</f>
        <v>2017</v>
      </c>
      <c r="C662" t="str">
        <f>VLOOKUP(A662,[1]Tabelle1!$A$1:$B$68,2,FALSE)</f>
        <v>Osnabrück  Stadt</v>
      </c>
      <c r="D662" t="str">
        <f>VLOOKUP(A662,[2]Kreise!$A$2:$C$53,3,FALSE)</f>
        <v>K03404</v>
      </c>
      <c r="E662">
        <f>VLOOKUP(A662,'2020_2-3-1_Download'!$B$12:$V$63,15,FALSE)</f>
        <v>291</v>
      </c>
    </row>
    <row r="663" spans="1:5" x14ac:dyDescent="0.25">
      <c r="A663" s="60">
        <f>'2020_2-3-1_Download'!B49</f>
        <v>405</v>
      </c>
      <c r="B663" s="63">
        <f>'2020_2-3-1_Download'!$P$8</f>
        <v>2017</v>
      </c>
      <c r="C663" t="str">
        <f>VLOOKUP(A663,[1]Tabelle1!$A$1:$B$68,2,FALSE)</f>
        <v>Wilhelmshaven  Stadt</v>
      </c>
      <c r="D663" t="str">
        <f>VLOOKUP(A663,[2]Kreise!$A$2:$C$53,3,FALSE)</f>
        <v>K03405</v>
      </c>
      <c r="E663">
        <f>VLOOKUP(A663,'2020_2-3-1_Download'!$B$12:$V$63,15,FALSE)</f>
        <v>115</v>
      </c>
    </row>
    <row r="664" spans="1:5" x14ac:dyDescent="0.25">
      <c r="A664" s="60">
        <f>'2020_2-3-1_Download'!B50</f>
        <v>451</v>
      </c>
      <c r="B664" s="63">
        <f>'2020_2-3-1_Download'!$P$8</f>
        <v>2017</v>
      </c>
      <c r="C664" t="str">
        <f>VLOOKUP(A664,[1]Tabelle1!$A$1:$B$68,2,FALSE)</f>
        <v>Ammerland</v>
      </c>
      <c r="D664" t="str">
        <f>VLOOKUP(A664,[2]Kreise!$A$2:$C$53,3,FALSE)</f>
        <v>K03451</v>
      </c>
      <c r="E664">
        <f>VLOOKUP(A664,'2020_2-3-1_Download'!$B$12:$V$63,15,FALSE)</f>
        <v>132</v>
      </c>
    </row>
    <row r="665" spans="1:5" x14ac:dyDescent="0.25">
      <c r="A665" s="60">
        <f>'2020_2-3-1_Download'!B51</f>
        <v>452</v>
      </c>
      <c r="B665" s="63">
        <f>'2020_2-3-1_Download'!$P$8</f>
        <v>2017</v>
      </c>
      <c r="C665" t="str">
        <f>VLOOKUP(A665,[1]Tabelle1!$A$1:$B$68,2,FALSE)</f>
        <v>Aurich</v>
      </c>
      <c r="D665" t="str">
        <f>VLOOKUP(A665,[2]Kreise!$A$2:$C$53,3,FALSE)</f>
        <v>K03452</v>
      </c>
      <c r="E665">
        <f>VLOOKUP(A665,'2020_2-3-1_Download'!$B$12:$V$63,15,FALSE)</f>
        <v>155</v>
      </c>
    </row>
    <row r="666" spans="1:5" x14ac:dyDescent="0.25">
      <c r="A666" s="60">
        <f>'2020_2-3-1_Download'!B52</f>
        <v>453</v>
      </c>
      <c r="B666" s="63">
        <f>'2020_2-3-1_Download'!$P$8</f>
        <v>2017</v>
      </c>
      <c r="C666" t="str">
        <f>VLOOKUP(A666,[1]Tabelle1!$A$1:$B$68,2,FALSE)</f>
        <v>Cloppenburg</v>
      </c>
      <c r="D666" t="str">
        <f>VLOOKUP(A666,[2]Kreise!$A$2:$C$53,3,FALSE)</f>
        <v>K03453</v>
      </c>
      <c r="E666">
        <f>VLOOKUP(A666,'2020_2-3-1_Download'!$B$12:$V$63,15,FALSE)</f>
        <v>117</v>
      </c>
    </row>
    <row r="667" spans="1:5" x14ac:dyDescent="0.25">
      <c r="A667" s="60">
        <f>'2020_2-3-1_Download'!B53</f>
        <v>454</v>
      </c>
      <c r="B667" s="63">
        <f>'2020_2-3-1_Download'!$P$8</f>
        <v>2017</v>
      </c>
      <c r="C667" t="str">
        <f>VLOOKUP(A667,[1]Tabelle1!$A$1:$B$68,2,FALSE)</f>
        <v>Emsland</v>
      </c>
      <c r="D667" t="str">
        <f>VLOOKUP(A667,[2]Kreise!$A$2:$C$53,3,FALSE)</f>
        <v>K03454</v>
      </c>
      <c r="E667">
        <f>VLOOKUP(A667,'2020_2-3-1_Download'!$B$12:$V$63,15,FALSE)</f>
        <v>156</v>
      </c>
    </row>
    <row r="668" spans="1:5" x14ac:dyDescent="0.25">
      <c r="A668" s="60">
        <f>'2020_2-3-1_Download'!B54</f>
        <v>455</v>
      </c>
      <c r="B668" s="63">
        <f>'2020_2-3-1_Download'!$P$8</f>
        <v>2017</v>
      </c>
      <c r="C668" t="str">
        <f>VLOOKUP(A668,[1]Tabelle1!$A$1:$B$68,2,FALSE)</f>
        <v>Friesland</v>
      </c>
      <c r="D668" t="str">
        <f>VLOOKUP(A668,[2]Kreise!$A$2:$C$53,3,FALSE)</f>
        <v>K03455</v>
      </c>
      <c r="E668">
        <f>VLOOKUP(A668,'2020_2-3-1_Download'!$B$12:$V$63,15,FALSE)</f>
        <v>25</v>
      </c>
    </row>
    <row r="669" spans="1:5" x14ac:dyDescent="0.25">
      <c r="A669" s="60">
        <f>'2020_2-3-1_Download'!B55</f>
        <v>456</v>
      </c>
      <c r="B669" s="63">
        <f>'2020_2-3-1_Download'!$P$8</f>
        <v>2017</v>
      </c>
      <c r="C669" t="str">
        <f>VLOOKUP(A669,[1]Tabelle1!$A$1:$B$68,2,FALSE)</f>
        <v>Grafschaft Bentheim</v>
      </c>
      <c r="D669" t="str">
        <f>VLOOKUP(A669,[2]Kreise!$A$2:$C$53,3,FALSE)</f>
        <v>K03456</v>
      </c>
      <c r="E669">
        <f>VLOOKUP(A669,'2020_2-3-1_Download'!$B$12:$V$63,15,FALSE)</f>
        <v>124</v>
      </c>
    </row>
    <row r="670" spans="1:5" x14ac:dyDescent="0.25">
      <c r="A670" s="60">
        <f>'2020_2-3-1_Download'!B56</f>
        <v>457</v>
      </c>
      <c r="B670" s="63">
        <f>'2020_2-3-1_Download'!$P$8</f>
        <v>2017</v>
      </c>
      <c r="C670" t="str">
        <f>VLOOKUP(A670,[1]Tabelle1!$A$1:$B$68,2,FALSE)</f>
        <v>Leer</v>
      </c>
      <c r="D670" t="str">
        <f>VLOOKUP(A670,[2]Kreise!$A$2:$C$53,3,FALSE)</f>
        <v>K03457</v>
      </c>
      <c r="E670">
        <f>VLOOKUP(A670,'2020_2-3-1_Download'!$B$12:$V$63,15,FALSE)</f>
        <v>97</v>
      </c>
    </row>
    <row r="671" spans="1:5" x14ac:dyDescent="0.25">
      <c r="A671" s="60">
        <f>'2020_2-3-1_Download'!B57</f>
        <v>458</v>
      </c>
      <c r="B671" s="63">
        <f>'2020_2-3-1_Download'!$P$8</f>
        <v>2017</v>
      </c>
      <c r="C671" t="str">
        <f>VLOOKUP(A671,[1]Tabelle1!$A$1:$B$68,2,FALSE)</f>
        <v>Oldenburg</v>
      </c>
      <c r="D671" t="str">
        <f>VLOOKUP(A671,[2]Kreise!$A$2:$C$53,3,FALSE)</f>
        <v>K03458</v>
      </c>
      <c r="E671">
        <f>VLOOKUP(A671,'2020_2-3-1_Download'!$B$12:$V$63,15,FALSE)</f>
        <v>126</v>
      </c>
    </row>
    <row r="672" spans="1:5" x14ac:dyDescent="0.25">
      <c r="A672" s="60">
        <f>'2020_2-3-1_Download'!B58</f>
        <v>459</v>
      </c>
      <c r="B672" s="63">
        <f>'2020_2-3-1_Download'!$P$8</f>
        <v>2017</v>
      </c>
      <c r="C672" t="str">
        <f>VLOOKUP(A672,[1]Tabelle1!$A$1:$B$68,2,FALSE)</f>
        <v>Osnabrück</v>
      </c>
      <c r="D672" t="str">
        <f>VLOOKUP(A672,[2]Kreise!$A$2:$C$53,3,FALSE)</f>
        <v>K03459</v>
      </c>
      <c r="E672">
        <f>VLOOKUP(A672,'2020_2-3-1_Download'!$B$12:$V$63,15,FALSE)</f>
        <v>287</v>
      </c>
    </row>
    <row r="673" spans="1:5" x14ac:dyDescent="0.25">
      <c r="A673" s="60">
        <f>'2020_2-3-1_Download'!B59</f>
        <v>460</v>
      </c>
      <c r="B673" s="63">
        <f>'2020_2-3-1_Download'!$P$8</f>
        <v>2017</v>
      </c>
      <c r="C673" t="str">
        <f>VLOOKUP(A673,[1]Tabelle1!$A$1:$B$68,2,FALSE)</f>
        <v>Vechta</v>
      </c>
      <c r="D673" t="str">
        <f>VLOOKUP(A673,[2]Kreise!$A$2:$C$53,3,FALSE)</f>
        <v>K03460</v>
      </c>
      <c r="E673">
        <f>VLOOKUP(A673,'2020_2-3-1_Download'!$B$12:$V$63,15,FALSE)</f>
        <v>228</v>
      </c>
    </row>
    <row r="674" spans="1:5" x14ac:dyDescent="0.25">
      <c r="A674" s="60">
        <f>'2020_2-3-1_Download'!B60</f>
        <v>461</v>
      </c>
      <c r="B674" s="63">
        <f>'2020_2-3-1_Download'!$P$8</f>
        <v>2017</v>
      </c>
      <c r="C674" t="str">
        <f>VLOOKUP(A674,[1]Tabelle1!$A$1:$B$68,2,FALSE)</f>
        <v>Wesermarsch</v>
      </c>
      <c r="D674" t="str">
        <f>VLOOKUP(A674,[2]Kreise!$A$2:$C$53,3,FALSE)</f>
        <v>K03461</v>
      </c>
      <c r="E674">
        <f>VLOOKUP(A674,'2020_2-3-1_Download'!$B$12:$V$63,15,FALSE)</f>
        <v>99</v>
      </c>
    </row>
    <row r="675" spans="1:5" x14ac:dyDescent="0.25">
      <c r="A675" s="60">
        <f>'2020_2-3-1_Download'!B61</f>
        <v>462</v>
      </c>
      <c r="B675" s="63">
        <f>'2020_2-3-1_Download'!$P$8</f>
        <v>2017</v>
      </c>
      <c r="C675" t="str">
        <f>VLOOKUP(A675,[1]Tabelle1!$A$1:$B$68,2,FALSE)</f>
        <v>Wittmund</v>
      </c>
      <c r="D675" t="str">
        <f>VLOOKUP(A675,[2]Kreise!$A$2:$C$53,3,FALSE)</f>
        <v>K03462</v>
      </c>
      <c r="E675">
        <f>VLOOKUP(A675,'2020_2-3-1_Download'!$B$12:$V$63,15,FALSE)</f>
        <v>21</v>
      </c>
    </row>
    <row r="676" spans="1:5" x14ac:dyDescent="0.25">
      <c r="A676" s="60">
        <f>'2020_2-3-1_Download'!B62</f>
        <v>4</v>
      </c>
      <c r="B676" s="63">
        <f>'2020_2-3-1_Download'!$P$8</f>
        <v>2017</v>
      </c>
      <c r="C676" t="str">
        <f>VLOOKUP(A676,[1]Tabelle1!$A$1:$B$68,2,FALSE)</f>
        <v>Statistische Region Weser-Ems</v>
      </c>
      <c r="D676" t="str">
        <f>VLOOKUP(A676,[2]Kreise!$A$2:$C$53,3,FALSE)</f>
        <v>K034</v>
      </c>
      <c r="E676">
        <f>VLOOKUP(A676,'2020_2-3-1_Download'!$B$12:$V$63,15,FALSE)</f>
        <v>2389</v>
      </c>
    </row>
    <row r="677" spans="1:5" x14ac:dyDescent="0.25">
      <c r="A677" s="60">
        <f>'2020_2-3-1_Download'!B63</f>
        <v>0</v>
      </c>
      <c r="B677" s="63">
        <f>'2020_2-3-1_Download'!$P$8</f>
        <v>2017</v>
      </c>
      <c r="C677" t="str">
        <f>VLOOKUP(A677,[1]Tabelle1!$A$1:$B$68,2,FALSE)</f>
        <v>Niedersachsen</v>
      </c>
      <c r="D677" t="str">
        <f>VLOOKUP(A677,[2]Kreise!$A$2:$C$53,3,FALSE)</f>
        <v>K030</v>
      </c>
      <c r="E677">
        <f>VLOOKUP(A677,'2020_2-3-1_Download'!$B$12:$V$63,15,FALSE)</f>
        <v>8785</v>
      </c>
    </row>
    <row r="678" spans="1:5" x14ac:dyDescent="0.25">
      <c r="A678" s="60">
        <f>'2020_2-3-1_Download'!B12</f>
        <v>101</v>
      </c>
      <c r="B678" s="63">
        <f>'2020_2-3-1_Download'!$Q$8</f>
        <v>2018</v>
      </c>
      <c r="C678" t="str">
        <f>VLOOKUP(A678,[1]Tabelle1!$A$1:$B$68,2,FALSE)</f>
        <v>Braunschweig  Stadt</v>
      </c>
      <c r="D678" t="str">
        <f>VLOOKUP(A678,[2]Kreise!$A$2:$C$53,3,FALSE)</f>
        <v>K03101</v>
      </c>
      <c r="E678">
        <f>VLOOKUP(A678,'2020_2-3-1_Download'!$B$12:$V$63,16,FALSE)</f>
        <v>249</v>
      </c>
    </row>
    <row r="679" spans="1:5" x14ac:dyDescent="0.25">
      <c r="A679" s="60">
        <f>'2020_2-3-1_Download'!B13</f>
        <v>102</v>
      </c>
      <c r="B679" s="63">
        <f>'2020_2-3-1_Download'!$Q$8</f>
        <v>2018</v>
      </c>
      <c r="C679" t="str">
        <f>VLOOKUP(A679,[1]Tabelle1!$A$1:$B$68,2,FALSE)</f>
        <v>Salzgitter  Stadt</v>
      </c>
      <c r="D679" t="str">
        <f>VLOOKUP(A679,[2]Kreise!$A$2:$C$53,3,FALSE)</f>
        <v>K03102</v>
      </c>
      <c r="E679">
        <f>VLOOKUP(A679,'2020_2-3-1_Download'!$B$12:$V$63,16,FALSE)</f>
        <v>162</v>
      </c>
    </row>
    <row r="680" spans="1:5" x14ac:dyDescent="0.25">
      <c r="A680" s="60">
        <f>'2020_2-3-1_Download'!B14</f>
        <v>103</v>
      </c>
      <c r="B680" s="63">
        <f>'2020_2-3-1_Download'!$Q$8</f>
        <v>2018</v>
      </c>
      <c r="C680" t="str">
        <f>VLOOKUP(A680,[1]Tabelle1!$A$1:$B$68,2,FALSE)</f>
        <v>Wolfsburg  Stadt</v>
      </c>
      <c r="D680" t="str">
        <f>VLOOKUP(A680,[2]Kreise!$A$2:$C$53,3,FALSE)</f>
        <v>K03103</v>
      </c>
      <c r="E680">
        <f>VLOOKUP(A680,'2020_2-3-1_Download'!$B$12:$V$63,16,FALSE)</f>
        <v>341</v>
      </c>
    </row>
    <row r="681" spans="1:5" x14ac:dyDescent="0.25">
      <c r="A681" s="60">
        <f>'2020_2-3-1_Download'!B15</f>
        <v>151</v>
      </c>
      <c r="B681" s="63">
        <f>'2020_2-3-1_Download'!$Q$8</f>
        <v>2018</v>
      </c>
      <c r="C681" t="str">
        <f>VLOOKUP(A681,[1]Tabelle1!$A$1:$B$68,2,FALSE)</f>
        <v>Gifhorn</v>
      </c>
      <c r="D681" t="str">
        <f>VLOOKUP(A681,[2]Kreise!$A$2:$C$53,3,FALSE)</f>
        <v>K03151</v>
      </c>
      <c r="E681">
        <f>VLOOKUP(A681,'2020_2-3-1_Download'!$B$12:$V$63,16,FALSE)</f>
        <v>165</v>
      </c>
    </row>
    <row r="682" spans="1:5" x14ac:dyDescent="0.25">
      <c r="A682" s="60">
        <f>'2020_2-3-1_Download'!B16</f>
        <v>153</v>
      </c>
      <c r="B682" s="63">
        <f>'2020_2-3-1_Download'!$Q$8</f>
        <v>2018</v>
      </c>
      <c r="C682" t="str">
        <f>VLOOKUP(A682,[1]Tabelle1!$A$1:$B$68,2,FALSE)</f>
        <v>Goslar</v>
      </c>
      <c r="D682" t="str">
        <f>VLOOKUP(A682,[2]Kreise!$A$2:$C$53,3,FALSE)</f>
        <v>K03153</v>
      </c>
      <c r="E682">
        <f>VLOOKUP(A682,'2020_2-3-1_Download'!$B$12:$V$63,16,FALSE)</f>
        <v>98</v>
      </c>
    </row>
    <row r="683" spans="1:5" x14ac:dyDescent="0.25">
      <c r="A683" s="60">
        <f>'2020_2-3-1_Download'!B17</f>
        <v>154</v>
      </c>
      <c r="B683" s="63">
        <f>'2020_2-3-1_Download'!$Q$8</f>
        <v>2018</v>
      </c>
      <c r="C683" t="str">
        <f>VLOOKUP(A683,[1]Tabelle1!$A$1:$B$68,2,FALSE)</f>
        <v>Helmstedt</v>
      </c>
      <c r="D683" t="str">
        <f>VLOOKUP(A683,[2]Kreise!$A$2:$C$53,3,FALSE)</f>
        <v>K03154</v>
      </c>
      <c r="E683">
        <f>VLOOKUP(A683,'2020_2-3-1_Download'!$B$12:$V$63,16,FALSE)</f>
        <v>59</v>
      </c>
    </row>
    <row r="684" spans="1:5" x14ac:dyDescent="0.25">
      <c r="A684" s="60">
        <f>'2020_2-3-1_Download'!B18</f>
        <v>155</v>
      </c>
      <c r="B684" s="63">
        <f>'2020_2-3-1_Download'!$Q$8</f>
        <v>2018</v>
      </c>
      <c r="C684" t="str">
        <f>VLOOKUP(A684,[1]Tabelle1!$A$1:$B$68,2,FALSE)</f>
        <v>Northeim</v>
      </c>
      <c r="D684" t="str">
        <f>VLOOKUP(A684,[2]Kreise!$A$2:$C$53,3,FALSE)</f>
        <v>K03155</v>
      </c>
      <c r="E684">
        <f>VLOOKUP(A684,'2020_2-3-1_Download'!$B$12:$V$63,16,FALSE)</f>
        <v>106</v>
      </c>
    </row>
    <row r="685" spans="1:5" x14ac:dyDescent="0.25">
      <c r="A685" s="60">
        <f>'2020_2-3-1_Download'!B19</f>
        <v>157</v>
      </c>
      <c r="B685" s="63">
        <f>'2020_2-3-1_Download'!$Q$8</f>
        <v>2018</v>
      </c>
      <c r="C685" t="str">
        <f>VLOOKUP(A685,[1]Tabelle1!$A$1:$B$68,2,FALSE)</f>
        <v>Peine</v>
      </c>
      <c r="D685" t="str">
        <f>VLOOKUP(A685,[2]Kreise!$A$2:$C$53,3,FALSE)</f>
        <v>K03157</v>
      </c>
      <c r="E685">
        <f>VLOOKUP(A685,'2020_2-3-1_Download'!$B$12:$V$63,16,FALSE)</f>
        <v>129</v>
      </c>
    </row>
    <row r="686" spans="1:5" x14ac:dyDescent="0.25">
      <c r="A686" s="60">
        <f>'2020_2-3-1_Download'!B20</f>
        <v>158</v>
      </c>
      <c r="B686" s="63">
        <f>'2020_2-3-1_Download'!$Q$8</f>
        <v>2018</v>
      </c>
      <c r="C686" t="str">
        <f>VLOOKUP(A686,[1]Tabelle1!$A$1:$B$68,2,FALSE)</f>
        <v>Wolfenbüttel</v>
      </c>
      <c r="D686" t="str">
        <f>VLOOKUP(A686,[2]Kreise!$A$2:$C$53,3,FALSE)</f>
        <v>K03158</v>
      </c>
      <c r="E686">
        <f>VLOOKUP(A686,'2020_2-3-1_Download'!$B$12:$V$63,16,FALSE)</f>
        <v>118</v>
      </c>
    </row>
    <row r="687" spans="1:5" x14ac:dyDescent="0.25">
      <c r="A687" s="60">
        <f>'2020_2-3-1_Download'!B21</f>
        <v>159</v>
      </c>
      <c r="B687" s="63">
        <f>'2020_2-3-1_Download'!$Q$8</f>
        <v>2018</v>
      </c>
      <c r="C687" t="str">
        <f>VLOOKUP(A687,[1]Tabelle1!$A$1:$B$68,2,FALSE)</f>
        <v>Göttingen</v>
      </c>
      <c r="D687" t="str">
        <f>VLOOKUP(A687,[2]Kreise!$A$2:$C$53,3,FALSE)</f>
        <v>K03159</v>
      </c>
      <c r="E687">
        <f>VLOOKUP(A687,'2020_2-3-1_Download'!$B$12:$V$63,16,FALSE)</f>
        <v>354</v>
      </c>
    </row>
    <row r="688" spans="1:5" x14ac:dyDescent="0.25">
      <c r="A688" s="60">
        <f>'2020_2-3-1_Download'!B22</f>
        <v>1</v>
      </c>
      <c r="B688" s="63">
        <f>'2020_2-3-1_Download'!$Q$8</f>
        <v>2018</v>
      </c>
      <c r="C688" t="str">
        <f>VLOOKUP(A688,[1]Tabelle1!$A$1:$B$68,2,FALSE)</f>
        <v>Statistische Region Braunschweig</v>
      </c>
      <c r="D688" t="str">
        <f>VLOOKUP(A688,[2]Kreise!$A$2:$C$53,3,FALSE)</f>
        <v>K031</v>
      </c>
      <c r="E688">
        <f>VLOOKUP(A688,'2020_2-3-1_Download'!$B$12:$V$63,16,FALSE)</f>
        <v>1781</v>
      </c>
    </row>
    <row r="689" spans="1:5" x14ac:dyDescent="0.25">
      <c r="A689" s="60">
        <f>'2020_2-3-1_Download'!B23</f>
        <v>241</v>
      </c>
      <c r="B689" s="63">
        <f>'2020_2-3-1_Download'!$Q$8</f>
        <v>2018</v>
      </c>
      <c r="C689" t="str">
        <f>VLOOKUP(A689,[1]Tabelle1!$A$1:$B$68,2,FALSE)</f>
        <v>Hannover  Region</v>
      </c>
      <c r="D689" t="str">
        <f>VLOOKUP(A689,[2]Kreise!$A$2:$C$53,3,FALSE)</f>
        <v>K03241</v>
      </c>
      <c r="E689">
        <f>VLOOKUP(A689,'2020_2-3-1_Download'!$B$12:$V$63,16,FALSE)</f>
        <v>1973</v>
      </c>
    </row>
    <row r="690" spans="1:5" x14ac:dyDescent="0.25">
      <c r="A690" s="60">
        <f>'2020_2-3-1_Download'!B24</f>
        <v>241001</v>
      </c>
      <c r="B690" s="63">
        <f>'2020_2-3-1_Download'!$Q$8</f>
        <v>2018</v>
      </c>
      <c r="C690" t="str">
        <f>VLOOKUP(A690,[1]Tabelle1!$A$1:$B$68,2,FALSE)</f>
        <v>dav. Hannover  Lhst.</v>
      </c>
      <c r="D690" t="str">
        <f>VLOOKUP(A690,[2]Kreise!$A$2:$C$53,3,FALSE)</f>
        <v>K03241001</v>
      </c>
      <c r="E690">
        <f>VLOOKUP(A690,'2020_2-3-1_Download'!$B$12:$V$63,16,FALSE)</f>
        <v>1131</v>
      </c>
    </row>
    <row r="691" spans="1:5" x14ac:dyDescent="0.25">
      <c r="A691" s="60">
        <f>'2020_2-3-1_Download'!B25</f>
        <v>241999</v>
      </c>
      <c r="B691" s="63">
        <f>'2020_2-3-1_Download'!$Q$8</f>
        <v>2018</v>
      </c>
      <c r="C691" t="str">
        <f>VLOOKUP(A691,[1]Tabelle1!$A$1:$B$68,2,FALSE)</f>
        <v>dav. Hannover  Umland</v>
      </c>
      <c r="D691" t="str">
        <f>VLOOKUP(A691,[2]Kreise!$A$2:$C$53,3,FALSE)</f>
        <v>K03241999</v>
      </c>
      <c r="E691">
        <f>VLOOKUP(A691,'2020_2-3-1_Download'!$B$12:$V$63,16,FALSE)</f>
        <v>842</v>
      </c>
    </row>
    <row r="692" spans="1:5" x14ac:dyDescent="0.25">
      <c r="A692" s="60">
        <f>'2020_2-3-1_Download'!B26</f>
        <v>251</v>
      </c>
      <c r="B692" s="63">
        <f>'2020_2-3-1_Download'!$Q$8</f>
        <v>2018</v>
      </c>
      <c r="C692" t="str">
        <f>VLOOKUP(A692,[1]Tabelle1!$A$1:$B$68,2,FALSE)</f>
        <v>Diepholz</v>
      </c>
      <c r="D692" t="str">
        <f>VLOOKUP(A692,[2]Kreise!$A$2:$C$53,3,FALSE)</f>
        <v>K03251</v>
      </c>
      <c r="E692">
        <f>VLOOKUP(A692,'2020_2-3-1_Download'!$B$12:$V$63,16,FALSE)</f>
        <v>235</v>
      </c>
    </row>
    <row r="693" spans="1:5" x14ac:dyDescent="0.25">
      <c r="A693" s="60">
        <f>'2020_2-3-1_Download'!B27</f>
        <v>252</v>
      </c>
      <c r="B693" s="63">
        <f>'2020_2-3-1_Download'!$Q$8</f>
        <v>2018</v>
      </c>
      <c r="C693" t="str">
        <f>VLOOKUP(A693,[1]Tabelle1!$A$1:$B$68,2,FALSE)</f>
        <v>Hameln-Pyrmont</v>
      </c>
      <c r="D693" t="str">
        <f>VLOOKUP(A693,[2]Kreise!$A$2:$C$53,3,FALSE)</f>
        <v>K03252</v>
      </c>
      <c r="E693">
        <f>VLOOKUP(A693,'2020_2-3-1_Download'!$B$12:$V$63,16,FALSE)</f>
        <v>193</v>
      </c>
    </row>
    <row r="694" spans="1:5" x14ac:dyDescent="0.25">
      <c r="A694" s="60">
        <f>'2020_2-3-1_Download'!B28</f>
        <v>254</v>
      </c>
      <c r="B694" s="63">
        <f>'2020_2-3-1_Download'!$Q$8</f>
        <v>2018</v>
      </c>
      <c r="C694" t="str">
        <f>VLOOKUP(A694,[1]Tabelle1!$A$1:$B$68,2,FALSE)</f>
        <v>Hildesheim</v>
      </c>
      <c r="D694" t="str">
        <f>VLOOKUP(A694,[2]Kreise!$A$2:$C$53,3,FALSE)</f>
        <v>K03254</v>
      </c>
      <c r="E694">
        <f>VLOOKUP(A694,'2020_2-3-1_Download'!$B$12:$V$63,16,FALSE)</f>
        <v>303</v>
      </c>
    </row>
    <row r="695" spans="1:5" x14ac:dyDescent="0.25">
      <c r="A695" s="60">
        <f>'2020_2-3-1_Download'!B29</f>
        <v>255</v>
      </c>
      <c r="B695" s="63">
        <f>'2020_2-3-1_Download'!$Q$8</f>
        <v>2018</v>
      </c>
      <c r="C695" t="str">
        <f>VLOOKUP(A695,[1]Tabelle1!$A$1:$B$68,2,FALSE)</f>
        <v>Holzminden</v>
      </c>
      <c r="D695" t="str">
        <f>VLOOKUP(A695,[2]Kreise!$A$2:$C$53,3,FALSE)</f>
        <v>K03255</v>
      </c>
      <c r="E695">
        <f>VLOOKUP(A695,'2020_2-3-1_Download'!$B$12:$V$63,16,FALSE)</f>
        <v>50</v>
      </c>
    </row>
    <row r="696" spans="1:5" x14ac:dyDescent="0.25">
      <c r="A696" s="60">
        <f>'2020_2-3-1_Download'!B30</f>
        <v>256</v>
      </c>
      <c r="B696" s="63">
        <f>'2020_2-3-1_Download'!$Q$8</f>
        <v>2018</v>
      </c>
      <c r="C696" t="str">
        <f>VLOOKUP(A696,[1]Tabelle1!$A$1:$B$68,2,FALSE)</f>
        <v>Nienburg (Weser)</v>
      </c>
      <c r="D696" t="str">
        <f>VLOOKUP(A696,[2]Kreise!$A$2:$C$53,3,FALSE)</f>
        <v>K03256</v>
      </c>
      <c r="E696">
        <f>VLOOKUP(A696,'2020_2-3-1_Download'!$B$12:$V$63,16,FALSE)</f>
        <v>102</v>
      </c>
    </row>
    <row r="697" spans="1:5" x14ac:dyDescent="0.25">
      <c r="A697" s="60">
        <f>'2020_2-3-1_Download'!B31</f>
        <v>257</v>
      </c>
      <c r="B697" s="63">
        <f>'2020_2-3-1_Download'!$Q$8</f>
        <v>2018</v>
      </c>
      <c r="C697" t="str">
        <f>VLOOKUP(A697,[1]Tabelle1!$A$1:$B$68,2,FALSE)</f>
        <v>Schaumburg</v>
      </c>
      <c r="D697" t="str">
        <f>VLOOKUP(A697,[2]Kreise!$A$2:$C$53,3,FALSE)</f>
        <v>K03257</v>
      </c>
      <c r="E697">
        <f>VLOOKUP(A697,'2020_2-3-1_Download'!$B$12:$V$63,16,FALSE)</f>
        <v>134</v>
      </c>
    </row>
    <row r="698" spans="1:5" x14ac:dyDescent="0.25">
      <c r="A698" s="60">
        <f>'2020_2-3-1_Download'!B32</f>
        <v>2</v>
      </c>
      <c r="B698" s="63">
        <f>'2020_2-3-1_Download'!$Q$8</f>
        <v>2018</v>
      </c>
      <c r="C698" t="str">
        <f>VLOOKUP(A698,[1]Tabelle1!$A$1:$B$68,2,FALSE)</f>
        <v>Statistische Region Hannover</v>
      </c>
      <c r="D698" t="str">
        <f>VLOOKUP(A698,[2]Kreise!$A$2:$C$53,3,FALSE)</f>
        <v>K032</v>
      </c>
      <c r="E698">
        <f>VLOOKUP(A698,'2020_2-3-1_Download'!$B$12:$V$63,16,FALSE)</f>
        <v>2990</v>
      </c>
    </row>
    <row r="699" spans="1:5" x14ac:dyDescent="0.25">
      <c r="A699" s="60">
        <f>'2020_2-3-1_Download'!B33</f>
        <v>351</v>
      </c>
      <c r="B699" s="63">
        <f>'2020_2-3-1_Download'!$Q$8</f>
        <v>2018</v>
      </c>
      <c r="C699" t="str">
        <f>VLOOKUP(A699,[1]Tabelle1!$A$1:$B$68,2,FALSE)</f>
        <v>Celle</v>
      </c>
      <c r="D699" t="str">
        <f>VLOOKUP(A699,[2]Kreise!$A$2:$C$53,3,FALSE)</f>
        <v>K03351</v>
      </c>
      <c r="E699">
        <f>VLOOKUP(A699,'2020_2-3-1_Download'!$B$12:$V$63,16,FALSE)</f>
        <v>170</v>
      </c>
    </row>
    <row r="700" spans="1:5" x14ac:dyDescent="0.25">
      <c r="A700" s="60">
        <f>'2020_2-3-1_Download'!B34</f>
        <v>352</v>
      </c>
      <c r="B700" s="63">
        <f>'2020_2-3-1_Download'!$Q$8</f>
        <v>2018</v>
      </c>
      <c r="C700" t="str">
        <f>VLOOKUP(A700,[1]Tabelle1!$A$1:$B$68,2,FALSE)</f>
        <v>Cuxhaven</v>
      </c>
      <c r="D700" t="str">
        <f>VLOOKUP(A700,[2]Kreise!$A$2:$C$53,3,FALSE)</f>
        <v>K03352</v>
      </c>
      <c r="E700">
        <f>VLOOKUP(A700,'2020_2-3-1_Download'!$B$12:$V$63,16,FALSE)</f>
        <v>114</v>
      </c>
    </row>
    <row r="701" spans="1:5" x14ac:dyDescent="0.25">
      <c r="A701" s="60">
        <f>'2020_2-3-1_Download'!B35</f>
        <v>353</v>
      </c>
      <c r="B701" s="63">
        <f>'2020_2-3-1_Download'!$Q$8</f>
        <v>2018</v>
      </c>
      <c r="C701" t="str">
        <f>VLOOKUP(A701,[1]Tabelle1!$A$1:$B$68,2,FALSE)</f>
        <v>Harburg</v>
      </c>
      <c r="D701" t="str">
        <f>VLOOKUP(A701,[2]Kreise!$A$2:$C$53,3,FALSE)</f>
        <v>K03353</v>
      </c>
      <c r="E701">
        <f>VLOOKUP(A701,'2020_2-3-1_Download'!$B$12:$V$63,16,FALSE)</f>
        <v>282</v>
      </c>
    </row>
    <row r="702" spans="1:5" x14ac:dyDescent="0.25">
      <c r="A702" s="60">
        <f>'2020_2-3-1_Download'!B36</f>
        <v>354</v>
      </c>
      <c r="B702" s="63">
        <f>'2020_2-3-1_Download'!$Q$8</f>
        <v>2018</v>
      </c>
      <c r="C702" t="str">
        <f>VLOOKUP(A702,[1]Tabelle1!$A$1:$B$68,2,FALSE)</f>
        <v>Lüchow-Dannenberg</v>
      </c>
      <c r="D702" t="str">
        <f>VLOOKUP(A702,[2]Kreise!$A$2:$C$53,3,FALSE)</f>
        <v>K03354</v>
      </c>
      <c r="E702">
        <f>VLOOKUP(A702,'2020_2-3-1_Download'!$B$12:$V$63,16,FALSE)</f>
        <v>19</v>
      </c>
    </row>
    <row r="703" spans="1:5" x14ac:dyDescent="0.25">
      <c r="A703" s="60">
        <f>'2020_2-3-1_Download'!B37</f>
        <v>355</v>
      </c>
      <c r="B703" s="63">
        <f>'2020_2-3-1_Download'!$Q$8</f>
        <v>2018</v>
      </c>
      <c r="C703" t="str">
        <f>VLOOKUP(A703,[1]Tabelle1!$A$1:$B$68,2,FALSE)</f>
        <v>Lüneburg</v>
      </c>
      <c r="D703" t="str">
        <f>VLOOKUP(A703,[2]Kreise!$A$2:$C$53,3,FALSE)</f>
        <v>K03355</v>
      </c>
      <c r="E703">
        <f>VLOOKUP(A703,'2020_2-3-1_Download'!$B$12:$V$63,16,FALSE)</f>
        <v>148</v>
      </c>
    </row>
    <row r="704" spans="1:5" x14ac:dyDescent="0.25">
      <c r="A704" s="60">
        <f>'2020_2-3-1_Download'!B38</f>
        <v>356</v>
      </c>
      <c r="B704" s="63">
        <f>'2020_2-3-1_Download'!$Q$8</f>
        <v>2018</v>
      </c>
      <c r="C704" t="str">
        <f>VLOOKUP(A704,[1]Tabelle1!$A$1:$B$68,2,FALSE)</f>
        <v>Osterholz</v>
      </c>
      <c r="D704" t="str">
        <f>VLOOKUP(A704,[2]Kreise!$A$2:$C$53,3,FALSE)</f>
        <v>K03356</v>
      </c>
      <c r="E704">
        <f>VLOOKUP(A704,'2020_2-3-1_Download'!$B$12:$V$63,16,FALSE)</f>
        <v>72</v>
      </c>
    </row>
    <row r="705" spans="1:5" x14ac:dyDescent="0.25">
      <c r="A705" s="60">
        <f>'2020_2-3-1_Download'!B39</f>
        <v>357</v>
      </c>
      <c r="B705" s="63">
        <f>'2020_2-3-1_Download'!$Q$8</f>
        <v>2018</v>
      </c>
      <c r="C705" t="str">
        <f>VLOOKUP(A705,[1]Tabelle1!$A$1:$B$68,2,FALSE)</f>
        <v>Rotenburg (Wümme)</v>
      </c>
      <c r="D705" t="str">
        <f>VLOOKUP(A705,[2]Kreise!$A$2:$C$53,3,FALSE)</f>
        <v>K03357</v>
      </c>
      <c r="E705">
        <f>VLOOKUP(A705,'2020_2-3-1_Download'!$B$12:$V$63,16,FALSE)</f>
        <v>107</v>
      </c>
    </row>
    <row r="706" spans="1:5" x14ac:dyDescent="0.25">
      <c r="A706" s="60">
        <f>'2020_2-3-1_Download'!B40</f>
        <v>358</v>
      </c>
      <c r="B706" s="63">
        <f>'2020_2-3-1_Download'!$Q$8</f>
        <v>2018</v>
      </c>
      <c r="C706" t="str">
        <f>VLOOKUP(A706,[1]Tabelle1!$A$1:$B$68,2,FALSE)</f>
        <v>Heidekreis</v>
      </c>
      <c r="D706" t="str">
        <f>VLOOKUP(A706,[2]Kreise!$A$2:$C$53,3,FALSE)</f>
        <v>K03358</v>
      </c>
      <c r="E706">
        <f>VLOOKUP(A706,'2020_2-3-1_Download'!$B$12:$V$63,16,FALSE)</f>
        <v>146</v>
      </c>
    </row>
    <row r="707" spans="1:5" x14ac:dyDescent="0.25">
      <c r="A707" s="60">
        <f>'2020_2-3-1_Download'!B41</f>
        <v>359</v>
      </c>
      <c r="B707" s="63">
        <f>'2020_2-3-1_Download'!$Q$8</f>
        <v>2018</v>
      </c>
      <c r="C707" t="str">
        <f>VLOOKUP(A707,[1]Tabelle1!$A$1:$B$68,2,FALSE)</f>
        <v>Stade</v>
      </c>
      <c r="D707" t="str">
        <f>VLOOKUP(A707,[2]Kreise!$A$2:$C$53,3,FALSE)</f>
        <v>K03359</v>
      </c>
      <c r="E707">
        <f>VLOOKUP(A707,'2020_2-3-1_Download'!$B$12:$V$63,16,FALSE)</f>
        <v>180</v>
      </c>
    </row>
    <row r="708" spans="1:5" x14ac:dyDescent="0.25">
      <c r="A708" s="60">
        <f>'2020_2-3-1_Download'!B42</f>
        <v>360</v>
      </c>
      <c r="B708" s="63">
        <f>'2020_2-3-1_Download'!$Q$8</f>
        <v>2018</v>
      </c>
      <c r="C708" t="str">
        <f>VLOOKUP(A708,[1]Tabelle1!$A$1:$B$68,2,FALSE)</f>
        <v>Uelzen</v>
      </c>
      <c r="D708" t="str">
        <f>VLOOKUP(A708,[2]Kreise!$A$2:$C$53,3,FALSE)</f>
        <v>K03360</v>
      </c>
      <c r="E708">
        <f>VLOOKUP(A708,'2020_2-3-1_Download'!$B$12:$V$63,16,FALSE)</f>
        <v>46</v>
      </c>
    </row>
    <row r="709" spans="1:5" x14ac:dyDescent="0.25">
      <c r="A709" s="60">
        <f>'2020_2-3-1_Download'!B43</f>
        <v>361</v>
      </c>
      <c r="B709" s="63">
        <f>'2020_2-3-1_Download'!$Q$8</f>
        <v>2018</v>
      </c>
      <c r="C709" t="str">
        <f>VLOOKUP(A709,[1]Tabelle1!$A$1:$B$68,2,FALSE)</f>
        <v>Verden</v>
      </c>
      <c r="D709" t="str">
        <f>VLOOKUP(A709,[2]Kreise!$A$2:$C$53,3,FALSE)</f>
        <v>K03361</v>
      </c>
      <c r="E709">
        <f>VLOOKUP(A709,'2020_2-3-1_Download'!$B$12:$V$63,16,FALSE)</f>
        <v>105</v>
      </c>
    </row>
    <row r="710" spans="1:5" x14ac:dyDescent="0.25">
      <c r="A710" s="60">
        <f>'2020_2-3-1_Download'!B44</f>
        <v>3</v>
      </c>
      <c r="B710" s="63">
        <f>'2020_2-3-1_Download'!$Q$8</f>
        <v>2018</v>
      </c>
      <c r="C710" t="str">
        <f>VLOOKUP(A710,[1]Tabelle1!$A$1:$B$68,2,FALSE)</f>
        <v>Statistische Region Lüneburg</v>
      </c>
      <c r="D710" t="str">
        <f>VLOOKUP(A710,[2]Kreise!$A$2:$C$53,3,FALSE)</f>
        <v>K033</v>
      </c>
      <c r="E710">
        <f>VLOOKUP(A710,'2020_2-3-1_Download'!$B$12:$V$63,16,FALSE)</f>
        <v>1389</v>
      </c>
    </row>
    <row r="711" spans="1:5" x14ac:dyDescent="0.25">
      <c r="A711" s="60">
        <f>'2020_2-3-1_Download'!B45</f>
        <v>401</v>
      </c>
      <c r="B711" s="63">
        <f>'2020_2-3-1_Download'!$Q$8</f>
        <v>2018</v>
      </c>
      <c r="C711" t="str">
        <f>VLOOKUP(A711,[1]Tabelle1!$A$1:$B$68,2,FALSE)</f>
        <v>Delmenhorst  Stadt</v>
      </c>
      <c r="D711" t="str">
        <f>VLOOKUP(A711,[2]Kreise!$A$2:$C$53,3,FALSE)</f>
        <v>K03401</v>
      </c>
      <c r="E711">
        <f>VLOOKUP(A711,'2020_2-3-1_Download'!$B$12:$V$63,16,FALSE)</f>
        <v>123</v>
      </c>
    </row>
    <row r="712" spans="1:5" x14ac:dyDescent="0.25">
      <c r="A712" s="60">
        <f>'2020_2-3-1_Download'!B46</f>
        <v>402</v>
      </c>
      <c r="B712" s="63">
        <f>'2020_2-3-1_Download'!$Q$8</f>
        <v>2018</v>
      </c>
      <c r="C712" t="str">
        <f>VLOOKUP(A712,[1]Tabelle1!$A$1:$B$68,2,FALSE)</f>
        <v>Emden  Stadt</v>
      </c>
      <c r="D712" t="str">
        <f>VLOOKUP(A712,[2]Kreise!$A$2:$C$53,3,FALSE)</f>
        <v>K03402</v>
      </c>
      <c r="E712">
        <f>VLOOKUP(A712,'2020_2-3-1_Download'!$B$12:$V$63,16,FALSE)</f>
        <v>40</v>
      </c>
    </row>
    <row r="713" spans="1:5" x14ac:dyDescent="0.25">
      <c r="A713" s="60">
        <f>'2020_2-3-1_Download'!B47</f>
        <v>403</v>
      </c>
      <c r="B713" s="63">
        <f>'2020_2-3-1_Download'!$Q$8</f>
        <v>2018</v>
      </c>
      <c r="C713" t="str">
        <f>VLOOKUP(A713,[1]Tabelle1!$A$1:$B$68,2,FALSE)</f>
        <v>Oldenburg(Oldb)  Stadt</v>
      </c>
      <c r="D713" t="str">
        <f>VLOOKUP(A713,[2]Kreise!$A$2:$C$53,3,FALSE)</f>
        <v>K03403</v>
      </c>
      <c r="E713">
        <f>VLOOKUP(A713,'2020_2-3-1_Download'!$B$12:$V$63,16,FALSE)</f>
        <v>310</v>
      </c>
    </row>
    <row r="714" spans="1:5" x14ac:dyDescent="0.25">
      <c r="A714" s="60">
        <f>'2020_2-3-1_Download'!B48</f>
        <v>404</v>
      </c>
      <c r="B714" s="63">
        <f>'2020_2-3-1_Download'!$Q$8</f>
        <v>2018</v>
      </c>
      <c r="C714" t="str">
        <f>VLOOKUP(A714,[1]Tabelle1!$A$1:$B$68,2,FALSE)</f>
        <v>Osnabrück  Stadt</v>
      </c>
      <c r="D714" t="str">
        <f>VLOOKUP(A714,[2]Kreise!$A$2:$C$53,3,FALSE)</f>
        <v>K03404</v>
      </c>
      <c r="E714">
        <f>VLOOKUP(A714,'2020_2-3-1_Download'!$B$12:$V$63,16,FALSE)</f>
        <v>309</v>
      </c>
    </row>
    <row r="715" spans="1:5" x14ac:dyDescent="0.25">
      <c r="A715" s="60">
        <f>'2020_2-3-1_Download'!B49</f>
        <v>405</v>
      </c>
      <c r="B715" s="63">
        <f>'2020_2-3-1_Download'!$Q$8</f>
        <v>2018</v>
      </c>
      <c r="C715" t="str">
        <f>VLOOKUP(A715,[1]Tabelle1!$A$1:$B$68,2,FALSE)</f>
        <v>Wilhelmshaven  Stadt</v>
      </c>
      <c r="D715" t="str">
        <f>VLOOKUP(A715,[2]Kreise!$A$2:$C$53,3,FALSE)</f>
        <v>K03405</v>
      </c>
      <c r="E715">
        <f>VLOOKUP(A715,'2020_2-3-1_Download'!$B$12:$V$63,16,FALSE)</f>
        <v>109</v>
      </c>
    </row>
    <row r="716" spans="1:5" x14ac:dyDescent="0.25">
      <c r="A716" s="60">
        <f>'2020_2-3-1_Download'!B50</f>
        <v>451</v>
      </c>
      <c r="B716" s="63">
        <f>'2020_2-3-1_Download'!$Q$8</f>
        <v>2018</v>
      </c>
      <c r="C716" t="str">
        <f>VLOOKUP(A716,[1]Tabelle1!$A$1:$B$68,2,FALSE)</f>
        <v>Ammerland</v>
      </c>
      <c r="D716" t="str">
        <f>VLOOKUP(A716,[2]Kreise!$A$2:$C$53,3,FALSE)</f>
        <v>K03451</v>
      </c>
      <c r="E716">
        <f>VLOOKUP(A716,'2020_2-3-1_Download'!$B$12:$V$63,16,FALSE)</f>
        <v>57</v>
      </c>
    </row>
    <row r="717" spans="1:5" x14ac:dyDescent="0.25">
      <c r="A717" s="60">
        <f>'2020_2-3-1_Download'!B51</f>
        <v>452</v>
      </c>
      <c r="B717" s="63">
        <f>'2020_2-3-1_Download'!$Q$8</f>
        <v>2018</v>
      </c>
      <c r="C717" t="str">
        <f>VLOOKUP(A717,[1]Tabelle1!$A$1:$B$68,2,FALSE)</f>
        <v>Aurich</v>
      </c>
      <c r="D717" t="str">
        <f>VLOOKUP(A717,[2]Kreise!$A$2:$C$53,3,FALSE)</f>
        <v>K03452</v>
      </c>
      <c r="E717">
        <f>VLOOKUP(A717,'2020_2-3-1_Download'!$B$12:$V$63,16,FALSE)</f>
        <v>144</v>
      </c>
    </row>
    <row r="718" spans="1:5" x14ac:dyDescent="0.25">
      <c r="A718" s="60">
        <f>'2020_2-3-1_Download'!B52</f>
        <v>453</v>
      </c>
      <c r="B718" s="63">
        <f>'2020_2-3-1_Download'!$Q$8</f>
        <v>2018</v>
      </c>
      <c r="C718" t="str">
        <f>VLOOKUP(A718,[1]Tabelle1!$A$1:$B$68,2,FALSE)</f>
        <v>Cloppenburg</v>
      </c>
      <c r="D718" t="str">
        <f>VLOOKUP(A718,[2]Kreise!$A$2:$C$53,3,FALSE)</f>
        <v>K03453</v>
      </c>
      <c r="E718">
        <f>VLOOKUP(A718,'2020_2-3-1_Download'!$B$12:$V$63,16,FALSE)</f>
        <v>122</v>
      </c>
    </row>
    <row r="719" spans="1:5" x14ac:dyDescent="0.25">
      <c r="A719" s="60">
        <f>'2020_2-3-1_Download'!B53</f>
        <v>454</v>
      </c>
      <c r="B719" s="63">
        <f>'2020_2-3-1_Download'!$Q$8</f>
        <v>2018</v>
      </c>
      <c r="C719" t="str">
        <f>VLOOKUP(A719,[1]Tabelle1!$A$1:$B$68,2,FALSE)</f>
        <v>Emsland</v>
      </c>
      <c r="D719" t="str">
        <f>VLOOKUP(A719,[2]Kreise!$A$2:$C$53,3,FALSE)</f>
        <v>K03454</v>
      </c>
      <c r="E719">
        <f>VLOOKUP(A719,'2020_2-3-1_Download'!$B$12:$V$63,16,FALSE)</f>
        <v>127</v>
      </c>
    </row>
    <row r="720" spans="1:5" x14ac:dyDescent="0.25">
      <c r="A720" s="60">
        <f>'2020_2-3-1_Download'!B54</f>
        <v>455</v>
      </c>
      <c r="B720" s="63">
        <f>'2020_2-3-1_Download'!$Q$8</f>
        <v>2018</v>
      </c>
      <c r="C720" t="str">
        <f>VLOOKUP(A720,[1]Tabelle1!$A$1:$B$68,2,FALSE)</f>
        <v>Friesland</v>
      </c>
      <c r="D720" t="str">
        <f>VLOOKUP(A720,[2]Kreise!$A$2:$C$53,3,FALSE)</f>
        <v>K03455</v>
      </c>
      <c r="E720">
        <f>VLOOKUP(A720,'2020_2-3-1_Download'!$B$12:$V$63,16,FALSE)</f>
        <v>31</v>
      </c>
    </row>
    <row r="721" spans="1:5" x14ac:dyDescent="0.25">
      <c r="A721" s="60">
        <f>'2020_2-3-1_Download'!B55</f>
        <v>456</v>
      </c>
      <c r="B721" s="63">
        <f>'2020_2-3-1_Download'!$Q$8</f>
        <v>2018</v>
      </c>
      <c r="C721" t="str">
        <f>VLOOKUP(A721,[1]Tabelle1!$A$1:$B$68,2,FALSE)</f>
        <v>Grafschaft Bentheim</v>
      </c>
      <c r="D721" t="str">
        <f>VLOOKUP(A721,[2]Kreise!$A$2:$C$53,3,FALSE)</f>
        <v>K03456</v>
      </c>
      <c r="E721">
        <f>VLOOKUP(A721,'2020_2-3-1_Download'!$B$12:$V$63,16,FALSE)</f>
        <v>173</v>
      </c>
    </row>
    <row r="722" spans="1:5" x14ac:dyDescent="0.25">
      <c r="A722" s="60">
        <f>'2020_2-3-1_Download'!B56</f>
        <v>457</v>
      </c>
      <c r="B722" s="63">
        <f>'2020_2-3-1_Download'!$Q$8</f>
        <v>2018</v>
      </c>
      <c r="C722" t="str">
        <f>VLOOKUP(A722,[1]Tabelle1!$A$1:$B$68,2,FALSE)</f>
        <v>Leer</v>
      </c>
      <c r="D722" t="str">
        <f>VLOOKUP(A722,[2]Kreise!$A$2:$C$53,3,FALSE)</f>
        <v>K03457</v>
      </c>
      <c r="E722">
        <f>VLOOKUP(A722,'2020_2-3-1_Download'!$B$12:$V$63,16,FALSE)</f>
        <v>94</v>
      </c>
    </row>
    <row r="723" spans="1:5" x14ac:dyDescent="0.25">
      <c r="A723" s="60">
        <f>'2020_2-3-1_Download'!B57</f>
        <v>458</v>
      </c>
      <c r="B723" s="63">
        <f>'2020_2-3-1_Download'!$Q$8</f>
        <v>2018</v>
      </c>
      <c r="C723" t="str">
        <f>VLOOKUP(A723,[1]Tabelle1!$A$1:$B$68,2,FALSE)</f>
        <v>Oldenburg</v>
      </c>
      <c r="D723" t="str">
        <f>VLOOKUP(A723,[2]Kreise!$A$2:$C$53,3,FALSE)</f>
        <v>K03458</v>
      </c>
      <c r="E723">
        <f>VLOOKUP(A723,'2020_2-3-1_Download'!$B$12:$V$63,16,FALSE)</f>
        <v>104</v>
      </c>
    </row>
    <row r="724" spans="1:5" x14ac:dyDescent="0.25">
      <c r="A724" s="60">
        <f>'2020_2-3-1_Download'!B58</f>
        <v>459</v>
      </c>
      <c r="B724" s="63">
        <f>'2020_2-3-1_Download'!$Q$8</f>
        <v>2018</v>
      </c>
      <c r="C724" t="str">
        <f>VLOOKUP(A724,[1]Tabelle1!$A$1:$B$68,2,FALSE)</f>
        <v>Osnabrück</v>
      </c>
      <c r="D724" t="str">
        <f>VLOOKUP(A724,[2]Kreise!$A$2:$C$53,3,FALSE)</f>
        <v>K03459</v>
      </c>
      <c r="E724">
        <f>VLOOKUP(A724,'2020_2-3-1_Download'!$B$12:$V$63,16,FALSE)</f>
        <v>298</v>
      </c>
    </row>
    <row r="725" spans="1:5" x14ac:dyDescent="0.25">
      <c r="A725" s="60">
        <f>'2020_2-3-1_Download'!B59</f>
        <v>460</v>
      </c>
      <c r="B725" s="63">
        <f>'2020_2-3-1_Download'!$Q$8</f>
        <v>2018</v>
      </c>
      <c r="C725" t="str">
        <f>VLOOKUP(A725,[1]Tabelle1!$A$1:$B$68,2,FALSE)</f>
        <v>Vechta</v>
      </c>
      <c r="D725" t="str">
        <f>VLOOKUP(A725,[2]Kreise!$A$2:$C$53,3,FALSE)</f>
        <v>K03460</v>
      </c>
      <c r="E725">
        <f>VLOOKUP(A725,'2020_2-3-1_Download'!$B$12:$V$63,16,FALSE)</f>
        <v>171</v>
      </c>
    </row>
    <row r="726" spans="1:5" x14ac:dyDescent="0.25">
      <c r="A726" s="60">
        <f>'2020_2-3-1_Download'!B60</f>
        <v>461</v>
      </c>
      <c r="B726" s="63">
        <f>'2020_2-3-1_Download'!$Q$8</f>
        <v>2018</v>
      </c>
      <c r="C726" t="str">
        <f>VLOOKUP(A726,[1]Tabelle1!$A$1:$B$68,2,FALSE)</f>
        <v>Wesermarsch</v>
      </c>
      <c r="D726" t="str">
        <f>VLOOKUP(A726,[2]Kreise!$A$2:$C$53,3,FALSE)</f>
        <v>K03461</v>
      </c>
      <c r="E726">
        <f>VLOOKUP(A726,'2020_2-3-1_Download'!$B$12:$V$63,16,FALSE)</f>
        <v>77</v>
      </c>
    </row>
    <row r="727" spans="1:5" x14ac:dyDescent="0.25">
      <c r="A727" s="60">
        <f>'2020_2-3-1_Download'!B61</f>
        <v>462</v>
      </c>
      <c r="B727" s="63">
        <f>'2020_2-3-1_Download'!$Q$8</f>
        <v>2018</v>
      </c>
      <c r="C727" t="str">
        <f>VLOOKUP(A727,[1]Tabelle1!$A$1:$B$68,2,FALSE)</f>
        <v>Wittmund</v>
      </c>
      <c r="D727" t="str">
        <f>VLOOKUP(A727,[2]Kreise!$A$2:$C$53,3,FALSE)</f>
        <v>K03462</v>
      </c>
      <c r="E727">
        <f>VLOOKUP(A727,'2020_2-3-1_Download'!$B$12:$V$63,16,FALSE)</f>
        <v>21</v>
      </c>
    </row>
    <row r="728" spans="1:5" x14ac:dyDescent="0.25">
      <c r="A728" s="60">
        <f>'2020_2-3-1_Download'!B62</f>
        <v>4</v>
      </c>
      <c r="B728" s="63">
        <f>'2020_2-3-1_Download'!$Q$8</f>
        <v>2018</v>
      </c>
      <c r="C728" t="str">
        <f>VLOOKUP(A728,[1]Tabelle1!$A$1:$B$68,2,FALSE)</f>
        <v>Statistische Region Weser-Ems</v>
      </c>
      <c r="D728" t="str">
        <f>VLOOKUP(A728,[2]Kreise!$A$2:$C$53,3,FALSE)</f>
        <v>K034</v>
      </c>
      <c r="E728">
        <f>VLOOKUP(A728,'2020_2-3-1_Download'!$B$12:$V$63,16,FALSE)</f>
        <v>2310</v>
      </c>
    </row>
    <row r="729" spans="1:5" x14ac:dyDescent="0.25">
      <c r="A729" s="60">
        <f>'2020_2-3-1_Download'!B63</f>
        <v>0</v>
      </c>
      <c r="B729" s="63">
        <f>'2020_2-3-1_Download'!$Q$8</f>
        <v>2018</v>
      </c>
      <c r="C729" t="str">
        <f>VLOOKUP(A729,[1]Tabelle1!$A$1:$B$68,2,FALSE)</f>
        <v>Niedersachsen</v>
      </c>
      <c r="D729" t="str">
        <f>VLOOKUP(A729,[2]Kreise!$A$2:$C$53,3,FALSE)</f>
        <v>K030</v>
      </c>
      <c r="E729">
        <f>VLOOKUP(A729,'2020_2-3-1_Download'!$B$12:$V$63,16,FALSE)</f>
        <v>8470</v>
      </c>
    </row>
    <row r="730" spans="1:5" x14ac:dyDescent="0.25">
      <c r="A730" s="60">
        <f>'2020_2-3-1_Download'!B12</f>
        <v>101</v>
      </c>
      <c r="B730" s="63">
        <f>'2020_2-3-1_Download'!$R$8</f>
        <v>2019</v>
      </c>
      <c r="C730" t="str">
        <f>VLOOKUP(A730,[1]Tabelle1!$A$1:$B$68,2,FALSE)</f>
        <v>Braunschweig  Stadt</v>
      </c>
      <c r="D730" t="str">
        <f>VLOOKUP(A730,[2]Kreise!$A$2:$C$53,3,FALSE)</f>
        <v>K03101</v>
      </c>
      <c r="E730">
        <f>VLOOKUP(A730,'2020_2-3-1_Download'!$B$12:$V$63,17,FALSE)</f>
        <v>280</v>
      </c>
    </row>
    <row r="731" spans="1:5" x14ac:dyDescent="0.25">
      <c r="A731" s="60">
        <f>'2020_2-3-1_Download'!B13</f>
        <v>102</v>
      </c>
      <c r="B731" s="63">
        <f>'2020_2-3-1_Download'!$R$8</f>
        <v>2019</v>
      </c>
      <c r="C731" t="str">
        <f>VLOOKUP(A731,[1]Tabelle1!$A$1:$B$68,2,FALSE)</f>
        <v>Salzgitter  Stadt</v>
      </c>
      <c r="D731" t="str">
        <f>VLOOKUP(A731,[2]Kreise!$A$2:$C$53,3,FALSE)</f>
        <v>K03102</v>
      </c>
      <c r="E731">
        <f>VLOOKUP(A731,'2020_2-3-1_Download'!$B$12:$V$63,17,FALSE)</f>
        <v>168</v>
      </c>
    </row>
    <row r="732" spans="1:5" x14ac:dyDescent="0.25">
      <c r="A732" s="60">
        <f>'2020_2-3-1_Download'!B14</f>
        <v>103</v>
      </c>
      <c r="B732" s="63">
        <f>'2020_2-3-1_Download'!$R$8</f>
        <v>2019</v>
      </c>
      <c r="C732" t="str">
        <f>VLOOKUP(A732,[1]Tabelle1!$A$1:$B$68,2,FALSE)</f>
        <v>Wolfsburg  Stadt</v>
      </c>
      <c r="D732" t="str">
        <f>VLOOKUP(A732,[2]Kreise!$A$2:$C$53,3,FALSE)</f>
        <v>K03103</v>
      </c>
      <c r="E732">
        <f>VLOOKUP(A732,'2020_2-3-1_Download'!$B$12:$V$63,17,FALSE)</f>
        <v>325</v>
      </c>
    </row>
    <row r="733" spans="1:5" x14ac:dyDescent="0.25">
      <c r="A733" s="60">
        <f>'2020_2-3-1_Download'!B15</f>
        <v>151</v>
      </c>
      <c r="B733" s="63">
        <f>'2020_2-3-1_Download'!$R$8</f>
        <v>2019</v>
      </c>
      <c r="C733" t="str">
        <f>VLOOKUP(A733,[1]Tabelle1!$A$1:$B$68,2,FALSE)</f>
        <v>Gifhorn</v>
      </c>
      <c r="D733" t="str">
        <f>VLOOKUP(A733,[2]Kreise!$A$2:$C$53,3,FALSE)</f>
        <v>K03151</v>
      </c>
      <c r="E733">
        <f>VLOOKUP(A733,'2020_2-3-1_Download'!$B$12:$V$63,17,FALSE)</f>
        <v>173</v>
      </c>
    </row>
    <row r="734" spans="1:5" x14ac:dyDescent="0.25">
      <c r="A734" s="60">
        <f>'2020_2-3-1_Download'!B16</f>
        <v>153</v>
      </c>
      <c r="B734" s="63">
        <f>'2020_2-3-1_Download'!$R$8</f>
        <v>2019</v>
      </c>
      <c r="C734" t="str">
        <f>VLOOKUP(A734,[1]Tabelle1!$A$1:$B$68,2,FALSE)</f>
        <v>Goslar</v>
      </c>
      <c r="D734" t="str">
        <f>VLOOKUP(A734,[2]Kreise!$A$2:$C$53,3,FALSE)</f>
        <v>K03153</v>
      </c>
      <c r="E734">
        <f>VLOOKUP(A734,'2020_2-3-1_Download'!$B$12:$V$63,17,FALSE)</f>
        <v>102</v>
      </c>
    </row>
    <row r="735" spans="1:5" x14ac:dyDescent="0.25">
      <c r="A735" s="60">
        <f>'2020_2-3-1_Download'!B17</f>
        <v>154</v>
      </c>
      <c r="B735" s="63">
        <f>'2020_2-3-1_Download'!$R$8</f>
        <v>2019</v>
      </c>
      <c r="C735" t="str">
        <f>VLOOKUP(A735,[1]Tabelle1!$A$1:$B$68,2,FALSE)</f>
        <v>Helmstedt</v>
      </c>
      <c r="D735" t="str">
        <f>VLOOKUP(A735,[2]Kreise!$A$2:$C$53,3,FALSE)</f>
        <v>K03154</v>
      </c>
      <c r="E735">
        <f>VLOOKUP(A735,'2020_2-3-1_Download'!$B$12:$V$63,17,FALSE)</f>
        <v>96</v>
      </c>
    </row>
    <row r="736" spans="1:5" x14ac:dyDescent="0.25">
      <c r="A736" s="60">
        <f>'2020_2-3-1_Download'!B18</f>
        <v>155</v>
      </c>
      <c r="B736" s="63">
        <f>'2020_2-3-1_Download'!$R$8</f>
        <v>2019</v>
      </c>
      <c r="C736" t="str">
        <f>VLOOKUP(A736,[1]Tabelle1!$A$1:$B$68,2,FALSE)</f>
        <v>Northeim</v>
      </c>
      <c r="D736" t="str">
        <f>VLOOKUP(A736,[2]Kreise!$A$2:$C$53,3,FALSE)</f>
        <v>K03155</v>
      </c>
      <c r="E736">
        <f>VLOOKUP(A736,'2020_2-3-1_Download'!$B$12:$V$63,17,FALSE)</f>
        <v>129</v>
      </c>
    </row>
    <row r="737" spans="1:5" x14ac:dyDescent="0.25">
      <c r="A737" s="60">
        <f>'2020_2-3-1_Download'!B19</f>
        <v>157</v>
      </c>
      <c r="B737" s="63">
        <f>'2020_2-3-1_Download'!$R$8</f>
        <v>2019</v>
      </c>
      <c r="C737" t="str">
        <f>VLOOKUP(A737,[1]Tabelle1!$A$1:$B$68,2,FALSE)</f>
        <v>Peine</v>
      </c>
      <c r="D737" t="str">
        <f>VLOOKUP(A737,[2]Kreise!$A$2:$C$53,3,FALSE)</f>
        <v>K03157</v>
      </c>
      <c r="E737">
        <f>VLOOKUP(A737,'2020_2-3-1_Download'!$B$12:$V$63,17,FALSE)</f>
        <v>192</v>
      </c>
    </row>
    <row r="738" spans="1:5" x14ac:dyDescent="0.25">
      <c r="A738" s="60">
        <f>'2020_2-3-1_Download'!B20</f>
        <v>158</v>
      </c>
      <c r="B738" s="63">
        <f>'2020_2-3-1_Download'!$R$8</f>
        <v>2019</v>
      </c>
      <c r="C738" t="str">
        <f>VLOOKUP(A738,[1]Tabelle1!$A$1:$B$68,2,FALSE)</f>
        <v>Wolfenbüttel</v>
      </c>
      <c r="D738" t="str">
        <f>VLOOKUP(A738,[2]Kreise!$A$2:$C$53,3,FALSE)</f>
        <v>K03158</v>
      </c>
      <c r="E738">
        <f>VLOOKUP(A738,'2020_2-3-1_Download'!$B$12:$V$63,17,FALSE)</f>
        <v>134</v>
      </c>
    </row>
    <row r="739" spans="1:5" x14ac:dyDescent="0.25">
      <c r="A739" s="60">
        <f>'2020_2-3-1_Download'!B21</f>
        <v>159</v>
      </c>
      <c r="B739" s="63">
        <f>'2020_2-3-1_Download'!$R$8</f>
        <v>2019</v>
      </c>
      <c r="C739" t="str">
        <f>VLOOKUP(A739,[1]Tabelle1!$A$1:$B$68,2,FALSE)</f>
        <v>Göttingen</v>
      </c>
      <c r="D739" t="str">
        <f>VLOOKUP(A739,[2]Kreise!$A$2:$C$53,3,FALSE)</f>
        <v>K03159</v>
      </c>
      <c r="E739">
        <f>VLOOKUP(A739,'2020_2-3-1_Download'!$B$12:$V$63,17,FALSE)</f>
        <v>378</v>
      </c>
    </row>
    <row r="740" spans="1:5" x14ac:dyDescent="0.25">
      <c r="A740" s="60">
        <f>'2020_2-3-1_Download'!B22</f>
        <v>1</v>
      </c>
      <c r="B740" s="63">
        <f>'2020_2-3-1_Download'!$R$8</f>
        <v>2019</v>
      </c>
      <c r="C740" t="str">
        <f>VLOOKUP(A740,[1]Tabelle1!$A$1:$B$68,2,FALSE)</f>
        <v>Statistische Region Braunschweig</v>
      </c>
      <c r="D740" t="str">
        <f>VLOOKUP(A740,[2]Kreise!$A$2:$C$53,3,FALSE)</f>
        <v>K031</v>
      </c>
      <c r="E740">
        <f>VLOOKUP(A740,'2020_2-3-1_Download'!$B$12:$V$63,17,FALSE)</f>
        <v>1977</v>
      </c>
    </row>
    <row r="741" spans="1:5" x14ac:dyDescent="0.25">
      <c r="A741" s="60">
        <f>'2020_2-3-1_Download'!B23</f>
        <v>241</v>
      </c>
      <c r="B741" s="63">
        <f>'2020_2-3-1_Download'!$R$8</f>
        <v>2019</v>
      </c>
      <c r="C741" t="str">
        <f>VLOOKUP(A741,[1]Tabelle1!$A$1:$B$68,2,FALSE)</f>
        <v>Hannover  Region</v>
      </c>
      <c r="D741" t="str">
        <f>VLOOKUP(A741,[2]Kreise!$A$2:$C$53,3,FALSE)</f>
        <v>K03241</v>
      </c>
      <c r="E741">
        <f>VLOOKUP(A741,'2020_2-3-1_Download'!$B$12:$V$63,17,FALSE)</f>
        <v>2465</v>
      </c>
    </row>
    <row r="742" spans="1:5" x14ac:dyDescent="0.25">
      <c r="A742" s="60">
        <f>'2020_2-3-1_Download'!B24</f>
        <v>241001</v>
      </c>
      <c r="B742" s="63">
        <f>'2020_2-3-1_Download'!$R$8</f>
        <v>2019</v>
      </c>
      <c r="C742" t="str">
        <f>VLOOKUP(A742,[1]Tabelle1!$A$1:$B$68,2,FALSE)</f>
        <v>dav. Hannover  Lhst.</v>
      </c>
      <c r="D742" t="str">
        <f>VLOOKUP(A742,[2]Kreise!$A$2:$C$53,3,FALSE)</f>
        <v>K03241001</v>
      </c>
      <c r="E742">
        <f>VLOOKUP(A742,'2020_2-3-1_Download'!$B$12:$V$63,17,FALSE)</f>
        <v>1404</v>
      </c>
    </row>
    <row r="743" spans="1:5" x14ac:dyDescent="0.25">
      <c r="A743" s="60">
        <f>'2020_2-3-1_Download'!B25</f>
        <v>241999</v>
      </c>
      <c r="B743" s="63">
        <f>'2020_2-3-1_Download'!$R$8</f>
        <v>2019</v>
      </c>
      <c r="C743" t="str">
        <f>VLOOKUP(A743,[1]Tabelle1!$A$1:$B$68,2,FALSE)</f>
        <v>dav. Hannover  Umland</v>
      </c>
      <c r="D743" t="str">
        <f>VLOOKUP(A743,[2]Kreise!$A$2:$C$53,3,FALSE)</f>
        <v>K03241999</v>
      </c>
      <c r="E743">
        <f>VLOOKUP(A743,'2020_2-3-1_Download'!$B$12:$V$63,17,FALSE)</f>
        <v>891</v>
      </c>
    </row>
    <row r="744" spans="1:5" x14ac:dyDescent="0.25">
      <c r="A744" s="60">
        <f>'2020_2-3-1_Download'!B26</f>
        <v>251</v>
      </c>
      <c r="B744" s="63">
        <f>'2020_2-3-1_Download'!$R$8</f>
        <v>2019</v>
      </c>
      <c r="C744" t="str">
        <f>VLOOKUP(A744,[1]Tabelle1!$A$1:$B$68,2,FALSE)</f>
        <v>Diepholz</v>
      </c>
      <c r="D744" t="str">
        <f>VLOOKUP(A744,[2]Kreise!$A$2:$C$53,3,FALSE)</f>
        <v>K03251</v>
      </c>
      <c r="E744">
        <f>VLOOKUP(A744,'2020_2-3-1_Download'!$B$12:$V$63,17,FALSE)</f>
        <v>308</v>
      </c>
    </row>
    <row r="745" spans="1:5" x14ac:dyDescent="0.25">
      <c r="A745" s="60">
        <f>'2020_2-3-1_Download'!B27</f>
        <v>252</v>
      </c>
      <c r="B745" s="63">
        <f>'2020_2-3-1_Download'!$R$8</f>
        <v>2019</v>
      </c>
      <c r="C745" t="str">
        <f>VLOOKUP(A745,[1]Tabelle1!$A$1:$B$68,2,FALSE)</f>
        <v>Hameln-Pyrmont</v>
      </c>
      <c r="D745" t="str">
        <f>VLOOKUP(A745,[2]Kreise!$A$2:$C$53,3,FALSE)</f>
        <v>K03252</v>
      </c>
      <c r="E745">
        <f>VLOOKUP(A745,'2020_2-3-1_Download'!$B$12:$V$63,17,FALSE)</f>
        <v>278</v>
      </c>
    </row>
    <row r="746" spans="1:5" x14ac:dyDescent="0.25">
      <c r="A746" s="60">
        <f>'2020_2-3-1_Download'!B28</f>
        <v>254</v>
      </c>
      <c r="B746" s="63">
        <f>'2020_2-3-1_Download'!$R$8</f>
        <v>2019</v>
      </c>
      <c r="C746" t="str">
        <f>VLOOKUP(A746,[1]Tabelle1!$A$1:$B$68,2,FALSE)</f>
        <v>Hildesheim</v>
      </c>
      <c r="D746" t="str">
        <f>VLOOKUP(A746,[2]Kreise!$A$2:$C$53,3,FALSE)</f>
        <v>K03254</v>
      </c>
      <c r="E746">
        <f>VLOOKUP(A746,'2020_2-3-1_Download'!$B$12:$V$63,17,FALSE)</f>
        <v>355</v>
      </c>
    </row>
    <row r="747" spans="1:5" x14ac:dyDescent="0.25">
      <c r="A747" s="60">
        <f>'2020_2-3-1_Download'!B29</f>
        <v>255</v>
      </c>
      <c r="B747" s="63">
        <f>'2020_2-3-1_Download'!$R$8</f>
        <v>2019</v>
      </c>
      <c r="C747" t="str">
        <f>VLOOKUP(A747,[1]Tabelle1!$A$1:$B$68,2,FALSE)</f>
        <v>Holzminden</v>
      </c>
      <c r="D747" t="str">
        <f>VLOOKUP(A747,[2]Kreise!$A$2:$C$53,3,FALSE)</f>
        <v>K03255</v>
      </c>
      <c r="E747">
        <f>VLOOKUP(A747,'2020_2-3-1_Download'!$B$12:$V$63,17,FALSE)</f>
        <v>59</v>
      </c>
    </row>
    <row r="748" spans="1:5" x14ac:dyDescent="0.25">
      <c r="A748" s="60">
        <f>'2020_2-3-1_Download'!B30</f>
        <v>256</v>
      </c>
      <c r="B748" s="63">
        <f>'2020_2-3-1_Download'!$R$8</f>
        <v>2019</v>
      </c>
      <c r="C748" t="str">
        <f>VLOOKUP(A748,[1]Tabelle1!$A$1:$B$68,2,FALSE)</f>
        <v>Nienburg (Weser)</v>
      </c>
      <c r="D748" t="str">
        <f>VLOOKUP(A748,[2]Kreise!$A$2:$C$53,3,FALSE)</f>
        <v>K03256</v>
      </c>
      <c r="E748">
        <f>VLOOKUP(A748,'2020_2-3-1_Download'!$B$12:$V$63,17,FALSE)</f>
        <v>170</v>
      </c>
    </row>
    <row r="749" spans="1:5" x14ac:dyDescent="0.25">
      <c r="A749" s="60">
        <f>'2020_2-3-1_Download'!B31</f>
        <v>257</v>
      </c>
      <c r="B749" s="63">
        <f>'2020_2-3-1_Download'!$R$8</f>
        <v>2019</v>
      </c>
      <c r="C749" t="str">
        <f>VLOOKUP(A749,[1]Tabelle1!$A$1:$B$68,2,FALSE)</f>
        <v>Schaumburg</v>
      </c>
      <c r="D749" t="str">
        <f>VLOOKUP(A749,[2]Kreise!$A$2:$C$53,3,FALSE)</f>
        <v>K03257</v>
      </c>
      <c r="E749">
        <f>VLOOKUP(A749,'2020_2-3-1_Download'!$B$12:$V$63,17,FALSE)</f>
        <v>234</v>
      </c>
    </row>
    <row r="750" spans="1:5" x14ac:dyDescent="0.25">
      <c r="A750" s="60">
        <f>'2020_2-3-1_Download'!B32</f>
        <v>2</v>
      </c>
      <c r="B750" s="63">
        <f>'2020_2-3-1_Download'!$R$8</f>
        <v>2019</v>
      </c>
      <c r="C750" t="str">
        <f>VLOOKUP(A750,[1]Tabelle1!$A$1:$B$68,2,FALSE)</f>
        <v>Statistische Region Hannover</v>
      </c>
      <c r="D750" t="str">
        <f>VLOOKUP(A750,[2]Kreise!$A$2:$C$53,3,FALSE)</f>
        <v>K032</v>
      </c>
      <c r="E750">
        <f>VLOOKUP(A750,'2020_2-3-1_Download'!$B$12:$V$63,17,FALSE)</f>
        <v>3869</v>
      </c>
    </row>
    <row r="751" spans="1:5" x14ac:dyDescent="0.25">
      <c r="A751" s="60">
        <f>'2020_2-3-1_Download'!B33</f>
        <v>351</v>
      </c>
      <c r="B751" s="63">
        <f>'2020_2-3-1_Download'!$R$8</f>
        <v>2019</v>
      </c>
      <c r="C751" t="str">
        <f>VLOOKUP(A751,[1]Tabelle1!$A$1:$B$68,2,FALSE)</f>
        <v>Celle</v>
      </c>
      <c r="D751" t="str">
        <f>VLOOKUP(A751,[2]Kreise!$A$2:$C$53,3,FALSE)</f>
        <v>K03351</v>
      </c>
      <c r="E751">
        <f>VLOOKUP(A751,'2020_2-3-1_Download'!$B$12:$V$63,17,FALSE)</f>
        <v>338</v>
      </c>
    </row>
    <row r="752" spans="1:5" x14ac:dyDescent="0.25">
      <c r="A752" s="60">
        <f>'2020_2-3-1_Download'!B34</f>
        <v>352</v>
      </c>
      <c r="B752" s="63">
        <f>'2020_2-3-1_Download'!$R$8</f>
        <v>2019</v>
      </c>
      <c r="C752" t="str">
        <f>VLOOKUP(A752,[1]Tabelle1!$A$1:$B$68,2,FALSE)</f>
        <v>Cuxhaven</v>
      </c>
      <c r="D752" t="str">
        <f>VLOOKUP(A752,[2]Kreise!$A$2:$C$53,3,FALSE)</f>
        <v>K03352</v>
      </c>
      <c r="E752">
        <f>VLOOKUP(A752,'2020_2-3-1_Download'!$B$12:$V$63,17,FALSE)</f>
        <v>149</v>
      </c>
    </row>
    <row r="753" spans="1:5" x14ac:dyDescent="0.25">
      <c r="A753" s="60">
        <f>'2020_2-3-1_Download'!B35</f>
        <v>353</v>
      </c>
      <c r="B753" s="63">
        <f>'2020_2-3-1_Download'!$R$8</f>
        <v>2019</v>
      </c>
      <c r="C753" t="str">
        <f>VLOOKUP(A753,[1]Tabelle1!$A$1:$B$68,2,FALSE)</f>
        <v>Harburg</v>
      </c>
      <c r="D753" t="str">
        <f>VLOOKUP(A753,[2]Kreise!$A$2:$C$53,3,FALSE)</f>
        <v>K03353</v>
      </c>
      <c r="E753">
        <f>VLOOKUP(A753,'2020_2-3-1_Download'!$B$12:$V$63,17,FALSE)</f>
        <v>279</v>
      </c>
    </row>
    <row r="754" spans="1:5" x14ac:dyDescent="0.25">
      <c r="A754" s="60">
        <f>'2020_2-3-1_Download'!B36</f>
        <v>354</v>
      </c>
      <c r="B754" s="63">
        <f>'2020_2-3-1_Download'!$R$8</f>
        <v>2019</v>
      </c>
      <c r="C754" t="str">
        <f>VLOOKUP(A754,[1]Tabelle1!$A$1:$B$68,2,FALSE)</f>
        <v>Lüchow-Dannenberg</v>
      </c>
      <c r="D754" t="str">
        <f>VLOOKUP(A754,[2]Kreise!$A$2:$C$53,3,FALSE)</f>
        <v>K03354</v>
      </c>
      <c r="E754">
        <f>VLOOKUP(A754,'2020_2-3-1_Download'!$B$12:$V$63,17,FALSE)</f>
        <v>26</v>
      </c>
    </row>
    <row r="755" spans="1:5" x14ac:dyDescent="0.25">
      <c r="A755" s="60">
        <f>'2020_2-3-1_Download'!B37</f>
        <v>355</v>
      </c>
      <c r="B755" s="63">
        <f>'2020_2-3-1_Download'!$R$8</f>
        <v>2019</v>
      </c>
      <c r="C755" t="str">
        <f>VLOOKUP(A755,[1]Tabelle1!$A$1:$B$68,2,FALSE)</f>
        <v>Lüneburg</v>
      </c>
      <c r="D755" t="str">
        <f>VLOOKUP(A755,[2]Kreise!$A$2:$C$53,3,FALSE)</f>
        <v>K03355</v>
      </c>
      <c r="E755">
        <f>VLOOKUP(A755,'2020_2-3-1_Download'!$B$12:$V$63,17,FALSE)</f>
        <v>253</v>
      </c>
    </row>
    <row r="756" spans="1:5" x14ac:dyDescent="0.25">
      <c r="A756" s="60">
        <f>'2020_2-3-1_Download'!B38</f>
        <v>356</v>
      </c>
      <c r="B756" s="63">
        <f>'2020_2-3-1_Download'!$R$8</f>
        <v>2019</v>
      </c>
      <c r="C756" t="str">
        <f>VLOOKUP(A756,[1]Tabelle1!$A$1:$B$68,2,FALSE)</f>
        <v>Osterholz</v>
      </c>
      <c r="D756" t="str">
        <f>VLOOKUP(A756,[2]Kreise!$A$2:$C$53,3,FALSE)</f>
        <v>K03356</v>
      </c>
      <c r="E756">
        <f>VLOOKUP(A756,'2020_2-3-1_Download'!$B$12:$V$63,17,FALSE)</f>
        <v>114</v>
      </c>
    </row>
    <row r="757" spans="1:5" x14ac:dyDescent="0.25">
      <c r="A757" s="60">
        <f>'2020_2-3-1_Download'!B39</f>
        <v>357</v>
      </c>
      <c r="B757" s="63">
        <f>'2020_2-3-1_Download'!$R$8</f>
        <v>2019</v>
      </c>
      <c r="C757" t="str">
        <f>VLOOKUP(A757,[1]Tabelle1!$A$1:$B$68,2,FALSE)</f>
        <v>Rotenburg (Wümme)</v>
      </c>
      <c r="D757" t="str">
        <f>VLOOKUP(A757,[2]Kreise!$A$2:$C$53,3,FALSE)</f>
        <v>K03357</v>
      </c>
      <c r="E757">
        <f>VLOOKUP(A757,'2020_2-3-1_Download'!$B$12:$V$63,17,FALSE)</f>
        <v>126</v>
      </c>
    </row>
    <row r="758" spans="1:5" x14ac:dyDescent="0.25">
      <c r="A758" s="60">
        <f>'2020_2-3-1_Download'!B40</f>
        <v>358</v>
      </c>
      <c r="B758" s="63">
        <f>'2020_2-3-1_Download'!$R$8</f>
        <v>2019</v>
      </c>
      <c r="C758" t="str">
        <f>VLOOKUP(A758,[1]Tabelle1!$A$1:$B$68,2,FALSE)</f>
        <v>Heidekreis</v>
      </c>
      <c r="D758" t="str">
        <f>VLOOKUP(A758,[2]Kreise!$A$2:$C$53,3,FALSE)</f>
        <v>K03358</v>
      </c>
      <c r="E758">
        <f>VLOOKUP(A758,'2020_2-3-1_Download'!$B$12:$V$63,17,FALSE)</f>
        <v>192</v>
      </c>
    </row>
    <row r="759" spans="1:5" x14ac:dyDescent="0.25">
      <c r="A759" s="60">
        <f>'2020_2-3-1_Download'!B41</f>
        <v>359</v>
      </c>
      <c r="B759" s="63">
        <f>'2020_2-3-1_Download'!$R$8</f>
        <v>2019</v>
      </c>
      <c r="C759" t="str">
        <f>VLOOKUP(A759,[1]Tabelle1!$A$1:$B$68,2,FALSE)</f>
        <v>Stade</v>
      </c>
      <c r="D759" t="str">
        <f>VLOOKUP(A759,[2]Kreise!$A$2:$C$53,3,FALSE)</f>
        <v>K03359</v>
      </c>
      <c r="E759">
        <f>VLOOKUP(A759,'2020_2-3-1_Download'!$B$12:$V$63,17,FALSE)</f>
        <v>279</v>
      </c>
    </row>
    <row r="760" spans="1:5" x14ac:dyDescent="0.25">
      <c r="A760" s="60">
        <f>'2020_2-3-1_Download'!B42</f>
        <v>360</v>
      </c>
      <c r="B760" s="63">
        <f>'2020_2-3-1_Download'!$R$8</f>
        <v>2019</v>
      </c>
      <c r="C760" t="str">
        <f>VLOOKUP(A760,[1]Tabelle1!$A$1:$B$68,2,FALSE)</f>
        <v>Uelzen</v>
      </c>
      <c r="D760" t="str">
        <f>VLOOKUP(A760,[2]Kreise!$A$2:$C$53,3,FALSE)</f>
        <v>K03360</v>
      </c>
      <c r="E760">
        <f>VLOOKUP(A760,'2020_2-3-1_Download'!$B$12:$V$63,17,FALSE)</f>
        <v>74</v>
      </c>
    </row>
    <row r="761" spans="1:5" x14ac:dyDescent="0.25">
      <c r="A761" s="60">
        <f>'2020_2-3-1_Download'!B43</f>
        <v>361</v>
      </c>
      <c r="B761" s="63">
        <f>'2020_2-3-1_Download'!$R$8</f>
        <v>2019</v>
      </c>
      <c r="C761" t="str">
        <f>VLOOKUP(A761,[1]Tabelle1!$A$1:$B$68,2,FALSE)</f>
        <v>Verden</v>
      </c>
      <c r="D761" t="str">
        <f>VLOOKUP(A761,[2]Kreise!$A$2:$C$53,3,FALSE)</f>
        <v>K03361</v>
      </c>
      <c r="E761">
        <f>VLOOKUP(A761,'2020_2-3-1_Download'!$B$12:$V$63,17,FALSE)</f>
        <v>177</v>
      </c>
    </row>
    <row r="762" spans="1:5" x14ac:dyDescent="0.25">
      <c r="A762" s="60">
        <f>'2020_2-3-1_Download'!B44</f>
        <v>3</v>
      </c>
      <c r="B762" s="63">
        <f>'2020_2-3-1_Download'!$R$8</f>
        <v>2019</v>
      </c>
      <c r="C762" t="str">
        <f>VLOOKUP(A762,[1]Tabelle1!$A$1:$B$68,2,FALSE)</f>
        <v>Statistische Region Lüneburg</v>
      </c>
      <c r="D762" t="str">
        <f>VLOOKUP(A762,[2]Kreise!$A$2:$C$53,3,FALSE)</f>
        <v>K033</v>
      </c>
      <c r="E762">
        <f>VLOOKUP(A762,'2020_2-3-1_Download'!$B$12:$V$63,17,FALSE)</f>
        <v>2007</v>
      </c>
    </row>
    <row r="763" spans="1:5" x14ac:dyDescent="0.25">
      <c r="A763" s="60">
        <f>'2020_2-3-1_Download'!B45</f>
        <v>401</v>
      </c>
      <c r="B763" s="63">
        <f>'2020_2-3-1_Download'!$R$8</f>
        <v>2019</v>
      </c>
      <c r="C763" t="str">
        <f>VLOOKUP(A763,[1]Tabelle1!$A$1:$B$68,2,FALSE)</f>
        <v>Delmenhorst  Stadt</v>
      </c>
      <c r="D763" t="str">
        <f>VLOOKUP(A763,[2]Kreise!$A$2:$C$53,3,FALSE)</f>
        <v>K03401</v>
      </c>
      <c r="E763">
        <f>VLOOKUP(A763,'2020_2-3-1_Download'!$B$12:$V$63,17,FALSE)</f>
        <v>155</v>
      </c>
    </row>
    <row r="764" spans="1:5" x14ac:dyDescent="0.25">
      <c r="A764" s="60">
        <f>'2020_2-3-1_Download'!B46</f>
        <v>402</v>
      </c>
      <c r="B764" s="63">
        <f>'2020_2-3-1_Download'!$R$8</f>
        <v>2019</v>
      </c>
      <c r="C764" t="str">
        <f>VLOOKUP(A764,[1]Tabelle1!$A$1:$B$68,2,FALSE)</f>
        <v>Emden  Stadt</v>
      </c>
      <c r="D764" t="str">
        <f>VLOOKUP(A764,[2]Kreise!$A$2:$C$53,3,FALSE)</f>
        <v>K03402</v>
      </c>
      <c r="E764">
        <f>VLOOKUP(A764,'2020_2-3-1_Download'!$B$12:$V$63,17,FALSE)</f>
        <v>34</v>
      </c>
    </row>
    <row r="765" spans="1:5" x14ac:dyDescent="0.25">
      <c r="A765" s="60">
        <f>'2020_2-3-1_Download'!B47</f>
        <v>403</v>
      </c>
      <c r="B765" s="63">
        <f>'2020_2-3-1_Download'!$R$8</f>
        <v>2019</v>
      </c>
      <c r="C765" t="str">
        <f>VLOOKUP(A765,[1]Tabelle1!$A$1:$B$68,2,FALSE)</f>
        <v>Oldenburg(Oldb)  Stadt</v>
      </c>
      <c r="D765" t="str">
        <f>VLOOKUP(A765,[2]Kreise!$A$2:$C$53,3,FALSE)</f>
        <v>K03403</v>
      </c>
      <c r="E765">
        <f>VLOOKUP(A765,'2020_2-3-1_Download'!$B$12:$V$63,17,FALSE)</f>
        <v>303</v>
      </c>
    </row>
    <row r="766" spans="1:5" x14ac:dyDescent="0.25">
      <c r="A766" s="60">
        <f>'2020_2-3-1_Download'!B48</f>
        <v>404</v>
      </c>
      <c r="B766" s="63">
        <f>'2020_2-3-1_Download'!$R$8</f>
        <v>2019</v>
      </c>
      <c r="C766" t="str">
        <f>VLOOKUP(A766,[1]Tabelle1!$A$1:$B$68,2,FALSE)</f>
        <v>Osnabrück  Stadt</v>
      </c>
      <c r="D766" t="str">
        <f>VLOOKUP(A766,[2]Kreise!$A$2:$C$53,3,FALSE)</f>
        <v>K03404</v>
      </c>
      <c r="E766">
        <f>VLOOKUP(A766,'2020_2-3-1_Download'!$B$12:$V$63,17,FALSE)</f>
        <v>407</v>
      </c>
    </row>
    <row r="767" spans="1:5" x14ac:dyDescent="0.25">
      <c r="A767" s="60">
        <f>'2020_2-3-1_Download'!B49</f>
        <v>405</v>
      </c>
      <c r="B767" s="63">
        <f>'2020_2-3-1_Download'!$R$8</f>
        <v>2019</v>
      </c>
      <c r="C767" t="str">
        <f>VLOOKUP(A767,[1]Tabelle1!$A$1:$B$68,2,FALSE)</f>
        <v>Wilhelmshaven  Stadt</v>
      </c>
      <c r="D767" t="str">
        <f>VLOOKUP(A767,[2]Kreise!$A$2:$C$53,3,FALSE)</f>
        <v>K03405</v>
      </c>
      <c r="E767">
        <f>VLOOKUP(A767,'2020_2-3-1_Download'!$B$12:$V$63,17,FALSE)</f>
        <v>125</v>
      </c>
    </row>
    <row r="768" spans="1:5" x14ac:dyDescent="0.25">
      <c r="A768" s="60">
        <f>'2020_2-3-1_Download'!B50</f>
        <v>451</v>
      </c>
      <c r="B768" s="63">
        <f>'2020_2-3-1_Download'!$R$8</f>
        <v>2019</v>
      </c>
      <c r="C768" t="str">
        <f>VLOOKUP(A768,[1]Tabelle1!$A$1:$B$68,2,FALSE)</f>
        <v>Ammerland</v>
      </c>
      <c r="D768" t="str">
        <f>VLOOKUP(A768,[2]Kreise!$A$2:$C$53,3,FALSE)</f>
        <v>K03451</v>
      </c>
      <c r="E768">
        <f>VLOOKUP(A768,'2020_2-3-1_Download'!$B$12:$V$63,17,FALSE)</f>
        <v>111</v>
      </c>
    </row>
    <row r="769" spans="1:5" x14ac:dyDescent="0.25">
      <c r="A769" s="60">
        <f>'2020_2-3-1_Download'!B51</f>
        <v>452</v>
      </c>
      <c r="B769" s="63">
        <f>'2020_2-3-1_Download'!$R$8</f>
        <v>2019</v>
      </c>
      <c r="C769" t="str">
        <f>VLOOKUP(A769,[1]Tabelle1!$A$1:$B$68,2,FALSE)</f>
        <v>Aurich</v>
      </c>
      <c r="D769" t="str">
        <f>VLOOKUP(A769,[2]Kreise!$A$2:$C$53,3,FALSE)</f>
        <v>K03452</v>
      </c>
      <c r="E769">
        <f>VLOOKUP(A769,'2020_2-3-1_Download'!$B$12:$V$63,17,FALSE)</f>
        <v>142</v>
      </c>
    </row>
    <row r="770" spans="1:5" x14ac:dyDescent="0.25">
      <c r="A770" s="60">
        <f>'2020_2-3-1_Download'!B52</f>
        <v>453</v>
      </c>
      <c r="B770" s="63">
        <f>'2020_2-3-1_Download'!$R$8</f>
        <v>2019</v>
      </c>
      <c r="C770" t="str">
        <f>VLOOKUP(A770,[1]Tabelle1!$A$1:$B$68,2,FALSE)</f>
        <v>Cloppenburg</v>
      </c>
      <c r="D770" t="str">
        <f>VLOOKUP(A770,[2]Kreise!$A$2:$C$53,3,FALSE)</f>
        <v>K03453</v>
      </c>
      <c r="E770">
        <f>VLOOKUP(A770,'2020_2-3-1_Download'!$B$12:$V$63,17,FALSE)</f>
        <v>149</v>
      </c>
    </row>
    <row r="771" spans="1:5" x14ac:dyDescent="0.25">
      <c r="A771" s="60">
        <f>'2020_2-3-1_Download'!B53</f>
        <v>454</v>
      </c>
      <c r="B771" s="63">
        <f>'2020_2-3-1_Download'!$R$8</f>
        <v>2019</v>
      </c>
      <c r="C771" t="str">
        <f>VLOOKUP(A771,[1]Tabelle1!$A$1:$B$68,2,FALSE)</f>
        <v>Emsland</v>
      </c>
      <c r="D771" t="str">
        <f>VLOOKUP(A771,[2]Kreise!$A$2:$C$53,3,FALSE)</f>
        <v>K03454</v>
      </c>
      <c r="E771">
        <f>VLOOKUP(A771,'2020_2-3-1_Download'!$B$12:$V$63,17,FALSE)</f>
        <v>237</v>
      </c>
    </row>
    <row r="772" spans="1:5" x14ac:dyDescent="0.25">
      <c r="A772" s="60">
        <f>'2020_2-3-1_Download'!B54</f>
        <v>455</v>
      </c>
      <c r="B772" s="63">
        <f>'2020_2-3-1_Download'!$R$8</f>
        <v>2019</v>
      </c>
      <c r="C772" t="str">
        <f>VLOOKUP(A772,[1]Tabelle1!$A$1:$B$68,2,FALSE)</f>
        <v>Friesland</v>
      </c>
      <c r="D772" t="str">
        <f>VLOOKUP(A772,[2]Kreise!$A$2:$C$53,3,FALSE)</f>
        <v>K03455</v>
      </c>
      <c r="E772">
        <f>VLOOKUP(A772,'2020_2-3-1_Download'!$B$12:$V$63,17,FALSE)</f>
        <v>81</v>
      </c>
    </row>
    <row r="773" spans="1:5" x14ac:dyDescent="0.25">
      <c r="A773" s="60">
        <f>'2020_2-3-1_Download'!B55</f>
        <v>456</v>
      </c>
      <c r="B773" s="63">
        <f>'2020_2-3-1_Download'!$R$8</f>
        <v>2019</v>
      </c>
      <c r="C773" t="str">
        <f>VLOOKUP(A773,[1]Tabelle1!$A$1:$B$68,2,FALSE)</f>
        <v>Grafschaft Bentheim</v>
      </c>
      <c r="D773" t="str">
        <f>VLOOKUP(A773,[2]Kreise!$A$2:$C$53,3,FALSE)</f>
        <v>K03456</v>
      </c>
      <c r="E773">
        <f>VLOOKUP(A773,'2020_2-3-1_Download'!$B$12:$V$63,17,FALSE)</f>
        <v>207</v>
      </c>
    </row>
    <row r="774" spans="1:5" x14ac:dyDescent="0.25">
      <c r="A774" s="60">
        <f>'2020_2-3-1_Download'!B56</f>
        <v>457</v>
      </c>
      <c r="B774" s="63">
        <f>'2020_2-3-1_Download'!$R$8</f>
        <v>2019</v>
      </c>
      <c r="C774" t="str">
        <f>VLOOKUP(A774,[1]Tabelle1!$A$1:$B$68,2,FALSE)</f>
        <v>Leer</v>
      </c>
      <c r="D774" t="str">
        <f>VLOOKUP(A774,[2]Kreise!$A$2:$C$53,3,FALSE)</f>
        <v>K03457</v>
      </c>
      <c r="E774">
        <f>VLOOKUP(A774,'2020_2-3-1_Download'!$B$12:$V$63,17,FALSE)</f>
        <v>143</v>
      </c>
    </row>
    <row r="775" spans="1:5" x14ac:dyDescent="0.25">
      <c r="A775" s="60">
        <f>'2020_2-3-1_Download'!B57</f>
        <v>458</v>
      </c>
      <c r="B775" s="63">
        <f>'2020_2-3-1_Download'!$R$8</f>
        <v>2019</v>
      </c>
      <c r="C775" t="str">
        <f>VLOOKUP(A775,[1]Tabelle1!$A$1:$B$68,2,FALSE)</f>
        <v>Oldenburg</v>
      </c>
      <c r="D775" t="str">
        <f>VLOOKUP(A775,[2]Kreise!$A$2:$C$53,3,FALSE)</f>
        <v>K03458</v>
      </c>
      <c r="E775">
        <f>VLOOKUP(A775,'2020_2-3-1_Download'!$B$12:$V$63,17,FALSE)</f>
        <v>170</v>
      </c>
    </row>
    <row r="776" spans="1:5" x14ac:dyDescent="0.25">
      <c r="A776" s="60">
        <f>'2020_2-3-1_Download'!B58</f>
        <v>459</v>
      </c>
      <c r="B776" s="63">
        <f>'2020_2-3-1_Download'!$R$8</f>
        <v>2019</v>
      </c>
      <c r="C776" t="str">
        <f>VLOOKUP(A776,[1]Tabelle1!$A$1:$B$68,2,FALSE)</f>
        <v>Osnabrück</v>
      </c>
      <c r="D776" t="str">
        <f>VLOOKUP(A776,[2]Kreise!$A$2:$C$53,3,FALSE)</f>
        <v>K03459</v>
      </c>
      <c r="E776">
        <f>VLOOKUP(A776,'2020_2-3-1_Download'!$B$12:$V$63,17,FALSE)</f>
        <v>428</v>
      </c>
    </row>
    <row r="777" spans="1:5" x14ac:dyDescent="0.25">
      <c r="A777" s="60">
        <f>'2020_2-3-1_Download'!B59</f>
        <v>460</v>
      </c>
      <c r="B777" s="63">
        <f>'2020_2-3-1_Download'!$R$8</f>
        <v>2019</v>
      </c>
      <c r="C777" t="str">
        <f>VLOOKUP(A777,[1]Tabelle1!$A$1:$B$68,2,FALSE)</f>
        <v>Vechta</v>
      </c>
      <c r="D777" t="str">
        <f>VLOOKUP(A777,[2]Kreise!$A$2:$C$53,3,FALSE)</f>
        <v>K03460</v>
      </c>
      <c r="E777">
        <f>VLOOKUP(A777,'2020_2-3-1_Download'!$B$12:$V$63,17,FALSE)</f>
        <v>231</v>
      </c>
    </row>
    <row r="778" spans="1:5" x14ac:dyDescent="0.25">
      <c r="A778" s="60">
        <f>'2020_2-3-1_Download'!B60</f>
        <v>461</v>
      </c>
      <c r="B778" s="63">
        <f>'2020_2-3-1_Download'!$R$8</f>
        <v>2019</v>
      </c>
      <c r="C778" t="str">
        <f>VLOOKUP(A778,[1]Tabelle1!$A$1:$B$68,2,FALSE)</f>
        <v>Wesermarsch</v>
      </c>
      <c r="D778" t="str">
        <f>VLOOKUP(A778,[2]Kreise!$A$2:$C$53,3,FALSE)</f>
        <v>K03461</v>
      </c>
      <c r="E778">
        <f>VLOOKUP(A778,'2020_2-3-1_Download'!$B$12:$V$63,17,FALSE)</f>
        <v>106</v>
      </c>
    </row>
    <row r="779" spans="1:5" x14ac:dyDescent="0.25">
      <c r="A779" s="60">
        <f>'2020_2-3-1_Download'!B61</f>
        <v>462</v>
      </c>
      <c r="B779" s="63">
        <f>'2020_2-3-1_Download'!$R$8</f>
        <v>2019</v>
      </c>
      <c r="C779" t="str">
        <f>VLOOKUP(A779,[1]Tabelle1!$A$1:$B$68,2,FALSE)</f>
        <v>Wittmund</v>
      </c>
      <c r="D779" t="str">
        <f>VLOOKUP(A779,[2]Kreise!$A$2:$C$53,3,FALSE)</f>
        <v>K03462</v>
      </c>
      <c r="E779">
        <f>VLOOKUP(A779,'2020_2-3-1_Download'!$B$12:$V$63,17,FALSE)</f>
        <v>50</v>
      </c>
    </row>
    <row r="780" spans="1:5" x14ac:dyDescent="0.25">
      <c r="A780" s="60">
        <f>'2020_2-3-1_Download'!B62</f>
        <v>4</v>
      </c>
      <c r="B780" s="63">
        <f>'2020_2-3-1_Download'!$R$8</f>
        <v>2019</v>
      </c>
      <c r="C780" t="str">
        <f>VLOOKUP(A780,[1]Tabelle1!$A$1:$B$68,2,FALSE)</f>
        <v>Statistische Region Weser-Ems</v>
      </c>
      <c r="D780" t="str">
        <f>VLOOKUP(A780,[2]Kreise!$A$2:$C$53,3,FALSE)</f>
        <v>K034</v>
      </c>
      <c r="E780">
        <f>VLOOKUP(A780,'2020_2-3-1_Download'!$B$12:$V$63,17,FALSE)</f>
        <v>3079</v>
      </c>
    </row>
    <row r="781" spans="1:5" x14ac:dyDescent="0.25">
      <c r="A781" s="60">
        <f>'2020_2-3-1_Download'!B63</f>
        <v>0</v>
      </c>
      <c r="B781" s="63">
        <f>'2020_2-3-1_Download'!$R$8</f>
        <v>2019</v>
      </c>
      <c r="C781" t="str">
        <f>VLOOKUP(A781,[1]Tabelle1!$A$1:$B$68,2,FALSE)</f>
        <v>Niedersachsen</v>
      </c>
      <c r="D781" t="str">
        <f>VLOOKUP(A781,[2]Kreise!$A$2:$C$53,3,FALSE)</f>
        <v>K030</v>
      </c>
      <c r="E781">
        <f>VLOOKUP(A781,'2020_2-3-1_Download'!$B$12:$V$63,17,FALSE)</f>
        <v>10932</v>
      </c>
    </row>
    <row r="782" spans="1:5" x14ac:dyDescent="0.25">
      <c r="A782" s="60">
        <f>'2020_2-3-1_Download'!B12</f>
        <v>101</v>
      </c>
      <c r="B782" s="63">
        <f>'2020_2-3-1_Download'!$S$8</f>
        <v>2020</v>
      </c>
      <c r="C782" t="str">
        <f>VLOOKUP(A782,[1]Tabelle1!$A$1:$B$68,2,FALSE)</f>
        <v>Braunschweig  Stadt</v>
      </c>
      <c r="D782" t="str">
        <f>VLOOKUP(A782,[2]Kreise!$A$2:$C$53,3,FALSE)</f>
        <v>K03101</v>
      </c>
      <c r="E782">
        <f>VLOOKUP(A782,'2020_2-3-1_Download'!$B$12:$V$63,18,FALSE)</f>
        <v>407</v>
      </c>
    </row>
    <row r="783" spans="1:5" x14ac:dyDescent="0.25">
      <c r="A783" s="60">
        <f>'2020_2-3-1_Download'!B13</f>
        <v>102</v>
      </c>
      <c r="B783" s="63">
        <f>'2020_2-3-1_Download'!$S$8</f>
        <v>2020</v>
      </c>
      <c r="C783" t="str">
        <f>VLOOKUP(A783,[1]Tabelle1!$A$1:$B$68,2,FALSE)</f>
        <v>Salzgitter  Stadt</v>
      </c>
      <c r="D783" t="str">
        <f>VLOOKUP(A783,[2]Kreise!$A$2:$C$53,3,FALSE)</f>
        <v>K03102</v>
      </c>
      <c r="E783">
        <f>VLOOKUP(A783,'2020_2-3-1_Download'!$B$12:$V$63,18,FALSE)</f>
        <v>126</v>
      </c>
    </row>
    <row r="784" spans="1:5" x14ac:dyDescent="0.25">
      <c r="A784" s="60">
        <f>'2020_2-3-1_Download'!B14</f>
        <v>103</v>
      </c>
      <c r="B784" s="63">
        <f>'2020_2-3-1_Download'!$S$8</f>
        <v>2020</v>
      </c>
      <c r="C784" t="str">
        <f>VLOOKUP(A784,[1]Tabelle1!$A$1:$B$68,2,FALSE)</f>
        <v>Wolfsburg  Stadt</v>
      </c>
      <c r="D784" t="str">
        <f>VLOOKUP(A784,[2]Kreise!$A$2:$C$53,3,FALSE)</f>
        <v>K03103</v>
      </c>
      <c r="E784">
        <f>VLOOKUP(A784,'2020_2-3-1_Download'!$B$12:$V$63,18,FALSE)</f>
        <v>222</v>
      </c>
    </row>
    <row r="785" spans="1:5" x14ac:dyDescent="0.25">
      <c r="A785" s="60">
        <f>'2020_2-3-1_Download'!B15</f>
        <v>151</v>
      </c>
      <c r="B785" s="63">
        <f>'2020_2-3-1_Download'!$S$8</f>
        <v>2020</v>
      </c>
      <c r="C785" t="str">
        <f>VLOOKUP(A785,[1]Tabelle1!$A$1:$B$68,2,FALSE)</f>
        <v>Gifhorn</v>
      </c>
      <c r="D785" t="str">
        <f>VLOOKUP(A785,[2]Kreise!$A$2:$C$53,3,FALSE)</f>
        <v>K03151</v>
      </c>
      <c r="E785">
        <f>VLOOKUP(A785,'2020_2-3-1_Download'!$B$12:$V$63,18,FALSE)</f>
        <v>145</v>
      </c>
    </row>
    <row r="786" spans="1:5" x14ac:dyDescent="0.25">
      <c r="A786" s="60">
        <f>'2020_2-3-1_Download'!B16</f>
        <v>153</v>
      </c>
      <c r="B786" s="63">
        <f>'2020_2-3-1_Download'!$S$8</f>
        <v>2020</v>
      </c>
      <c r="C786" t="str">
        <f>VLOOKUP(A786,[1]Tabelle1!$A$1:$B$68,2,FALSE)</f>
        <v>Goslar</v>
      </c>
      <c r="D786" t="str">
        <f>VLOOKUP(A786,[2]Kreise!$A$2:$C$53,3,FALSE)</f>
        <v>K03153</v>
      </c>
      <c r="E786">
        <f>VLOOKUP(A786,'2020_2-3-1_Download'!$B$12:$V$63,18,FALSE)</f>
        <v>85</v>
      </c>
    </row>
    <row r="787" spans="1:5" x14ac:dyDescent="0.25">
      <c r="A787" s="60">
        <f>'2020_2-3-1_Download'!B17</f>
        <v>154</v>
      </c>
      <c r="B787" s="63">
        <f>'2020_2-3-1_Download'!$S$8</f>
        <v>2020</v>
      </c>
      <c r="C787" t="str">
        <f>VLOOKUP(A787,[1]Tabelle1!$A$1:$B$68,2,FALSE)</f>
        <v>Helmstedt</v>
      </c>
      <c r="D787" t="str">
        <f>VLOOKUP(A787,[2]Kreise!$A$2:$C$53,3,FALSE)</f>
        <v>K03154</v>
      </c>
      <c r="E787">
        <f>VLOOKUP(A787,'2020_2-3-1_Download'!$B$12:$V$63,18,FALSE)</f>
        <v>68</v>
      </c>
    </row>
    <row r="788" spans="1:5" x14ac:dyDescent="0.25">
      <c r="A788" s="60">
        <f>'2020_2-3-1_Download'!B18</f>
        <v>155</v>
      </c>
      <c r="B788" s="63">
        <f>'2020_2-3-1_Download'!$S$8</f>
        <v>2020</v>
      </c>
      <c r="C788" t="str">
        <f>VLOOKUP(A788,[1]Tabelle1!$A$1:$B$68,2,FALSE)</f>
        <v>Northeim</v>
      </c>
      <c r="D788" t="str">
        <f>VLOOKUP(A788,[2]Kreise!$A$2:$C$53,3,FALSE)</f>
        <v>K03155</v>
      </c>
      <c r="E788">
        <f>VLOOKUP(A788,'2020_2-3-1_Download'!$B$12:$V$63,18,FALSE)</f>
        <v>93</v>
      </c>
    </row>
    <row r="789" spans="1:5" x14ac:dyDescent="0.25">
      <c r="A789" s="60">
        <f>'2020_2-3-1_Download'!B19</f>
        <v>157</v>
      </c>
      <c r="B789" s="63">
        <f>'2020_2-3-1_Download'!$S$8</f>
        <v>2020</v>
      </c>
      <c r="C789" t="str">
        <f>VLOOKUP(A789,[1]Tabelle1!$A$1:$B$68,2,FALSE)</f>
        <v>Peine</v>
      </c>
      <c r="D789" t="str">
        <f>VLOOKUP(A789,[2]Kreise!$A$2:$C$53,3,FALSE)</f>
        <v>K03157</v>
      </c>
      <c r="E789">
        <f>VLOOKUP(A789,'2020_2-3-1_Download'!$B$12:$V$63,18,FALSE)</f>
        <v>139</v>
      </c>
    </row>
    <row r="790" spans="1:5" x14ac:dyDescent="0.25">
      <c r="A790" s="60">
        <f>'2020_2-3-1_Download'!B20</f>
        <v>158</v>
      </c>
      <c r="B790" s="63">
        <f>'2020_2-3-1_Download'!$S$8</f>
        <v>2020</v>
      </c>
      <c r="C790" t="str">
        <f>VLOOKUP(A790,[1]Tabelle1!$A$1:$B$68,2,FALSE)</f>
        <v>Wolfenbüttel</v>
      </c>
      <c r="D790" t="str">
        <f>VLOOKUP(A790,[2]Kreise!$A$2:$C$53,3,FALSE)</f>
        <v>K03158</v>
      </c>
      <c r="E790">
        <f>VLOOKUP(A790,'2020_2-3-1_Download'!$B$12:$V$63,18,FALSE)</f>
        <v>87</v>
      </c>
    </row>
    <row r="791" spans="1:5" x14ac:dyDescent="0.25">
      <c r="A791" s="60">
        <f>'2020_2-3-1_Download'!B21</f>
        <v>159</v>
      </c>
      <c r="B791" s="63">
        <f>'2020_2-3-1_Download'!$S$8</f>
        <v>2020</v>
      </c>
      <c r="C791" t="str">
        <f>VLOOKUP(A791,[1]Tabelle1!$A$1:$B$68,2,FALSE)</f>
        <v>Göttingen</v>
      </c>
      <c r="D791" t="str">
        <f>VLOOKUP(A791,[2]Kreise!$A$2:$C$53,3,FALSE)</f>
        <v>K03159</v>
      </c>
      <c r="E791">
        <f>VLOOKUP(A791,'2020_2-3-1_Download'!$B$12:$V$63,18,FALSE)</f>
        <v>288</v>
      </c>
    </row>
    <row r="792" spans="1:5" x14ac:dyDescent="0.25">
      <c r="A792" s="60">
        <f>'2020_2-3-1_Download'!B22</f>
        <v>1</v>
      </c>
      <c r="B792" s="63">
        <f>'2020_2-3-1_Download'!$S$8</f>
        <v>2020</v>
      </c>
      <c r="C792" t="str">
        <f>VLOOKUP(A792,[1]Tabelle1!$A$1:$B$68,2,FALSE)</f>
        <v>Statistische Region Braunschweig</v>
      </c>
      <c r="D792" t="str">
        <f>VLOOKUP(A792,[2]Kreise!$A$2:$C$53,3,FALSE)</f>
        <v>K031</v>
      </c>
      <c r="E792">
        <f>VLOOKUP(A792,'2020_2-3-1_Download'!$B$12:$V$63,18,FALSE)</f>
        <v>1660</v>
      </c>
    </row>
    <row r="793" spans="1:5" x14ac:dyDescent="0.25">
      <c r="A793" s="60">
        <f>'2020_2-3-1_Download'!B23</f>
        <v>241</v>
      </c>
      <c r="B793" s="63">
        <f>'2020_2-3-1_Download'!$S$8</f>
        <v>2020</v>
      </c>
      <c r="C793" t="str">
        <f>VLOOKUP(A793,[1]Tabelle1!$A$1:$B$68,2,FALSE)</f>
        <v>Hannover  Region</v>
      </c>
      <c r="D793" t="str">
        <f>VLOOKUP(A793,[2]Kreise!$A$2:$C$53,3,FALSE)</f>
        <v>K03241</v>
      </c>
      <c r="E793">
        <f>VLOOKUP(A793,'2020_2-3-1_Download'!$B$12:$V$63,18,FALSE)</f>
        <v>1948</v>
      </c>
    </row>
    <row r="794" spans="1:5" x14ac:dyDescent="0.25">
      <c r="A794" s="60">
        <f>'2020_2-3-1_Download'!B24</f>
        <v>241001</v>
      </c>
      <c r="B794" s="63">
        <f>'2020_2-3-1_Download'!$S$8</f>
        <v>2020</v>
      </c>
      <c r="C794" t="str">
        <f>VLOOKUP(A794,[1]Tabelle1!$A$1:$B$68,2,FALSE)</f>
        <v>dav. Hannover  Lhst.</v>
      </c>
      <c r="D794" t="str">
        <f>VLOOKUP(A794,[2]Kreise!$A$2:$C$53,3,FALSE)</f>
        <v>K03241001</v>
      </c>
      <c r="E794">
        <f>VLOOKUP(A794,'2020_2-3-1_Download'!$B$12:$V$63,18,FALSE)</f>
        <v>1057</v>
      </c>
    </row>
    <row r="795" spans="1:5" x14ac:dyDescent="0.25">
      <c r="A795" s="60">
        <f>'2020_2-3-1_Download'!B25</f>
        <v>241999</v>
      </c>
      <c r="B795" s="63">
        <f>'2020_2-3-1_Download'!$S$8</f>
        <v>2020</v>
      </c>
      <c r="C795" t="str">
        <f>VLOOKUP(A795,[1]Tabelle1!$A$1:$B$68,2,FALSE)</f>
        <v>dav. Hannover  Umland</v>
      </c>
      <c r="D795" t="str">
        <f>VLOOKUP(A795,[2]Kreise!$A$2:$C$53,3,FALSE)</f>
        <v>K03241999</v>
      </c>
      <c r="E795">
        <f>VLOOKUP(A795,'2020_2-3-1_Download'!$B$12:$V$63,18,FALSE)</f>
        <v>891</v>
      </c>
    </row>
    <row r="796" spans="1:5" x14ac:dyDescent="0.25">
      <c r="A796" s="60">
        <f>'2020_2-3-1_Download'!B26</f>
        <v>251</v>
      </c>
      <c r="B796" s="63">
        <f>'2020_2-3-1_Download'!$S$8</f>
        <v>2020</v>
      </c>
      <c r="C796" t="str">
        <f>VLOOKUP(A796,[1]Tabelle1!$A$1:$B$68,2,FALSE)</f>
        <v>Diepholz</v>
      </c>
      <c r="D796" t="str">
        <f>VLOOKUP(A796,[2]Kreise!$A$2:$C$53,3,FALSE)</f>
        <v>K03251</v>
      </c>
      <c r="E796">
        <f>VLOOKUP(A796,'2020_2-3-1_Download'!$B$12:$V$63,18,FALSE)</f>
        <v>231</v>
      </c>
    </row>
    <row r="797" spans="1:5" x14ac:dyDescent="0.25">
      <c r="A797" s="60">
        <f>'2020_2-3-1_Download'!B27</f>
        <v>252</v>
      </c>
      <c r="B797" s="63">
        <f>'2020_2-3-1_Download'!$S$8</f>
        <v>2020</v>
      </c>
      <c r="C797" t="str">
        <f>VLOOKUP(A797,[1]Tabelle1!$A$1:$B$68,2,FALSE)</f>
        <v>Hameln-Pyrmont</v>
      </c>
      <c r="D797" t="str">
        <f>VLOOKUP(A797,[2]Kreise!$A$2:$C$53,3,FALSE)</f>
        <v>K03252</v>
      </c>
      <c r="E797">
        <f>VLOOKUP(A797,'2020_2-3-1_Download'!$B$12:$V$63,18,FALSE)</f>
        <v>188</v>
      </c>
    </row>
    <row r="798" spans="1:5" x14ac:dyDescent="0.25">
      <c r="A798" s="60">
        <f>'2020_2-3-1_Download'!B28</f>
        <v>254</v>
      </c>
      <c r="B798" s="63">
        <f>'2020_2-3-1_Download'!$S$8</f>
        <v>2020</v>
      </c>
      <c r="C798" t="str">
        <f>VLOOKUP(A798,[1]Tabelle1!$A$1:$B$68,2,FALSE)</f>
        <v>Hildesheim</v>
      </c>
      <c r="D798" t="str">
        <f>VLOOKUP(A798,[2]Kreise!$A$2:$C$53,3,FALSE)</f>
        <v>K03254</v>
      </c>
      <c r="E798">
        <f>VLOOKUP(A798,'2020_2-3-1_Download'!$B$12:$V$63,18,FALSE)</f>
        <v>398</v>
      </c>
    </row>
    <row r="799" spans="1:5" x14ac:dyDescent="0.25">
      <c r="A799" s="60">
        <f>'2020_2-3-1_Download'!B29</f>
        <v>255</v>
      </c>
      <c r="B799" s="63">
        <f>'2020_2-3-1_Download'!$S$8</f>
        <v>2020</v>
      </c>
      <c r="C799" t="str">
        <f>VLOOKUP(A799,[1]Tabelle1!$A$1:$B$68,2,FALSE)</f>
        <v>Holzminden</v>
      </c>
      <c r="D799" t="str">
        <f>VLOOKUP(A799,[2]Kreise!$A$2:$C$53,3,FALSE)</f>
        <v>K03255</v>
      </c>
      <c r="E799">
        <f>VLOOKUP(A799,'2020_2-3-1_Download'!$B$12:$V$63,18,FALSE)</f>
        <v>41</v>
      </c>
    </row>
    <row r="800" spans="1:5" x14ac:dyDescent="0.25">
      <c r="A800" s="60">
        <f>'2020_2-3-1_Download'!B30</f>
        <v>256</v>
      </c>
      <c r="B800" s="63">
        <f>'2020_2-3-1_Download'!$S$8</f>
        <v>2020</v>
      </c>
      <c r="C800" t="str">
        <f>VLOOKUP(A800,[1]Tabelle1!$A$1:$B$68,2,FALSE)</f>
        <v>Nienburg (Weser)</v>
      </c>
      <c r="D800" t="str">
        <f>VLOOKUP(A800,[2]Kreise!$A$2:$C$53,3,FALSE)</f>
        <v>K03256</v>
      </c>
      <c r="E800">
        <f>VLOOKUP(A800,'2020_2-3-1_Download'!$B$12:$V$63,18,FALSE)</f>
        <v>127</v>
      </c>
    </row>
    <row r="801" spans="1:5" x14ac:dyDescent="0.25">
      <c r="A801" s="60">
        <f>'2020_2-3-1_Download'!B31</f>
        <v>257</v>
      </c>
      <c r="B801" s="63">
        <f>'2020_2-3-1_Download'!$S$8</f>
        <v>2020</v>
      </c>
      <c r="C801" t="str">
        <f>VLOOKUP(A801,[1]Tabelle1!$A$1:$B$68,2,FALSE)</f>
        <v>Schaumburg</v>
      </c>
      <c r="D801" t="str">
        <f>VLOOKUP(A801,[2]Kreise!$A$2:$C$53,3,FALSE)</f>
        <v>K03257</v>
      </c>
      <c r="E801">
        <f>VLOOKUP(A801,'2020_2-3-1_Download'!$B$12:$V$63,18,FALSE)</f>
        <v>186</v>
      </c>
    </row>
    <row r="802" spans="1:5" x14ac:dyDescent="0.25">
      <c r="A802" s="60">
        <f>'2020_2-3-1_Download'!B32</f>
        <v>2</v>
      </c>
      <c r="B802" s="63">
        <f>'2020_2-3-1_Download'!$S$8</f>
        <v>2020</v>
      </c>
      <c r="C802" t="str">
        <f>VLOOKUP(A802,[1]Tabelle1!$A$1:$B$68,2,FALSE)</f>
        <v>Statistische Region Hannover</v>
      </c>
      <c r="D802" t="str">
        <f>VLOOKUP(A802,[2]Kreise!$A$2:$C$53,3,FALSE)</f>
        <v>K032</v>
      </c>
      <c r="E802">
        <f>VLOOKUP(A802,'2020_2-3-1_Download'!$B$12:$V$63,18,FALSE)</f>
        <v>3119</v>
      </c>
    </row>
    <row r="803" spans="1:5" x14ac:dyDescent="0.25">
      <c r="A803" s="60">
        <f>'2020_2-3-1_Download'!B33</f>
        <v>351</v>
      </c>
      <c r="B803" s="63">
        <f>'2020_2-3-1_Download'!$S$8</f>
        <v>2020</v>
      </c>
      <c r="C803" t="str">
        <f>VLOOKUP(A803,[1]Tabelle1!$A$1:$B$68,2,FALSE)</f>
        <v>Celle</v>
      </c>
      <c r="D803" t="str">
        <f>VLOOKUP(A803,[2]Kreise!$A$2:$C$53,3,FALSE)</f>
        <v>K03351</v>
      </c>
      <c r="E803">
        <f>VLOOKUP(A803,'2020_2-3-1_Download'!$B$12:$V$63,18,FALSE)</f>
        <v>264</v>
      </c>
    </row>
    <row r="804" spans="1:5" x14ac:dyDescent="0.25">
      <c r="A804" s="60">
        <f>'2020_2-3-1_Download'!B34</f>
        <v>352</v>
      </c>
      <c r="B804" s="63">
        <f>'2020_2-3-1_Download'!$S$8</f>
        <v>2020</v>
      </c>
      <c r="C804" t="str">
        <f>VLOOKUP(A804,[1]Tabelle1!$A$1:$B$68,2,FALSE)</f>
        <v>Cuxhaven</v>
      </c>
      <c r="D804" t="str">
        <f>VLOOKUP(A804,[2]Kreise!$A$2:$C$53,3,FALSE)</f>
        <v>K03352</v>
      </c>
      <c r="E804">
        <f>VLOOKUP(A804,'2020_2-3-1_Download'!$B$12:$V$63,18,FALSE)</f>
        <v>162</v>
      </c>
    </row>
    <row r="805" spans="1:5" x14ac:dyDescent="0.25">
      <c r="A805" s="60">
        <f>'2020_2-3-1_Download'!B35</f>
        <v>353</v>
      </c>
      <c r="B805" s="63">
        <f>'2020_2-3-1_Download'!$S$8</f>
        <v>2020</v>
      </c>
      <c r="C805" t="str">
        <f>VLOOKUP(A805,[1]Tabelle1!$A$1:$B$68,2,FALSE)</f>
        <v>Harburg</v>
      </c>
      <c r="D805" t="str">
        <f>VLOOKUP(A805,[2]Kreise!$A$2:$C$53,3,FALSE)</f>
        <v>K03353</v>
      </c>
      <c r="E805">
        <f>VLOOKUP(A805,'2020_2-3-1_Download'!$B$12:$V$63,18,FALSE)</f>
        <v>280</v>
      </c>
    </row>
    <row r="806" spans="1:5" x14ac:dyDescent="0.25">
      <c r="A806" s="60">
        <f>'2020_2-3-1_Download'!B36</f>
        <v>354</v>
      </c>
      <c r="B806" s="63">
        <f>'2020_2-3-1_Download'!$S$8</f>
        <v>2020</v>
      </c>
      <c r="C806" t="str">
        <f>VLOOKUP(A806,[1]Tabelle1!$A$1:$B$68,2,FALSE)</f>
        <v>Lüchow-Dannenberg</v>
      </c>
      <c r="D806" t="str">
        <f>VLOOKUP(A806,[2]Kreise!$A$2:$C$53,3,FALSE)</f>
        <v>K03354</v>
      </c>
      <c r="E806">
        <f>VLOOKUP(A806,'2020_2-3-1_Download'!$B$12:$V$63,18,FALSE)</f>
        <v>15</v>
      </c>
    </row>
    <row r="807" spans="1:5" x14ac:dyDescent="0.25">
      <c r="A807" s="60">
        <f>'2020_2-3-1_Download'!B37</f>
        <v>355</v>
      </c>
      <c r="B807" s="63">
        <f>'2020_2-3-1_Download'!$S$8</f>
        <v>2020</v>
      </c>
      <c r="C807" t="str">
        <f>VLOOKUP(A807,[1]Tabelle1!$A$1:$B$68,2,FALSE)</f>
        <v>Lüneburg</v>
      </c>
      <c r="D807" t="str">
        <f>VLOOKUP(A807,[2]Kreise!$A$2:$C$53,3,FALSE)</f>
        <v>K03355</v>
      </c>
      <c r="E807">
        <f>VLOOKUP(A807,'2020_2-3-1_Download'!$B$12:$V$63,18,FALSE)</f>
        <v>218</v>
      </c>
    </row>
    <row r="808" spans="1:5" x14ac:dyDescent="0.25">
      <c r="A808" s="60">
        <f>'2020_2-3-1_Download'!B38</f>
        <v>356</v>
      </c>
      <c r="B808" s="63">
        <f>'2020_2-3-1_Download'!$S$8</f>
        <v>2020</v>
      </c>
      <c r="C808" t="str">
        <f>VLOOKUP(A808,[1]Tabelle1!$A$1:$B$68,2,FALSE)</f>
        <v>Osterholz</v>
      </c>
      <c r="D808" t="str">
        <f>VLOOKUP(A808,[2]Kreise!$A$2:$C$53,3,FALSE)</f>
        <v>K03356</v>
      </c>
      <c r="E808">
        <f>VLOOKUP(A808,'2020_2-3-1_Download'!$B$12:$V$63,18,FALSE)</f>
        <v>77</v>
      </c>
    </row>
    <row r="809" spans="1:5" x14ac:dyDescent="0.25">
      <c r="A809" s="60">
        <f>'2020_2-3-1_Download'!B39</f>
        <v>357</v>
      </c>
      <c r="B809" s="63">
        <f>'2020_2-3-1_Download'!$S$8</f>
        <v>2020</v>
      </c>
      <c r="C809" t="str">
        <f>VLOOKUP(A809,[1]Tabelle1!$A$1:$B$68,2,FALSE)</f>
        <v>Rotenburg (Wümme)</v>
      </c>
      <c r="D809" t="str">
        <f>VLOOKUP(A809,[2]Kreise!$A$2:$C$53,3,FALSE)</f>
        <v>K03357</v>
      </c>
      <c r="E809">
        <f>VLOOKUP(A809,'2020_2-3-1_Download'!$B$12:$V$63,18,FALSE)</f>
        <v>86</v>
      </c>
    </row>
    <row r="810" spans="1:5" x14ac:dyDescent="0.25">
      <c r="A810" s="60">
        <f>'2020_2-3-1_Download'!B40</f>
        <v>358</v>
      </c>
      <c r="B810" s="63">
        <f>'2020_2-3-1_Download'!$S$8</f>
        <v>2020</v>
      </c>
      <c r="C810" t="str">
        <f>VLOOKUP(A810,[1]Tabelle1!$A$1:$B$68,2,FALSE)</f>
        <v>Heidekreis</v>
      </c>
      <c r="D810" t="str">
        <f>VLOOKUP(A810,[2]Kreise!$A$2:$C$53,3,FALSE)</f>
        <v>K03358</v>
      </c>
      <c r="E810">
        <f>VLOOKUP(A810,'2020_2-3-1_Download'!$B$12:$V$63,18,FALSE)</f>
        <v>199</v>
      </c>
    </row>
    <row r="811" spans="1:5" x14ac:dyDescent="0.25">
      <c r="A811" s="60">
        <f>'2020_2-3-1_Download'!B41</f>
        <v>359</v>
      </c>
      <c r="B811" s="63">
        <f>'2020_2-3-1_Download'!$S$8</f>
        <v>2020</v>
      </c>
      <c r="C811" t="str">
        <f>VLOOKUP(A811,[1]Tabelle1!$A$1:$B$68,2,FALSE)</f>
        <v>Stade</v>
      </c>
      <c r="D811" t="str">
        <f>VLOOKUP(A811,[2]Kreise!$A$2:$C$53,3,FALSE)</f>
        <v>K03359</v>
      </c>
      <c r="E811">
        <f>VLOOKUP(A811,'2020_2-3-1_Download'!$B$12:$V$63,18,FALSE)</f>
        <v>166</v>
      </c>
    </row>
    <row r="812" spans="1:5" x14ac:dyDescent="0.25">
      <c r="A812" s="60">
        <f>'2020_2-3-1_Download'!B42</f>
        <v>360</v>
      </c>
      <c r="B812" s="63">
        <f>'2020_2-3-1_Download'!$S$8</f>
        <v>2020</v>
      </c>
      <c r="C812" t="str">
        <f>VLOOKUP(A812,[1]Tabelle1!$A$1:$B$68,2,FALSE)</f>
        <v>Uelzen</v>
      </c>
      <c r="D812" t="str">
        <f>VLOOKUP(A812,[2]Kreise!$A$2:$C$53,3,FALSE)</f>
        <v>K03360</v>
      </c>
      <c r="E812">
        <f>VLOOKUP(A812,'2020_2-3-1_Download'!$B$12:$V$63,18,FALSE)</f>
        <v>152</v>
      </c>
    </row>
    <row r="813" spans="1:5" x14ac:dyDescent="0.25">
      <c r="A813" s="60">
        <f>'2020_2-3-1_Download'!B43</f>
        <v>361</v>
      </c>
      <c r="B813" s="63">
        <f>'2020_2-3-1_Download'!$S$8</f>
        <v>2020</v>
      </c>
      <c r="C813" t="str">
        <f>VLOOKUP(A813,[1]Tabelle1!$A$1:$B$68,2,FALSE)</f>
        <v>Verden</v>
      </c>
      <c r="D813" t="str">
        <f>VLOOKUP(A813,[2]Kreise!$A$2:$C$53,3,FALSE)</f>
        <v>K03361</v>
      </c>
      <c r="E813">
        <f>VLOOKUP(A813,'2020_2-3-1_Download'!$B$12:$V$63,18,FALSE)</f>
        <v>114</v>
      </c>
    </row>
    <row r="814" spans="1:5" x14ac:dyDescent="0.25">
      <c r="A814" s="60">
        <f>'2020_2-3-1_Download'!B44</f>
        <v>3</v>
      </c>
      <c r="B814" s="63">
        <f>'2020_2-3-1_Download'!$S$8</f>
        <v>2020</v>
      </c>
      <c r="C814" t="str">
        <f>VLOOKUP(A814,[1]Tabelle1!$A$1:$B$68,2,FALSE)</f>
        <v>Statistische Region Lüneburg</v>
      </c>
      <c r="D814" t="str">
        <f>VLOOKUP(A814,[2]Kreise!$A$2:$C$53,3,FALSE)</f>
        <v>K033</v>
      </c>
      <c r="E814">
        <f>VLOOKUP(A814,'2020_2-3-1_Download'!$B$12:$V$63,18,FALSE)</f>
        <v>1733</v>
      </c>
    </row>
    <row r="815" spans="1:5" x14ac:dyDescent="0.25">
      <c r="A815" s="60">
        <f>'2020_2-3-1_Download'!B45</f>
        <v>401</v>
      </c>
      <c r="B815" s="63">
        <f>'2020_2-3-1_Download'!$S$8</f>
        <v>2020</v>
      </c>
      <c r="C815" t="str">
        <f>VLOOKUP(A815,[1]Tabelle1!$A$1:$B$68,2,FALSE)</f>
        <v>Delmenhorst  Stadt</v>
      </c>
      <c r="D815" t="str">
        <f>VLOOKUP(A815,[2]Kreise!$A$2:$C$53,3,FALSE)</f>
        <v>K03401</v>
      </c>
      <c r="E815">
        <f>VLOOKUP(A815,'2020_2-3-1_Download'!$B$12:$V$63,18,FALSE)</f>
        <v>157</v>
      </c>
    </row>
    <row r="816" spans="1:5" x14ac:dyDescent="0.25">
      <c r="A816" s="60">
        <f>'2020_2-3-1_Download'!B46</f>
        <v>402</v>
      </c>
      <c r="B816" s="63">
        <f>'2020_2-3-1_Download'!$S$8</f>
        <v>2020</v>
      </c>
      <c r="C816" t="str">
        <f>VLOOKUP(A816,[1]Tabelle1!$A$1:$B$68,2,FALSE)</f>
        <v>Emden  Stadt</v>
      </c>
      <c r="D816" t="str">
        <f>VLOOKUP(A816,[2]Kreise!$A$2:$C$53,3,FALSE)</f>
        <v>K03402</v>
      </c>
      <c r="E816">
        <f>VLOOKUP(A816,'2020_2-3-1_Download'!$B$12:$V$63,18,FALSE)</f>
        <v>34</v>
      </c>
    </row>
    <row r="817" spans="1:5" x14ac:dyDescent="0.25">
      <c r="A817" s="60">
        <f>'2020_2-3-1_Download'!B47</f>
        <v>403</v>
      </c>
      <c r="B817" s="63">
        <f>'2020_2-3-1_Download'!$S$8</f>
        <v>2020</v>
      </c>
      <c r="C817" t="str">
        <f>VLOOKUP(A817,[1]Tabelle1!$A$1:$B$68,2,FALSE)</f>
        <v>Oldenburg(Oldb)  Stadt</v>
      </c>
      <c r="D817" t="str">
        <f>VLOOKUP(A817,[2]Kreise!$A$2:$C$53,3,FALSE)</f>
        <v>K03403</v>
      </c>
      <c r="E817">
        <f>VLOOKUP(A817,'2020_2-3-1_Download'!$B$12:$V$63,18,FALSE)</f>
        <v>236</v>
      </c>
    </row>
    <row r="818" spans="1:5" x14ac:dyDescent="0.25">
      <c r="A818" s="60">
        <f>'2020_2-3-1_Download'!B48</f>
        <v>404</v>
      </c>
      <c r="B818" s="63">
        <f>'2020_2-3-1_Download'!$S$8</f>
        <v>2020</v>
      </c>
      <c r="C818" t="str">
        <f>VLOOKUP(A818,[1]Tabelle1!$A$1:$B$68,2,FALSE)</f>
        <v>Osnabrück  Stadt</v>
      </c>
      <c r="D818" t="str">
        <f>VLOOKUP(A818,[2]Kreise!$A$2:$C$53,3,FALSE)</f>
        <v>K03404</v>
      </c>
      <c r="E818">
        <f>VLOOKUP(A818,'2020_2-3-1_Download'!$B$12:$V$63,18,FALSE)</f>
        <v>369</v>
      </c>
    </row>
    <row r="819" spans="1:5" x14ac:dyDescent="0.25">
      <c r="A819" s="60">
        <f>'2020_2-3-1_Download'!B49</f>
        <v>405</v>
      </c>
      <c r="B819" s="63">
        <f>'2020_2-3-1_Download'!$S$8</f>
        <v>2020</v>
      </c>
      <c r="C819" t="str">
        <f>VLOOKUP(A819,[1]Tabelle1!$A$1:$B$68,2,FALSE)</f>
        <v>Wilhelmshaven  Stadt</v>
      </c>
      <c r="D819" t="str">
        <f>VLOOKUP(A819,[2]Kreise!$A$2:$C$53,3,FALSE)</f>
        <v>K03405</v>
      </c>
      <c r="E819">
        <f>VLOOKUP(A819,'2020_2-3-1_Download'!$B$12:$V$63,18,FALSE)</f>
        <v>83</v>
      </c>
    </row>
    <row r="820" spans="1:5" x14ac:dyDescent="0.25">
      <c r="A820" s="60">
        <f>'2020_2-3-1_Download'!B50</f>
        <v>451</v>
      </c>
      <c r="B820" s="63">
        <f>'2020_2-3-1_Download'!$S$8</f>
        <v>2020</v>
      </c>
      <c r="C820" t="str">
        <f>VLOOKUP(A820,[1]Tabelle1!$A$1:$B$68,2,FALSE)</f>
        <v>Ammerland</v>
      </c>
      <c r="D820" t="str">
        <f>VLOOKUP(A820,[2]Kreise!$A$2:$C$53,3,FALSE)</f>
        <v>K03451</v>
      </c>
      <c r="E820">
        <f>VLOOKUP(A820,'2020_2-3-1_Download'!$B$12:$V$63,18,FALSE)</f>
        <v>92</v>
      </c>
    </row>
    <row r="821" spans="1:5" x14ac:dyDescent="0.25">
      <c r="A821" s="60">
        <f>'2020_2-3-1_Download'!B51</f>
        <v>452</v>
      </c>
      <c r="B821" s="63">
        <f>'2020_2-3-1_Download'!$S$8</f>
        <v>2020</v>
      </c>
      <c r="C821" t="str">
        <f>VLOOKUP(A821,[1]Tabelle1!$A$1:$B$68,2,FALSE)</f>
        <v>Aurich</v>
      </c>
      <c r="D821" t="str">
        <f>VLOOKUP(A821,[2]Kreise!$A$2:$C$53,3,FALSE)</f>
        <v>K03452</v>
      </c>
      <c r="E821">
        <f>VLOOKUP(A821,'2020_2-3-1_Download'!$B$12:$V$63,18,FALSE)</f>
        <v>112</v>
      </c>
    </row>
    <row r="822" spans="1:5" x14ac:dyDescent="0.25">
      <c r="A822" s="60">
        <f>'2020_2-3-1_Download'!B52</f>
        <v>453</v>
      </c>
      <c r="B822" s="63">
        <f>'2020_2-3-1_Download'!$S$8</f>
        <v>2020</v>
      </c>
      <c r="C822" t="str">
        <f>VLOOKUP(A822,[1]Tabelle1!$A$1:$B$68,2,FALSE)</f>
        <v>Cloppenburg</v>
      </c>
      <c r="D822" t="str">
        <f>VLOOKUP(A822,[2]Kreise!$A$2:$C$53,3,FALSE)</f>
        <v>K03453</v>
      </c>
      <c r="E822">
        <f>VLOOKUP(A822,'2020_2-3-1_Download'!$B$12:$V$63,18,FALSE)</f>
        <v>129</v>
      </c>
    </row>
    <row r="823" spans="1:5" x14ac:dyDescent="0.25">
      <c r="A823" s="60">
        <f>'2020_2-3-1_Download'!B53</f>
        <v>454</v>
      </c>
      <c r="B823" s="63">
        <f>'2020_2-3-1_Download'!$S$8</f>
        <v>2020</v>
      </c>
      <c r="C823" t="str">
        <f>VLOOKUP(A823,[1]Tabelle1!$A$1:$B$68,2,FALSE)</f>
        <v>Emsland</v>
      </c>
      <c r="D823" t="str">
        <f>VLOOKUP(A823,[2]Kreise!$A$2:$C$53,3,FALSE)</f>
        <v>K03454</v>
      </c>
      <c r="E823">
        <f>VLOOKUP(A823,'2020_2-3-1_Download'!$B$12:$V$63,18,FALSE)</f>
        <v>175</v>
      </c>
    </row>
    <row r="824" spans="1:5" x14ac:dyDescent="0.25">
      <c r="A824" s="60">
        <f>'2020_2-3-1_Download'!B54</f>
        <v>455</v>
      </c>
      <c r="B824" s="63">
        <f>'2020_2-3-1_Download'!$S$8</f>
        <v>2020</v>
      </c>
      <c r="C824" t="str">
        <f>VLOOKUP(A824,[1]Tabelle1!$A$1:$B$68,2,FALSE)</f>
        <v>Friesland</v>
      </c>
      <c r="D824" t="str">
        <f>VLOOKUP(A824,[2]Kreise!$A$2:$C$53,3,FALSE)</f>
        <v>K03455</v>
      </c>
      <c r="E824">
        <f>VLOOKUP(A824,'2020_2-3-1_Download'!$B$12:$V$63,18,FALSE)</f>
        <v>71</v>
      </c>
    </row>
    <row r="825" spans="1:5" x14ac:dyDescent="0.25">
      <c r="A825" s="60">
        <f>'2020_2-3-1_Download'!B55</f>
        <v>456</v>
      </c>
      <c r="B825" s="63">
        <f>'2020_2-3-1_Download'!$S$8</f>
        <v>2020</v>
      </c>
      <c r="C825" t="str">
        <f>VLOOKUP(A825,[1]Tabelle1!$A$1:$B$68,2,FALSE)</f>
        <v>Grafschaft Bentheim</v>
      </c>
      <c r="D825" t="str">
        <f>VLOOKUP(A825,[2]Kreise!$A$2:$C$53,3,FALSE)</f>
        <v>K03456</v>
      </c>
      <c r="E825">
        <f>VLOOKUP(A825,'2020_2-3-1_Download'!$B$12:$V$63,18,FALSE)</f>
        <v>168</v>
      </c>
    </row>
    <row r="826" spans="1:5" x14ac:dyDescent="0.25">
      <c r="A826" s="60">
        <f>'2020_2-3-1_Download'!B56</f>
        <v>457</v>
      </c>
      <c r="B826" s="63">
        <f>'2020_2-3-1_Download'!$S$8</f>
        <v>2020</v>
      </c>
      <c r="C826" t="str">
        <f>VLOOKUP(A826,[1]Tabelle1!$A$1:$B$68,2,FALSE)</f>
        <v>Leer</v>
      </c>
      <c r="D826" t="str">
        <f>VLOOKUP(A826,[2]Kreise!$A$2:$C$53,3,FALSE)</f>
        <v>K03457</v>
      </c>
      <c r="E826">
        <f>VLOOKUP(A826,'2020_2-3-1_Download'!$B$12:$V$63,18,FALSE)</f>
        <v>121</v>
      </c>
    </row>
    <row r="827" spans="1:5" x14ac:dyDescent="0.25">
      <c r="A827" s="60">
        <f>'2020_2-3-1_Download'!B57</f>
        <v>458</v>
      </c>
      <c r="B827" s="63">
        <f>'2020_2-3-1_Download'!$S$8</f>
        <v>2020</v>
      </c>
      <c r="C827" t="str">
        <f>VLOOKUP(A827,[1]Tabelle1!$A$1:$B$68,2,FALSE)</f>
        <v>Oldenburg</v>
      </c>
      <c r="D827" t="str">
        <f>VLOOKUP(A827,[2]Kreise!$A$2:$C$53,3,FALSE)</f>
        <v>K03458</v>
      </c>
      <c r="E827">
        <f>VLOOKUP(A827,'2020_2-3-1_Download'!$B$12:$V$63,18,FALSE)</f>
        <v>96</v>
      </c>
    </row>
    <row r="828" spans="1:5" x14ac:dyDescent="0.25">
      <c r="A828" s="60">
        <f>'2020_2-3-1_Download'!B58</f>
        <v>459</v>
      </c>
      <c r="B828" s="63">
        <f>'2020_2-3-1_Download'!$S$8</f>
        <v>2020</v>
      </c>
      <c r="C828" t="str">
        <f>VLOOKUP(A828,[1]Tabelle1!$A$1:$B$68,2,FALSE)</f>
        <v>Osnabrück</v>
      </c>
      <c r="D828" t="str">
        <f>VLOOKUP(A828,[2]Kreise!$A$2:$C$53,3,FALSE)</f>
        <v>K03459</v>
      </c>
      <c r="E828">
        <f>VLOOKUP(A828,'2020_2-3-1_Download'!$B$12:$V$63,18,FALSE)</f>
        <v>196</v>
      </c>
    </row>
    <row r="829" spans="1:5" x14ac:dyDescent="0.25">
      <c r="A829" s="60">
        <f>'2020_2-3-1_Download'!B59</f>
        <v>460</v>
      </c>
      <c r="B829" s="63">
        <f>'2020_2-3-1_Download'!$S$8</f>
        <v>2020</v>
      </c>
      <c r="C829" t="str">
        <f>VLOOKUP(A829,[1]Tabelle1!$A$1:$B$68,2,FALSE)</f>
        <v>Vechta</v>
      </c>
      <c r="D829" t="str">
        <f>VLOOKUP(A829,[2]Kreise!$A$2:$C$53,3,FALSE)</f>
        <v>K03460</v>
      </c>
      <c r="E829">
        <f>VLOOKUP(A829,'2020_2-3-1_Download'!$B$12:$V$63,18,FALSE)</f>
        <v>226</v>
      </c>
    </row>
    <row r="830" spans="1:5" x14ac:dyDescent="0.25">
      <c r="A830" s="60">
        <f>'2020_2-3-1_Download'!B60</f>
        <v>461</v>
      </c>
      <c r="B830" s="63">
        <f>'2020_2-3-1_Download'!$S$8</f>
        <v>2020</v>
      </c>
      <c r="C830" t="str">
        <f>VLOOKUP(A830,[1]Tabelle1!$A$1:$B$68,2,FALSE)</f>
        <v>Wesermarsch</v>
      </c>
      <c r="D830" t="str">
        <f>VLOOKUP(A830,[2]Kreise!$A$2:$C$53,3,FALSE)</f>
        <v>K03461</v>
      </c>
      <c r="E830">
        <f>VLOOKUP(A830,'2020_2-3-1_Download'!$B$12:$V$63,18,FALSE)</f>
        <v>73</v>
      </c>
    </row>
    <row r="831" spans="1:5" x14ac:dyDescent="0.25">
      <c r="A831" s="60">
        <f>'2020_2-3-1_Download'!B61</f>
        <v>462</v>
      </c>
      <c r="B831" s="63">
        <f>'2020_2-3-1_Download'!$S$8</f>
        <v>2020</v>
      </c>
      <c r="C831" t="str">
        <f>VLOOKUP(A831,[1]Tabelle1!$A$1:$B$68,2,FALSE)</f>
        <v>Wittmund</v>
      </c>
      <c r="D831" t="str">
        <f>VLOOKUP(A831,[2]Kreise!$A$2:$C$53,3,FALSE)</f>
        <v>K03462</v>
      </c>
      <c r="E831">
        <f>VLOOKUP(A831,'2020_2-3-1_Download'!$B$12:$V$63,18,FALSE)</f>
        <v>28</v>
      </c>
    </row>
    <row r="832" spans="1:5" x14ac:dyDescent="0.25">
      <c r="A832" s="60">
        <f>'2020_2-3-1_Download'!B62</f>
        <v>4</v>
      </c>
      <c r="B832" s="63">
        <f>'2020_2-3-1_Download'!$S$8</f>
        <v>2020</v>
      </c>
      <c r="C832" t="str">
        <f>VLOOKUP(A832,[1]Tabelle1!$A$1:$B$68,2,FALSE)</f>
        <v>Statistische Region Weser-Ems</v>
      </c>
      <c r="D832" t="str">
        <f>VLOOKUP(A832,[2]Kreise!$A$2:$C$53,3,FALSE)</f>
        <v>K034</v>
      </c>
      <c r="E832">
        <f>VLOOKUP(A832,'2020_2-3-1_Download'!$B$12:$V$63,18,FALSE)</f>
        <v>2366</v>
      </c>
    </row>
    <row r="833" spans="1:5" x14ac:dyDescent="0.25">
      <c r="A833" s="60">
        <f>'2020_2-3-1_Download'!B63</f>
        <v>0</v>
      </c>
      <c r="B833" s="63">
        <f>'2020_2-3-1_Download'!$S$8</f>
        <v>2020</v>
      </c>
      <c r="C833" t="str">
        <f>VLOOKUP(A833,[1]Tabelle1!$A$1:$B$68,2,FALSE)</f>
        <v>Niedersachsen</v>
      </c>
      <c r="D833" t="str">
        <f>VLOOKUP(A833,[2]Kreise!$A$2:$C$53,3,FALSE)</f>
        <v>K030</v>
      </c>
      <c r="E833">
        <f>VLOOKUP(A833,'2020_2-3-1_Download'!$B$12:$V$63,18,FALSE)</f>
        <v>8878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96A8-F80F-4DEE-91DB-7A133E85909E}">
  <sheetPr codeName="Tabelle7"/>
  <dimension ref="A1:E833"/>
  <sheetViews>
    <sheetView workbookViewId="0">
      <selection activeCell="D2" sqref="D2"/>
    </sheetView>
  </sheetViews>
  <sheetFormatPr baseColWidth="10" defaultRowHeight="15" x14ac:dyDescent="0.25"/>
  <sheetData>
    <row r="1" spans="1:5" x14ac:dyDescent="0.25">
      <c r="A1" t="s">
        <v>105</v>
      </c>
      <c r="B1" t="s">
        <v>194</v>
      </c>
      <c r="C1" t="s">
        <v>195</v>
      </c>
      <c r="D1" t="s">
        <v>197</v>
      </c>
      <c r="E1" t="s">
        <v>196</v>
      </c>
    </row>
    <row r="2" spans="1:5" x14ac:dyDescent="0.25">
      <c r="A2">
        <v>101</v>
      </c>
      <c r="B2">
        <v>2005</v>
      </c>
      <c r="C2" t="s">
        <v>211</v>
      </c>
      <c r="D2" t="s">
        <v>212</v>
      </c>
      <c r="E2">
        <v>441</v>
      </c>
    </row>
    <row r="3" spans="1:5" x14ac:dyDescent="0.25">
      <c r="A3">
        <v>102</v>
      </c>
      <c r="B3">
        <v>2005</v>
      </c>
      <c r="C3" t="s">
        <v>213</v>
      </c>
      <c r="D3" t="s">
        <v>214</v>
      </c>
      <c r="E3">
        <v>178</v>
      </c>
    </row>
    <row r="4" spans="1:5" x14ac:dyDescent="0.25">
      <c r="A4">
        <v>103</v>
      </c>
      <c r="B4">
        <v>2005</v>
      </c>
      <c r="C4" t="s">
        <v>215</v>
      </c>
      <c r="D4" t="s">
        <v>216</v>
      </c>
      <c r="E4">
        <v>185</v>
      </c>
    </row>
    <row r="5" spans="1:5" x14ac:dyDescent="0.25">
      <c r="A5">
        <v>151</v>
      </c>
      <c r="B5">
        <v>2005</v>
      </c>
      <c r="C5" t="s">
        <v>217</v>
      </c>
      <c r="D5" t="s">
        <v>218</v>
      </c>
      <c r="E5">
        <v>177</v>
      </c>
    </row>
    <row r="6" spans="1:5" x14ac:dyDescent="0.25">
      <c r="A6">
        <v>153</v>
      </c>
      <c r="B6">
        <v>2005</v>
      </c>
      <c r="C6" t="s">
        <v>219</v>
      </c>
      <c r="D6" t="s">
        <v>220</v>
      </c>
      <c r="E6">
        <v>182</v>
      </c>
    </row>
    <row r="7" spans="1:5" x14ac:dyDescent="0.25">
      <c r="A7">
        <v>154</v>
      </c>
      <c r="B7">
        <v>2005</v>
      </c>
      <c r="C7" t="s">
        <v>221</v>
      </c>
      <c r="D7" t="s">
        <v>222</v>
      </c>
      <c r="E7">
        <v>40</v>
      </c>
    </row>
    <row r="8" spans="1:5" x14ac:dyDescent="0.25">
      <c r="A8">
        <v>155</v>
      </c>
      <c r="B8">
        <v>2005</v>
      </c>
      <c r="C8" t="s">
        <v>223</v>
      </c>
      <c r="D8" t="s">
        <v>224</v>
      </c>
      <c r="E8">
        <v>113</v>
      </c>
    </row>
    <row r="9" spans="1:5" x14ac:dyDescent="0.25">
      <c r="A9">
        <v>157</v>
      </c>
      <c r="B9">
        <v>2005</v>
      </c>
      <c r="C9" t="s">
        <v>225</v>
      </c>
      <c r="D9" t="s">
        <v>226</v>
      </c>
      <c r="E9">
        <v>216</v>
      </c>
    </row>
    <row r="10" spans="1:5" x14ac:dyDescent="0.25">
      <c r="A10">
        <v>158</v>
      </c>
      <c r="B10">
        <v>2005</v>
      </c>
      <c r="C10" t="s">
        <v>227</v>
      </c>
      <c r="D10" t="s">
        <v>228</v>
      </c>
      <c r="E10">
        <v>145</v>
      </c>
    </row>
    <row r="11" spans="1:5" x14ac:dyDescent="0.25">
      <c r="A11">
        <v>159</v>
      </c>
      <c r="B11">
        <v>2005</v>
      </c>
      <c r="C11" t="s">
        <v>229</v>
      </c>
      <c r="D11" t="s">
        <v>230</v>
      </c>
      <c r="E11">
        <v>424</v>
      </c>
    </row>
    <row r="12" spans="1:5" x14ac:dyDescent="0.25">
      <c r="A12">
        <v>1</v>
      </c>
      <c r="B12">
        <v>2005</v>
      </c>
      <c r="C12" t="s">
        <v>203</v>
      </c>
      <c r="D12" t="s">
        <v>231</v>
      </c>
      <c r="E12">
        <v>2101</v>
      </c>
    </row>
    <row r="13" spans="1:5" x14ac:dyDescent="0.25">
      <c r="A13">
        <v>241</v>
      </c>
      <c r="B13">
        <v>2005</v>
      </c>
      <c r="C13" t="s">
        <v>232</v>
      </c>
      <c r="D13" t="s">
        <v>233</v>
      </c>
      <c r="E13">
        <v>2810</v>
      </c>
    </row>
    <row r="14" spans="1:5" x14ac:dyDescent="0.25">
      <c r="A14">
        <v>241001</v>
      </c>
      <c r="B14">
        <v>2005</v>
      </c>
      <c r="C14" t="s">
        <v>234</v>
      </c>
      <c r="D14" t="s">
        <v>235</v>
      </c>
      <c r="E14">
        <v>1605</v>
      </c>
    </row>
    <row r="15" spans="1:5" x14ac:dyDescent="0.25">
      <c r="A15">
        <v>241999</v>
      </c>
      <c r="B15">
        <v>2005</v>
      </c>
      <c r="C15" t="s">
        <v>236</v>
      </c>
      <c r="D15" t="s">
        <v>237</v>
      </c>
      <c r="E15">
        <v>1205</v>
      </c>
    </row>
    <row r="16" spans="1:5" x14ac:dyDescent="0.25">
      <c r="A16">
        <v>251</v>
      </c>
      <c r="B16">
        <v>2005</v>
      </c>
      <c r="C16" t="s">
        <v>238</v>
      </c>
      <c r="D16" t="s">
        <v>239</v>
      </c>
      <c r="E16">
        <v>261</v>
      </c>
    </row>
    <row r="17" spans="1:5" x14ac:dyDescent="0.25">
      <c r="A17">
        <v>252</v>
      </c>
      <c r="B17">
        <v>2005</v>
      </c>
      <c r="C17" t="s">
        <v>240</v>
      </c>
      <c r="D17" t="s">
        <v>241</v>
      </c>
      <c r="E17">
        <v>308</v>
      </c>
    </row>
    <row r="18" spans="1:5" x14ac:dyDescent="0.25">
      <c r="A18">
        <v>254</v>
      </c>
      <c r="B18">
        <v>2005</v>
      </c>
      <c r="C18" t="s">
        <v>242</v>
      </c>
      <c r="D18" t="s">
        <v>243</v>
      </c>
      <c r="E18">
        <v>559</v>
      </c>
    </row>
    <row r="19" spans="1:5" x14ac:dyDescent="0.25">
      <c r="A19">
        <v>255</v>
      </c>
      <c r="B19">
        <v>2005</v>
      </c>
      <c r="C19" t="s">
        <v>244</v>
      </c>
      <c r="D19" t="s">
        <v>245</v>
      </c>
      <c r="E19">
        <v>58</v>
      </c>
    </row>
    <row r="20" spans="1:5" x14ac:dyDescent="0.25">
      <c r="A20">
        <v>256</v>
      </c>
      <c r="B20">
        <v>2005</v>
      </c>
      <c r="C20" t="s">
        <v>246</v>
      </c>
      <c r="D20" t="s">
        <v>247</v>
      </c>
      <c r="E20">
        <v>194</v>
      </c>
    </row>
    <row r="21" spans="1:5" x14ac:dyDescent="0.25">
      <c r="A21">
        <v>257</v>
      </c>
      <c r="B21">
        <v>2005</v>
      </c>
      <c r="C21" t="s">
        <v>248</v>
      </c>
      <c r="D21" t="s">
        <v>249</v>
      </c>
      <c r="E21">
        <v>231</v>
      </c>
    </row>
    <row r="22" spans="1:5" x14ac:dyDescent="0.25">
      <c r="A22">
        <v>2</v>
      </c>
      <c r="B22">
        <v>2005</v>
      </c>
      <c r="C22" t="s">
        <v>204</v>
      </c>
      <c r="D22" t="s">
        <v>250</v>
      </c>
      <c r="E22">
        <v>4421</v>
      </c>
    </row>
    <row r="23" spans="1:5" x14ac:dyDescent="0.25">
      <c r="A23">
        <v>351</v>
      </c>
      <c r="B23">
        <v>2005</v>
      </c>
      <c r="C23" t="s">
        <v>251</v>
      </c>
      <c r="D23" t="s">
        <v>252</v>
      </c>
      <c r="E23">
        <v>214</v>
      </c>
    </row>
    <row r="24" spans="1:5" x14ac:dyDescent="0.25">
      <c r="A24">
        <v>352</v>
      </c>
      <c r="B24">
        <v>2005</v>
      </c>
      <c r="C24" t="s">
        <v>253</v>
      </c>
      <c r="D24" t="s">
        <v>254</v>
      </c>
      <c r="E24">
        <v>184</v>
      </c>
    </row>
    <row r="25" spans="1:5" x14ac:dyDescent="0.25">
      <c r="A25">
        <v>353</v>
      </c>
      <c r="B25">
        <v>2005</v>
      </c>
      <c r="C25" t="s">
        <v>255</v>
      </c>
      <c r="D25" t="s">
        <v>256</v>
      </c>
      <c r="E25">
        <v>301</v>
      </c>
    </row>
    <row r="26" spans="1:5" x14ac:dyDescent="0.25">
      <c r="A26">
        <v>354</v>
      </c>
      <c r="B26">
        <v>2005</v>
      </c>
      <c r="C26" t="s">
        <v>257</v>
      </c>
      <c r="D26" t="s">
        <v>258</v>
      </c>
      <c r="E26">
        <v>5</v>
      </c>
    </row>
    <row r="27" spans="1:5" x14ac:dyDescent="0.25">
      <c r="A27">
        <v>355</v>
      </c>
      <c r="B27">
        <v>2005</v>
      </c>
      <c r="C27" t="s">
        <v>107</v>
      </c>
      <c r="D27" t="s">
        <v>259</v>
      </c>
      <c r="E27">
        <v>197</v>
      </c>
    </row>
    <row r="28" spans="1:5" x14ac:dyDescent="0.25">
      <c r="A28">
        <v>356</v>
      </c>
      <c r="B28">
        <v>2005</v>
      </c>
      <c r="C28" t="s">
        <v>260</v>
      </c>
      <c r="D28" t="s">
        <v>261</v>
      </c>
      <c r="E28">
        <v>59</v>
      </c>
    </row>
    <row r="29" spans="1:5" x14ac:dyDescent="0.25">
      <c r="A29">
        <v>357</v>
      </c>
      <c r="B29">
        <v>2005</v>
      </c>
      <c r="C29" t="s">
        <v>262</v>
      </c>
      <c r="D29" t="s">
        <v>263</v>
      </c>
      <c r="E29">
        <v>86</v>
      </c>
    </row>
    <row r="30" spans="1:5" x14ac:dyDescent="0.25">
      <c r="A30">
        <v>358</v>
      </c>
      <c r="B30">
        <v>2005</v>
      </c>
      <c r="C30" t="s">
        <v>264</v>
      </c>
      <c r="D30" t="s">
        <v>265</v>
      </c>
      <c r="E30">
        <v>146</v>
      </c>
    </row>
    <row r="31" spans="1:5" x14ac:dyDescent="0.25">
      <c r="A31">
        <v>359</v>
      </c>
      <c r="B31">
        <v>2005</v>
      </c>
      <c r="C31" t="s">
        <v>266</v>
      </c>
      <c r="D31" t="s">
        <v>267</v>
      </c>
      <c r="E31">
        <v>298</v>
      </c>
    </row>
    <row r="32" spans="1:5" x14ac:dyDescent="0.25">
      <c r="A32">
        <v>360</v>
      </c>
      <c r="B32">
        <v>2005</v>
      </c>
      <c r="C32" t="s">
        <v>268</v>
      </c>
      <c r="D32" t="s">
        <v>269</v>
      </c>
      <c r="E32">
        <v>53</v>
      </c>
    </row>
    <row r="33" spans="1:5" x14ac:dyDescent="0.25">
      <c r="A33">
        <v>361</v>
      </c>
      <c r="B33">
        <v>2005</v>
      </c>
      <c r="C33" t="s">
        <v>270</v>
      </c>
      <c r="D33" t="s">
        <v>271</v>
      </c>
      <c r="E33">
        <v>177</v>
      </c>
    </row>
    <row r="34" spans="1:5" x14ac:dyDescent="0.25">
      <c r="A34">
        <v>3</v>
      </c>
      <c r="B34">
        <v>2005</v>
      </c>
      <c r="C34" t="s">
        <v>272</v>
      </c>
      <c r="D34" t="s">
        <v>273</v>
      </c>
      <c r="E34">
        <v>1720</v>
      </c>
    </row>
    <row r="35" spans="1:5" x14ac:dyDescent="0.25">
      <c r="A35">
        <v>401</v>
      </c>
      <c r="B35">
        <v>2005</v>
      </c>
      <c r="C35" t="s">
        <v>274</v>
      </c>
      <c r="D35" t="s">
        <v>275</v>
      </c>
      <c r="E35">
        <v>198</v>
      </c>
    </row>
    <row r="36" spans="1:5" x14ac:dyDescent="0.25">
      <c r="A36">
        <v>402</v>
      </c>
      <c r="B36">
        <v>2005</v>
      </c>
      <c r="C36" t="s">
        <v>276</v>
      </c>
      <c r="D36" t="s">
        <v>277</v>
      </c>
      <c r="E36">
        <v>47</v>
      </c>
    </row>
    <row r="37" spans="1:5" x14ac:dyDescent="0.25">
      <c r="A37">
        <v>403</v>
      </c>
      <c r="B37">
        <v>2005</v>
      </c>
      <c r="C37" t="s">
        <v>278</v>
      </c>
      <c r="D37" t="s">
        <v>279</v>
      </c>
      <c r="E37">
        <v>245</v>
      </c>
    </row>
    <row r="38" spans="1:5" x14ac:dyDescent="0.25">
      <c r="A38">
        <v>404</v>
      </c>
      <c r="B38">
        <v>2005</v>
      </c>
      <c r="C38" t="s">
        <v>280</v>
      </c>
      <c r="D38" t="s">
        <v>281</v>
      </c>
      <c r="E38">
        <v>460</v>
      </c>
    </row>
    <row r="39" spans="1:5" x14ac:dyDescent="0.25">
      <c r="A39">
        <v>405</v>
      </c>
      <c r="B39">
        <v>2005</v>
      </c>
      <c r="C39" t="s">
        <v>282</v>
      </c>
      <c r="D39" t="s">
        <v>283</v>
      </c>
      <c r="E39">
        <v>183</v>
      </c>
    </row>
    <row r="40" spans="1:5" x14ac:dyDescent="0.25">
      <c r="A40">
        <v>451</v>
      </c>
      <c r="B40">
        <v>2005</v>
      </c>
      <c r="C40" t="s">
        <v>284</v>
      </c>
      <c r="D40" t="s">
        <v>285</v>
      </c>
      <c r="E40">
        <v>91</v>
      </c>
    </row>
    <row r="41" spans="1:5" x14ac:dyDescent="0.25">
      <c r="A41">
        <v>452</v>
      </c>
      <c r="B41">
        <v>2005</v>
      </c>
      <c r="C41" t="s">
        <v>286</v>
      </c>
      <c r="D41" t="s">
        <v>287</v>
      </c>
      <c r="E41">
        <v>201</v>
      </c>
    </row>
    <row r="42" spans="1:5" x14ac:dyDescent="0.25">
      <c r="A42">
        <v>453</v>
      </c>
      <c r="B42">
        <v>2005</v>
      </c>
      <c r="C42" t="s">
        <v>288</v>
      </c>
      <c r="D42" t="s">
        <v>289</v>
      </c>
      <c r="E42">
        <v>83</v>
      </c>
    </row>
    <row r="43" spans="1:5" x14ac:dyDescent="0.25">
      <c r="A43">
        <v>454</v>
      </c>
      <c r="B43">
        <v>2005</v>
      </c>
      <c r="C43" t="s">
        <v>290</v>
      </c>
      <c r="D43" t="s">
        <v>291</v>
      </c>
      <c r="E43">
        <v>165</v>
      </c>
    </row>
    <row r="44" spans="1:5" x14ac:dyDescent="0.25">
      <c r="A44">
        <v>455</v>
      </c>
      <c r="B44">
        <v>2005</v>
      </c>
      <c r="C44" t="s">
        <v>292</v>
      </c>
      <c r="D44" t="s">
        <v>293</v>
      </c>
      <c r="E44">
        <v>71</v>
      </c>
    </row>
    <row r="45" spans="1:5" x14ac:dyDescent="0.25">
      <c r="A45">
        <v>456</v>
      </c>
      <c r="B45">
        <v>2005</v>
      </c>
      <c r="C45" t="s">
        <v>294</v>
      </c>
      <c r="D45" t="s">
        <v>295</v>
      </c>
      <c r="E45">
        <v>114</v>
      </c>
    </row>
    <row r="46" spans="1:5" x14ac:dyDescent="0.25">
      <c r="A46">
        <v>457</v>
      </c>
      <c r="B46">
        <v>2005</v>
      </c>
      <c r="C46" t="s">
        <v>296</v>
      </c>
      <c r="D46" t="s">
        <v>297</v>
      </c>
      <c r="E46">
        <v>124</v>
      </c>
    </row>
    <row r="47" spans="1:5" x14ac:dyDescent="0.25">
      <c r="A47">
        <v>458</v>
      </c>
      <c r="B47">
        <v>2005</v>
      </c>
      <c r="C47" t="s">
        <v>298</v>
      </c>
      <c r="D47" t="s">
        <v>299</v>
      </c>
      <c r="E47">
        <v>91</v>
      </c>
    </row>
    <row r="48" spans="1:5" x14ac:dyDescent="0.25">
      <c r="A48">
        <v>459</v>
      </c>
      <c r="B48">
        <v>2005</v>
      </c>
      <c r="C48" t="s">
        <v>300</v>
      </c>
      <c r="D48" t="s">
        <v>301</v>
      </c>
      <c r="E48">
        <v>166</v>
      </c>
    </row>
    <row r="49" spans="1:5" x14ac:dyDescent="0.25">
      <c r="A49">
        <v>460</v>
      </c>
      <c r="B49">
        <v>2005</v>
      </c>
      <c r="C49" t="s">
        <v>302</v>
      </c>
      <c r="D49" t="s">
        <v>303</v>
      </c>
      <c r="E49">
        <v>287</v>
      </c>
    </row>
    <row r="50" spans="1:5" x14ac:dyDescent="0.25">
      <c r="A50">
        <v>461</v>
      </c>
      <c r="B50">
        <v>2005</v>
      </c>
      <c r="C50" t="s">
        <v>304</v>
      </c>
      <c r="D50" t="s">
        <v>305</v>
      </c>
      <c r="E50">
        <v>91</v>
      </c>
    </row>
    <row r="51" spans="1:5" x14ac:dyDescent="0.25">
      <c r="A51">
        <v>462</v>
      </c>
      <c r="B51">
        <v>2005</v>
      </c>
      <c r="C51" t="s">
        <v>306</v>
      </c>
      <c r="D51" t="s">
        <v>307</v>
      </c>
      <c r="E51">
        <v>27</v>
      </c>
    </row>
    <row r="52" spans="1:5" x14ac:dyDescent="0.25">
      <c r="A52">
        <v>4</v>
      </c>
      <c r="B52">
        <v>2005</v>
      </c>
      <c r="C52" t="s">
        <v>308</v>
      </c>
      <c r="D52" t="s">
        <v>309</v>
      </c>
      <c r="E52">
        <v>2644</v>
      </c>
    </row>
    <row r="53" spans="1:5" x14ac:dyDescent="0.25">
      <c r="A53">
        <v>0</v>
      </c>
      <c r="B53">
        <v>2005</v>
      </c>
      <c r="C53" t="s">
        <v>103</v>
      </c>
      <c r="D53" t="s">
        <v>310</v>
      </c>
      <c r="E53">
        <v>10886</v>
      </c>
    </row>
    <row r="54" spans="1:5" x14ac:dyDescent="0.25">
      <c r="A54">
        <v>101</v>
      </c>
      <c r="B54">
        <v>2006</v>
      </c>
      <c r="C54" t="s">
        <v>211</v>
      </c>
      <c r="D54" t="s">
        <v>212</v>
      </c>
      <c r="E54">
        <v>440</v>
      </c>
    </row>
    <row r="55" spans="1:5" x14ac:dyDescent="0.25">
      <c r="A55">
        <v>102</v>
      </c>
      <c r="B55">
        <v>2006</v>
      </c>
      <c r="C55" t="s">
        <v>213</v>
      </c>
      <c r="D55" t="s">
        <v>214</v>
      </c>
      <c r="E55">
        <v>201</v>
      </c>
    </row>
    <row r="56" spans="1:5" x14ac:dyDescent="0.25">
      <c r="A56">
        <v>103</v>
      </c>
      <c r="B56">
        <v>2006</v>
      </c>
      <c r="C56" t="s">
        <v>215</v>
      </c>
      <c r="D56" t="s">
        <v>216</v>
      </c>
      <c r="E56">
        <v>193</v>
      </c>
    </row>
    <row r="57" spans="1:5" x14ac:dyDescent="0.25">
      <c r="A57">
        <v>151</v>
      </c>
      <c r="B57">
        <v>2006</v>
      </c>
      <c r="C57" t="s">
        <v>217</v>
      </c>
      <c r="D57" t="s">
        <v>218</v>
      </c>
      <c r="E57">
        <v>236</v>
      </c>
    </row>
    <row r="58" spans="1:5" x14ac:dyDescent="0.25">
      <c r="A58">
        <v>153</v>
      </c>
      <c r="B58">
        <v>2006</v>
      </c>
      <c r="C58" t="s">
        <v>219</v>
      </c>
      <c r="D58" t="s">
        <v>220</v>
      </c>
      <c r="E58">
        <v>226</v>
      </c>
    </row>
    <row r="59" spans="1:5" x14ac:dyDescent="0.25">
      <c r="A59">
        <v>154</v>
      </c>
      <c r="B59">
        <v>2006</v>
      </c>
      <c r="C59" t="s">
        <v>221</v>
      </c>
      <c r="D59" t="s">
        <v>222</v>
      </c>
      <c r="E59">
        <v>55</v>
      </c>
    </row>
    <row r="60" spans="1:5" x14ac:dyDescent="0.25">
      <c r="A60">
        <v>155</v>
      </c>
      <c r="B60">
        <v>2006</v>
      </c>
      <c r="C60" t="s">
        <v>223</v>
      </c>
      <c r="D60" t="s">
        <v>224</v>
      </c>
      <c r="E60">
        <v>169</v>
      </c>
    </row>
    <row r="61" spans="1:5" x14ac:dyDescent="0.25">
      <c r="A61">
        <v>157</v>
      </c>
      <c r="B61">
        <v>2006</v>
      </c>
      <c r="C61" t="s">
        <v>225</v>
      </c>
      <c r="D61" t="s">
        <v>226</v>
      </c>
      <c r="E61">
        <v>198</v>
      </c>
    </row>
    <row r="62" spans="1:5" x14ac:dyDescent="0.25">
      <c r="A62">
        <v>158</v>
      </c>
      <c r="B62">
        <v>2006</v>
      </c>
      <c r="C62" t="s">
        <v>227</v>
      </c>
      <c r="D62" t="s">
        <v>228</v>
      </c>
      <c r="E62">
        <v>187</v>
      </c>
    </row>
    <row r="63" spans="1:5" x14ac:dyDescent="0.25">
      <c r="A63">
        <v>159</v>
      </c>
      <c r="B63">
        <v>2006</v>
      </c>
      <c r="C63" t="s">
        <v>229</v>
      </c>
      <c r="D63" t="s">
        <v>230</v>
      </c>
      <c r="E63">
        <v>499</v>
      </c>
    </row>
    <row r="64" spans="1:5" x14ac:dyDescent="0.25">
      <c r="A64">
        <v>1</v>
      </c>
      <c r="B64">
        <v>2006</v>
      </c>
      <c r="C64" t="s">
        <v>203</v>
      </c>
      <c r="D64" t="s">
        <v>231</v>
      </c>
      <c r="E64">
        <v>2404</v>
      </c>
    </row>
    <row r="65" spans="1:5" x14ac:dyDescent="0.25">
      <c r="A65">
        <v>241</v>
      </c>
      <c r="B65">
        <v>2006</v>
      </c>
      <c r="C65" t="s">
        <v>232</v>
      </c>
      <c r="D65" t="s">
        <v>233</v>
      </c>
      <c r="E65">
        <v>2779</v>
      </c>
    </row>
    <row r="66" spans="1:5" x14ac:dyDescent="0.25">
      <c r="A66">
        <v>241001</v>
      </c>
      <c r="B66">
        <v>2006</v>
      </c>
      <c r="C66" t="s">
        <v>234</v>
      </c>
      <c r="D66" t="s">
        <v>235</v>
      </c>
      <c r="E66">
        <v>1748</v>
      </c>
    </row>
    <row r="67" spans="1:5" x14ac:dyDescent="0.25">
      <c r="A67">
        <v>241999</v>
      </c>
      <c r="B67">
        <v>2006</v>
      </c>
      <c r="C67" t="s">
        <v>236</v>
      </c>
      <c r="D67" t="s">
        <v>237</v>
      </c>
      <c r="E67">
        <v>1031</v>
      </c>
    </row>
    <row r="68" spans="1:5" x14ac:dyDescent="0.25">
      <c r="A68">
        <v>251</v>
      </c>
      <c r="B68">
        <v>2006</v>
      </c>
      <c r="C68" t="s">
        <v>238</v>
      </c>
      <c r="D68" t="s">
        <v>239</v>
      </c>
      <c r="E68">
        <v>251</v>
      </c>
    </row>
    <row r="69" spans="1:5" x14ac:dyDescent="0.25">
      <c r="A69">
        <v>252</v>
      </c>
      <c r="B69">
        <v>2006</v>
      </c>
      <c r="C69" t="s">
        <v>240</v>
      </c>
      <c r="D69" t="s">
        <v>241</v>
      </c>
      <c r="E69">
        <v>258</v>
      </c>
    </row>
    <row r="70" spans="1:5" x14ac:dyDescent="0.25">
      <c r="A70">
        <v>254</v>
      </c>
      <c r="B70">
        <v>2006</v>
      </c>
      <c r="C70" t="s">
        <v>242</v>
      </c>
      <c r="D70" t="s">
        <v>243</v>
      </c>
      <c r="E70">
        <v>602</v>
      </c>
    </row>
    <row r="71" spans="1:5" x14ac:dyDescent="0.25">
      <c r="A71">
        <v>255</v>
      </c>
      <c r="B71">
        <v>2006</v>
      </c>
      <c r="C71" t="s">
        <v>244</v>
      </c>
      <c r="D71" t="s">
        <v>245</v>
      </c>
      <c r="E71">
        <v>56</v>
      </c>
    </row>
    <row r="72" spans="1:5" x14ac:dyDescent="0.25">
      <c r="A72">
        <v>256</v>
      </c>
      <c r="B72">
        <v>2006</v>
      </c>
      <c r="C72" t="s">
        <v>246</v>
      </c>
      <c r="D72" t="s">
        <v>247</v>
      </c>
      <c r="E72">
        <v>167</v>
      </c>
    </row>
    <row r="73" spans="1:5" x14ac:dyDescent="0.25">
      <c r="A73">
        <v>257</v>
      </c>
      <c r="B73">
        <v>2006</v>
      </c>
      <c r="C73" t="s">
        <v>248</v>
      </c>
      <c r="D73" t="s">
        <v>249</v>
      </c>
      <c r="E73">
        <v>297</v>
      </c>
    </row>
    <row r="74" spans="1:5" x14ac:dyDescent="0.25">
      <c r="A74">
        <v>2</v>
      </c>
      <c r="B74">
        <v>2006</v>
      </c>
      <c r="C74" t="s">
        <v>204</v>
      </c>
      <c r="D74" t="s">
        <v>250</v>
      </c>
      <c r="E74">
        <v>4410</v>
      </c>
    </row>
    <row r="75" spans="1:5" x14ac:dyDescent="0.25">
      <c r="A75">
        <v>351</v>
      </c>
      <c r="B75">
        <v>2006</v>
      </c>
      <c r="C75" t="s">
        <v>251</v>
      </c>
      <c r="D75" t="s">
        <v>252</v>
      </c>
      <c r="E75">
        <v>263</v>
      </c>
    </row>
    <row r="76" spans="1:5" x14ac:dyDescent="0.25">
      <c r="A76">
        <v>352</v>
      </c>
      <c r="B76">
        <v>2006</v>
      </c>
      <c r="C76" t="s">
        <v>253</v>
      </c>
      <c r="D76" t="s">
        <v>254</v>
      </c>
      <c r="E76">
        <v>147</v>
      </c>
    </row>
    <row r="77" spans="1:5" x14ac:dyDescent="0.25">
      <c r="A77">
        <v>353</v>
      </c>
      <c r="B77">
        <v>2006</v>
      </c>
      <c r="C77" t="s">
        <v>255</v>
      </c>
      <c r="D77" t="s">
        <v>256</v>
      </c>
      <c r="E77">
        <v>257</v>
      </c>
    </row>
    <row r="78" spans="1:5" x14ac:dyDescent="0.25">
      <c r="A78">
        <v>354</v>
      </c>
      <c r="B78">
        <v>2006</v>
      </c>
      <c r="C78" t="s">
        <v>257</v>
      </c>
      <c r="D78" t="s">
        <v>258</v>
      </c>
      <c r="E78">
        <v>10</v>
      </c>
    </row>
    <row r="79" spans="1:5" x14ac:dyDescent="0.25">
      <c r="A79">
        <v>355</v>
      </c>
      <c r="B79">
        <v>2006</v>
      </c>
      <c r="C79" t="s">
        <v>107</v>
      </c>
      <c r="D79" t="s">
        <v>259</v>
      </c>
      <c r="E79">
        <v>186</v>
      </c>
    </row>
    <row r="80" spans="1:5" x14ac:dyDescent="0.25">
      <c r="A80">
        <v>356</v>
      </c>
      <c r="B80">
        <v>2006</v>
      </c>
      <c r="C80" t="s">
        <v>260</v>
      </c>
      <c r="D80" t="s">
        <v>261</v>
      </c>
      <c r="E80">
        <v>60</v>
      </c>
    </row>
    <row r="81" spans="1:5" x14ac:dyDescent="0.25">
      <c r="A81">
        <v>357</v>
      </c>
      <c r="B81">
        <v>2006</v>
      </c>
      <c r="C81" t="s">
        <v>262</v>
      </c>
      <c r="D81" t="s">
        <v>263</v>
      </c>
      <c r="E81">
        <v>84</v>
      </c>
    </row>
    <row r="82" spans="1:5" x14ac:dyDescent="0.25">
      <c r="A82">
        <v>358</v>
      </c>
      <c r="B82">
        <v>2006</v>
      </c>
      <c r="C82" t="s">
        <v>264</v>
      </c>
      <c r="D82" t="s">
        <v>265</v>
      </c>
      <c r="E82">
        <v>135</v>
      </c>
    </row>
    <row r="83" spans="1:5" x14ac:dyDescent="0.25">
      <c r="A83">
        <v>359</v>
      </c>
      <c r="B83">
        <v>2006</v>
      </c>
      <c r="C83" t="s">
        <v>266</v>
      </c>
      <c r="D83" t="s">
        <v>267</v>
      </c>
      <c r="E83">
        <v>288</v>
      </c>
    </row>
    <row r="84" spans="1:5" x14ac:dyDescent="0.25">
      <c r="A84">
        <v>360</v>
      </c>
      <c r="B84">
        <v>2006</v>
      </c>
      <c r="C84" t="s">
        <v>268</v>
      </c>
      <c r="D84" t="s">
        <v>269</v>
      </c>
      <c r="E84">
        <v>57</v>
      </c>
    </row>
    <row r="85" spans="1:5" x14ac:dyDescent="0.25">
      <c r="A85">
        <v>361</v>
      </c>
      <c r="B85">
        <v>2006</v>
      </c>
      <c r="C85" t="s">
        <v>270</v>
      </c>
      <c r="D85" t="s">
        <v>271</v>
      </c>
      <c r="E85">
        <v>148</v>
      </c>
    </row>
    <row r="86" spans="1:5" x14ac:dyDescent="0.25">
      <c r="A86">
        <v>3</v>
      </c>
      <c r="B86">
        <v>2006</v>
      </c>
      <c r="C86" t="s">
        <v>272</v>
      </c>
      <c r="D86" t="s">
        <v>273</v>
      </c>
      <c r="E86">
        <v>1635</v>
      </c>
    </row>
    <row r="87" spans="1:5" x14ac:dyDescent="0.25">
      <c r="A87">
        <v>401</v>
      </c>
      <c r="B87">
        <v>2006</v>
      </c>
      <c r="C87" t="s">
        <v>274</v>
      </c>
      <c r="D87" t="s">
        <v>275</v>
      </c>
      <c r="E87">
        <v>269</v>
      </c>
    </row>
    <row r="88" spans="1:5" x14ac:dyDescent="0.25">
      <c r="A88">
        <v>402</v>
      </c>
      <c r="B88">
        <v>2006</v>
      </c>
      <c r="C88" t="s">
        <v>276</v>
      </c>
      <c r="D88" t="s">
        <v>277</v>
      </c>
      <c r="E88">
        <v>82</v>
      </c>
    </row>
    <row r="89" spans="1:5" x14ac:dyDescent="0.25">
      <c r="A89">
        <v>403</v>
      </c>
      <c r="B89">
        <v>2006</v>
      </c>
      <c r="C89" t="s">
        <v>278</v>
      </c>
      <c r="D89" t="s">
        <v>279</v>
      </c>
      <c r="E89">
        <v>264</v>
      </c>
    </row>
    <row r="90" spans="1:5" x14ac:dyDescent="0.25">
      <c r="A90">
        <v>404</v>
      </c>
      <c r="B90">
        <v>2006</v>
      </c>
      <c r="C90" t="s">
        <v>280</v>
      </c>
      <c r="D90" t="s">
        <v>281</v>
      </c>
      <c r="E90">
        <v>534</v>
      </c>
    </row>
    <row r="91" spans="1:5" x14ac:dyDescent="0.25">
      <c r="A91">
        <v>405</v>
      </c>
      <c r="B91">
        <v>2006</v>
      </c>
      <c r="C91" t="s">
        <v>282</v>
      </c>
      <c r="D91" t="s">
        <v>283</v>
      </c>
      <c r="E91">
        <v>146</v>
      </c>
    </row>
    <row r="92" spans="1:5" x14ac:dyDescent="0.25">
      <c r="A92">
        <v>451</v>
      </c>
      <c r="B92">
        <v>2006</v>
      </c>
      <c r="C92" t="s">
        <v>284</v>
      </c>
      <c r="D92" t="s">
        <v>285</v>
      </c>
      <c r="E92">
        <v>101</v>
      </c>
    </row>
    <row r="93" spans="1:5" x14ac:dyDescent="0.25">
      <c r="A93">
        <v>452</v>
      </c>
      <c r="B93">
        <v>2006</v>
      </c>
      <c r="C93" t="s">
        <v>286</v>
      </c>
      <c r="D93" t="s">
        <v>287</v>
      </c>
      <c r="E93">
        <v>166</v>
      </c>
    </row>
    <row r="94" spans="1:5" x14ac:dyDescent="0.25">
      <c r="A94">
        <v>453</v>
      </c>
      <c r="B94">
        <v>2006</v>
      </c>
      <c r="C94" t="s">
        <v>288</v>
      </c>
      <c r="D94" t="s">
        <v>289</v>
      </c>
      <c r="E94">
        <v>123</v>
      </c>
    </row>
    <row r="95" spans="1:5" x14ac:dyDescent="0.25">
      <c r="A95">
        <v>454</v>
      </c>
      <c r="B95">
        <v>2006</v>
      </c>
      <c r="C95" t="s">
        <v>290</v>
      </c>
      <c r="D95" t="s">
        <v>291</v>
      </c>
      <c r="E95">
        <v>183</v>
      </c>
    </row>
    <row r="96" spans="1:5" x14ac:dyDescent="0.25">
      <c r="A96">
        <v>455</v>
      </c>
      <c r="B96">
        <v>2006</v>
      </c>
      <c r="C96" t="s">
        <v>292</v>
      </c>
      <c r="D96" t="s">
        <v>293</v>
      </c>
      <c r="E96">
        <v>43</v>
      </c>
    </row>
    <row r="97" spans="1:5" x14ac:dyDescent="0.25">
      <c r="A97">
        <v>456</v>
      </c>
      <c r="B97">
        <v>2006</v>
      </c>
      <c r="C97" t="s">
        <v>294</v>
      </c>
      <c r="D97" t="s">
        <v>295</v>
      </c>
      <c r="E97">
        <v>115</v>
      </c>
    </row>
    <row r="98" spans="1:5" x14ac:dyDescent="0.25">
      <c r="A98">
        <v>457</v>
      </c>
      <c r="B98">
        <v>2006</v>
      </c>
      <c r="C98" t="s">
        <v>296</v>
      </c>
      <c r="D98" t="s">
        <v>297</v>
      </c>
      <c r="E98">
        <v>173</v>
      </c>
    </row>
    <row r="99" spans="1:5" x14ac:dyDescent="0.25">
      <c r="A99">
        <v>458</v>
      </c>
      <c r="B99">
        <v>2006</v>
      </c>
      <c r="C99" t="s">
        <v>298</v>
      </c>
      <c r="D99" t="s">
        <v>299</v>
      </c>
      <c r="E99">
        <v>99</v>
      </c>
    </row>
    <row r="100" spans="1:5" x14ac:dyDescent="0.25">
      <c r="A100">
        <v>459</v>
      </c>
      <c r="B100">
        <v>2006</v>
      </c>
      <c r="C100" t="s">
        <v>300</v>
      </c>
      <c r="D100" t="s">
        <v>301</v>
      </c>
      <c r="E100">
        <v>338</v>
      </c>
    </row>
    <row r="101" spans="1:5" x14ac:dyDescent="0.25">
      <c r="A101">
        <v>460</v>
      </c>
      <c r="B101">
        <v>2006</v>
      </c>
      <c r="C101" t="s">
        <v>302</v>
      </c>
      <c r="D101" t="s">
        <v>303</v>
      </c>
      <c r="E101">
        <v>236</v>
      </c>
    </row>
    <row r="102" spans="1:5" x14ac:dyDescent="0.25">
      <c r="A102">
        <v>461</v>
      </c>
      <c r="B102">
        <v>2006</v>
      </c>
      <c r="C102" t="s">
        <v>304</v>
      </c>
      <c r="D102" t="s">
        <v>305</v>
      </c>
      <c r="E102">
        <v>93</v>
      </c>
    </row>
    <row r="103" spans="1:5" x14ac:dyDescent="0.25">
      <c r="A103">
        <v>462</v>
      </c>
      <c r="B103">
        <v>2006</v>
      </c>
      <c r="C103" t="s">
        <v>306</v>
      </c>
      <c r="D103" t="s">
        <v>307</v>
      </c>
      <c r="E103">
        <v>27</v>
      </c>
    </row>
    <row r="104" spans="1:5" x14ac:dyDescent="0.25">
      <c r="A104">
        <v>4</v>
      </c>
      <c r="B104">
        <v>2006</v>
      </c>
      <c r="C104" t="s">
        <v>308</v>
      </c>
      <c r="D104" t="s">
        <v>309</v>
      </c>
      <c r="E104">
        <v>2992</v>
      </c>
    </row>
    <row r="105" spans="1:5" x14ac:dyDescent="0.25">
      <c r="A105">
        <v>0</v>
      </c>
      <c r="B105">
        <v>2006</v>
      </c>
      <c r="C105" t="s">
        <v>103</v>
      </c>
      <c r="D105" t="s">
        <v>310</v>
      </c>
      <c r="E105">
        <v>11441</v>
      </c>
    </row>
    <row r="106" spans="1:5" x14ac:dyDescent="0.25">
      <c r="A106">
        <v>101</v>
      </c>
      <c r="B106">
        <v>2007</v>
      </c>
      <c r="C106" t="s">
        <v>211</v>
      </c>
      <c r="D106" t="s">
        <v>212</v>
      </c>
      <c r="E106">
        <v>386</v>
      </c>
    </row>
    <row r="107" spans="1:5" x14ac:dyDescent="0.25">
      <c r="A107">
        <v>102</v>
      </c>
      <c r="B107">
        <v>2007</v>
      </c>
      <c r="C107" t="s">
        <v>213</v>
      </c>
      <c r="D107" t="s">
        <v>214</v>
      </c>
      <c r="E107">
        <v>165</v>
      </c>
    </row>
    <row r="108" spans="1:5" x14ac:dyDescent="0.25">
      <c r="A108">
        <v>103</v>
      </c>
      <c r="B108">
        <v>2007</v>
      </c>
      <c r="C108" t="s">
        <v>215</v>
      </c>
      <c r="D108" t="s">
        <v>216</v>
      </c>
      <c r="E108">
        <v>216</v>
      </c>
    </row>
    <row r="109" spans="1:5" x14ac:dyDescent="0.25">
      <c r="A109">
        <v>151</v>
      </c>
      <c r="B109">
        <v>2007</v>
      </c>
      <c r="C109" t="s">
        <v>217</v>
      </c>
      <c r="D109" t="s">
        <v>218</v>
      </c>
      <c r="E109">
        <v>206</v>
      </c>
    </row>
    <row r="110" spans="1:5" x14ac:dyDescent="0.25">
      <c r="A110">
        <v>153</v>
      </c>
      <c r="B110">
        <v>2007</v>
      </c>
      <c r="C110" t="s">
        <v>219</v>
      </c>
      <c r="D110" t="s">
        <v>220</v>
      </c>
      <c r="E110">
        <v>166</v>
      </c>
    </row>
    <row r="111" spans="1:5" x14ac:dyDescent="0.25">
      <c r="A111">
        <v>154</v>
      </c>
      <c r="B111">
        <v>2007</v>
      </c>
      <c r="C111" t="s">
        <v>221</v>
      </c>
      <c r="D111" t="s">
        <v>222</v>
      </c>
      <c r="E111">
        <v>64</v>
      </c>
    </row>
    <row r="112" spans="1:5" x14ac:dyDescent="0.25">
      <c r="A112">
        <v>155</v>
      </c>
      <c r="B112">
        <v>2007</v>
      </c>
      <c r="C112" t="s">
        <v>223</v>
      </c>
      <c r="D112" t="s">
        <v>224</v>
      </c>
      <c r="E112">
        <v>132</v>
      </c>
    </row>
    <row r="113" spans="1:5" x14ac:dyDescent="0.25">
      <c r="A113">
        <v>157</v>
      </c>
      <c r="B113">
        <v>2007</v>
      </c>
      <c r="C113" t="s">
        <v>225</v>
      </c>
      <c r="D113" t="s">
        <v>226</v>
      </c>
      <c r="E113">
        <v>167</v>
      </c>
    </row>
    <row r="114" spans="1:5" x14ac:dyDescent="0.25">
      <c r="A114">
        <v>158</v>
      </c>
      <c r="B114">
        <v>2007</v>
      </c>
      <c r="C114" t="s">
        <v>227</v>
      </c>
      <c r="D114" t="s">
        <v>228</v>
      </c>
      <c r="E114">
        <v>112</v>
      </c>
    </row>
    <row r="115" spans="1:5" x14ac:dyDescent="0.25">
      <c r="A115">
        <v>159</v>
      </c>
      <c r="B115">
        <v>2007</v>
      </c>
      <c r="C115" t="s">
        <v>229</v>
      </c>
      <c r="D115" t="s">
        <v>230</v>
      </c>
      <c r="E115">
        <v>383</v>
      </c>
    </row>
    <row r="116" spans="1:5" x14ac:dyDescent="0.25">
      <c r="A116">
        <v>1</v>
      </c>
      <c r="B116">
        <v>2007</v>
      </c>
      <c r="C116" t="s">
        <v>203</v>
      </c>
      <c r="D116" t="s">
        <v>231</v>
      </c>
      <c r="E116">
        <v>1997</v>
      </c>
    </row>
    <row r="117" spans="1:5" x14ac:dyDescent="0.25">
      <c r="A117">
        <v>241</v>
      </c>
      <c r="B117">
        <v>2007</v>
      </c>
      <c r="C117" t="s">
        <v>232</v>
      </c>
      <c r="D117" t="s">
        <v>233</v>
      </c>
      <c r="E117">
        <v>2364</v>
      </c>
    </row>
    <row r="118" spans="1:5" x14ac:dyDescent="0.25">
      <c r="A118">
        <v>241001</v>
      </c>
      <c r="B118">
        <v>2007</v>
      </c>
      <c r="C118" t="s">
        <v>234</v>
      </c>
      <c r="D118" t="s">
        <v>235</v>
      </c>
      <c r="E118">
        <v>1671</v>
      </c>
    </row>
    <row r="119" spans="1:5" x14ac:dyDescent="0.25">
      <c r="A119">
        <v>241999</v>
      </c>
      <c r="B119">
        <v>2007</v>
      </c>
      <c r="C119" t="s">
        <v>236</v>
      </c>
      <c r="D119" t="s">
        <v>237</v>
      </c>
      <c r="E119">
        <v>693</v>
      </c>
    </row>
    <row r="120" spans="1:5" x14ac:dyDescent="0.25">
      <c r="A120">
        <v>251</v>
      </c>
      <c r="B120">
        <v>2007</v>
      </c>
      <c r="C120" t="s">
        <v>238</v>
      </c>
      <c r="D120" t="s">
        <v>239</v>
      </c>
      <c r="E120">
        <v>241</v>
      </c>
    </row>
    <row r="121" spans="1:5" x14ac:dyDescent="0.25">
      <c r="A121">
        <v>252</v>
      </c>
      <c r="B121">
        <v>2007</v>
      </c>
      <c r="C121" t="s">
        <v>240</v>
      </c>
      <c r="D121" t="s">
        <v>241</v>
      </c>
      <c r="E121">
        <v>202</v>
      </c>
    </row>
    <row r="122" spans="1:5" x14ac:dyDescent="0.25">
      <c r="A122">
        <v>254</v>
      </c>
      <c r="B122">
        <v>2007</v>
      </c>
      <c r="C122" t="s">
        <v>242</v>
      </c>
      <c r="D122" t="s">
        <v>243</v>
      </c>
      <c r="E122">
        <v>383</v>
      </c>
    </row>
    <row r="123" spans="1:5" x14ac:dyDescent="0.25">
      <c r="A123">
        <v>255</v>
      </c>
      <c r="B123">
        <v>2007</v>
      </c>
      <c r="C123" t="s">
        <v>244</v>
      </c>
      <c r="D123" t="s">
        <v>245</v>
      </c>
      <c r="E123">
        <v>26</v>
      </c>
    </row>
    <row r="124" spans="1:5" x14ac:dyDescent="0.25">
      <c r="A124">
        <v>256</v>
      </c>
      <c r="B124">
        <v>2007</v>
      </c>
      <c r="C124" t="s">
        <v>246</v>
      </c>
      <c r="D124" t="s">
        <v>247</v>
      </c>
      <c r="E124">
        <v>113</v>
      </c>
    </row>
    <row r="125" spans="1:5" x14ac:dyDescent="0.25">
      <c r="A125">
        <v>257</v>
      </c>
      <c r="B125">
        <v>2007</v>
      </c>
      <c r="C125" t="s">
        <v>248</v>
      </c>
      <c r="D125" t="s">
        <v>249</v>
      </c>
      <c r="E125">
        <v>184</v>
      </c>
    </row>
    <row r="126" spans="1:5" x14ac:dyDescent="0.25">
      <c r="A126">
        <v>2</v>
      </c>
      <c r="B126">
        <v>2007</v>
      </c>
      <c r="C126" t="s">
        <v>204</v>
      </c>
      <c r="D126" t="s">
        <v>250</v>
      </c>
      <c r="E126">
        <v>3513</v>
      </c>
    </row>
    <row r="127" spans="1:5" x14ac:dyDescent="0.25">
      <c r="A127">
        <v>351</v>
      </c>
      <c r="B127">
        <v>2007</v>
      </c>
      <c r="C127" t="s">
        <v>251</v>
      </c>
      <c r="D127" t="s">
        <v>252</v>
      </c>
      <c r="E127">
        <v>163</v>
      </c>
    </row>
    <row r="128" spans="1:5" x14ac:dyDescent="0.25">
      <c r="A128">
        <v>352</v>
      </c>
      <c r="B128">
        <v>2007</v>
      </c>
      <c r="C128" t="s">
        <v>253</v>
      </c>
      <c r="D128" t="s">
        <v>254</v>
      </c>
      <c r="E128">
        <v>130</v>
      </c>
    </row>
    <row r="129" spans="1:5" x14ac:dyDescent="0.25">
      <c r="A129">
        <v>353</v>
      </c>
      <c r="B129">
        <v>2007</v>
      </c>
      <c r="C129" t="s">
        <v>255</v>
      </c>
      <c r="D129" t="s">
        <v>256</v>
      </c>
      <c r="E129">
        <v>177</v>
      </c>
    </row>
    <row r="130" spans="1:5" x14ac:dyDescent="0.25">
      <c r="A130">
        <v>354</v>
      </c>
      <c r="B130">
        <v>2007</v>
      </c>
      <c r="C130" t="s">
        <v>257</v>
      </c>
      <c r="D130" t="s">
        <v>258</v>
      </c>
      <c r="E130">
        <v>17</v>
      </c>
    </row>
    <row r="131" spans="1:5" x14ac:dyDescent="0.25">
      <c r="A131">
        <v>355</v>
      </c>
      <c r="B131">
        <v>2007</v>
      </c>
      <c r="C131" t="s">
        <v>107</v>
      </c>
      <c r="D131" t="s">
        <v>259</v>
      </c>
      <c r="E131">
        <v>157</v>
      </c>
    </row>
    <row r="132" spans="1:5" x14ac:dyDescent="0.25">
      <c r="A132">
        <v>356</v>
      </c>
      <c r="B132">
        <v>2007</v>
      </c>
      <c r="C132" t="s">
        <v>260</v>
      </c>
      <c r="D132" t="s">
        <v>261</v>
      </c>
      <c r="E132">
        <v>53</v>
      </c>
    </row>
    <row r="133" spans="1:5" x14ac:dyDescent="0.25">
      <c r="A133">
        <v>357</v>
      </c>
      <c r="B133">
        <v>2007</v>
      </c>
      <c r="C133" t="s">
        <v>262</v>
      </c>
      <c r="D133" t="s">
        <v>263</v>
      </c>
      <c r="E133">
        <v>103</v>
      </c>
    </row>
    <row r="134" spans="1:5" x14ac:dyDescent="0.25">
      <c r="A134">
        <v>358</v>
      </c>
      <c r="B134">
        <v>2007</v>
      </c>
      <c r="C134" t="s">
        <v>264</v>
      </c>
      <c r="D134" t="s">
        <v>265</v>
      </c>
      <c r="E134">
        <v>128</v>
      </c>
    </row>
    <row r="135" spans="1:5" x14ac:dyDescent="0.25">
      <c r="A135">
        <v>359</v>
      </c>
      <c r="B135">
        <v>2007</v>
      </c>
      <c r="C135" t="s">
        <v>266</v>
      </c>
      <c r="D135" t="s">
        <v>267</v>
      </c>
      <c r="E135">
        <v>189</v>
      </c>
    </row>
    <row r="136" spans="1:5" x14ac:dyDescent="0.25">
      <c r="A136">
        <v>360</v>
      </c>
      <c r="B136">
        <v>2007</v>
      </c>
      <c r="C136" t="s">
        <v>268</v>
      </c>
      <c r="D136" t="s">
        <v>269</v>
      </c>
      <c r="E136">
        <v>43</v>
      </c>
    </row>
    <row r="137" spans="1:5" x14ac:dyDescent="0.25">
      <c r="A137">
        <v>361</v>
      </c>
      <c r="B137">
        <v>2007</v>
      </c>
      <c r="C137" t="s">
        <v>270</v>
      </c>
      <c r="D137" t="s">
        <v>271</v>
      </c>
      <c r="E137">
        <v>128</v>
      </c>
    </row>
    <row r="138" spans="1:5" x14ac:dyDescent="0.25">
      <c r="A138">
        <v>3</v>
      </c>
      <c r="B138">
        <v>2007</v>
      </c>
      <c r="C138" t="s">
        <v>272</v>
      </c>
      <c r="D138" t="s">
        <v>273</v>
      </c>
      <c r="E138">
        <v>1288</v>
      </c>
    </row>
    <row r="139" spans="1:5" x14ac:dyDescent="0.25">
      <c r="A139">
        <v>401</v>
      </c>
      <c r="B139">
        <v>2007</v>
      </c>
      <c r="C139" t="s">
        <v>274</v>
      </c>
      <c r="D139" t="s">
        <v>275</v>
      </c>
      <c r="E139">
        <v>267</v>
      </c>
    </row>
    <row r="140" spans="1:5" x14ac:dyDescent="0.25">
      <c r="A140">
        <v>402</v>
      </c>
      <c r="B140">
        <v>2007</v>
      </c>
      <c r="C140" t="s">
        <v>276</v>
      </c>
      <c r="D140" t="s">
        <v>277</v>
      </c>
      <c r="E140">
        <v>75</v>
      </c>
    </row>
    <row r="141" spans="1:5" x14ac:dyDescent="0.25">
      <c r="A141">
        <v>403</v>
      </c>
      <c r="B141">
        <v>2007</v>
      </c>
      <c r="C141" t="s">
        <v>278</v>
      </c>
      <c r="D141" t="s">
        <v>279</v>
      </c>
      <c r="E141">
        <v>253</v>
      </c>
    </row>
    <row r="142" spans="1:5" x14ac:dyDescent="0.25">
      <c r="A142">
        <v>404</v>
      </c>
      <c r="B142">
        <v>2007</v>
      </c>
      <c r="C142" t="s">
        <v>280</v>
      </c>
      <c r="D142" t="s">
        <v>281</v>
      </c>
      <c r="E142">
        <v>366</v>
      </c>
    </row>
    <row r="143" spans="1:5" x14ac:dyDescent="0.25">
      <c r="A143">
        <v>405</v>
      </c>
      <c r="B143">
        <v>2007</v>
      </c>
      <c r="C143" t="s">
        <v>282</v>
      </c>
      <c r="D143" t="s">
        <v>283</v>
      </c>
      <c r="E143">
        <v>129</v>
      </c>
    </row>
    <row r="144" spans="1:5" x14ac:dyDescent="0.25">
      <c r="A144">
        <v>451</v>
      </c>
      <c r="B144">
        <v>2007</v>
      </c>
      <c r="C144" t="s">
        <v>284</v>
      </c>
      <c r="D144" t="s">
        <v>285</v>
      </c>
      <c r="E144">
        <v>68</v>
      </c>
    </row>
    <row r="145" spans="1:5" x14ac:dyDescent="0.25">
      <c r="A145">
        <v>452</v>
      </c>
      <c r="B145">
        <v>2007</v>
      </c>
      <c r="C145" t="s">
        <v>286</v>
      </c>
      <c r="D145" t="s">
        <v>287</v>
      </c>
      <c r="E145">
        <v>158</v>
      </c>
    </row>
    <row r="146" spans="1:5" x14ac:dyDescent="0.25">
      <c r="A146">
        <v>453</v>
      </c>
      <c r="B146">
        <v>2007</v>
      </c>
      <c r="C146" t="s">
        <v>288</v>
      </c>
      <c r="D146" t="s">
        <v>289</v>
      </c>
      <c r="E146">
        <v>117</v>
      </c>
    </row>
    <row r="147" spans="1:5" x14ac:dyDescent="0.25">
      <c r="A147">
        <v>454</v>
      </c>
      <c r="B147">
        <v>2007</v>
      </c>
      <c r="C147" t="s">
        <v>290</v>
      </c>
      <c r="D147" t="s">
        <v>291</v>
      </c>
      <c r="E147">
        <v>130</v>
      </c>
    </row>
    <row r="148" spans="1:5" x14ac:dyDescent="0.25">
      <c r="A148">
        <v>455</v>
      </c>
      <c r="B148">
        <v>2007</v>
      </c>
      <c r="C148" t="s">
        <v>292</v>
      </c>
      <c r="D148" t="s">
        <v>293</v>
      </c>
      <c r="E148">
        <v>48</v>
      </c>
    </row>
    <row r="149" spans="1:5" x14ac:dyDescent="0.25">
      <c r="A149">
        <v>456</v>
      </c>
      <c r="B149">
        <v>2007</v>
      </c>
      <c r="C149" t="s">
        <v>294</v>
      </c>
      <c r="D149" t="s">
        <v>295</v>
      </c>
      <c r="E149">
        <v>124</v>
      </c>
    </row>
    <row r="150" spans="1:5" x14ac:dyDescent="0.25">
      <c r="A150">
        <v>457</v>
      </c>
      <c r="B150">
        <v>2007</v>
      </c>
      <c r="C150" t="s">
        <v>296</v>
      </c>
      <c r="D150" t="s">
        <v>297</v>
      </c>
      <c r="E150">
        <v>124</v>
      </c>
    </row>
    <row r="151" spans="1:5" x14ac:dyDescent="0.25">
      <c r="A151">
        <v>458</v>
      </c>
      <c r="B151">
        <v>2007</v>
      </c>
      <c r="C151" t="s">
        <v>298</v>
      </c>
      <c r="D151" t="s">
        <v>299</v>
      </c>
      <c r="E151">
        <v>81</v>
      </c>
    </row>
    <row r="152" spans="1:5" x14ac:dyDescent="0.25">
      <c r="A152">
        <v>459</v>
      </c>
      <c r="B152">
        <v>2007</v>
      </c>
      <c r="C152" t="s">
        <v>300</v>
      </c>
      <c r="D152" t="s">
        <v>301</v>
      </c>
      <c r="E152">
        <v>183</v>
      </c>
    </row>
    <row r="153" spans="1:5" x14ac:dyDescent="0.25">
      <c r="A153">
        <v>460</v>
      </c>
      <c r="B153">
        <v>2007</v>
      </c>
      <c r="C153" t="s">
        <v>302</v>
      </c>
      <c r="D153" t="s">
        <v>303</v>
      </c>
      <c r="E153">
        <v>213</v>
      </c>
    </row>
    <row r="154" spans="1:5" x14ac:dyDescent="0.25">
      <c r="A154">
        <v>461</v>
      </c>
      <c r="B154">
        <v>2007</v>
      </c>
      <c r="C154" t="s">
        <v>304</v>
      </c>
      <c r="D154" t="s">
        <v>305</v>
      </c>
      <c r="E154">
        <v>96</v>
      </c>
    </row>
    <row r="155" spans="1:5" x14ac:dyDescent="0.25">
      <c r="A155">
        <v>462</v>
      </c>
      <c r="B155">
        <v>2007</v>
      </c>
      <c r="C155" t="s">
        <v>306</v>
      </c>
      <c r="D155" t="s">
        <v>307</v>
      </c>
      <c r="E155">
        <v>21</v>
      </c>
    </row>
    <row r="156" spans="1:5" x14ac:dyDescent="0.25">
      <c r="A156">
        <v>4</v>
      </c>
      <c r="B156">
        <v>2007</v>
      </c>
      <c r="C156" t="s">
        <v>308</v>
      </c>
      <c r="D156" t="s">
        <v>309</v>
      </c>
      <c r="E156">
        <v>2453</v>
      </c>
    </row>
    <row r="157" spans="1:5" x14ac:dyDescent="0.25">
      <c r="A157">
        <v>0</v>
      </c>
      <c r="B157">
        <v>2007</v>
      </c>
      <c r="C157" t="s">
        <v>103</v>
      </c>
      <c r="D157" t="s">
        <v>310</v>
      </c>
      <c r="E157">
        <v>9251</v>
      </c>
    </row>
    <row r="158" spans="1:5" x14ac:dyDescent="0.25">
      <c r="A158">
        <v>101</v>
      </c>
      <c r="B158">
        <v>2008</v>
      </c>
      <c r="C158" t="s">
        <v>211</v>
      </c>
      <c r="D158" t="s">
        <v>212</v>
      </c>
      <c r="E158">
        <v>286</v>
      </c>
    </row>
    <row r="159" spans="1:5" x14ac:dyDescent="0.25">
      <c r="A159">
        <v>102</v>
      </c>
      <c r="B159">
        <v>2008</v>
      </c>
      <c r="C159" t="s">
        <v>213</v>
      </c>
      <c r="D159" t="s">
        <v>214</v>
      </c>
      <c r="E159">
        <v>110</v>
      </c>
    </row>
    <row r="160" spans="1:5" x14ac:dyDescent="0.25">
      <c r="A160">
        <v>103</v>
      </c>
      <c r="B160">
        <v>2008</v>
      </c>
      <c r="C160" t="s">
        <v>215</v>
      </c>
      <c r="D160" t="s">
        <v>216</v>
      </c>
      <c r="E160">
        <v>137</v>
      </c>
    </row>
    <row r="161" spans="1:5" x14ac:dyDescent="0.25">
      <c r="A161">
        <v>151</v>
      </c>
      <c r="B161">
        <v>2008</v>
      </c>
      <c r="C161" t="s">
        <v>217</v>
      </c>
      <c r="D161" t="s">
        <v>218</v>
      </c>
      <c r="E161">
        <v>137</v>
      </c>
    </row>
    <row r="162" spans="1:5" x14ac:dyDescent="0.25">
      <c r="A162">
        <v>153</v>
      </c>
      <c r="B162">
        <v>2008</v>
      </c>
      <c r="C162" t="s">
        <v>219</v>
      </c>
      <c r="D162" t="s">
        <v>220</v>
      </c>
      <c r="E162">
        <v>123</v>
      </c>
    </row>
    <row r="163" spans="1:5" x14ac:dyDescent="0.25">
      <c r="A163">
        <v>154</v>
      </c>
      <c r="B163">
        <v>2008</v>
      </c>
      <c r="C163" t="s">
        <v>221</v>
      </c>
      <c r="D163" t="s">
        <v>222</v>
      </c>
      <c r="E163">
        <v>45</v>
      </c>
    </row>
    <row r="164" spans="1:5" x14ac:dyDescent="0.25">
      <c r="A164">
        <v>155</v>
      </c>
      <c r="B164">
        <v>2008</v>
      </c>
      <c r="C164" t="s">
        <v>223</v>
      </c>
      <c r="D164" t="s">
        <v>224</v>
      </c>
      <c r="E164">
        <v>66</v>
      </c>
    </row>
    <row r="165" spans="1:5" x14ac:dyDescent="0.25">
      <c r="A165">
        <v>157</v>
      </c>
      <c r="B165">
        <v>2008</v>
      </c>
      <c r="C165" t="s">
        <v>225</v>
      </c>
      <c r="D165" t="s">
        <v>226</v>
      </c>
      <c r="E165">
        <v>140</v>
      </c>
    </row>
    <row r="166" spans="1:5" x14ac:dyDescent="0.25">
      <c r="A166">
        <v>158</v>
      </c>
      <c r="B166">
        <v>2008</v>
      </c>
      <c r="C166" t="s">
        <v>227</v>
      </c>
      <c r="D166" t="s">
        <v>228</v>
      </c>
      <c r="E166">
        <v>106</v>
      </c>
    </row>
    <row r="167" spans="1:5" x14ac:dyDescent="0.25">
      <c r="A167">
        <v>159</v>
      </c>
      <c r="B167">
        <v>2008</v>
      </c>
      <c r="C167" t="s">
        <v>229</v>
      </c>
      <c r="D167" t="s">
        <v>230</v>
      </c>
      <c r="E167">
        <v>274</v>
      </c>
    </row>
    <row r="168" spans="1:5" x14ac:dyDescent="0.25">
      <c r="A168">
        <v>1</v>
      </c>
      <c r="B168">
        <v>2008</v>
      </c>
      <c r="C168" t="s">
        <v>203</v>
      </c>
      <c r="D168" t="s">
        <v>231</v>
      </c>
      <c r="E168">
        <v>1424</v>
      </c>
    </row>
    <row r="169" spans="1:5" x14ac:dyDescent="0.25">
      <c r="A169">
        <v>241</v>
      </c>
      <c r="B169">
        <v>2008</v>
      </c>
      <c r="C169" t="s">
        <v>232</v>
      </c>
      <c r="D169" t="s">
        <v>233</v>
      </c>
      <c r="E169">
        <v>2144</v>
      </c>
    </row>
    <row r="170" spans="1:5" x14ac:dyDescent="0.25">
      <c r="A170">
        <v>241001</v>
      </c>
      <c r="B170">
        <v>2008</v>
      </c>
      <c r="C170" t="s">
        <v>234</v>
      </c>
      <c r="D170" t="s">
        <v>235</v>
      </c>
      <c r="E170">
        <v>1431</v>
      </c>
    </row>
    <row r="171" spans="1:5" x14ac:dyDescent="0.25">
      <c r="A171">
        <v>241999</v>
      </c>
      <c r="B171">
        <v>2008</v>
      </c>
      <c r="C171" t="s">
        <v>236</v>
      </c>
      <c r="D171" t="s">
        <v>237</v>
      </c>
      <c r="E171">
        <v>713</v>
      </c>
    </row>
    <row r="172" spans="1:5" x14ac:dyDescent="0.25">
      <c r="A172">
        <v>251</v>
      </c>
      <c r="B172">
        <v>2008</v>
      </c>
      <c r="C172" t="s">
        <v>238</v>
      </c>
      <c r="D172" t="s">
        <v>239</v>
      </c>
      <c r="E172">
        <v>182</v>
      </c>
    </row>
    <row r="173" spans="1:5" x14ac:dyDescent="0.25">
      <c r="A173">
        <v>252</v>
      </c>
      <c r="B173">
        <v>2008</v>
      </c>
      <c r="C173" t="s">
        <v>240</v>
      </c>
      <c r="D173" t="s">
        <v>241</v>
      </c>
      <c r="E173">
        <v>181</v>
      </c>
    </row>
    <row r="174" spans="1:5" x14ac:dyDescent="0.25">
      <c r="A174">
        <v>254</v>
      </c>
      <c r="B174">
        <v>2008</v>
      </c>
      <c r="C174" t="s">
        <v>242</v>
      </c>
      <c r="D174" t="s">
        <v>243</v>
      </c>
      <c r="E174">
        <v>334</v>
      </c>
    </row>
    <row r="175" spans="1:5" x14ac:dyDescent="0.25">
      <c r="A175">
        <v>255</v>
      </c>
      <c r="B175">
        <v>2008</v>
      </c>
      <c r="C175" t="s">
        <v>244</v>
      </c>
      <c r="D175" t="s">
        <v>245</v>
      </c>
      <c r="E175">
        <v>47</v>
      </c>
    </row>
    <row r="176" spans="1:5" x14ac:dyDescent="0.25">
      <c r="A176">
        <v>256</v>
      </c>
      <c r="B176">
        <v>2008</v>
      </c>
      <c r="C176" t="s">
        <v>246</v>
      </c>
      <c r="D176" t="s">
        <v>247</v>
      </c>
      <c r="E176">
        <v>73</v>
      </c>
    </row>
    <row r="177" spans="1:5" x14ac:dyDescent="0.25">
      <c r="A177">
        <v>257</v>
      </c>
      <c r="B177">
        <v>2008</v>
      </c>
      <c r="C177" t="s">
        <v>248</v>
      </c>
      <c r="D177" t="s">
        <v>249</v>
      </c>
      <c r="E177">
        <v>116</v>
      </c>
    </row>
    <row r="178" spans="1:5" x14ac:dyDescent="0.25">
      <c r="A178">
        <v>2</v>
      </c>
      <c r="B178">
        <v>2008</v>
      </c>
      <c r="C178" t="s">
        <v>204</v>
      </c>
      <c r="D178" t="s">
        <v>250</v>
      </c>
      <c r="E178">
        <v>3077</v>
      </c>
    </row>
    <row r="179" spans="1:5" x14ac:dyDescent="0.25">
      <c r="A179">
        <v>351</v>
      </c>
      <c r="B179">
        <v>2008</v>
      </c>
      <c r="C179" t="s">
        <v>251</v>
      </c>
      <c r="D179" t="s">
        <v>252</v>
      </c>
      <c r="E179">
        <v>120</v>
      </c>
    </row>
    <row r="180" spans="1:5" x14ac:dyDescent="0.25">
      <c r="A180">
        <v>352</v>
      </c>
      <c r="B180">
        <v>2008</v>
      </c>
      <c r="C180" t="s">
        <v>253</v>
      </c>
      <c r="D180" t="s">
        <v>254</v>
      </c>
      <c r="E180">
        <v>130</v>
      </c>
    </row>
    <row r="181" spans="1:5" x14ac:dyDescent="0.25">
      <c r="A181">
        <v>353</v>
      </c>
      <c r="B181">
        <v>2008</v>
      </c>
      <c r="C181" t="s">
        <v>255</v>
      </c>
      <c r="D181" t="s">
        <v>256</v>
      </c>
      <c r="E181">
        <v>169</v>
      </c>
    </row>
    <row r="182" spans="1:5" x14ac:dyDescent="0.25">
      <c r="A182">
        <v>354</v>
      </c>
      <c r="B182">
        <v>2008</v>
      </c>
      <c r="C182" t="s">
        <v>257</v>
      </c>
      <c r="D182" t="s">
        <v>258</v>
      </c>
      <c r="E182">
        <v>13</v>
      </c>
    </row>
    <row r="183" spans="1:5" x14ac:dyDescent="0.25">
      <c r="A183">
        <v>355</v>
      </c>
      <c r="B183">
        <v>2008</v>
      </c>
      <c r="C183" t="s">
        <v>107</v>
      </c>
      <c r="D183" t="s">
        <v>259</v>
      </c>
      <c r="E183">
        <v>209</v>
      </c>
    </row>
    <row r="184" spans="1:5" x14ac:dyDescent="0.25">
      <c r="A184">
        <v>356</v>
      </c>
      <c r="B184">
        <v>2008</v>
      </c>
      <c r="C184" t="s">
        <v>260</v>
      </c>
      <c r="D184" t="s">
        <v>261</v>
      </c>
      <c r="E184">
        <v>53</v>
      </c>
    </row>
    <row r="185" spans="1:5" x14ac:dyDescent="0.25">
      <c r="A185">
        <v>357</v>
      </c>
      <c r="B185">
        <v>2008</v>
      </c>
      <c r="C185" t="s">
        <v>262</v>
      </c>
      <c r="D185" t="s">
        <v>263</v>
      </c>
      <c r="E185">
        <v>83</v>
      </c>
    </row>
    <row r="186" spans="1:5" x14ac:dyDescent="0.25">
      <c r="A186">
        <v>358</v>
      </c>
      <c r="B186">
        <v>2008</v>
      </c>
      <c r="C186" t="s">
        <v>264</v>
      </c>
      <c r="D186" t="s">
        <v>265</v>
      </c>
      <c r="E186">
        <v>122</v>
      </c>
    </row>
    <row r="187" spans="1:5" x14ac:dyDescent="0.25">
      <c r="A187">
        <v>359</v>
      </c>
      <c r="B187">
        <v>2008</v>
      </c>
      <c r="C187" t="s">
        <v>266</v>
      </c>
      <c r="D187" t="s">
        <v>267</v>
      </c>
      <c r="E187">
        <v>127</v>
      </c>
    </row>
    <row r="188" spans="1:5" x14ac:dyDescent="0.25">
      <c r="A188">
        <v>360</v>
      </c>
      <c r="B188">
        <v>2008</v>
      </c>
      <c r="C188" t="s">
        <v>268</v>
      </c>
      <c r="D188" t="s">
        <v>269</v>
      </c>
      <c r="E188">
        <v>74</v>
      </c>
    </row>
    <row r="189" spans="1:5" x14ac:dyDescent="0.25">
      <c r="A189">
        <v>361</v>
      </c>
      <c r="B189">
        <v>2008</v>
      </c>
      <c r="C189" t="s">
        <v>270</v>
      </c>
      <c r="D189" t="s">
        <v>271</v>
      </c>
      <c r="E189">
        <v>91</v>
      </c>
    </row>
    <row r="190" spans="1:5" x14ac:dyDescent="0.25">
      <c r="A190">
        <v>3</v>
      </c>
      <c r="B190">
        <v>2008</v>
      </c>
      <c r="C190" t="s">
        <v>272</v>
      </c>
      <c r="D190" t="s">
        <v>273</v>
      </c>
      <c r="E190">
        <v>1191</v>
      </c>
    </row>
    <row r="191" spans="1:5" x14ac:dyDescent="0.25">
      <c r="A191">
        <v>401</v>
      </c>
      <c r="B191">
        <v>2008</v>
      </c>
      <c r="C191" t="s">
        <v>274</v>
      </c>
      <c r="D191" t="s">
        <v>275</v>
      </c>
      <c r="E191">
        <v>192</v>
      </c>
    </row>
    <row r="192" spans="1:5" x14ac:dyDescent="0.25">
      <c r="A192">
        <v>402</v>
      </c>
      <c r="B192">
        <v>2008</v>
      </c>
      <c r="C192" t="s">
        <v>276</v>
      </c>
      <c r="D192" t="s">
        <v>277</v>
      </c>
      <c r="E192">
        <v>31</v>
      </c>
    </row>
    <row r="193" spans="1:5" x14ac:dyDescent="0.25">
      <c r="A193">
        <v>403</v>
      </c>
      <c r="B193">
        <v>2008</v>
      </c>
      <c r="C193" t="s">
        <v>278</v>
      </c>
      <c r="D193" t="s">
        <v>279</v>
      </c>
      <c r="E193">
        <v>278</v>
      </c>
    </row>
    <row r="194" spans="1:5" x14ac:dyDescent="0.25">
      <c r="A194">
        <v>404</v>
      </c>
      <c r="B194">
        <v>2008</v>
      </c>
      <c r="C194" t="s">
        <v>280</v>
      </c>
      <c r="D194" t="s">
        <v>281</v>
      </c>
      <c r="E194">
        <v>255</v>
      </c>
    </row>
    <row r="195" spans="1:5" x14ac:dyDescent="0.25">
      <c r="A195">
        <v>405</v>
      </c>
      <c r="B195">
        <v>2008</v>
      </c>
      <c r="C195" t="s">
        <v>282</v>
      </c>
      <c r="D195" t="s">
        <v>283</v>
      </c>
      <c r="E195">
        <v>88</v>
      </c>
    </row>
    <row r="196" spans="1:5" x14ac:dyDescent="0.25">
      <c r="A196">
        <v>451</v>
      </c>
      <c r="B196">
        <v>2008</v>
      </c>
      <c r="C196" t="s">
        <v>284</v>
      </c>
      <c r="D196" t="s">
        <v>285</v>
      </c>
      <c r="E196">
        <v>71</v>
      </c>
    </row>
    <row r="197" spans="1:5" x14ac:dyDescent="0.25">
      <c r="A197">
        <v>452</v>
      </c>
      <c r="B197">
        <v>2008</v>
      </c>
      <c r="C197" t="s">
        <v>286</v>
      </c>
      <c r="D197" t="s">
        <v>287</v>
      </c>
      <c r="E197">
        <v>97</v>
      </c>
    </row>
    <row r="198" spans="1:5" x14ac:dyDescent="0.25">
      <c r="A198">
        <v>453</v>
      </c>
      <c r="B198">
        <v>2008</v>
      </c>
      <c r="C198" t="s">
        <v>288</v>
      </c>
      <c r="D198" t="s">
        <v>289</v>
      </c>
      <c r="E198">
        <v>68</v>
      </c>
    </row>
    <row r="199" spans="1:5" x14ac:dyDescent="0.25">
      <c r="A199">
        <v>454</v>
      </c>
      <c r="B199">
        <v>2008</v>
      </c>
      <c r="C199" t="s">
        <v>290</v>
      </c>
      <c r="D199" t="s">
        <v>291</v>
      </c>
      <c r="E199">
        <v>118</v>
      </c>
    </row>
    <row r="200" spans="1:5" x14ac:dyDescent="0.25">
      <c r="A200">
        <v>455</v>
      </c>
      <c r="B200">
        <v>2008</v>
      </c>
      <c r="C200" t="s">
        <v>292</v>
      </c>
      <c r="D200" t="s">
        <v>293</v>
      </c>
      <c r="E200">
        <v>64</v>
      </c>
    </row>
    <row r="201" spans="1:5" x14ac:dyDescent="0.25">
      <c r="A201">
        <v>456</v>
      </c>
      <c r="B201">
        <v>2008</v>
      </c>
      <c r="C201" t="s">
        <v>294</v>
      </c>
      <c r="D201" t="s">
        <v>295</v>
      </c>
      <c r="E201">
        <v>116</v>
      </c>
    </row>
    <row r="202" spans="1:5" x14ac:dyDescent="0.25">
      <c r="A202">
        <v>457</v>
      </c>
      <c r="B202">
        <v>2008</v>
      </c>
      <c r="C202" t="s">
        <v>296</v>
      </c>
      <c r="D202" t="s">
        <v>297</v>
      </c>
      <c r="E202">
        <v>110</v>
      </c>
    </row>
    <row r="203" spans="1:5" x14ac:dyDescent="0.25">
      <c r="A203">
        <v>458</v>
      </c>
      <c r="B203">
        <v>2008</v>
      </c>
      <c r="C203" t="s">
        <v>298</v>
      </c>
      <c r="D203" t="s">
        <v>299</v>
      </c>
      <c r="E203">
        <v>61</v>
      </c>
    </row>
    <row r="204" spans="1:5" x14ac:dyDescent="0.25">
      <c r="A204">
        <v>459</v>
      </c>
      <c r="B204">
        <v>2008</v>
      </c>
      <c r="C204" t="s">
        <v>300</v>
      </c>
      <c r="D204" t="s">
        <v>301</v>
      </c>
      <c r="E204">
        <v>219</v>
      </c>
    </row>
    <row r="205" spans="1:5" x14ac:dyDescent="0.25">
      <c r="A205">
        <v>460</v>
      </c>
      <c r="B205">
        <v>2008</v>
      </c>
      <c r="C205" t="s">
        <v>302</v>
      </c>
      <c r="D205" t="s">
        <v>303</v>
      </c>
      <c r="E205">
        <v>150</v>
      </c>
    </row>
    <row r="206" spans="1:5" x14ac:dyDescent="0.25">
      <c r="A206">
        <v>461</v>
      </c>
      <c r="B206">
        <v>2008</v>
      </c>
      <c r="C206" t="s">
        <v>304</v>
      </c>
      <c r="D206" t="s">
        <v>305</v>
      </c>
      <c r="E206">
        <v>83</v>
      </c>
    </row>
    <row r="207" spans="1:5" x14ac:dyDescent="0.25">
      <c r="A207">
        <v>462</v>
      </c>
      <c r="B207">
        <v>2008</v>
      </c>
      <c r="C207" t="s">
        <v>306</v>
      </c>
      <c r="D207" t="s">
        <v>307</v>
      </c>
      <c r="E207">
        <v>11</v>
      </c>
    </row>
    <row r="208" spans="1:5" x14ac:dyDescent="0.25">
      <c r="A208">
        <v>4</v>
      </c>
      <c r="B208">
        <v>2008</v>
      </c>
      <c r="C208" t="s">
        <v>308</v>
      </c>
      <c r="D208" t="s">
        <v>309</v>
      </c>
      <c r="E208">
        <v>2012</v>
      </c>
    </row>
    <row r="209" spans="1:5" x14ac:dyDescent="0.25">
      <c r="A209">
        <v>0</v>
      </c>
      <c r="B209">
        <v>2008</v>
      </c>
      <c r="C209" t="s">
        <v>103</v>
      </c>
      <c r="D209" t="s">
        <v>310</v>
      </c>
      <c r="E209">
        <v>7704</v>
      </c>
    </row>
    <row r="210" spans="1:5" x14ac:dyDescent="0.25">
      <c r="A210">
        <v>101</v>
      </c>
      <c r="B210">
        <v>2009</v>
      </c>
      <c r="C210" t="s">
        <v>211</v>
      </c>
      <c r="D210" t="s">
        <v>212</v>
      </c>
      <c r="E210">
        <v>294</v>
      </c>
    </row>
    <row r="211" spans="1:5" x14ac:dyDescent="0.25">
      <c r="A211">
        <v>102</v>
      </c>
      <c r="B211">
        <v>2009</v>
      </c>
      <c r="C211" t="s">
        <v>213</v>
      </c>
      <c r="D211" t="s">
        <v>214</v>
      </c>
      <c r="E211">
        <v>136</v>
      </c>
    </row>
    <row r="212" spans="1:5" x14ac:dyDescent="0.25">
      <c r="A212">
        <v>103</v>
      </c>
      <c r="B212">
        <v>2009</v>
      </c>
      <c r="C212" t="s">
        <v>215</v>
      </c>
      <c r="D212" t="s">
        <v>216</v>
      </c>
      <c r="E212">
        <v>190</v>
      </c>
    </row>
    <row r="213" spans="1:5" x14ac:dyDescent="0.25">
      <c r="A213">
        <v>151</v>
      </c>
      <c r="B213">
        <v>2009</v>
      </c>
      <c r="C213" t="s">
        <v>217</v>
      </c>
      <c r="D213" t="s">
        <v>218</v>
      </c>
      <c r="E213">
        <v>82</v>
      </c>
    </row>
    <row r="214" spans="1:5" x14ac:dyDescent="0.25">
      <c r="A214">
        <v>153</v>
      </c>
      <c r="B214">
        <v>2009</v>
      </c>
      <c r="C214" t="s">
        <v>219</v>
      </c>
      <c r="D214" t="s">
        <v>220</v>
      </c>
      <c r="E214">
        <v>79</v>
      </c>
    </row>
    <row r="215" spans="1:5" x14ac:dyDescent="0.25">
      <c r="A215">
        <v>154</v>
      </c>
      <c r="B215">
        <v>2009</v>
      </c>
      <c r="C215" t="s">
        <v>221</v>
      </c>
      <c r="D215" t="s">
        <v>222</v>
      </c>
      <c r="E215">
        <v>41</v>
      </c>
    </row>
    <row r="216" spans="1:5" x14ac:dyDescent="0.25">
      <c r="A216">
        <v>155</v>
      </c>
      <c r="B216">
        <v>2009</v>
      </c>
      <c r="C216" t="s">
        <v>223</v>
      </c>
      <c r="D216" t="s">
        <v>224</v>
      </c>
      <c r="E216">
        <v>42</v>
      </c>
    </row>
    <row r="217" spans="1:5" x14ac:dyDescent="0.25">
      <c r="A217">
        <v>157</v>
      </c>
      <c r="B217">
        <v>2009</v>
      </c>
      <c r="C217" t="s">
        <v>225</v>
      </c>
      <c r="D217" t="s">
        <v>226</v>
      </c>
      <c r="E217">
        <v>84</v>
      </c>
    </row>
    <row r="218" spans="1:5" x14ac:dyDescent="0.25">
      <c r="A218">
        <v>158</v>
      </c>
      <c r="B218">
        <v>2009</v>
      </c>
      <c r="C218" t="s">
        <v>227</v>
      </c>
      <c r="D218" t="s">
        <v>228</v>
      </c>
      <c r="E218">
        <v>71</v>
      </c>
    </row>
    <row r="219" spans="1:5" x14ac:dyDescent="0.25">
      <c r="A219">
        <v>159</v>
      </c>
      <c r="B219">
        <v>2009</v>
      </c>
      <c r="C219" t="s">
        <v>229</v>
      </c>
      <c r="D219" t="s">
        <v>230</v>
      </c>
      <c r="E219">
        <v>222</v>
      </c>
    </row>
    <row r="220" spans="1:5" x14ac:dyDescent="0.25">
      <c r="A220">
        <v>1</v>
      </c>
      <c r="B220">
        <v>2009</v>
      </c>
      <c r="C220" t="s">
        <v>203</v>
      </c>
      <c r="D220" t="s">
        <v>231</v>
      </c>
      <c r="E220">
        <v>1241</v>
      </c>
    </row>
    <row r="221" spans="1:5" x14ac:dyDescent="0.25">
      <c r="A221">
        <v>241</v>
      </c>
      <c r="B221">
        <v>2009</v>
      </c>
      <c r="C221" t="s">
        <v>232</v>
      </c>
      <c r="D221" t="s">
        <v>233</v>
      </c>
      <c r="E221">
        <v>2002</v>
      </c>
    </row>
    <row r="222" spans="1:5" x14ac:dyDescent="0.25">
      <c r="A222">
        <v>241001</v>
      </c>
      <c r="B222">
        <v>2009</v>
      </c>
      <c r="C222" t="s">
        <v>234</v>
      </c>
      <c r="D222" t="s">
        <v>235</v>
      </c>
      <c r="E222">
        <v>1329</v>
      </c>
    </row>
    <row r="223" spans="1:5" x14ac:dyDescent="0.25">
      <c r="A223">
        <v>241999</v>
      </c>
      <c r="B223">
        <v>2009</v>
      </c>
      <c r="C223" t="s">
        <v>236</v>
      </c>
      <c r="D223" t="s">
        <v>237</v>
      </c>
      <c r="E223">
        <v>673</v>
      </c>
    </row>
    <row r="224" spans="1:5" x14ac:dyDescent="0.25">
      <c r="A224">
        <v>251</v>
      </c>
      <c r="B224">
        <v>2009</v>
      </c>
      <c r="C224" t="s">
        <v>238</v>
      </c>
      <c r="D224" t="s">
        <v>239</v>
      </c>
      <c r="E224">
        <v>137</v>
      </c>
    </row>
    <row r="225" spans="1:5" x14ac:dyDescent="0.25">
      <c r="A225">
        <v>252</v>
      </c>
      <c r="B225">
        <v>2009</v>
      </c>
      <c r="C225" t="s">
        <v>240</v>
      </c>
      <c r="D225" t="s">
        <v>241</v>
      </c>
      <c r="E225">
        <v>131</v>
      </c>
    </row>
    <row r="226" spans="1:5" x14ac:dyDescent="0.25">
      <c r="A226">
        <v>254</v>
      </c>
      <c r="B226">
        <v>2009</v>
      </c>
      <c r="C226" t="s">
        <v>242</v>
      </c>
      <c r="D226" t="s">
        <v>243</v>
      </c>
      <c r="E226">
        <v>244</v>
      </c>
    </row>
    <row r="227" spans="1:5" x14ac:dyDescent="0.25">
      <c r="A227">
        <v>255</v>
      </c>
      <c r="B227">
        <v>2009</v>
      </c>
      <c r="C227" t="s">
        <v>244</v>
      </c>
      <c r="D227" t="s">
        <v>245</v>
      </c>
      <c r="E227">
        <v>47</v>
      </c>
    </row>
    <row r="228" spans="1:5" x14ac:dyDescent="0.25">
      <c r="A228">
        <v>256</v>
      </c>
      <c r="B228">
        <v>2009</v>
      </c>
      <c r="C228" t="s">
        <v>246</v>
      </c>
      <c r="D228" t="s">
        <v>247</v>
      </c>
      <c r="E228">
        <v>106</v>
      </c>
    </row>
    <row r="229" spans="1:5" x14ac:dyDescent="0.25">
      <c r="A229">
        <v>257</v>
      </c>
      <c r="B229">
        <v>2009</v>
      </c>
      <c r="C229" t="s">
        <v>248</v>
      </c>
      <c r="D229" t="s">
        <v>249</v>
      </c>
      <c r="E229">
        <v>127</v>
      </c>
    </row>
    <row r="230" spans="1:5" x14ac:dyDescent="0.25">
      <c r="A230">
        <v>2</v>
      </c>
      <c r="B230">
        <v>2009</v>
      </c>
      <c r="C230" t="s">
        <v>204</v>
      </c>
      <c r="D230" t="s">
        <v>250</v>
      </c>
      <c r="E230">
        <v>2794</v>
      </c>
    </row>
    <row r="231" spans="1:5" x14ac:dyDescent="0.25">
      <c r="A231">
        <v>351</v>
      </c>
      <c r="B231">
        <v>2009</v>
      </c>
      <c r="C231" t="s">
        <v>251</v>
      </c>
      <c r="D231" t="s">
        <v>252</v>
      </c>
      <c r="E231">
        <v>137</v>
      </c>
    </row>
    <row r="232" spans="1:5" x14ac:dyDescent="0.25">
      <c r="A232">
        <v>352</v>
      </c>
      <c r="B232">
        <v>2009</v>
      </c>
      <c r="C232" t="s">
        <v>253</v>
      </c>
      <c r="D232" t="s">
        <v>254</v>
      </c>
      <c r="E232">
        <v>123</v>
      </c>
    </row>
    <row r="233" spans="1:5" x14ac:dyDescent="0.25">
      <c r="A233">
        <v>353</v>
      </c>
      <c r="B233">
        <v>2009</v>
      </c>
      <c r="C233" t="s">
        <v>255</v>
      </c>
      <c r="D233" t="s">
        <v>256</v>
      </c>
      <c r="E233">
        <v>204</v>
      </c>
    </row>
    <row r="234" spans="1:5" x14ac:dyDescent="0.25">
      <c r="A234">
        <v>354</v>
      </c>
      <c r="B234">
        <v>2009</v>
      </c>
      <c r="C234" t="s">
        <v>257</v>
      </c>
      <c r="D234" t="s">
        <v>258</v>
      </c>
      <c r="E234">
        <v>8</v>
      </c>
    </row>
    <row r="235" spans="1:5" x14ac:dyDescent="0.25">
      <c r="A235">
        <v>355</v>
      </c>
      <c r="B235">
        <v>2009</v>
      </c>
      <c r="C235" t="s">
        <v>107</v>
      </c>
      <c r="D235" t="s">
        <v>259</v>
      </c>
      <c r="E235">
        <v>167</v>
      </c>
    </row>
    <row r="236" spans="1:5" x14ac:dyDescent="0.25">
      <c r="A236">
        <v>356</v>
      </c>
      <c r="B236">
        <v>2009</v>
      </c>
      <c r="C236" t="s">
        <v>260</v>
      </c>
      <c r="D236" t="s">
        <v>261</v>
      </c>
      <c r="E236">
        <v>66</v>
      </c>
    </row>
    <row r="237" spans="1:5" x14ac:dyDescent="0.25">
      <c r="A237">
        <v>357</v>
      </c>
      <c r="B237">
        <v>2009</v>
      </c>
      <c r="C237" t="s">
        <v>262</v>
      </c>
      <c r="D237" t="s">
        <v>263</v>
      </c>
      <c r="E237">
        <v>109</v>
      </c>
    </row>
    <row r="238" spans="1:5" x14ac:dyDescent="0.25">
      <c r="A238">
        <v>358</v>
      </c>
      <c r="B238">
        <v>2009</v>
      </c>
      <c r="C238" t="s">
        <v>264</v>
      </c>
      <c r="D238" t="s">
        <v>265</v>
      </c>
      <c r="E238">
        <v>93</v>
      </c>
    </row>
    <row r="239" spans="1:5" x14ac:dyDescent="0.25">
      <c r="A239">
        <v>359</v>
      </c>
      <c r="B239">
        <v>2009</v>
      </c>
      <c r="C239" t="s">
        <v>266</v>
      </c>
      <c r="D239" t="s">
        <v>267</v>
      </c>
      <c r="E239">
        <v>134</v>
      </c>
    </row>
    <row r="240" spans="1:5" x14ac:dyDescent="0.25">
      <c r="A240">
        <v>360</v>
      </c>
      <c r="B240">
        <v>2009</v>
      </c>
      <c r="C240" t="s">
        <v>268</v>
      </c>
      <c r="D240" t="s">
        <v>269</v>
      </c>
      <c r="E240">
        <v>51</v>
      </c>
    </row>
    <row r="241" spans="1:5" x14ac:dyDescent="0.25">
      <c r="A241">
        <v>361</v>
      </c>
      <c r="B241">
        <v>2009</v>
      </c>
      <c r="C241" t="s">
        <v>270</v>
      </c>
      <c r="D241" t="s">
        <v>271</v>
      </c>
      <c r="E241">
        <v>124</v>
      </c>
    </row>
    <row r="242" spans="1:5" x14ac:dyDescent="0.25">
      <c r="A242">
        <v>3</v>
      </c>
      <c r="B242">
        <v>2009</v>
      </c>
      <c r="C242" t="s">
        <v>272</v>
      </c>
      <c r="D242" t="s">
        <v>273</v>
      </c>
      <c r="E242">
        <v>1216</v>
      </c>
    </row>
    <row r="243" spans="1:5" x14ac:dyDescent="0.25">
      <c r="A243">
        <v>401</v>
      </c>
      <c r="B243">
        <v>2009</v>
      </c>
      <c r="C243" t="s">
        <v>274</v>
      </c>
      <c r="D243" t="s">
        <v>275</v>
      </c>
      <c r="E243">
        <v>204</v>
      </c>
    </row>
    <row r="244" spans="1:5" x14ac:dyDescent="0.25">
      <c r="A244">
        <v>402</v>
      </c>
      <c r="B244">
        <v>2009</v>
      </c>
      <c r="C244" t="s">
        <v>276</v>
      </c>
      <c r="D244" t="s">
        <v>277</v>
      </c>
      <c r="E244">
        <v>37</v>
      </c>
    </row>
    <row r="245" spans="1:5" x14ac:dyDescent="0.25">
      <c r="A245">
        <v>403</v>
      </c>
      <c r="B245">
        <v>2009</v>
      </c>
      <c r="C245" t="s">
        <v>278</v>
      </c>
      <c r="D245" t="s">
        <v>279</v>
      </c>
      <c r="E245">
        <v>215</v>
      </c>
    </row>
    <row r="246" spans="1:5" x14ac:dyDescent="0.25">
      <c r="A246">
        <v>404</v>
      </c>
      <c r="B246">
        <v>2009</v>
      </c>
      <c r="C246" t="s">
        <v>280</v>
      </c>
      <c r="D246" t="s">
        <v>281</v>
      </c>
      <c r="E246">
        <v>222</v>
      </c>
    </row>
    <row r="247" spans="1:5" x14ac:dyDescent="0.25">
      <c r="A247">
        <v>405</v>
      </c>
      <c r="B247">
        <v>2009</v>
      </c>
      <c r="C247" t="s">
        <v>282</v>
      </c>
      <c r="D247" t="s">
        <v>283</v>
      </c>
      <c r="E247">
        <v>110</v>
      </c>
    </row>
    <row r="248" spans="1:5" x14ac:dyDescent="0.25">
      <c r="A248">
        <v>451</v>
      </c>
      <c r="B248">
        <v>2009</v>
      </c>
      <c r="C248" t="s">
        <v>284</v>
      </c>
      <c r="D248" t="s">
        <v>285</v>
      </c>
      <c r="E248">
        <v>44</v>
      </c>
    </row>
    <row r="249" spans="1:5" x14ac:dyDescent="0.25">
      <c r="A249">
        <v>452</v>
      </c>
      <c r="B249">
        <v>2009</v>
      </c>
      <c r="C249" t="s">
        <v>286</v>
      </c>
      <c r="D249" t="s">
        <v>287</v>
      </c>
      <c r="E249">
        <v>106</v>
      </c>
    </row>
    <row r="250" spans="1:5" x14ac:dyDescent="0.25">
      <c r="A250">
        <v>453</v>
      </c>
      <c r="B250">
        <v>2009</v>
      </c>
      <c r="C250" t="s">
        <v>288</v>
      </c>
      <c r="D250" t="s">
        <v>289</v>
      </c>
      <c r="E250">
        <v>101</v>
      </c>
    </row>
    <row r="251" spans="1:5" x14ac:dyDescent="0.25">
      <c r="A251">
        <v>454</v>
      </c>
      <c r="B251">
        <v>2009</v>
      </c>
      <c r="C251" t="s">
        <v>290</v>
      </c>
      <c r="D251" t="s">
        <v>291</v>
      </c>
      <c r="E251">
        <v>109</v>
      </c>
    </row>
    <row r="252" spans="1:5" x14ac:dyDescent="0.25">
      <c r="A252">
        <v>455</v>
      </c>
      <c r="B252">
        <v>2009</v>
      </c>
      <c r="C252" t="s">
        <v>292</v>
      </c>
      <c r="D252" t="s">
        <v>293</v>
      </c>
      <c r="E252">
        <v>39</v>
      </c>
    </row>
    <row r="253" spans="1:5" x14ac:dyDescent="0.25">
      <c r="A253">
        <v>456</v>
      </c>
      <c r="B253">
        <v>2009</v>
      </c>
      <c r="C253" t="s">
        <v>294</v>
      </c>
      <c r="D253" t="s">
        <v>295</v>
      </c>
      <c r="E253">
        <v>109</v>
      </c>
    </row>
    <row r="254" spans="1:5" x14ac:dyDescent="0.25">
      <c r="A254">
        <v>457</v>
      </c>
      <c r="B254">
        <v>2009</v>
      </c>
      <c r="C254" t="s">
        <v>296</v>
      </c>
      <c r="D254" t="s">
        <v>297</v>
      </c>
      <c r="E254">
        <v>129</v>
      </c>
    </row>
    <row r="255" spans="1:5" x14ac:dyDescent="0.25">
      <c r="A255">
        <v>458</v>
      </c>
      <c r="B255">
        <v>2009</v>
      </c>
      <c r="C255" t="s">
        <v>298</v>
      </c>
      <c r="D255" t="s">
        <v>299</v>
      </c>
      <c r="E255">
        <v>81</v>
      </c>
    </row>
    <row r="256" spans="1:5" x14ac:dyDescent="0.25">
      <c r="A256">
        <v>459</v>
      </c>
      <c r="B256">
        <v>2009</v>
      </c>
      <c r="C256" t="s">
        <v>300</v>
      </c>
      <c r="D256" t="s">
        <v>301</v>
      </c>
      <c r="E256">
        <v>189</v>
      </c>
    </row>
    <row r="257" spans="1:5" x14ac:dyDescent="0.25">
      <c r="A257">
        <v>460</v>
      </c>
      <c r="B257">
        <v>2009</v>
      </c>
      <c r="C257" t="s">
        <v>302</v>
      </c>
      <c r="D257" t="s">
        <v>303</v>
      </c>
      <c r="E257">
        <v>179</v>
      </c>
    </row>
    <row r="258" spans="1:5" x14ac:dyDescent="0.25">
      <c r="A258">
        <v>461</v>
      </c>
      <c r="B258">
        <v>2009</v>
      </c>
      <c r="C258" t="s">
        <v>304</v>
      </c>
      <c r="D258" t="s">
        <v>305</v>
      </c>
      <c r="E258">
        <v>86</v>
      </c>
    </row>
    <row r="259" spans="1:5" x14ac:dyDescent="0.25">
      <c r="A259">
        <v>462</v>
      </c>
      <c r="B259">
        <v>2009</v>
      </c>
      <c r="C259" t="s">
        <v>306</v>
      </c>
      <c r="D259" t="s">
        <v>307</v>
      </c>
      <c r="E259">
        <v>12</v>
      </c>
    </row>
    <row r="260" spans="1:5" x14ac:dyDescent="0.25">
      <c r="A260">
        <v>4</v>
      </c>
      <c r="B260">
        <v>2009</v>
      </c>
      <c r="C260" t="s">
        <v>308</v>
      </c>
      <c r="D260" t="s">
        <v>309</v>
      </c>
      <c r="E260">
        <v>1972</v>
      </c>
    </row>
    <row r="261" spans="1:5" x14ac:dyDescent="0.25">
      <c r="A261">
        <v>0</v>
      </c>
      <c r="B261">
        <v>2009</v>
      </c>
      <c r="C261" t="s">
        <v>103</v>
      </c>
      <c r="D261" t="s">
        <v>310</v>
      </c>
      <c r="E261">
        <v>7223</v>
      </c>
    </row>
    <row r="262" spans="1:5" x14ac:dyDescent="0.25">
      <c r="A262">
        <v>101</v>
      </c>
      <c r="B262">
        <v>2010</v>
      </c>
      <c r="C262" t="s">
        <v>211</v>
      </c>
      <c r="D262" t="s">
        <v>212</v>
      </c>
      <c r="E262">
        <v>314</v>
      </c>
    </row>
    <row r="263" spans="1:5" x14ac:dyDescent="0.25">
      <c r="A263">
        <v>102</v>
      </c>
      <c r="B263">
        <v>2010</v>
      </c>
      <c r="C263" t="s">
        <v>213</v>
      </c>
      <c r="D263" t="s">
        <v>214</v>
      </c>
      <c r="E263">
        <v>120</v>
      </c>
    </row>
    <row r="264" spans="1:5" x14ac:dyDescent="0.25">
      <c r="A264">
        <v>103</v>
      </c>
      <c r="B264">
        <v>2010</v>
      </c>
      <c r="C264" t="s">
        <v>215</v>
      </c>
      <c r="D264" t="s">
        <v>216</v>
      </c>
      <c r="E264">
        <v>194</v>
      </c>
    </row>
    <row r="265" spans="1:5" x14ac:dyDescent="0.25">
      <c r="A265">
        <v>151</v>
      </c>
      <c r="B265">
        <v>2010</v>
      </c>
      <c r="C265" t="s">
        <v>217</v>
      </c>
      <c r="D265" t="s">
        <v>218</v>
      </c>
      <c r="E265">
        <v>90</v>
      </c>
    </row>
    <row r="266" spans="1:5" x14ac:dyDescent="0.25">
      <c r="A266">
        <v>153</v>
      </c>
      <c r="B266">
        <v>2010</v>
      </c>
      <c r="C266" t="s">
        <v>219</v>
      </c>
      <c r="D266" t="s">
        <v>220</v>
      </c>
      <c r="E266">
        <v>135</v>
      </c>
    </row>
    <row r="267" spans="1:5" x14ac:dyDescent="0.25">
      <c r="A267">
        <v>154</v>
      </c>
      <c r="B267">
        <v>2010</v>
      </c>
      <c r="C267" t="s">
        <v>221</v>
      </c>
      <c r="D267" t="s">
        <v>222</v>
      </c>
      <c r="E267">
        <v>49</v>
      </c>
    </row>
    <row r="268" spans="1:5" x14ac:dyDescent="0.25">
      <c r="A268">
        <v>155</v>
      </c>
      <c r="B268">
        <v>2010</v>
      </c>
      <c r="C268" t="s">
        <v>223</v>
      </c>
      <c r="D268" t="s">
        <v>224</v>
      </c>
      <c r="E268">
        <v>70</v>
      </c>
    </row>
    <row r="269" spans="1:5" x14ac:dyDescent="0.25">
      <c r="A269">
        <v>157</v>
      </c>
      <c r="B269">
        <v>2010</v>
      </c>
      <c r="C269" t="s">
        <v>225</v>
      </c>
      <c r="D269" t="s">
        <v>226</v>
      </c>
      <c r="E269">
        <v>119</v>
      </c>
    </row>
    <row r="270" spans="1:5" x14ac:dyDescent="0.25">
      <c r="A270">
        <v>158</v>
      </c>
      <c r="B270">
        <v>2010</v>
      </c>
      <c r="C270" t="s">
        <v>227</v>
      </c>
      <c r="D270" t="s">
        <v>228</v>
      </c>
      <c r="E270">
        <v>77</v>
      </c>
    </row>
    <row r="271" spans="1:5" x14ac:dyDescent="0.25">
      <c r="A271">
        <v>159</v>
      </c>
      <c r="B271">
        <v>2010</v>
      </c>
      <c r="C271" t="s">
        <v>229</v>
      </c>
      <c r="D271" t="s">
        <v>230</v>
      </c>
      <c r="E271">
        <v>183</v>
      </c>
    </row>
    <row r="272" spans="1:5" x14ac:dyDescent="0.25">
      <c r="A272">
        <v>1</v>
      </c>
      <c r="B272">
        <v>2010</v>
      </c>
      <c r="C272" t="s">
        <v>203</v>
      </c>
      <c r="D272" t="s">
        <v>231</v>
      </c>
      <c r="E272">
        <v>1351</v>
      </c>
    </row>
    <row r="273" spans="1:5" x14ac:dyDescent="0.25">
      <c r="A273">
        <v>241</v>
      </c>
      <c r="B273">
        <v>2010</v>
      </c>
      <c r="C273" t="s">
        <v>232</v>
      </c>
      <c r="D273" t="s">
        <v>233</v>
      </c>
      <c r="E273">
        <v>1866</v>
      </c>
    </row>
    <row r="274" spans="1:5" x14ac:dyDescent="0.25">
      <c r="A274">
        <v>241001</v>
      </c>
      <c r="B274">
        <v>2010</v>
      </c>
      <c r="C274" t="s">
        <v>234</v>
      </c>
      <c r="D274" t="s">
        <v>235</v>
      </c>
      <c r="E274">
        <v>1276</v>
      </c>
    </row>
    <row r="275" spans="1:5" x14ac:dyDescent="0.25">
      <c r="A275">
        <v>241999</v>
      </c>
      <c r="B275">
        <v>2010</v>
      </c>
      <c r="C275" t="s">
        <v>236</v>
      </c>
      <c r="D275" t="s">
        <v>237</v>
      </c>
      <c r="E275">
        <v>590</v>
      </c>
    </row>
    <row r="276" spans="1:5" x14ac:dyDescent="0.25">
      <c r="A276">
        <v>251</v>
      </c>
      <c r="B276">
        <v>2010</v>
      </c>
      <c r="C276" t="s">
        <v>238</v>
      </c>
      <c r="D276" t="s">
        <v>239</v>
      </c>
      <c r="E276">
        <v>143</v>
      </c>
    </row>
    <row r="277" spans="1:5" x14ac:dyDescent="0.25">
      <c r="A277">
        <v>252</v>
      </c>
      <c r="B277">
        <v>2010</v>
      </c>
      <c r="C277" t="s">
        <v>240</v>
      </c>
      <c r="D277" t="s">
        <v>241</v>
      </c>
      <c r="E277">
        <v>93</v>
      </c>
    </row>
    <row r="278" spans="1:5" x14ac:dyDescent="0.25">
      <c r="A278">
        <v>254</v>
      </c>
      <c r="B278">
        <v>2010</v>
      </c>
      <c r="C278" t="s">
        <v>242</v>
      </c>
      <c r="D278" t="s">
        <v>243</v>
      </c>
      <c r="E278">
        <v>245</v>
      </c>
    </row>
    <row r="279" spans="1:5" x14ac:dyDescent="0.25">
      <c r="A279">
        <v>255</v>
      </c>
      <c r="B279">
        <v>2010</v>
      </c>
      <c r="C279" t="s">
        <v>244</v>
      </c>
      <c r="D279" t="s">
        <v>245</v>
      </c>
      <c r="E279">
        <v>36</v>
      </c>
    </row>
    <row r="280" spans="1:5" x14ac:dyDescent="0.25">
      <c r="A280">
        <v>256</v>
      </c>
      <c r="B280">
        <v>2010</v>
      </c>
      <c r="C280" t="s">
        <v>246</v>
      </c>
      <c r="D280" t="s">
        <v>247</v>
      </c>
      <c r="E280">
        <v>132</v>
      </c>
    </row>
    <row r="281" spans="1:5" x14ac:dyDescent="0.25">
      <c r="A281">
        <v>257</v>
      </c>
      <c r="B281">
        <v>2010</v>
      </c>
      <c r="C281" t="s">
        <v>248</v>
      </c>
      <c r="D281" t="s">
        <v>249</v>
      </c>
      <c r="E281">
        <v>124</v>
      </c>
    </row>
    <row r="282" spans="1:5" x14ac:dyDescent="0.25">
      <c r="A282">
        <v>2</v>
      </c>
      <c r="B282">
        <v>2010</v>
      </c>
      <c r="C282" t="s">
        <v>204</v>
      </c>
      <c r="D282" t="s">
        <v>250</v>
      </c>
      <c r="E282">
        <v>2639</v>
      </c>
    </row>
    <row r="283" spans="1:5" x14ac:dyDescent="0.25">
      <c r="A283">
        <v>351</v>
      </c>
      <c r="B283">
        <v>2010</v>
      </c>
      <c r="C283" t="s">
        <v>251</v>
      </c>
      <c r="D283" t="s">
        <v>252</v>
      </c>
      <c r="E283">
        <v>136</v>
      </c>
    </row>
    <row r="284" spans="1:5" x14ac:dyDescent="0.25">
      <c r="A284">
        <v>352</v>
      </c>
      <c r="B284">
        <v>2010</v>
      </c>
      <c r="C284" t="s">
        <v>253</v>
      </c>
      <c r="D284" t="s">
        <v>254</v>
      </c>
      <c r="E284">
        <v>114</v>
      </c>
    </row>
    <row r="285" spans="1:5" x14ac:dyDescent="0.25">
      <c r="A285">
        <v>353</v>
      </c>
      <c r="B285">
        <v>2010</v>
      </c>
      <c r="C285" t="s">
        <v>255</v>
      </c>
      <c r="D285" t="s">
        <v>256</v>
      </c>
      <c r="E285">
        <v>207</v>
      </c>
    </row>
    <row r="286" spans="1:5" x14ac:dyDescent="0.25">
      <c r="A286">
        <v>354</v>
      </c>
      <c r="B286">
        <v>2010</v>
      </c>
      <c r="C286" t="s">
        <v>257</v>
      </c>
      <c r="D286" t="s">
        <v>258</v>
      </c>
      <c r="E286">
        <v>6</v>
      </c>
    </row>
    <row r="287" spans="1:5" x14ac:dyDescent="0.25">
      <c r="A287">
        <v>355</v>
      </c>
      <c r="B287">
        <v>2010</v>
      </c>
      <c r="C287" t="s">
        <v>107</v>
      </c>
      <c r="D287" t="s">
        <v>259</v>
      </c>
      <c r="E287">
        <v>172</v>
      </c>
    </row>
    <row r="288" spans="1:5" x14ac:dyDescent="0.25">
      <c r="A288">
        <v>356</v>
      </c>
      <c r="B288">
        <v>2010</v>
      </c>
      <c r="C288" t="s">
        <v>260</v>
      </c>
      <c r="D288" t="s">
        <v>261</v>
      </c>
      <c r="E288">
        <v>67</v>
      </c>
    </row>
    <row r="289" spans="1:5" x14ac:dyDescent="0.25">
      <c r="A289">
        <v>357</v>
      </c>
      <c r="B289">
        <v>2010</v>
      </c>
      <c r="C289" t="s">
        <v>262</v>
      </c>
      <c r="D289" t="s">
        <v>263</v>
      </c>
      <c r="E289">
        <v>103</v>
      </c>
    </row>
    <row r="290" spans="1:5" x14ac:dyDescent="0.25">
      <c r="A290">
        <v>358</v>
      </c>
      <c r="B290">
        <v>2010</v>
      </c>
      <c r="C290" t="s">
        <v>264</v>
      </c>
      <c r="D290" t="s">
        <v>265</v>
      </c>
      <c r="E290">
        <v>80</v>
      </c>
    </row>
    <row r="291" spans="1:5" x14ac:dyDescent="0.25">
      <c r="A291">
        <v>359</v>
      </c>
      <c r="B291">
        <v>2010</v>
      </c>
      <c r="C291" t="s">
        <v>266</v>
      </c>
      <c r="D291" t="s">
        <v>267</v>
      </c>
      <c r="E291">
        <v>152</v>
      </c>
    </row>
    <row r="292" spans="1:5" x14ac:dyDescent="0.25">
      <c r="A292">
        <v>360</v>
      </c>
      <c r="B292">
        <v>2010</v>
      </c>
      <c r="C292" t="s">
        <v>268</v>
      </c>
      <c r="D292" t="s">
        <v>269</v>
      </c>
      <c r="E292">
        <v>44</v>
      </c>
    </row>
    <row r="293" spans="1:5" x14ac:dyDescent="0.25">
      <c r="A293">
        <v>361</v>
      </c>
      <c r="B293">
        <v>2010</v>
      </c>
      <c r="C293" t="s">
        <v>270</v>
      </c>
      <c r="D293" t="s">
        <v>271</v>
      </c>
      <c r="E293">
        <v>117</v>
      </c>
    </row>
    <row r="294" spans="1:5" x14ac:dyDescent="0.25">
      <c r="A294">
        <v>3</v>
      </c>
      <c r="B294">
        <v>2010</v>
      </c>
      <c r="C294" t="s">
        <v>272</v>
      </c>
      <c r="D294" t="s">
        <v>273</v>
      </c>
      <c r="E294">
        <v>1198</v>
      </c>
    </row>
    <row r="295" spans="1:5" x14ac:dyDescent="0.25">
      <c r="A295">
        <v>401</v>
      </c>
      <c r="B295">
        <v>2010</v>
      </c>
      <c r="C295" t="s">
        <v>274</v>
      </c>
      <c r="D295" t="s">
        <v>275</v>
      </c>
      <c r="E295">
        <v>214</v>
      </c>
    </row>
    <row r="296" spans="1:5" x14ac:dyDescent="0.25">
      <c r="A296">
        <v>402</v>
      </c>
      <c r="B296">
        <v>2010</v>
      </c>
      <c r="C296" t="s">
        <v>276</v>
      </c>
      <c r="D296" t="s">
        <v>277</v>
      </c>
      <c r="E296">
        <v>36</v>
      </c>
    </row>
    <row r="297" spans="1:5" x14ac:dyDescent="0.25">
      <c r="A297">
        <v>403</v>
      </c>
      <c r="B297">
        <v>2010</v>
      </c>
      <c r="C297" t="s">
        <v>278</v>
      </c>
      <c r="D297" t="s">
        <v>279</v>
      </c>
      <c r="E297">
        <v>234</v>
      </c>
    </row>
    <row r="298" spans="1:5" x14ac:dyDescent="0.25">
      <c r="A298">
        <v>404</v>
      </c>
      <c r="B298">
        <v>2010</v>
      </c>
      <c r="C298" t="s">
        <v>280</v>
      </c>
      <c r="D298" t="s">
        <v>281</v>
      </c>
      <c r="E298">
        <v>233</v>
      </c>
    </row>
    <row r="299" spans="1:5" x14ac:dyDescent="0.25">
      <c r="A299">
        <v>405</v>
      </c>
      <c r="B299">
        <v>2010</v>
      </c>
      <c r="C299" t="s">
        <v>282</v>
      </c>
      <c r="D299" t="s">
        <v>283</v>
      </c>
      <c r="E299">
        <v>107</v>
      </c>
    </row>
    <row r="300" spans="1:5" x14ac:dyDescent="0.25">
      <c r="A300">
        <v>451</v>
      </c>
      <c r="B300">
        <v>2010</v>
      </c>
      <c r="C300" t="s">
        <v>284</v>
      </c>
      <c r="D300" t="s">
        <v>285</v>
      </c>
      <c r="E300">
        <v>63</v>
      </c>
    </row>
    <row r="301" spans="1:5" x14ac:dyDescent="0.25">
      <c r="A301">
        <v>452</v>
      </c>
      <c r="B301">
        <v>2010</v>
      </c>
      <c r="C301" t="s">
        <v>286</v>
      </c>
      <c r="D301" t="s">
        <v>287</v>
      </c>
      <c r="E301">
        <v>138</v>
      </c>
    </row>
    <row r="302" spans="1:5" x14ac:dyDescent="0.25">
      <c r="A302">
        <v>453</v>
      </c>
      <c r="B302">
        <v>2010</v>
      </c>
      <c r="C302" t="s">
        <v>288</v>
      </c>
      <c r="D302" t="s">
        <v>289</v>
      </c>
      <c r="E302">
        <v>89</v>
      </c>
    </row>
    <row r="303" spans="1:5" x14ac:dyDescent="0.25">
      <c r="A303">
        <v>454</v>
      </c>
      <c r="B303">
        <v>2010</v>
      </c>
      <c r="C303" t="s">
        <v>290</v>
      </c>
      <c r="D303" t="s">
        <v>291</v>
      </c>
      <c r="E303">
        <v>152</v>
      </c>
    </row>
    <row r="304" spans="1:5" x14ac:dyDescent="0.25">
      <c r="A304">
        <v>455</v>
      </c>
      <c r="B304">
        <v>2010</v>
      </c>
      <c r="C304" t="s">
        <v>292</v>
      </c>
      <c r="D304" t="s">
        <v>293</v>
      </c>
      <c r="E304">
        <v>81</v>
      </c>
    </row>
    <row r="305" spans="1:5" x14ac:dyDescent="0.25">
      <c r="A305">
        <v>456</v>
      </c>
      <c r="B305">
        <v>2010</v>
      </c>
      <c r="C305" t="s">
        <v>294</v>
      </c>
      <c r="D305" t="s">
        <v>295</v>
      </c>
      <c r="E305">
        <v>132</v>
      </c>
    </row>
    <row r="306" spans="1:5" x14ac:dyDescent="0.25">
      <c r="A306">
        <v>457</v>
      </c>
      <c r="B306">
        <v>2010</v>
      </c>
      <c r="C306" t="s">
        <v>296</v>
      </c>
      <c r="D306" t="s">
        <v>297</v>
      </c>
      <c r="E306">
        <v>121</v>
      </c>
    </row>
    <row r="307" spans="1:5" x14ac:dyDescent="0.25">
      <c r="A307">
        <v>458</v>
      </c>
      <c r="B307">
        <v>2010</v>
      </c>
      <c r="C307" t="s">
        <v>298</v>
      </c>
      <c r="D307" t="s">
        <v>299</v>
      </c>
      <c r="E307">
        <v>95</v>
      </c>
    </row>
    <row r="308" spans="1:5" x14ac:dyDescent="0.25">
      <c r="A308">
        <v>459</v>
      </c>
      <c r="B308">
        <v>2010</v>
      </c>
      <c r="C308" t="s">
        <v>300</v>
      </c>
      <c r="D308" t="s">
        <v>301</v>
      </c>
      <c r="E308">
        <v>211</v>
      </c>
    </row>
    <row r="309" spans="1:5" x14ac:dyDescent="0.25">
      <c r="A309">
        <v>460</v>
      </c>
      <c r="B309">
        <v>2010</v>
      </c>
      <c r="C309" t="s">
        <v>302</v>
      </c>
      <c r="D309" t="s">
        <v>303</v>
      </c>
      <c r="E309">
        <v>164</v>
      </c>
    </row>
    <row r="310" spans="1:5" x14ac:dyDescent="0.25">
      <c r="A310">
        <v>461</v>
      </c>
      <c r="B310">
        <v>2010</v>
      </c>
      <c r="C310" t="s">
        <v>304</v>
      </c>
      <c r="D310" t="s">
        <v>305</v>
      </c>
      <c r="E310">
        <v>75</v>
      </c>
    </row>
    <row r="311" spans="1:5" x14ac:dyDescent="0.25">
      <c r="A311">
        <v>462</v>
      </c>
      <c r="B311">
        <v>2010</v>
      </c>
      <c r="C311" t="s">
        <v>306</v>
      </c>
      <c r="D311" t="s">
        <v>307</v>
      </c>
      <c r="E311">
        <v>30</v>
      </c>
    </row>
    <row r="312" spans="1:5" x14ac:dyDescent="0.25">
      <c r="A312">
        <v>4</v>
      </c>
      <c r="B312">
        <v>2010</v>
      </c>
      <c r="C312" t="s">
        <v>308</v>
      </c>
      <c r="D312" t="s">
        <v>309</v>
      </c>
      <c r="E312">
        <v>2175</v>
      </c>
    </row>
    <row r="313" spans="1:5" x14ac:dyDescent="0.25">
      <c r="A313">
        <v>0</v>
      </c>
      <c r="B313">
        <v>2010</v>
      </c>
      <c r="C313" t="s">
        <v>103</v>
      </c>
      <c r="D313" t="s">
        <v>310</v>
      </c>
      <c r="E313">
        <v>7363</v>
      </c>
    </row>
    <row r="314" spans="1:5" x14ac:dyDescent="0.25">
      <c r="A314">
        <v>101</v>
      </c>
      <c r="B314">
        <v>2011</v>
      </c>
      <c r="C314" t="s">
        <v>211</v>
      </c>
      <c r="D314" t="s">
        <v>212</v>
      </c>
      <c r="E314">
        <v>288</v>
      </c>
    </row>
    <row r="315" spans="1:5" x14ac:dyDescent="0.25">
      <c r="A315">
        <v>102</v>
      </c>
      <c r="B315">
        <v>2011</v>
      </c>
      <c r="C315" t="s">
        <v>213</v>
      </c>
      <c r="D315" t="s">
        <v>214</v>
      </c>
      <c r="E315">
        <v>141</v>
      </c>
    </row>
    <row r="316" spans="1:5" x14ac:dyDescent="0.25">
      <c r="A316">
        <v>103</v>
      </c>
      <c r="B316">
        <v>2011</v>
      </c>
      <c r="C316" t="s">
        <v>215</v>
      </c>
      <c r="D316" t="s">
        <v>216</v>
      </c>
      <c r="E316">
        <v>203</v>
      </c>
    </row>
    <row r="317" spans="1:5" x14ac:dyDescent="0.25">
      <c r="A317">
        <v>151</v>
      </c>
      <c r="B317">
        <v>2011</v>
      </c>
      <c r="C317" t="s">
        <v>217</v>
      </c>
      <c r="D317" t="s">
        <v>218</v>
      </c>
      <c r="E317">
        <v>88</v>
      </c>
    </row>
    <row r="318" spans="1:5" x14ac:dyDescent="0.25">
      <c r="A318">
        <v>153</v>
      </c>
      <c r="B318">
        <v>2011</v>
      </c>
      <c r="C318" t="s">
        <v>219</v>
      </c>
      <c r="D318" t="s">
        <v>220</v>
      </c>
      <c r="E318">
        <v>106</v>
      </c>
    </row>
    <row r="319" spans="1:5" x14ac:dyDescent="0.25">
      <c r="A319">
        <v>154</v>
      </c>
      <c r="B319">
        <v>2011</v>
      </c>
      <c r="C319" t="s">
        <v>221</v>
      </c>
      <c r="D319" t="s">
        <v>222</v>
      </c>
      <c r="E319">
        <v>55</v>
      </c>
    </row>
    <row r="320" spans="1:5" x14ac:dyDescent="0.25">
      <c r="A320">
        <v>155</v>
      </c>
      <c r="B320">
        <v>2011</v>
      </c>
      <c r="C320" t="s">
        <v>223</v>
      </c>
      <c r="D320" t="s">
        <v>224</v>
      </c>
      <c r="E320">
        <v>84</v>
      </c>
    </row>
    <row r="321" spans="1:5" x14ac:dyDescent="0.25">
      <c r="A321">
        <v>157</v>
      </c>
      <c r="B321">
        <v>2011</v>
      </c>
      <c r="C321" t="s">
        <v>225</v>
      </c>
      <c r="D321" t="s">
        <v>226</v>
      </c>
      <c r="E321">
        <v>124</v>
      </c>
    </row>
    <row r="322" spans="1:5" x14ac:dyDescent="0.25">
      <c r="A322">
        <v>158</v>
      </c>
      <c r="B322">
        <v>2011</v>
      </c>
      <c r="C322" t="s">
        <v>227</v>
      </c>
      <c r="D322" t="s">
        <v>228</v>
      </c>
      <c r="E322">
        <v>100</v>
      </c>
    </row>
    <row r="323" spans="1:5" x14ac:dyDescent="0.25">
      <c r="A323">
        <v>159</v>
      </c>
      <c r="B323">
        <v>2011</v>
      </c>
      <c r="C323" t="s">
        <v>229</v>
      </c>
      <c r="D323" t="s">
        <v>230</v>
      </c>
      <c r="E323">
        <v>312</v>
      </c>
    </row>
    <row r="324" spans="1:5" x14ac:dyDescent="0.25">
      <c r="A324">
        <v>1</v>
      </c>
      <c r="B324">
        <v>2011</v>
      </c>
      <c r="C324" t="s">
        <v>203</v>
      </c>
      <c r="D324" t="s">
        <v>231</v>
      </c>
      <c r="E324">
        <v>1501</v>
      </c>
    </row>
    <row r="325" spans="1:5" x14ac:dyDescent="0.25">
      <c r="A325">
        <v>241</v>
      </c>
      <c r="B325">
        <v>2011</v>
      </c>
      <c r="C325" t="s">
        <v>232</v>
      </c>
      <c r="D325" t="s">
        <v>233</v>
      </c>
      <c r="E325">
        <v>2166</v>
      </c>
    </row>
    <row r="326" spans="1:5" x14ac:dyDescent="0.25">
      <c r="A326">
        <v>241001</v>
      </c>
      <c r="B326">
        <v>2011</v>
      </c>
      <c r="C326" t="s">
        <v>234</v>
      </c>
      <c r="D326" t="s">
        <v>235</v>
      </c>
      <c r="E326">
        <v>1449</v>
      </c>
    </row>
    <row r="327" spans="1:5" x14ac:dyDescent="0.25">
      <c r="A327">
        <v>241999</v>
      </c>
      <c r="B327">
        <v>2011</v>
      </c>
      <c r="C327" t="s">
        <v>236</v>
      </c>
      <c r="D327" t="s">
        <v>237</v>
      </c>
      <c r="E327">
        <v>717</v>
      </c>
    </row>
    <row r="328" spans="1:5" x14ac:dyDescent="0.25">
      <c r="A328">
        <v>251</v>
      </c>
      <c r="B328">
        <v>2011</v>
      </c>
      <c r="C328" t="s">
        <v>238</v>
      </c>
      <c r="D328" t="s">
        <v>239</v>
      </c>
      <c r="E328">
        <v>135</v>
      </c>
    </row>
    <row r="329" spans="1:5" x14ac:dyDescent="0.25">
      <c r="A329">
        <v>252</v>
      </c>
      <c r="B329">
        <v>2011</v>
      </c>
      <c r="C329" t="s">
        <v>240</v>
      </c>
      <c r="D329" t="s">
        <v>241</v>
      </c>
      <c r="E329">
        <v>138</v>
      </c>
    </row>
    <row r="330" spans="1:5" x14ac:dyDescent="0.25">
      <c r="A330">
        <v>254</v>
      </c>
      <c r="B330">
        <v>2011</v>
      </c>
      <c r="C330" t="s">
        <v>242</v>
      </c>
      <c r="D330" t="s">
        <v>243</v>
      </c>
      <c r="E330">
        <v>260</v>
      </c>
    </row>
    <row r="331" spans="1:5" x14ac:dyDescent="0.25">
      <c r="A331">
        <v>255</v>
      </c>
      <c r="B331">
        <v>2011</v>
      </c>
      <c r="C331" t="s">
        <v>244</v>
      </c>
      <c r="D331" t="s">
        <v>245</v>
      </c>
      <c r="E331">
        <v>52</v>
      </c>
    </row>
    <row r="332" spans="1:5" x14ac:dyDescent="0.25">
      <c r="A332">
        <v>256</v>
      </c>
      <c r="B332">
        <v>2011</v>
      </c>
      <c r="C332" t="s">
        <v>246</v>
      </c>
      <c r="D332" t="s">
        <v>247</v>
      </c>
      <c r="E332">
        <v>121</v>
      </c>
    </row>
    <row r="333" spans="1:5" x14ac:dyDescent="0.25">
      <c r="A333">
        <v>257</v>
      </c>
      <c r="B333">
        <v>2011</v>
      </c>
      <c r="C333" t="s">
        <v>248</v>
      </c>
      <c r="D333" t="s">
        <v>249</v>
      </c>
      <c r="E333">
        <v>130</v>
      </c>
    </row>
    <row r="334" spans="1:5" x14ac:dyDescent="0.25">
      <c r="A334">
        <v>2</v>
      </c>
      <c r="B334">
        <v>2011</v>
      </c>
      <c r="C334" t="s">
        <v>204</v>
      </c>
      <c r="D334" t="s">
        <v>250</v>
      </c>
      <c r="E334">
        <v>3002</v>
      </c>
    </row>
    <row r="335" spans="1:5" x14ac:dyDescent="0.25">
      <c r="A335">
        <v>351</v>
      </c>
      <c r="B335">
        <v>2011</v>
      </c>
      <c r="C335" t="s">
        <v>251</v>
      </c>
      <c r="D335" t="s">
        <v>252</v>
      </c>
      <c r="E335">
        <v>160</v>
      </c>
    </row>
    <row r="336" spans="1:5" x14ac:dyDescent="0.25">
      <c r="A336">
        <v>352</v>
      </c>
      <c r="B336">
        <v>2011</v>
      </c>
      <c r="C336" t="s">
        <v>253</v>
      </c>
      <c r="D336" t="s">
        <v>254</v>
      </c>
      <c r="E336">
        <v>116</v>
      </c>
    </row>
    <row r="337" spans="1:5" x14ac:dyDescent="0.25">
      <c r="A337">
        <v>353</v>
      </c>
      <c r="B337">
        <v>2011</v>
      </c>
      <c r="C337" t="s">
        <v>255</v>
      </c>
      <c r="D337" t="s">
        <v>256</v>
      </c>
      <c r="E337">
        <v>225</v>
      </c>
    </row>
    <row r="338" spans="1:5" x14ac:dyDescent="0.25">
      <c r="A338">
        <v>354</v>
      </c>
      <c r="B338">
        <v>2011</v>
      </c>
      <c r="C338" t="s">
        <v>257</v>
      </c>
      <c r="D338" t="s">
        <v>258</v>
      </c>
      <c r="E338">
        <v>5</v>
      </c>
    </row>
    <row r="339" spans="1:5" x14ac:dyDescent="0.25">
      <c r="A339">
        <v>355</v>
      </c>
      <c r="B339">
        <v>2011</v>
      </c>
      <c r="C339" t="s">
        <v>107</v>
      </c>
      <c r="D339" t="s">
        <v>259</v>
      </c>
      <c r="E339">
        <v>152</v>
      </c>
    </row>
    <row r="340" spans="1:5" x14ac:dyDescent="0.25">
      <c r="A340">
        <v>356</v>
      </c>
      <c r="B340">
        <v>2011</v>
      </c>
      <c r="C340" t="s">
        <v>260</v>
      </c>
      <c r="D340" t="s">
        <v>261</v>
      </c>
      <c r="E340">
        <v>47</v>
      </c>
    </row>
    <row r="341" spans="1:5" x14ac:dyDescent="0.25">
      <c r="A341">
        <v>357</v>
      </c>
      <c r="B341">
        <v>2011</v>
      </c>
      <c r="C341" t="s">
        <v>262</v>
      </c>
      <c r="D341" t="s">
        <v>263</v>
      </c>
      <c r="E341">
        <v>123</v>
      </c>
    </row>
    <row r="342" spans="1:5" x14ac:dyDescent="0.25">
      <c r="A342">
        <v>358</v>
      </c>
      <c r="B342">
        <v>2011</v>
      </c>
      <c r="C342" t="s">
        <v>264</v>
      </c>
      <c r="D342" t="s">
        <v>265</v>
      </c>
      <c r="E342">
        <v>114</v>
      </c>
    </row>
    <row r="343" spans="1:5" x14ac:dyDescent="0.25">
      <c r="A343">
        <v>359</v>
      </c>
      <c r="B343">
        <v>2011</v>
      </c>
      <c r="C343" t="s">
        <v>266</v>
      </c>
      <c r="D343" t="s">
        <v>267</v>
      </c>
      <c r="E343">
        <v>122</v>
      </c>
    </row>
    <row r="344" spans="1:5" x14ac:dyDescent="0.25">
      <c r="A344">
        <v>360</v>
      </c>
      <c r="B344">
        <v>2011</v>
      </c>
      <c r="C344" t="s">
        <v>268</v>
      </c>
      <c r="D344" t="s">
        <v>269</v>
      </c>
      <c r="E344">
        <v>57</v>
      </c>
    </row>
    <row r="345" spans="1:5" x14ac:dyDescent="0.25">
      <c r="A345">
        <v>361</v>
      </c>
      <c r="B345">
        <v>2011</v>
      </c>
      <c r="C345" t="s">
        <v>270</v>
      </c>
      <c r="D345" t="s">
        <v>271</v>
      </c>
      <c r="E345">
        <v>144</v>
      </c>
    </row>
    <row r="346" spans="1:5" x14ac:dyDescent="0.25">
      <c r="A346">
        <v>3</v>
      </c>
      <c r="B346">
        <v>2011</v>
      </c>
      <c r="C346" t="s">
        <v>272</v>
      </c>
      <c r="D346" t="s">
        <v>273</v>
      </c>
      <c r="E346">
        <v>1265</v>
      </c>
    </row>
    <row r="347" spans="1:5" x14ac:dyDescent="0.25">
      <c r="A347">
        <v>401</v>
      </c>
      <c r="B347">
        <v>2011</v>
      </c>
      <c r="C347" t="s">
        <v>274</v>
      </c>
      <c r="D347" t="s">
        <v>275</v>
      </c>
      <c r="E347">
        <v>202</v>
      </c>
    </row>
    <row r="348" spans="1:5" x14ac:dyDescent="0.25">
      <c r="A348">
        <v>402</v>
      </c>
      <c r="B348">
        <v>2011</v>
      </c>
      <c r="C348" t="s">
        <v>276</v>
      </c>
      <c r="D348" t="s">
        <v>277</v>
      </c>
      <c r="E348">
        <v>46</v>
      </c>
    </row>
    <row r="349" spans="1:5" x14ac:dyDescent="0.25">
      <c r="A349">
        <v>403</v>
      </c>
      <c r="B349">
        <v>2011</v>
      </c>
      <c r="C349" t="s">
        <v>278</v>
      </c>
      <c r="D349" t="s">
        <v>279</v>
      </c>
      <c r="E349">
        <v>222</v>
      </c>
    </row>
    <row r="350" spans="1:5" x14ac:dyDescent="0.25">
      <c r="A350">
        <v>404</v>
      </c>
      <c r="B350">
        <v>2011</v>
      </c>
      <c r="C350" t="s">
        <v>280</v>
      </c>
      <c r="D350" t="s">
        <v>281</v>
      </c>
      <c r="E350">
        <v>260</v>
      </c>
    </row>
    <row r="351" spans="1:5" x14ac:dyDescent="0.25">
      <c r="A351">
        <v>405</v>
      </c>
      <c r="B351">
        <v>2011</v>
      </c>
      <c r="C351" t="s">
        <v>282</v>
      </c>
      <c r="D351" t="s">
        <v>283</v>
      </c>
      <c r="E351">
        <v>83</v>
      </c>
    </row>
    <row r="352" spans="1:5" x14ac:dyDescent="0.25">
      <c r="A352">
        <v>451</v>
      </c>
      <c r="B352">
        <v>2011</v>
      </c>
      <c r="C352" t="s">
        <v>284</v>
      </c>
      <c r="D352" t="s">
        <v>285</v>
      </c>
      <c r="E352">
        <v>76</v>
      </c>
    </row>
    <row r="353" spans="1:5" x14ac:dyDescent="0.25">
      <c r="A353">
        <v>452</v>
      </c>
      <c r="B353">
        <v>2011</v>
      </c>
      <c r="C353" t="s">
        <v>286</v>
      </c>
      <c r="D353" t="s">
        <v>287</v>
      </c>
      <c r="E353">
        <v>148</v>
      </c>
    </row>
    <row r="354" spans="1:5" x14ac:dyDescent="0.25">
      <c r="A354">
        <v>453</v>
      </c>
      <c r="B354">
        <v>2011</v>
      </c>
      <c r="C354" t="s">
        <v>288</v>
      </c>
      <c r="D354" t="s">
        <v>289</v>
      </c>
      <c r="E354">
        <v>109</v>
      </c>
    </row>
    <row r="355" spans="1:5" x14ac:dyDescent="0.25">
      <c r="A355">
        <v>454</v>
      </c>
      <c r="B355">
        <v>2011</v>
      </c>
      <c r="C355" t="s">
        <v>290</v>
      </c>
      <c r="D355" t="s">
        <v>291</v>
      </c>
      <c r="E355">
        <v>171</v>
      </c>
    </row>
    <row r="356" spans="1:5" x14ac:dyDescent="0.25">
      <c r="A356">
        <v>455</v>
      </c>
      <c r="B356">
        <v>2011</v>
      </c>
      <c r="C356" t="s">
        <v>292</v>
      </c>
      <c r="D356" t="s">
        <v>293</v>
      </c>
      <c r="E356">
        <v>66</v>
      </c>
    </row>
    <row r="357" spans="1:5" x14ac:dyDescent="0.25">
      <c r="A357">
        <v>456</v>
      </c>
      <c r="B357">
        <v>2011</v>
      </c>
      <c r="C357" t="s">
        <v>294</v>
      </c>
      <c r="D357" t="s">
        <v>295</v>
      </c>
      <c r="E357">
        <v>133</v>
      </c>
    </row>
    <row r="358" spans="1:5" x14ac:dyDescent="0.25">
      <c r="A358">
        <v>457</v>
      </c>
      <c r="B358">
        <v>2011</v>
      </c>
      <c r="C358" t="s">
        <v>296</v>
      </c>
      <c r="D358" t="s">
        <v>297</v>
      </c>
      <c r="E358">
        <v>86</v>
      </c>
    </row>
    <row r="359" spans="1:5" x14ac:dyDescent="0.25">
      <c r="A359">
        <v>458</v>
      </c>
      <c r="B359">
        <v>2011</v>
      </c>
      <c r="C359" t="s">
        <v>298</v>
      </c>
      <c r="D359" t="s">
        <v>299</v>
      </c>
      <c r="E359">
        <v>144</v>
      </c>
    </row>
    <row r="360" spans="1:5" x14ac:dyDescent="0.25">
      <c r="A360">
        <v>459</v>
      </c>
      <c r="B360">
        <v>2011</v>
      </c>
      <c r="C360" t="s">
        <v>300</v>
      </c>
      <c r="D360" t="s">
        <v>301</v>
      </c>
      <c r="E360">
        <v>194</v>
      </c>
    </row>
    <row r="361" spans="1:5" x14ac:dyDescent="0.25">
      <c r="A361">
        <v>460</v>
      </c>
      <c r="B361">
        <v>2011</v>
      </c>
      <c r="C361" t="s">
        <v>302</v>
      </c>
      <c r="D361" t="s">
        <v>303</v>
      </c>
      <c r="E361">
        <v>215</v>
      </c>
    </row>
    <row r="362" spans="1:5" x14ac:dyDescent="0.25">
      <c r="A362">
        <v>461</v>
      </c>
      <c r="B362">
        <v>2011</v>
      </c>
      <c r="C362" t="s">
        <v>304</v>
      </c>
      <c r="D362" t="s">
        <v>305</v>
      </c>
      <c r="E362">
        <v>60</v>
      </c>
    </row>
    <row r="363" spans="1:5" x14ac:dyDescent="0.25">
      <c r="A363">
        <v>462</v>
      </c>
      <c r="B363">
        <v>2011</v>
      </c>
      <c r="C363" t="s">
        <v>306</v>
      </c>
      <c r="D363" t="s">
        <v>307</v>
      </c>
      <c r="E363">
        <v>12</v>
      </c>
    </row>
    <row r="364" spans="1:5" x14ac:dyDescent="0.25">
      <c r="A364">
        <v>4</v>
      </c>
      <c r="B364">
        <v>2011</v>
      </c>
      <c r="C364" t="s">
        <v>308</v>
      </c>
      <c r="D364" t="s">
        <v>309</v>
      </c>
      <c r="E364">
        <v>2227</v>
      </c>
    </row>
    <row r="365" spans="1:5" x14ac:dyDescent="0.25">
      <c r="A365">
        <v>0</v>
      </c>
      <c r="B365">
        <v>2011</v>
      </c>
      <c r="C365" t="s">
        <v>103</v>
      </c>
      <c r="D365" t="s">
        <v>310</v>
      </c>
      <c r="E365">
        <v>7995</v>
      </c>
    </row>
    <row r="366" spans="1:5" x14ac:dyDescent="0.25">
      <c r="A366">
        <v>101</v>
      </c>
      <c r="B366">
        <v>2012</v>
      </c>
      <c r="C366" t="s">
        <v>211</v>
      </c>
      <c r="D366" t="s">
        <v>212</v>
      </c>
      <c r="E366">
        <v>408</v>
      </c>
    </row>
    <row r="367" spans="1:5" x14ac:dyDescent="0.25">
      <c r="A367">
        <v>102</v>
      </c>
      <c r="B367">
        <v>2012</v>
      </c>
      <c r="C367" t="s">
        <v>213</v>
      </c>
      <c r="D367" t="s">
        <v>214</v>
      </c>
      <c r="E367">
        <v>159</v>
      </c>
    </row>
    <row r="368" spans="1:5" x14ac:dyDescent="0.25">
      <c r="A368">
        <v>103</v>
      </c>
      <c r="B368">
        <v>2012</v>
      </c>
      <c r="C368" t="s">
        <v>215</v>
      </c>
      <c r="D368" t="s">
        <v>216</v>
      </c>
      <c r="E368">
        <v>222</v>
      </c>
    </row>
    <row r="369" spans="1:5" x14ac:dyDescent="0.25">
      <c r="A369">
        <v>151</v>
      </c>
      <c r="B369">
        <v>2012</v>
      </c>
      <c r="C369" t="s">
        <v>217</v>
      </c>
      <c r="D369" t="s">
        <v>218</v>
      </c>
      <c r="E369">
        <v>125</v>
      </c>
    </row>
    <row r="370" spans="1:5" x14ac:dyDescent="0.25">
      <c r="A370">
        <v>153</v>
      </c>
      <c r="B370">
        <v>2012</v>
      </c>
      <c r="C370" t="s">
        <v>219</v>
      </c>
      <c r="D370" t="s">
        <v>220</v>
      </c>
      <c r="E370">
        <v>141</v>
      </c>
    </row>
    <row r="371" spans="1:5" x14ac:dyDescent="0.25">
      <c r="A371">
        <v>154</v>
      </c>
      <c r="B371">
        <v>2012</v>
      </c>
      <c r="C371" t="s">
        <v>221</v>
      </c>
      <c r="D371" t="s">
        <v>222</v>
      </c>
      <c r="E371">
        <v>48</v>
      </c>
    </row>
    <row r="372" spans="1:5" x14ac:dyDescent="0.25">
      <c r="A372">
        <v>155</v>
      </c>
      <c r="B372">
        <v>2012</v>
      </c>
      <c r="C372" t="s">
        <v>223</v>
      </c>
      <c r="D372" t="s">
        <v>224</v>
      </c>
      <c r="E372">
        <v>102</v>
      </c>
    </row>
    <row r="373" spans="1:5" x14ac:dyDescent="0.25">
      <c r="A373">
        <v>157</v>
      </c>
      <c r="B373">
        <v>2012</v>
      </c>
      <c r="C373" t="s">
        <v>225</v>
      </c>
      <c r="D373" t="s">
        <v>226</v>
      </c>
      <c r="E373">
        <v>138</v>
      </c>
    </row>
    <row r="374" spans="1:5" x14ac:dyDescent="0.25">
      <c r="A374">
        <v>158</v>
      </c>
      <c r="B374">
        <v>2012</v>
      </c>
      <c r="C374" t="s">
        <v>227</v>
      </c>
      <c r="D374" t="s">
        <v>228</v>
      </c>
      <c r="E374">
        <v>97</v>
      </c>
    </row>
    <row r="375" spans="1:5" x14ac:dyDescent="0.25">
      <c r="A375">
        <v>159</v>
      </c>
      <c r="B375">
        <v>2012</v>
      </c>
      <c r="C375" t="s">
        <v>229</v>
      </c>
      <c r="D375" t="s">
        <v>230</v>
      </c>
      <c r="E375">
        <v>348</v>
      </c>
    </row>
    <row r="376" spans="1:5" x14ac:dyDescent="0.25">
      <c r="A376">
        <v>1</v>
      </c>
      <c r="B376">
        <v>2012</v>
      </c>
      <c r="C376" t="s">
        <v>203</v>
      </c>
      <c r="D376" t="s">
        <v>231</v>
      </c>
      <c r="E376">
        <v>1788</v>
      </c>
    </row>
    <row r="377" spans="1:5" x14ac:dyDescent="0.25">
      <c r="A377">
        <v>241</v>
      </c>
      <c r="B377">
        <v>2012</v>
      </c>
      <c r="C377" t="s">
        <v>232</v>
      </c>
      <c r="D377" t="s">
        <v>233</v>
      </c>
      <c r="E377">
        <v>2363</v>
      </c>
    </row>
    <row r="378" spans="1:5" x14ac:dyDescent="0.25">
      <c r="A378">
        <v>241001</v>
      </c>
      <c r="B378">
        <v>2012</v>
      </c>
      <c r="C378" t="s">
        <v>234</v>
      </c>
      <c r="D378" t="s">
        <v>235</v>
      </c>
      <c r="E378">
        <v>1509</v>
      </c>
    </row>
    <row r="379" spans="1:5" x14ac:dyDescent="0.25">
      <c r="A379">
        <v>241999</v>
      </c>
      <c r="B379">
        <v>2012</v>
      </c>
      <c r="C379" t="s">
        <v>236</v>
      </c>
      <c r="D379" t="s">
        <v>237</v>
      </c>
      <c r="E379">
        <v>854</v>
      </c>
    </row>
    <row r="380" spans="1:5" x14ac:dyDescent="0.25">
      <c r="A380">
        <v>251</v>
      </c>
      <c r="B380">
        <v>2012</v>
      </c>
      <c r="C380" t="s">
        <v>238</v>
      </c>
      <c r="D380" t="s">
        <v>239</v>
      </c>
      <c r="E380">
        <v>146</v>
      </c>
    </row>
    <row r="381" spans="1:5" x14ac:dyDescent="0.25">
      <c r="A381">
        <v>252</v>
      </c>
      <c r="B381">
        <v>2012</v>
      </c>
      <c r="C381" t="s">
        <v>240</v>
      </c>
      <c r="D381" t="s">
        <v>241</v>
      </c>
      <c r="E381">
        <v>155</v>
      </c>
    </row>
    <row r="382" spans="1:5" x14ac:dyDescent="0.25">
      <c r="A382">
        <v>254</v>
      </c>
      <c r="B382">
        <v>2012</v>
      </c>
      <c r="C382" t="s">
        <v>242</v>
      </c>
      <c r="D382" t="s">
        <v>243</v>
      </c>
      <c r="E382">
        <v>268</v>
      </c>
    </row>
    <row r="383" spans="1:5" x14ac:dyDescent="0.25">
      <c r="A383">
        <v>255</v>
      </c>
      <c r="B383">
        <v>2012</v>
      </c>
      <c r="C383" t="s">
        <v>244</v>
      </c>
      <c r="D383" t="s">
        <v>245</v>
      </c>
      <c r="E383">
        <v>62</v>
      </c>
    </row>
    <row r="384" spans="1:5" x14ac:dyDescent="0.25">
      <c r="A384">
        <v>256</v>
      </c>
      <c r="B384">
        <v>2012</v>
      </c>
      <c r="C384" t="s">
        <v>246</v>
      </c>
      <c r="D384" t="s">
        <v>247</v>
      </c>
      <c r="E384">
        <v>110</v>
      </c>
    </row>
    <row r="385" spans="1:5" x14ac:dyDescent="0.25">
      <c r="A385">
        <v>257</v>
      </c>
      <c r="B385">
        <v>2012</v>
      </c>
      <c r="C385" t="s">
        <v>248</v>
      </c>
      <c r="D385" t="s">
        <v>249</v>
      </c>
      <c r="E385">
        <v>161</v>
      </c>
    </row>
    <row r="386" spans="1:5" x14ac:dyDescent="0.25">
      <c r="A386">
        <v>2</v>
      </c>
      <c r="B386">
        <v>2012</v>
      </c>
      <c r="C386" t="s">
        <v>204</v>
      </c>
      <c r="D386" t="s">
        <v>250</v>
      </c>
      <c r="E386">
        <v>3265</v>
      </c>
    </row>
    <row r="387" spans="1:5" x14ac:dyDescent="0.25">
      <c r="A387">
        <v>351</v>
      </c>
      <c r="B387">
        <v>2012</v>
      </c>
      <c r="C387" t="s">
        <v>251</v>
      </c>
      <c r="D387" t="s">
        <v>252</v>
      </c>
      <c r="E387">
        <v>120</v>
      </c>
    </row>
    <row r="388" spans="1:5" x14ac:dyDescent="0.25">
      <c r="A388">
        <v>352</v>
      </c>
      <c r="B388">
        <v>2012</v>
      </c>
      <c r="C388" t="s">
        <v>253</v>
      </c>
      <c r="D388" t="s">
        <v>254</v>
      </c>
      <c r="E388">
        <v>141</v>
      </c>
    </row>
    <row r="389" spans="1:5" x14ac:dyDescent="0.25">
      <c r="A389">
        <v>353</v>
      </c>
      <c r="B389">
        <v>2012</v>
      </c>
      <c r="C389" t="s">
        <v>255</v>
      </c>
      <c r="D389" t="s">
        <v>256</v>
      </c>
      <c r="E389">
        <v>153</v>
      </c>
    </row>
    <row r="390" spans="1:5" x14ac:dyDescent="0.25">
      <c r="A390">
        <v>354</v>
      </c>
      <c r="B390">
        <v>2012</v>
      </c>
      <c r="C390" t="s">
        <v>257</v>
      </c>
      <c r="D390" t="s">
        <v>258</v>
      </c>
      <c r="E390">
        <v>13</v>
      </c>
    </row>
    <row r="391" spans="1:5" x14ac:dyDescent="0.25">
      <c r="A391">
        <v>355</v>
      </c>
      <c r="B391">
        <v>2012</v>
      </c>
      <c r="C391" t="s">
        <v>107</v>
      </c>
      <c r="D391" t="s">
        <v>259</v>
      </c>
      <c r="E391">
        <v>199</v>
      </c>
    </row>
    <row r="392" spans="1:5" x14ac:dyDescent="0.25">
      <c r="A392">
        <v>356</v>
      </c>
      <c r="B392">
        <v>2012</v>
      </c>
      <c r="C392" t="s">
        <v>260</v>
      </c>
      <c r="D392" t="s">
        <v>261</v>
      </c>
      <c r="E392">
        <v>75</v>
      </c>
    </row>
    <row r="393" spans="1:5" x14ac:dyDescent="0.25">
      <c r="A393">
        <v>357</v>
      </c>
      <c r="B393">
        <v>2012</v>
      </c>
      <c r="C393" t="s">
        <v>262</v>
      </c>
      <c r="D393" t="s">
        <v>263</v>
      </c>
      <c r="E393">
        <v>106</v>
      </c>
    </row>
    <row r="394" spans="1:5" x14ac:dyDescent="0.25">
      <c r="A394">
        <v>358</v>
      </c>
      <c r="B394">
        <v>2012</v>
      </c>
      <c r="C394" t="s">
        <v>264</v>
      </c>
      <c r="D394" t="s">
        <v>265</v>
      </c>
      <c r="E394">
        <v>114</v>
      </c>
    </row>
    <row r="395" spans="1:5" x14ac:dyDescent="0.25">
      <c r="A395">
        <v>359</v>
      </c>
      <c r="B395">
        <v>2012</v>
      </c>
      <c r="C395" t="s">
        <v>266</v>
      </c>
      <c r="D395" t="s">
        <v>267</v>
      </c>
      <c r="E395">
        <v>166</v>
      </c>
    </row>
    <row r="396" spans="1:5" x14ac:dyDescent="0.25">
      <c r="A396">
        <v>360</v>
      </c>
      <c r="B396">
        <v>2012</v>
      </c>
      <c r="C396" t="s">
        <v>268</v>
      </c>
      <c r="D396" t="s">
        <v>269</v>
      </c>
      <c r="E396">
        <v>47</v>
      </c>
    </row>
    <row r="397" spans="1:5" x14ac:dyDescent="0.25">
      <c r="A397">
        <v>361</v>
      </c>
      <c r="B397">
        <v>2012</v>
      </c>
      <c r="C397" t="s">
        <v>270</v>
      </c>
      <c r="D397" t="s">
        <v>271</v>
      </c>
      <c r="E397">
        <v>132</v>
      </c>
    </row>
    <row r="398" spans="1:5" x14ac:dyDescent="0.25">
      <c r="A398">
        <v>3</v>
      </c>
      <c r="B398">
        <v>2012</v>
      </c>
      <c r="C398" t="s">
        <v>272</v>
      </c>
      <c r="D398" t="s">
        <v>273</v>
      </c>
      <c r="E398">
        <v>1266</v>
      </c>
    </row>
    <row r="399" spans="1:5" x14ac:dyDescent="0.25">
      <c r="A399">
        <v>401</v>
      </c>
      <c r="B399">
        <v>2012</v>
      </c>
      <c r="C399" t="s">
        <v>274</v>
      </c>
      <c r="D399" t="s">
        <v>275</v>
      </c>
      <c r="E399">
        <v>180</v>
      </c>
    </row>
    <row r="400" spans="1:5" x14ac:dyDescent="0.25">
      <c r="A400">
        <v>402</v>
      </c>
      <c r="B400">
        <v>2012</v>
      </c>
      <c r="C400" t="s">
        <v>276</v>
      </c>
      <c r="D400" t="s">
        <v>277</v>
      </c>
      <c r="E400">
        <v>25</v>
      </c>
    </row>
    <row r="401" spans="1:5" x14ac:dyDescent="0.25">
      <c r="A401">
        <v>403</v>
      </c>
      <c r="B401">
        <v>2012</v>
      </c>
      <c r="C401" t="s">
        <v>278</v>
      </c>
      <c r="D401" t="s">
        <v>279</v>
      </c>
      <c r="E401">
        <v>210</v>
      </c>
    </row>
    <row r="402" spans="1:5" x14ac:dyDescent="0.25">
      <c r="A402">
        <v>404</v>
      </c>
      <c r="B402">
        <v>2012</v>
      </c>
      <c r="C402" t="s">
        <v>280</v>
      </c>
      <c r="D402" t="s">
        <v>281</v>
      </c>
      <c r="E402">
        <v>258</v>
      </c>
    </row>
    <row r="403" spans="1:5" x14ac:dyDescent="0.25">
      <c r="A403">
        <v>405</v>
      </c>
      <c r="B403">
        <v>2012</v>
      </c>
      <c r="C403" t="s">
        <v>282</v>
      </c>
      <c r="D403" t="s">
        <v>283</v>
      </c>
      <c r="E403">
        <v>83</v>
      </c>
    </row>
    <row r="404" spans="1:5" x14ac:dyDescent="0.25">
      <c r="A404">
        <v>451</v>
      </c>
      <c r="B404">
        <v>2012</v>
      </c>
      <c r="C404" t="s">
        <v>284</v>
      </c>
      <c r="D404" t="s">
        <v>285</v>
      </c>
      <c r="E404">
        <v>87</v>
      </c>
    </row>
    <row r="405" spans="1:5" x14ac:dyDescent="0.25">
      <c r="A405">
        <v>452</v>
      </c>
      <c r="B405">
        <v>2012</v>
      </c>
      <c r="C405" t="s">
        <v>286</v>
      </c>
      <c r="D405" t="s">
        <v>287</v>
      </c>
      <c r="E405">
        <v>116</v>
      </c>
    </row>
    <row r="406" spans="1:5" x14ac:dyDescent="0.25">
      <c r="A406">
        <v>453</v>
      </c>
      <c r="B406">
        <v>2012</v>
      </c>
      <c r="C406" t="s">
        <v>288</v>
      </c>
      <c r="D406" t="s">
        <v>289</v>
      </c>
      <c r="E406">
        <v>124</v>
      </c>
    </row>
    <row r="407" spans="1:5" x14ac:dyDescent="0.25">
      <c r="A407">
        <v>454</v>
      </c>
      <c r="B407">
        <v>2012</v>
      </c>
      <c r="C407" t="s">
        <v>290</v>
      </c>
      <c r="D407" t="s">
        <v>291</v>
      </c>
      <c r="E407">
        <v>157</v>
      </c>
    </row>
    <row r="408" spans="1:5" x14ac:dyDescent="0.25">
      <c r="A408">
        <v>455</v>
      </c>
      <c r="B408">
        <v>2012</v>
      </c>
      <c r="C408" t="s">
        <v>292</v>
      </c>
      <c r="D408" t="s">
        <v>293</v>
      </c>
      <c r="E408">
        <v>47</v>
      </c>
    </row>
    <row r="409" spans="1:5" x14ac:dyDescent="0.25">
      <c r="A409">
        <v>456</v>
      </c>
      <c r="B409">
        <v>2012</v>
      </c>
      <c r="C409" t="s">
        <v>294</v>
      </c>
      <c r="D409" t="s">
        <v>295</v>
      </c>
      <c r="E409">
        <v>131</v>
      </c>
    </row>
    <row r="410" spans="1:5" x14ac:dyDescent="0.25">
      <c r="A410">
        <v>457</v>
      </c>
      <c r="B410">
        <v>2012</v>
      </c>
      <c r="C410" t="s">
        <v>296</v>
      </c>
      <c r="D410" t="s">
        <v>297</v>
      </c>
      <c r="E410">
        <v>94</v>
      </c>
    </row>
    <row r="411" spans="1:5" x14ac:dyDescent="0.25">
      <c r="A411">
        <v>458</v>
      </c>
      <c r="B411">
        <v>2012</v>
      </c>
      <c r="C411" t="s">
        <v>298</v>
      </c>
      <c r="D411" t="s">
        <v>299</v>
      </c>
      <c r="E411">
        <v>129</v>
      </c>
    </row>
    <row r="412" spans="1:5" x14ac:dyDescent="0.25">
      <c r="A412">
        <v>459</v>
      </c>
      <c r="B412">
        <v>2012</v>
      </c>
      <c r="C412" t="s">
        <v>300</v>
      </c>
      <c r="D412" t="s">
        <v>301</v>
      </c>
      <c r="E412">
        <v>228</v>
      </c>
    </row>
    <row r="413" spans="1:5" x14ac:dyDescent="0.25">
      <c r="A413">
        <v>460</v>
      </c>
      <c r="B413">
        <v>2012</v>
      </c>
      <c r="C413" t="s">
        <v>302</v>
      </c>
      <c r="D413" t="s">
        <v>303</v>
      </c>
      <c r="E413">
        <v>205</v>
      </c>
    </row>
    <row r="414" spans="1:5" x14ac:dyDescent="0.25">
      <c r="A414">
        <v>461</v>
      </c>
      <c r="B414">
        <v>2012</v>
      </c>
      <c r="C414" t="s">
        <v>304</v>
      </c>
      <c r="D414" t="s">
        <v>305</v>
      </c>
      <c r="E414">
        <v>95</v>
      </c>
    </row>
    <row r="415" spans="1:5" x14ac:dyDescent="0.25">
      <c r="A415">
        <v>462</v>
      </c>
      <c r="B415">
        <v>2012</v>
      </c>
      <c r="C415" t="s">
        <v>306</v>
      </c>
      <c r="D415" t="s">
        <v>307</v>
      </c>
      <c r="E415">
        <v>38</v>
      </c>
    </row>
    <row r="416" spans="1:5" x14ac:dyDescent="0.25">
      <c r="A416">
        <v>4</v>
      </c>
      <c r="B416">
        <v>2012</v>
      </c>
      <c r="C416" t="s">
        <v>308</v>
      </c>
      <c r="D416" t="s">
        <v>309</v>
      </c>
      <c r="E416">
        <v>2207</v>
      </c>
    </row>
    <row r="417" spans="1:5" x14ac:dyDescent="0.25">
      <c r="A417">
        <v>0</v>
      </c>
      <c r="B417">
        <v>2012</v>
      </c>
      <c r="C417" t="s">
        <v>103</v>
      </c>
      <c r="D417" t="s">
        <v>310</v>
      </c>
      <c r="E417">
        <v>8526</v>
      </c>
    </row>
    <row r="418" spans="1:5" x14ac:dyDescent="0.25">
      <c r="A418">
        <v>101</v>
      </c>
      <c r="B418">
        <v>2013</v>
      </c>
      <c r="C418" t="s">
        <v>211</v>
      </c>
      <c r="D418" t="s">
        <v>212</v>
      </c>
      <c r="E418">
        <v>418</v>
      </c>
    </row>
    <row r="419" spans="1:5" x14ac:dyDescent="0.25">
      <c r="A419">
        <v>102</v>
      </c>
      <c r="B419">
        <v>2013</v>
      </c>
      <c r="C419" t="s">
        <v>213</v>
      </c>
      <c r="D419" t="s">
        <v>214</v>
      </c>
      <c r="E419">
        <v>135</v>
      </c>
    </row>
    <row r="420" spans="1:5" x14ac:dyDescent="0.25">
      <c r="A420">
        <v>103</v>
      </c>
      <c r="B420">
        <v>2013</v>
      </c>
      <c r="C420" t="s">
        <v>215</v>
      </c>
      <c r="D420" t="s">
        <v>216</v>
      </c>
      <c r="E420">
        <v>252</v>
      </c>
    </row>
    <row r="421" spans="1:5" x14ac:dyDescent="0.25">
      <c r="A421">
        <v>151</v>
      </c>
      <c r="B421">
        <v>2013</v>
      </c>
      <c r="C421" t="s">
        <v>217</v>
      </c>
      <c r="D421" t="s">
        <v>218</v>
      </c>
      <c r="E421">
        <v>112</v>
      </c>
    </row>
    <row r="422" spans="1:5" x14ac:dyDescent="0.25">
      <c r="A422">
        <v>153</v>
      </c>
      <c r="B422">
        <v>2013</v>
      </c>
      <c r="C422" t="s">
        <v>219</v>
      </c>
      <c r="D422" t="s">
        <v>220</v>
      </c>
      <c r="E422">
        <v>116</v>
      </c>
    </row>
    <row r="423" spans="1:5" x14ac:dyDescent="0.25">
      <c r="A423">
        <v>154</v>
      </c>
      <c r="B423">
        <v>2013</v>
      </c>
      <c r="C423" t="s">
        <v>221</v>
      </c>
      <c r="D423" t="s">
        <v>222</v>
      </c>
      <c r="E423">
        <v>54</v>
      </c>
    </row>
    <row r="424" spans="1:5" x14ac:dyDescent="0.25">
      <c r="A424">
        <v>155</v>
      </c>
      <c r="B424">
        <v>2013</v>
      </c>
      <c r="C424" t="s">
        <v>223</v>
      </c>
      <c r="D424" t="s">
        <v>224</v>
      </c>
      <c r="E424">
        <v>101</v>
      </c>
    </row>
    <row r="425" spans="1:5" x14ac:dyDescent="0.25">
      <c r="A425">
        <v>157</v>
      </c>
      <c r="B425">
        <v>2013</v>
      </c>
      <c r="C425" t="s">
        <v>225</v>
      </c>
      <c r="D425" t="s">
        <v>226</v>
      </c>
      <c r="E425">
        <v>119</v>
      </c>
    </row>
    <row r="426" spans="1:5" x14ac:dyDescent="0.25">
      <c r="A426">
        <v>158</v>
      </c>
      <c r="B426">
        <v>2013</v>
      </c>
      <c r="C426" t="s">
        <v>227</v>
      </c>
      <c r="D426" t="s">
        <v>228</v>
      </c>
      <c r="E426">
        <v>113</v>
      </c>
    </row>
    <row r="427" spans="1:5" x14ac:dyDescent="0.25">
      <c r="A427">
        <v>159</v>
      </c>
      <c r="B427">
        <v>2013</v>
      </c>
      <c r="C427" t="s">
        <v>229</v>
      </c>
      <c r="D427" t="s">
        <v>230</v>
      </c>
      <c r="E427">
        <v>299</v>
      </c>
    </row>
    <row r="428" spans="1:5" x14ac:dyDescent="0.25">
      <c r="A428">
        <v>1</v>
      </c>
      <c r="B428">
        <v>2013</v>
      </c>
      <c r="C428" t="s">
        <v>203</v>
      </c>
      <c r="D428" t="s">
        <v>231</v>
      </c>
      <c r="E428">
        <v>1719</v>
      </c>
    </row>
    <row r="429" spans="1:5" x14ac:dyDescent="0.25">
      <c r="A429">
        <v>241</v>
      </c>
      <c r="B429">
        <v>2013</v>
      </c>
      <c r="C429" t="s">
        <v>232</v>
      </c>
      <c r="D429" t="s">
        <v>233</v>
      </c>
      <c r="E429">
        <v>2061</v>
      </c>
    </row>
    <row r="430" spans="1:5" x14ac:dyDescent="0.25">
      <c r="A430">
        <v>241001</v>
      </c>
      <c r="B430">
        <v>2013</v>
      </c>
      <c r="C430" t="s">
        <v>234</v>
      </c>
      <c r="D430" t="s">
        <v>235</v>
      </c>
      <c r="E430">
        <v>1337</v>
      </c>
    </row>
    <row r="431" spans="1:5" x14ac:dyDescent="0.25">
      <c r="A431">
        <v>241999</v>
      </c>
      <c r="B431">
        <v>2013</v>
      </c>
      <c r="C431" t="s">
        <v>236</v>
      </c>
      <c r="D431" t="s">
        <v>237</v>
      </c>
      <c r="E431">
        <v>724</v>
      </c>
    </row>
    <row r="432" spans="1:5" x14ac:dyDescent="0.25">
      <c r="A432">
        <v>251</v>
      </c>
      <c r="B432">
        <v>2013</v>
      </c>
      <c r="C432" t="s">
        <v>238</v>
      </c>
      <c r="D432" t="s">
        <v>239</v>
      </c>
      <c r="E432">
        <v>157</v>
      </c>
    </row>
    <row r="433" spans="1:5" x14ac:dyDescent="0.25">
      <c r="A433">
        <v>252</v>
      </c>
      <c r="B433">
        <v>2013</v>
      </c>
      <c r="C433" t="s">
        <v>240</v>
      </c>
      <c r="D433" t="s">
        <v>241</v>
      </c>
      <c r="E433">
        <v>180</v>
      </c>
    </row>
    <row r="434" spans="1:5" x14ac:dyDescent="0.25">
      <c r="A434">
        <v>254</v>
      </c>
      <c r="B434">
        <v>2013</v>
      </c>
      <c r="C434" t="s">
        <v>242</v>
      </c>
      <c r="D434" t="s">
        <v>243</v>
      </c>
      <c r="E434">
        <v>259</v>
      </c>
    </row>
    <row r="435" spans="1:5" x14ac:dyDescent="0.25">
      <c r="A435">
        <v>255</v>
      </c>
      <c r="B435">
        <v>2013</v>
      </c>
      <c r="C435" t="s">
        <v>244</v>
      </c>
      <c r="D435" t="s">
        <v>245</v>
      </c>
      <c r="E435">
        <v>33</v>
      </c>
    </row>
    <row r="436" spans="1:5" x14ac:dyDescent="0.25">
      <c r="A436">
        <v>256</v>
      </c>
      <c r="B436">
        <v>2013</v>
      </c>
      <c r="C436" t="s">
        <v>246</v>
      </c>
      <c r="D436" t="s">
        <v>247</v>
      </c>
      <c r="E436">
        <v>107</v>
      </c>
    </row>
    <row r="437" spans="1:5" x14ac:dyDescent="0.25">
      <c r="A437">
        <v>257</v>
      </c>
      <c r="B437">
        <v>2013</v>
      </c>
      <c r="C437" t="s">
        <v>248</v>
      </c>
      <c r="D437" t="s">
        <v>249</v>
      </c>
      <c r="E437">
        <v>146</v>
      </c>
    </row>
    <row r="438" spans="1:5" x14ac:dyDescent="0.25">
      <c r="A438">
        <v>2</v>
      </c>
      <c r="B438">
        <v>2013</v>
      </c>
      <c r="C438" t="s">
        <v>204</v>
      </c>
      <c r="D438" t="s">
        <v>250</v>
      </c>
      <c r="E438">
        <v>2943</v>
      </c>
    </row>
    <row r="439" spans="1:5" x14ac:dyDescent="0.25">
      <c r="A439">
        <v>351</v>
      </c>
      <c r="B439">
        <v>2013</v>
      </c>
      <c r="C439" t="s">
        <v>251</v>
      </c>
      <c r="D439" t="s">
        <v>252</v>
      </c>
      <c r="E439">
        <v>148</v>
      </c>
    </row>
    <row r="440" spans="1:5" x14ac:dyDescent="0.25">
      <c r="A440">
        <v>352</v>
      </c>
      <c r="B440">
        <v>2013</v>
      </c>
      <c r="C440" t="s">
        <v>253</v>
      </c>
      <c r="D440" t="s">
        <v>254</v>
      </c>
      <c r="E440">
        <v>125</v>
      </c>
    </row>
    <row r="441" spans="1:5" x14ac:dyDescent="0.25">
      <c r="A441">
        <v>353</v>
      </c>
      <c r="B441">
        <v>2013</v>
      </c>
      <c r="C441" t="s">
        <v>255</v>
      </c>
      <c r="D441" t="s">
        <v>256</v>
      </c>
      <c r="E441">
        <v>194</v>
      </c>
    </row>
    <row r="442" spans="1:5" x14ac:dyDescent="0.25">
      <c r="A442">
        <v>354</v>
      </c>
      <c r="B442">
        <v>2013</v>
      </c>
      <c r="C442" t="s">
        <v>257</v>
      </c>
      <c r="D442" t="s">
        <v>258</v>
      </c>
      <c r="E442">
        <v>12</v>
      </c>
    </row>
    <row r="443" spans="1:5" x14ac:dyDescent="0.25">
      <c r="A443">
        <v>355</v>
      </c>
      <c r="B443">
        <v>2013</v>
      </c>
      <c r="C443" t="s">
        <v>107</v>
      </c>
      <c r="D443" t="s">
        <v>259</v>
      </c>
      <c r="E443">
        <v>185</v>
      </c>
    </row>
    <row r="444" spans="1:5" x14ac:dyDescent="0.25">
      <c r="A444">
        <v>356</v>
      </c>
      <c r="B444">
        <v>2013</v>
      </c>
      <c r="C444" t="s">
        <v>260</v>
      </c>
      <c r="D444" t="s">
        <v>261</v>
      </c>
      <c r="E444">
        <v>57</v>
      </c>
    </row>
    <row r="445" spans="1:5" x14ac:dyDescent="0.25">
      <c r="A445">
        <v>357</v>
      </c>
      <c r="B445">
        <v>2013</v>
      </c>
      <c r="C445" t="s">
        <v>262</v>
      </c>
      <c r="D445" t="s">
        <v>263</v>
      </c>
      <c r="E445">
        <v>118</v>
      </c>
    </row>
    <row r="446" spans="1:5" x14ac:dyDescent="0.25">
      <c r="A446">
        <v>358</v>
      </c>
      <c r="B446">
        <v>2013</v>
      </c>
      <c r="C446" t="s">
        <v>264</v>
      </c>
      <c r="D446" t="s">
        <v>265</v>
      </c>
      <c r="E446">
        <v>108</v>
      </c>
    </row>
    <row r="447" spans="1:5" x14ac:dyDescent="0.25">
      <c r="A447">
        <v>359</v>
      </c>
      <c r="B447">
        <v>2013</v>
      </c>
      <c r="C447" t="s">
        <v>266</v>
      </c>
      <c r="D447" t="s">
        <v>267</v>
      </c>
      <c r="E447">
        <v>172</v>
      </c>
    </row>
    <row r="448" spans="1:5" x14ac:dyDescent="0.25">
      <c r="A448">
        <v>360</v>
      </c>
      <c r="B448">
        <v>2013</v>
      </c>
      <c r="C448" t="s">
        <v>268</v>
      </c>
      <c r="D448" t="s">
        <v>269</v>
      </c>
      <c r="E448">
        <v>34</v>
      </c>
    </row>
    <row r="449" spans="1:5" x14ac:dyDescent="0.25">
      <c r="A449">
        <v>361</v>
      </c>
      <c r="B449">
        <v>2013</v>
      </c>
      <c r="C449" t="s">
        <v>270</v>
      </c>
      <c r="D449" t="s">
        <v>271</v>
      </c>
      <c r="E449">
        <v>122</v>
      </c>
    </row>
    <row r="450" spans="1:5" x14ac:dyDescent="0.25">
      <c r="A450">
        <v>3</v>
      </c>
      <c r="B450">
        <v>2013</v>
      </c>
      <c r="C450" t="s">
        <v>272</v>
      </c>
      <c r="D450" t="s">
        <v>273</v>
      </c>
      <c r="E450">
        <v>1275</v>
      </c>
    </row>
    <row r="451" spans="1:5" x14ac:dyDescent="0.25">
      <c r="A451">
        <v>401</v>
      </c>
      <c r="B451">
        <v>2013</v>
      </c>
      <c r="C451" t="s">
        <v>274</v>
      </c>
      <c r="D451" t="s">
        <v>275</v>
      </c>
      <c r="E451">
        <v>152</v>
      </c>
    </row>
    <row r="452" spans="1:5" x14ac:dyDescent="0.25">
      <c r="A452">
        <v>402</v>
      </c>
      <c r="B452">
        <v>2013</v>
      </c>
      <c r="C452" t="s">
        <v>276</v>
      </c>
      <c r="D452" t="s">
        <v>277</v>
      </c>
      <c r="E452">
        <v>72</v>
      </c>
    </row>
    <row r="453" spans="1:5" x14ac:dyDescent="0.25">
      <c r="A453">
        <v>403</v>
      </c>
      <c r="B453">
        <v>2013</v>
      </c>
      <c r="C453" t="s">
        <v>278</v>
      </c>
      <c r="D453" t="s">
        <v>279</v>
      </c>
      <c r="E453">
        <v>245</v>
      </c>
    </row>
    <row r="454" spans="1:5" x14ac:dyDescent="0.25">
      <c r="A454">
        <v>404</v>
      </c>
      <c r="B454">
        <v>2013</v>
      </c>
      <c r="C454" t="s">
        <v>280</v>
      </c>
      <c r="D454" t="s">
        <v>281</v>
      </c>
      <c r="E454">
        <v>265</v>
      </c>
    </row>
    <row r="455" spans="1:5" x14ac:dyDescent="0.25">
      <c r="A455">
        <v>405</v>
      </c>
      <c r="B455">
        <v>2013</v>
      </c>
      <c r="C455" t="s">
        <v>282</v>
      </c>
      <c r="D455" t="s">
        <v>283</v>
      </c>
      <c r="E455">
        <v>109</v>
      </c>
    </row>
    <row r="456" spans="1:5" x14ac:dyDescent="0.25">
      <c r="A456">
        <v>451</v>
      </c>
      <c r="B456">
        <v>2013</v>
      </c>
      <c r="C456" t="s">
        <v>284</v>
      </c>
      <c r="D456" t="s">
        <v>285</v>
      </c>
      <c r="E456">
        <v>74</v>
      </c>
    </row>
    <row r="457" spans="1:5" x14ac:dyDescent="0.25">
      <c r="A457">
        <v>452</v>
      </c>
      <c r="B457">
        <v>2013</v>
      </c>
      <c r="C457" t="s">
        <v>286</v>
      </c>
      <c r="D457" t="s">
        <v>287</v>
      </c>
      <c r="E457">
        <v>122</v>
      </c>
    </row>
    <row r="458" spans="1:5" x14ac:dyDescent="0.25">
      <c r="A458">
        <v>453</v>
      </c>
      <c r="B458">
        <v>2013</v>
      </c>
      <c r="C458" t="s">
        <v>288</v>
      </c>
      <c r="D458" t="s">
        <v>289</v>
      </c>
      <c r="E458">
        <v>103</v>
      </c>
    </row>
    <row r="459" spans="1:5" x14ac:dyDescent="0.25">
      <c r="A459">
        <v>454</v>
      </c>
      <c r="B459">
        <v>2013</v>
      </c>
      <c r="C459" t="s">
        <v>290</v>
      </c>
      <c r="D459" t="s">
        <v>291</v>
      </c>
      <c r="E459">
        <v>146</v>
      </c>
    </row>
    <row r="460" spans="1:5" x14ac:dyDescent="0.25">
      <c r="A460">
        <v>455</v>
      </c>
      <c r="B460">
        <v>2013</v>
      </c>
      <c r="C460" t="s">
        <v>292</v>
      </c>
      <c r="D460" t="s">
        <v>293</v>
      </c>
      <c r="E460">
        <v>80</v>
      </c>
    </row>
    <row r="461" spans="1:5" x14ac:dyDescent="0.25">
      <c r="A461">
        <v>456</v>
      </c>
      <c r="B461">
        <v>2013</v>
      </c>
      <c r="C461" t="s">
        <v>294</v>
      </c>
      <c r="D461" t="s">
        <v>295</v>
      </c>
      <c r="E461">
        <v>136</v>
      </c>
    </row>
    <row r="462" spans="1:5" x14ac:dyDescent="0.25">
      <c r="A462">
        <v>457</v>
      </c>
      <c r="B462">
        <v>2013</v>
      </c>
      <c r="C462" t="s">
        <v>296</v>
      </c>
      <c r="D462" t="s">
        <v>297</v>
      </c>
      <c r="E462">
        <v>92</v>
      </c>
    </row>
    <row r="463" spans="1:5" x14ac:dyDescent="0.25">
      <c r="A463">
        <v>458</v>
      </c>
      <c r="B463">
        <v>2013</v>
      </c>
      <c r="C463" t="s">
        <v>298</v>
      </c>
      <c r="D463" t="s">
        <v>299</v>
      </c>
      <c r="E463">
        <v>131</v>
      </c>
    </row>
    <row r="464" spans="1:5" x14ac:dyDescent="0.25">
      <c r="A464">
        <v>459</v>
      </c>
      <c r="B464">
        <v>2013</v>
      </c>
      <c r="C464" t="s">
        <v>300</v>
      </c>
      <c r="D464" t="s">
        <v>301</v>
      </c>
      <c r="E464">
        <v>231</v>
      </c>
    </row>
    <row r="465" spans="1:5" x14ac:dyDescent="0.25">
      <c r="A465">
        <v>460</v>
      </c>
      <c r="B465">
        <v>2013</v>
      </c>
      <c r="C465" t="s">
        <v>302</v>
      </c>
      <c r="D465" t="s">
        <v>303</v>
      </c>
      <c r="E465">
        <v>207</v>
      </c>
    </row>
    <row r="466" spans="1:5" x14ac:dyDescent="0.25">
      <c r="A466">
        <v>461</v>
      </c>
      <c r="B466">
        <v>2013</v>
      </c>
      <c r="C466" t="s">
        <v>304</v>
      </c>
      <c r="D466" t="s">
        <v>305</v>
      </c>
      <c r="E466">
        <v>85</v>
      </c>
    </row>
    <row r="467" spans="1:5" x14ac:dyDescent="0.25">
      <c r="A467">
        <v>462</v>
      </c>
      <c r="B467">
        <v>2013</v>
      </c>
      <c r="C467" t="s">
        <v>306</v>
      </c>
      <c r="D467" t="s">
        <v>307</v>
      </c>
      <c r="E467">
        <v>29</v>
      </c>
    </row>
    <row r="468" spans="1:5" x14ac:dyDescent="0.25">
      <c r="A468">
        <v>4</v>
      </c>
      <c r="B468">
        <v>2013</v>
      </c>
      <c r="C468" t="s">
        <v>308</v>
      </c>
      <c r="D468" t="s">
        <v>309</v>
      </c>
      <c r="E468">
        <v>2279</v>
      </c>
    </row>
    <row r="469" spans="1:5" x14ac:dyDescent="0.25">
      <c r="A469">
        <v>0</v>
      </c>
      <c r="B469">
        <v>2013</v>
      </c>
      <c r="C469" t="s">
        <v>103</v>
      </c>
      <c r="D469" t="s">
        <v>310</v>
      </c>
      <c r="E469">
        <v>8216</v>
      </c>
    </row>
    <row r="470" spans="1:5" x14ac:dyDescent="0.25">
      <c r="A470">
        <v>101</v>
      </c>
      <c r="B470">
        <v>2014</v>
      </c>
      <c r="C470" t="s">
        <v>211</v>
      </c>
      <c r="D470" t="s">
        <v>212</v>
      </c>
      <c r="E470">
        <v>315</v>
      </c>
    </row>
    <row r="471" spans="1:5" x14ac:dyDescent="0.25">
      <c r="A471">
        <v>102</v>
      </c>
      <c r="B471">
        <v>2014</v>
      </c>
      <c r="C471" t="s">
        <v>213</v>
      </c>
      <c r="D471" t="s">
        <v>214</v>
      </c>
      <c r="E471">
        <v>124</v>
      </c>
    </row>
    <row r="472" spans="1:5" x14ac:dyDescent="0.25">
      <c r="A472">
        <v>103</v>
      </c>
      <c r="B472">
        <v>2014</v>
      </c>
      <c r="C472" t="s">
        <v>215</v>
      </c>
      <c r="D472" t="s">
        <v>216</v>
      </c>
      <c r="E472">
        <v>254</v>
      </c>
    </row>
    <row r="473" spans="1:5" x14ac:dyDescent="0.25">
      <c r="A473">
        <v>151</v>
      </c>
      <c r="B473">
        <v>2014</v>
      </c>
      <c r="C473" t="s">
        <v>217</v>
      </c>
      <c r="D473" t="s">
        <v>218</v>
      </c>
      <c r="E473">
        <v>114</v>
      </c>
    </row>
    <row r="474" spans="1:5" x14ac:dyDescent="0.25">
      <c r="A474">
        <v>153</v>
      </c>
      <c r="B474">
        <v>2014</v>
      </c>
      <c r="C474" t="s">
        <v>219</v>
      </c>
      <c r="D474" t="s">
        <v>220</v>
      </c>
      <c r="E474">
        <v>112</v>
      </c>
    </row>
    <row r="475" spans="1:5" x14ac:dyDescent="0.25">
      <c r="A475">
        <v>154</v>
      </c>
      <c r="B475">
        <v>2014</v>
      </c>
      <c r="C475" t="s">
        <v>221</v>
      </c>
      <c r="D475" t="s">
        <v>222</v>
      </c>
      <c r="E475">
        <v>28</v>
      </c>
    </row>
    <row r="476" spans="1:5" x14ac:dyDescent="0.25">
      <c r="A476">
        <v>155</v>
      </c>
      <c r="B476">
        <v>2014</v>
      </c>
      <c r="C476" t="s">
        <v>223</v>
      </c>
      <c r="D476" t="s">
        <v>224</v>
      </c>
      <c r="E476">
        <v>74</v>
      </c>
    </row>
    <row r="477" spans="1:5" x14ac:dyDescent="0.25">
      <c r="A477">
        <v>157</v>
      </c>
      <c r="B477">
        <v>2014</v>
      </c>
      <c r="C477" t="s">
        <v>225</v>
      </c>
      <c r="D477" t="s">
        <v>226</v>
      </c>
      <c r="E477">
        <v>105</v>
      </c>
    </row>
    <row r="478" spans="1:5" x14ac:dyDescent="0.25">
      <c r="A478">
        <v>158</v>
      </c>
      <c r="B478">
        <v>2014</v>
      </c>
      <c r="C478" t="s">
        <v>227</v>
      </c>
      <c r="D478" t="s">
        <v>228</v>
      </c>
      <c r="E478">
        <v>104</v>
      </c>
    </row>
    <row r="479" spans="1:5" x14ac:dyDescent="0.25">
      <c r="A479">
        <v>159</v>
      </c>
      <c r="B479">
        <v>2014</v>
      </c>
      <c r="C479" t="s">
        <v>229</v>
      </c>
      <c r="D479" t="s">
        <v>230</v>
      </c>
      <c r="E479">
        <v>290</v>
      </c>
    </row>
    <row r="480" spans="1:5" x14ac:dyDescent="0.25">
      <c r="A480">
        <v>1</v>
      </c>
      <c r="B480">
        <v>2014</v>
      </c>
      <c r="C480" t="s">
        <v>203</v>
      </c>
      <c r="D480" t="s">
        <v>231</v>
      </c>
      <c r="E480">
        <v>1520</v>
      </c>
    </row>
    <row r="481" spans="1:5" x14ac:dyDescent="0.25">
      <c r="A481">
        <v>241</v>
      </c>
      <c r="B481">
        <v>2014</v>
      </c>
      <c r="C481" t="s">
        <v>232</v>
      </c>
      <c r="D481" t="s">
        <v>233</v>
      </c>
      <c r="E481">
        <v>2057</v>
      </c>
    </row>
    <row r="482" spans="1:5" x14ac:dyDescent="0.25">
      <c r="A482">
        <v>241001</v>
      </c>
      <c r="B482">
        <v>2014</v>
      </c>
      <c r="C482" t="s">
        <v>234</v>
      </c>
      <c r="D482" t="s">
        <v>235</v>
      </c>
      <c r="E482">
        <v>1375</v>
      </c>
    </row>
    <row r="483" spans="1:5" x14ac:dyDescent="0.25">
      <c r="A483">
        <v>241999</v>
      </c>
      <c r="B483">
        <v>2014</v>
      </c>
      <c r="C483" t="s">
        <v>236</v>
      </c>
      <c r="D483" t="s">
        <v>237</v>
      </c>
      <c r="E483">
        <v>682</v>
      </c>
    </row>
    <row r="484" spans="1:5" x14ac:dyDescent="0.25">
      <c r="A484">
        <v>251</v>
      </c>
      <c r="B484">
        <v>2014</v>
      </c>
      <c r="C484" t="s">
        <v>238</v>
      </c>
      <c r="D484" t="s">
        <v>239</v>
      </c>
      <c r="E484">
        <v>145</v>
      </c>
    </row>
    <row r="485" spans="1:5" x14ac:dyDescent="0.25">
      <c r="A485">
        <v>252</v>
      </c>
      <c r="B485">
        <v>2014</v>
      </c>
      <c r="C485" t="s">
        <v>240</v>
      </c>
      <c r="D485" t="s">
        <v>241</v>
      </c>
      <c r="E485">
        <v>90</v>
      </c>
    </row>
    <row r="486" spans="1:5" x14ac:dyDescent="0.25">
      <c r="A486">
        <v>254</v>
      </c>
      <c r="B486">
        <v>2014</v>
      </c>
      <c r="C486" t="s">
        <v>242</v>
      </c>
      <c r="D486" t="s">
        <v>243</v>
      </c>
      <c r="E486">
        <v>283</v>
      </c>
    </row>
    <row r="487" spans="1:5" x14ac:dyDescent="0.25">
      <c r="A487">
        <v>255</v>
      </c>
      <c r="B487">
        <v>2014</v>
      </c>
      <c r="C487" t="s">
        <v>244</v>
      </c>
      <c r="D487" t="s">
        <v>245</v>
      </c>
      <c r="E487">
        <v>44</v>
      </c>
    </row>
    <row r="488" spans="1:5" x14ac:dyDescent="0.25">
      <c r="A488">
        <v>256</v>
      </c>
      <c r="B488">
        <v>2014</v>
      </c>
      <c r="C488" t="s">
        <v>246</v>
      </c>
      <c r="D488" t="s">
        <v>247</v>
      </c>
      <c r="E488">
        <v>102</v>
      </c>
    </row>
    <row r="489" spans="1:5" x14ac:dyDescent="0.25">
      <c r="A489">
        <v>257</v>
      </c>
      <c r="B489">
        <v>2014</v>
      </c>
      <c r="C489" t="s">
        <v>248</v>
      </c>
      <c r="D489" t="s">
        <v>249</v>
      </c>
      <c r="E489">
        <v>111</v>
      </c>
    </row>
    <row r="490" spans="1:5" x14ac:dyDescent="0.25">
      <c r="A490">
        <v>2</v>
      </c>
      <c r="B490">
        <v>2014</v>
      </c>
      <c r="C490" t="s">
        <v>204</v>
      </c>
      <c r="D490" t="s">
        <v>250</v>
      </c>
      <c r="E490">
        <v>2832</v>
      </c>
    </row>
    <row r="491" spans="1:5" x14ac:dyDescent="0.25">
      <c r="A491">
        <v>351</v>
      </c>
      <c r="B491">
        <v>2014</v>
      </c>
      <c r="C491" t="s">
        <v>251</v>
      </c>
      <c r="D491" t="s">
        <v>252</v>
      </c>
      <c r="E491">
        <v>149</v>
      </c>
    </row>
    <row r="492" spans="1:5" x14ac:dyDescent="0.25">
      <c r="A492">
        <v>352</v>
      </c>
      <c r="B492">
        <v>2014</v>
      </c>
      <c r="C492" t="s">
        <v>253</v>
      </c>
      <c r="D492" t="s">
        <v>254</v>
      </c>
      <c r="E492">
        <v>114</v>
      </c>
    </row>
    <row r="493" spans="1:5" x14ac:dyDescent="0.25">
      <c r="A493">
        <v>353</v>
      </c>
      <c r="B493">
        <v>2014</v>
      </c>
      <c r="C493" t="s">
        <v>255</v>
      </c>
      <c r="D493" t="s">
        <v>256</v>
      </c>
      <c r="E493">
        <v>236</v>
      </c>
    </row>
    <row r="494" spans="1:5" x14ac:dyDescent="0.25">
      <c r="A494">
        <v>354</v>
      </c>
      <c r="B494">
        <v>2014</v>
      </c>
      <c r="C494" t="s">
        <v>257</v>
      </c>
      <c r="D494" t="s">
        <v>258</v>
      </c>
      <c r="E494">
        <v>7</v>
      </c>
    </row>
    <row r="495" spans="1:5" x14ac:dyDescent="0.25">
      <c r="A495">
        <v>355</v>
      </c>
      <c r="B495">
        <v>2014</v>
      </c>
      <c r="C495" t="s">
        <v>107</v>
      </c>
      <c r="D495" t="s">
        <v>259</v>
      </c>
      <c r="E495">
        <v>199</v>
      </c>
    </row>
    <row r="496" spans="1:5" x14ac:dyDescent="0.25">
      <c r="A496">
        <v>356</v>
      </c>
      <c r="B496">
        <v>2014</v>
      </c>
      <c r="C496" t="s">
        <v>260</v>
      </c>
      <c r="D496" t="s">
        <v>261</v>
      </c>
      <c r="E496">
        <v>65</v>
      </c>
    </row>
    <row r="497" spans="1:5" x14ac:dyDescent="0.25">
      <c r="A497">
        <v>357</v>
      </c>
      <c r="B497">
        <v>2014</v>
      </c>
      <c r="C497" t="s">
        <v>262</v>
      </c>
      <c r="D497" t="s">
        <v>263</v>
      </c>
      <c r="E497">
        <v>105</v>
      </c>
    </row>
    <row r="498" spans="1:5" x14ac:dyDescent="0.25">
      <c r="A498">
        <v>358</v>
      </c>
      <c r="B498">
        <v>2014</v>
      </c>
      <c r="C498" t="s">
        <v>264</v>
      </c>
      <c r="D498" t="s">
        <v>265</v>
      </c>
      <c r="E498">
        <v>99</v>
      </c>
    </row>
    <row r="499" spans="1:5" x14ac:dyDescent="0.25">
      <c r="A499">
        <v>359</v>
      </c>
      <c r="B499">
        <v>2014</v>
      </c>
      <c r="C499" t="s">
        <v>266</v>
      </c>
      <c r="D499" t="s">
        <v>267</v>
      </c>
      <c r="E499">
        <v>144</v>
      </c>
    </row>
    <row r="500" spans="1:5" x14ac:dyDescent="0.25">
      <c r="A500">
        <v>360</v>
      </c>
      <c r="B500">
        <v>2014</v>
      </c>
      <c r="C500" t="s">
        <v>268</v>
      </c>
      <c r="D500" t="s">
        <v>269</v>
      </c>
      <c r="E500">
        <v>17</v>
      </c>
    </row>
    <row r="501" spans="1:5" x14ac:dyDescent="0.25">
      <c r="A501">
        <v>361</v>
      </c>
      <c r="B501">
        <v>2014</v>
      </c>
      <c r="C501" t="s">
        <v>270</v>
      </c>
      <c r="D501" t="s">
        <v>271</v>
      </c>
      <c r="E501">
        <v>134</v>
      </c>
    </row>
    <row r="502" spans="1:5" x14ac:dyDescent="0.25">
      <c r="A502">
        <v>3</v>
      </c>
      <c r="B502">
        <v>2014</v>
      </c>
      <c r="C502" t="s">
        <v>272</v>
      </c>
      <c r="D502" t="s">
        <v>273</v>
      </c>
      <c r="E502">
        <v>1269</v>
      </c>
    </row>
    <row r="503" spans="1:5" x14ac:dyDescent="0.25">
      <c r="A503">
        <v>401</v>
      </c>
      <c r="B503">
        <v>2014</v>
      </c>
      <c r="C503" t="s">
        <v>274</v>
      </c>
      <c r="D503" t="s">
        <v>275</v>
      </c>
      <c r="E503">
        <v>139</v>
      </c>
    </row>
    <row r="504" spans="1:5" x14ac:dyDescent="0.25">
      <c r="A504">
        <v>402</v>
      </c>
      <c r="B504">
        <v>2014</v>
      </c>
      <c r="C504" t="s">
        <v>276</v>
      </c>
      <c r="D504" t="s">
        <v>277</v>
      </c>
      <c r="E504">
        <v>75</v>
      </c>
    </row>
    <row r="505" spans="1:5" x14ac:dyDescent="0.25">
      <c r="A505">
        <v>403</v>
      </c>
      <c r="B505">
        <v>2014</v>
      </c>
      <c r="C505" t="s">
        <v>278</v>
      </c>
      <c r="D505" t="s">
        <v>279</v>
      </c>
      <c r="E505">
        <v>214</v>
      </c>
    </row>
    <row r="506" spans="1:5" x14ac:dyDescent="0.25">
      <c r="A506">
        <v>404</v>
      </c>
      <c r="B506">
        <v>2014</v>
      </c>
      <c r="C506" t="s">
        <v>280</v>
      </c>
      <c r="D506" t="s">
        <v>281</v>
      </c>
      <c r="E506">
        <v>240</v>
      </c>
    </row>
    <row r="507" spans="1:5" x14ac:dyDescent="0.25">
      <c r="A507">
        <v>405</v>
      </c>
      <c r="B507">
        <v>2014</v>
      </c>
      <c r="C507" t="s">
        <v>282</v>
      </c>
      <c r="D507" t="s">
        <v>283</v>
      </c>
      <c r="E507">
        <v>91</v>
      </c>
    </row>
    <row r="508" spans="1:5" x14ac:dyDescent="0.25">
      <c r="A508">
        <v>451</v>
      </c>
      <c r="B508">
        <v>2014</v>
      </c>
      <c r="C508" t="s">
        <v>284</v>
      </c>
      <c r="D508" t="s">
        <v>285</v>
      </c>
      <c r="E508">
        <v>100</v>
      </c>
    </row>
    <row r="509" spans="1:5" x14ac:dyDescent="0.25">
      <c r="A509">
        <v>452</v>
      </c>
      <c r="B509">
        <v>2014</v>
      </c>
      <c r="C509" t="s">
        <v>286</v>
      </c>
      <c r="D509" t="s">
        <v>287</v>
      </c>
      <c r="E509">
        <v>112</v>
      </c>
    </row>
    <row r="510" spans="1:5" x14ac:dyDescent="0.25">
      <c r="A510">
        <v>453</v>
      </c>
      <c r="B510">
        <v>2014</v>
      </c>
      <c r="C510" t="s">
        <v>288</v>
      </c>
      <c r="D510" t="s">
        <v>289</v>
      </c>
      <c r="E510">
        <v>108</v>
      </c>
    </row>
    <row r="511" spans="1:5" x14ac:dyDescent="0.25">
      <c r="A511">
        <v>454</v>
      </c>
      <c r="B511">
        <v>2014</v>
      </c>
      <c r="C511" t="s">
        <v>290</v>
      </c>
      <c r="D511" t="s">
        <v>291</v>
      </c>
      <c r="E511">
        <v>163</v>
      </c>
    </row>
    <row r="512" spans="1:5" x14ac:dyDescent="0.25">
      <c r="A512">
        <v>455</v>
      </c>
      <c r="B512">
        <v>2014</v>
      </c>
      <c r="C512" t="s">
        <v>292</v>
      </c>
      <c r="D512" t="s">
        <v>293</v>
      </c>
      <c r="E512">
        <v>70</v>
      </c>
    </row>
    <row r="513" spans="1:5" x14ac:dyDescent="0.25">
      <c r="A513">
        <v>456</v>
      </c>
      <c r="B513">
        <v>2014</v>
      </c>
      <c r="C513" t="s">
        <v>294</v>
      </c>
      <c r="D513" t="s">
        <v>295</v>
      </c>
      <c r="E513">
        <v>138</v>
      </c>
    </row>
    <row r="514" spans="1:5" x14ac:dyDescent="0.25">
      <c r="A514">
        <v>457</v>
      </c>
      <c r="B514">
        <v>2014</v>
      </c>
      <c r="C514" t="s">
        <v>296</v>
      </c>
      <c r="D514" t="s">
        <v>297</v>
      </c>
      <c r="E514">
        <v>81</v>
      </c>
    </row>
    <row r="515" spans="1:5" x14ac:dyDescent="0.25">
      <c r="A515">
        <v>458</v>
      </c>
      <c r="B515">
        <v>2014</v>
      </c>
      <c r="C515" t="s">
        <v>298</v>
      </c>
      <c r="D515" t="s">
        <v>299</v>
      </c>
      <c r="E515">
        <v>103</v>
      </c>
    </row>
    <row r="516" spans="1:5" x14ac:dyDescent="0.25">
      <c r="A516">
        <v>459</v>
      </c>
      <c r="B516">
        <v>2014</v>
      </c>
      <c r="C516" t="s">
        <v>300</v>
      </c>
      <c r="D516" t="s">
        <v>301</v>
      </c>
      <c r="E516">
        <v>207</v>
      </c>
    </row>
    <row r="517" spans="1:5" x14ac:dyDescent="0.25">
      <c r="A517">
        <v>460</v>
      </c>
      <c r="B517">
        <v>2014</v>
      </c>
      <c r="C517" t="s">
        <v>302</v>
      </c>
      <c r="D517" t="s">
        <v>303</v>
      </c>
      <c r="E517">
        <v>176</v>
      </c>
    </row>
    <row r="518" spans="1:5" x14ac:dyDescent="0.25">
      <c r="A518">
        <v>461</v>
      </c>
      <c r="B518">
        <v>2014</v>
      </c>
      <c r="C518" t="s">
        <v>304</v>
      </c>
      <c r="D518" t="s">
        <v>305</v>
      </c>
      <c r="E518">
        <v>69</v>
      </c>
    </row>
    <row r="519" spans="1:5" x14ac:dyDescent="0.25">
      <c r="A519">
        <v>462</v>
      </c>
      <c r="B519">
        <v>2014</v>
      </c>
      <c r="C519" t="s">
        <v>306</v>
      </c>
      <c r="D519" t="s">
        <v>307</v>
      </c>
      <c r="E519">
        <v>15</v>
      </c>
    </row>
    <row r="520" spans="1:5" x14ac:dyDescent="0.25">
      <c r="A520">
        <v>4</v>
      </c>
      <c r="B520">
        <v>2014</v>
      </c>
      <c r="C520" t="s">
        <v>308</v>
      </c>
      <c r="D520" t="s">
        <v>309</v>
      </c>
      <c r="E520">
        <v>2101</v>
      </c>
    </row>
    <row r="521" spans="1:5" x14ac:dyDescent="0.25">
      <c r="A521">
        <v>0</v>
      </c>
      <c r="B521">
        <v>2014</v>
      </c>
      <c r="C521" t="s">
        <v>103</v>
      </c>
      <c r="D521" t="s">
        <v>310</v>
      </c>
      <c r="E521">
        <v>7722</v>
      </c>
    </row>
    <row r="522" spans="1:5" x14ac:dyDescent="0.25">
      <c r="A522">
        <v>101</v>
      </c>
      <c r="B522">
        <v>2015</v>
      </c>
      <c r="C522" t="s">
        <v>211</v>
      </c>
      <c r="D522" t="s">
        <v>212</v>
      </c>
      <c r="E522">
        <v>379</v>
      </c>
    </row>
    <row r="523" spans="1:5" x14ac:dyDescent="0.25">
      <c r="A523">
        <v>102</v>
      </c>
      <c r="B523">
        <v>2015</v>
      </c>
      <c r="C523" t="s">
        <v>213</v>
      </c>
      <c r="D523" t="s">
        <v>214</v>
      </c>
      <c r="E523">
        <v>123</v>
      </c>
    </row>
    <row r="524" spans="1:5" x14ac:dyDescent="0.25">
      <c r="A524">
        <v>103</v>
      </c>
      <c r="B524">
        <v>2015</v>
      </c>
      <c r="C524" t="s">
        <v>215</v>
      </c>
      <c r="D524" t="s">
        <v>216</v>
      </c>
      <c r="E524">
        <v>290</v>
      </c>
    </row>
    <row r="525" spans="1:5" x14ac:dyDescent="0.25">
      <c r="A525">
        <v>151</v>
      </c>
      <c r="B525">
        <v>2015</v>
      </c>
      <c r="C525" t="s">
        <v>217</v>
      </c>
      <c r="D525" t="s">
        <v>218</v>
      </c>
      <c r="E525">
        <v>140</v>
      </c>
    </row>
    <row r="526" spans="1:5" x14ac:dyDescent="0.25">
      <c r="A526">
        <v>153</v>
      </c>
      <c r="B526">
        <v>2015</v>
      </c>
      <c r="C526" t="s">
        <v>219</v>
      </c>
      <c r="D526" t="s">
        <v>220</v>
      </c>
      <c r="E526">
        <v>87</v>
      </c>
    </row>
    <row r="527" spans="1:5" x14ac:dyDescent="0.25">
      <c r="A527">
        <v>154</v>
      </c>
      <c r="B527">
        <v>2015</v>
      </c>
      <c r="C527" t="s">
        <v>221</v>
      </c>
      <c r="D527" t="s">
        <v>222</v>
      </c>
      <c r="E527">
        <v>42</v>
      </c>
    </row>
    <row r="528" spans="1:5" x14ac:dyDescent="0.25">
      <c r="A528">
        <v>155</v>
      </c>
      <c r="B528">
        <v>2015</v>
      </c>
      <c r="C528" t="s">
        <v>223</v>
      </c>
      <c r="D528" t="s">
        <v>224</v>
      </c>
      <c r="E528">
        <v>62</v>
      </c>
    </row>
    <row r="529" spans="1:5" x14ac:dyDescent="0.25">
      <c r="A529">
        <v>157</v>
      </c>
      <c r="B529">
        <v>2015</v>
      </c>
      <c r="C529" t="s">
        <v>225</v>
      </c>
      <c r="D529" t="s">
        <v>226</v>
      </c>
      <c r="E529">
        <v>136</v>
      </c>
    </row>
    <row r="530" spans="1:5" x14ac:dyDescent="0.25">
      <c r="A530">
        <v>158</v>
      </c>
      <c r="B530">
        <v>2015</v>
      </c>
      <c r="C530" t="s">
        <v>227</v>
      </c>
      <c r="D530" t="s">
        <v>228</v>
      </c>
      <c r="E530">
        <v>116</v>
      </c>
    </row>
    <row r="531" spans="1:5" x14ac:dyDescent="0.25">
      <c r="A531">
        <v>159</v>
      </c>
      <c r="B531">
        <v>2015</v>
      </c>
      <c r="C531" t="s">
        <v>229</v>
      </c>
      <c r="D531" t="s">
        <v>230</v>
      </c>
      <c r="E531">
        <v>320</v>
      </c>
    </row>
    <row r="532" spans="1:5" x14ac:dyDescent="0.25">
      <c r="A532">
        <v>1</v>
      </c>
      <c r="B532">
        <v>2015</v>
      </c>
      <c r="C532" t="s">
        <v>203</v>
      </c>
      <c r="D532" t="s">
        <v>231</v>
      </c>
      <c r="E532">
        <v>1695</v>
      </c>
    </row>
    <row r="533" spans="1:5" x14ac:dyDescent="0.25">
      <c r="A533">
        <v>241</v>
      </c>
      <c r="B533">
        <v>2015</v>
      </c>
      <c r="C533" t="s">
        <v>232</v>
      </c>
      <c r="D533" t="s">
        <v>233</v>
      </c>
      <c r="E533">
        <v>1932</v>
      </c>
    </row>
    <row r="534" spans="1:5" x14ac:dyDescent="0.25">
      <c r="A534">
        <v>241001</v>
      </c>
      <c r="B534">
        <v>2015</v>
      </c>
      <c r="C534" t="s">
        <v>234</v>
      </c>
      <c r="D534" t="s">
        <v>235</v>
      </c>
      <c r="E534">
        <v>1202</v>
      </c>
    </row>
    <row r="535" spans="1:5" x14ac:dyDescent="0.25">
      <c r="A535">
        <v>241999</v>
      </c>
      <c r="B535">
        <v>2015</v>
      </c>
      <c r="C535" t="s">
        <v>236</v>
      </c>
      <c r="D535" t="s">
        <v>237</v>
      </c>
      <c r="E535">
        <v>730</v>
      </c>
    </row>
    <row r="536" spans="1:5" x14ac:dyDescent="0.25">
      <c r="A536">
        <v>251</v>
      </c>
      <c r="B536">
        <v>2015</v>
      </c>
      <c r="C536" t="s">
        <v>238</v>
      </c>
      <c r="D536" t="s">
        <v>239</v>
      </c>
      <c r="E536">
        <v>121</v>
      </c>
    </row>
    <row r="537" spans="1:5" x14ac:dyDescent="0.25">
      <c r="A537">
        <v>252</v>
      </c>
      <c r="B537">
        <v>2015</v>
      </c>
      <c r="C537" t="s">
        <v>240</v>
      </c>
      <c r="D537" t="s">
        <v>241</v>
      </c>
      <c r="E537">
        <v>186</v>
      </c>
    </row>
    <row r="538" spans="1:5" x14ac:dyDescent="0.25">
      <c r="A538">
        <v>254</v>
      </c>
      <c r="B538">
        <v>2015</v>
      </c>
      <c r="C538" t="s">
        <v>242</v>
      </c>
      <c r="D538" t="s">
        <v>243</v>
      </c>
      <c r="E538">
        <v>234</v>
      </c>
    </row>
    <row r="539" spans="1:5" x14ac:dyDescent="0.25">
      <c r="A539">
        <v>255</v>
      </c>
      <c r="B539">
        <v>2015</v>
      </c>
      <c r="C539" t="s">
        <v>244</v>
      </c>
      <c r="D539" t="s">
        <v>245</v>
      </c>
      <c r="E539">
        <v>55</v>
      </c>
    </row>
    <row r="540" spans="1:5" x14ac:dyDescent="0.25">
      <c r="A540">
        <v>256</v>
      </c>
      <c r="B540">
        <v>2015</v>
      </c>
      <c r="C540" t="s">
        <v>246</v>
      </c>
      <c r="D540" t="s">
        <v>247</v>
      </c>
      <c r="E540">
        <v>124</v>
      </c>
    </row>
    <row r="541" spans="1:5" x14ac:dyDescent="0.25">
      <c r="A541">
        <v>257</v>
      </c>
      <c r="B541">
        <v>2015</v>
      </c>
      <c r="C541" t="s">
        <v>248</v>
      </c>
      <c r="D541" t="s">
        <v>249</v>
      </c>
      <c r="E541">
        <v>173</v>
      </c>
    </row>
    <row r="542" spans="1:5" x14ac:dyDescent="0.25">
      <c r="A542">
        <v>2</v>
      </c>
      <c r="B542">
        <v>2015</v>
      </c>
      <c r="C542" t="s">
        <v>204</v>
      </c>
      <c r="D542" t="s">
        <v>250</v>
      </c>
      <c r="E542">
        <v>2825</v>
      </c>
    </row>
    <row r="543" spans="1:5" x14ac:dyDescent="0.25">
      <c r="A543">
        <v>351</v>
      </c>
      <c r="B543">
        <v>2015</v>
      </c>
      <c r="C543" t="s">
        <v>251</v>
      </c>
      <c r="D543" t="s">
        <v>252</v>
      </c>
      <c r="E543">
        <v>197</v>
      </c>
    </row>
    <row r="544" spans="1:5" x14ac:dyDescent="0.25">
      <c r="A544">
        <v>352</v>
      </c>
      <c r="B544">
        <v>2015</v>
      </c>
      <c r="C544" t="s">
        <v>253</v>
      </c>
      <c r="D544" t="s">
        <v>254</v>
      </c>
      <c r="E544">
        <v>127</v>
      </c>
    </row>
    <row r="545" spans="1:5" x14ac:dyDescent="0.25">
      <c r="A545">
        <v>353</v>
      </c>
      <c r="B545">
        <v>2015</v>
      </c>
      <c r="C545" t="s">
        <v>255</v>
      </c>
      <c r="D545" t="s">
        <v>256</v>
      </c>
      <c r="E545">
        <v>203</v>
      </c>
    </row>
    <row r="546" spans="1:5" x14ac:dyDescent="0.25">
      <c r="A546">
        <v>354</v>
      </c>
      <c r="B546">
        <v>2015</v>
      </c>
      <c r="C546" t="s">
        <v>257</v>
      </c>
      <c r="D546" t="s">
        <v>258</v>
      </c>
      <c r="E546">
        <v>10</v>
      </c>
    </row>
    <row r="547" spans="1:5" x14ac:dyDescent="0.25">
      <c r="A547">
        <v>355</v>
      </c>
      <c r="B547">
        <v>2015</v>
      </c>
      <c r="C547" t="s">
        <v>107</v>
      </c>
      <c r="D547" t="s">
        <v>259</v>
      </c>
      <c r="E547">
        <v>158</v>
      </c>
    </row>
    <row r="548" spans="1:5" x14ac:dyDescent="0.25">
      <c r="A548">
        <v>356</v>
      </c>
      <c r="B548">
        <v>2015</v>
      </c>
      <c r="C548" t="s">
        <v>260</v>
      </c>
      <c r="D548" t="s">
        <v>261</v>
      </c>
      <c r="E548">
        <v>84</v>
      </c>
    </row>
    <row r="549" spans="1:5" x14ac:dyDescent="0.25">
      <c r="A549">
        <v>357</v>
      </c>
      <c r="B549">
        <v>2015</v>
      </c>
      <c r="C549" t="s">
        <v>262</v>
      </c>
      <c r="D549" t="s">
        <v>263</v>
      </c>
      <c r="E549">
        <v>93</v>
      </c>
    </row>
    <row r="550" spans="1:5" x14ac:dyDescent="0.25">
      <c r="A550">
        <v>358</v>
      </c>
      <c r="B550">
        <v>2015</v>
      </c>
      <c r="C550" t="s">
        <v>264</v>
      </c>
      <c r="D550" t="s">
        <v>265</v>
      </c>
      <c r="E550">
        <v>101</v>
      </c>
    </row>
    <row r="551" spans="1:5" x14ac:dyDescent="0.25">
      <c r="A551">
        <v>359</v>
      </c>
      <c r="B551">
        <v>2015</v>
      </c>
      <c r="C551" t="s">
        <v>266</v>
      </c>
      <c r="D551" t="s">
        <v>267</v>
      </c>
      <c r="E551">
        <v>147</v>
      </c>
    </row>
    <row r="552" spans="1:5" x14ac:dyDescent="0.25">
      <c r="A552">
        <v>360</v>
      </c>
      <c r="B552">
        <v>2015</v>
      </c>
      <c r="C552" t="s">
        <v>268</v>
      </c>
      <c r="D552" t="s">
        <v>269</v>
      </c>
      <c r="E552">
        <v>40</v>
      </c>
    </row>
    <row r="553" spans="1:5" x14ac:dyDescent="0.25">
      <c r="A553">
        <v>361</v>
      </c>
      <c r="B553">
        <v>2015</v>
      </c>
      <c r="C553" t="s">
        <v>270</v>
      </c>
      <c r="D553" t="s">
        <v>271</v>
      </c>
      <c r="E553">
        <v>143</v>
      </c>
    </row>
    <row r="554" spans="1:5" x14ac:dyDescent="0.25">
      <c r="A554">
        <v>3</v>
      </c>
      <c r="B554">
        <v>2015</v>
      </c>
      <c r="C554" t="s">
        <v>272</v>
      </c>
      <c r="D554" t="s">
        <v>273</v>
      </c>
      <c r="E554">
        <v>1303</v>
      </c>
    </row>
    <row r="555" spans="1:5" x14ac:dyDescent="0.25">
      <c r="A555">
        <v>401</v>
      </c>
      <c r="B555">
        <v>2015</v>
      </c>
      <c r="C555" t="s">
        <v>274</v>
      </c>
      <c r="D555" t="s">
        <v>275</v>
      </c>
      <c r="E555">
        <v>121</v>
      </c>
    </row>
    <row r="556" spans="1:5" x14ac:dyDescent="0.25">
      <c r="A556">
        <v>402</v>
      </c>
      <c r="B556">
        <v>2015</v>
      </c>
      <c r="C556" t="s">
        <v>276</v>
      </c>
      <c r="D556" t="s">
        <v>277</v>
      </c>
      <c r="E556">
        <v>66</v>
      </c>
    </row>
    <row r="557" spans="1:5" x14ac:dyDescent="0.25">
      <c r="A557">
        <v>403</v>
      </c>
      <c r="B557">
        <v>2015</v>
      </c>
      <c r="C557" t="s">
        <v>278</v>
      </c>
      <c r="D557" t="s">
        <v>279</v>
      </c>
      <c r="E557">
        <v>252</v>
      </c>
    </row>
    <row r="558" spans="1:5" x14ac:dyDescent="0.25">
      <c r="A558">
        <v>404</v>
      </c>
      <c r="B558">
        <v>2015</v>
      </c>
      <c r="C558" t="s">
        <v>280</v>
      </c>
      <c r="D558" t="s">
        <v>281</v>
      </c>
      <c r="E558">
        <v>273</v>
      </c>
    </row>
    <row r="559" spans="1:5" x14ac:dyDescent="0.25">
      <c r="A559">
        <v>405</v>
      </c>
      <c r="B559">
        <v>2015</v>
      </c>
      <c r="C559" t="s">
        <v>282</v>
      </c>
      <c r="D559" t="s">
        <v>283</v>
      </c>
      <c r="E559">
        <v>100</v>
      </c>
    </row>
    <row r="560" spans="1:5" x14ac:dyDescent="0.25">
      <c r="A560">
        <v>451</v>
      </c>
      <c r="B560">
        <v>2015</v>
      </c>
      <c r="C560" t="s">
        <v>284</v>
      </c>
      <c r="D560" t="s">
        <v>285</v>
      </c>
      <c r="E560">
        <v>153</v>
      </c>
    </row>
    <row r="561" spans="1:5" x14ac:dyDescent="0.25">
      <c r="A561">
        <v>452</v>
      </c>
      <c r="B561">
        <v>2015</v>
      </c>
      <c r="C561" t="s">
        <v>286</v>
      </c>
      <c r="D561" t="s">
        <v>287</v>
      </c>
      <c r="E561">
        <v>108</v>
      </c>
    </row>
    <row r="562" spans="1:5" x14ac:dyDescent="0.25">
      <c r="A562">
        <v>453</v>
      </c>
      <c r="B562">
        <v>2015</v>
      </c>
      <c r="C562" t="s">
        <v>288</v>
      </c>
      <c r="D562" t="s">
        <v>289</v>
      </c>
      <c r="E562">
        <v>101</v>
      </c>
    </row>
    <row r="563" spans="1:5" x14ac:dyDescent="0.25">
      <c r="A563">
        <v>454</v>
      </c>
      <c r="B563">
        <v>2015</v>
      </c>
      <c r="C563" t="s">
        <v>290</v>
      </c>
      <c r="D563" t="s">
        <v>291</v>
      </c>
      <c r="E563">
        <v>116</v>
      </c>
    </row>
    <row r="564" spans="1:5" x14ac:dyDescent="0.25">
      <c r="A564">
        <v>455</v>
      </c>
      <c r="B564">
        <v>2015</v>
      </c>
      <c r="C564" t="s">
        <v>292</v>
      </c>
      <c r="D564" t="s">
        <v>293</v>
      </c>
      <c r="E564">
        <v>54</v>
      </c>
    </row>
    <row r="565" spans="1:5" x14ac:dyDescent="0.25">
      <c r="A565">
        <v>456</v>
      </c>
      <c r="B565">
        <v>2015</v>
      </c>
      <c r="C565" t="s">
        <v>294</v>
      </c>
      <c r="D565" t="s">
        <v>295</v>
      </c>
      <c r="E565">
        <v>172</v>
      </c>
    </row>
    <row r="566" spans="1:5" x14ac:dyDescent="0.25">
      <c r="A566">
        <v>457</v>
      </c>
      <c r="B566">
        <v>2015</v>
      </c>
      <c r="C566" t="s">
        <v>296</v>
      </c>
      <c r="D566" t="s">
        <v>297</v>
      </c>
      <c r="E566">
        <v>98</v>
      </c>
    </row>
    <row r="567" spans="1:5" x14ac:dyDescent="0.25">
      <c r="A567">
        <v>458</v>
      </c>
      <c r="B567">
        <v>2015</v>
      </c>
      <c r="C567" t="s">
        <v>298</v>
      </c>
      <c r="D567" t="s">
        <v>299</v>
      </c>
      <c r="E567">
        <v>99</v>
      </c>
    </row>
    <row r="568" spans="1:5" x14ac:dyDescent="0.25">
      <c r="A568">
        <v>459</v>
      </c>
      <c r="B568">
        <v>2015</v>
      </c>
      <c r="C568" t="s">
        <v>300</v>
      </c>
      <c r="D568" t="s">
        <v>301</v>
      </c>
      <c r="E568">
        <v>183</v>
      </c>
    </row>
    <row r="569" spans="1:5" x14ac:dyDescent="0.25">
      <c r="A569">
        <v>460</v>
      </c>
      <c r="B569">
        <v>2015</v>
      </c>
      <c r="C569" t="s">
        <v>302</v>
      </c>
      <c r="D569" t="s">
        <v>303</v>
      </c>
      <c r="E569">
        <v>165</v>
      </c>
    </row>
    <row r="570" spans="1:5" x14ac:dyDescent="0.25">
      <c r="A570">
        <v>461</v>
      </c>
      <c r="B570">
        <v>2015</v>
      </c>
      <c r="C570" t="s">
        <v>304</v>
      </c>
      <c r="D570" t="s">
        <v>305</v>
      </c>
      <c r="E570">
        <v>79</v>
      </c>
    </row>
    <row r="571" spans="1:5" x14ac:dyDescent="0.25">
      <c r="A571">
        <v>462</v>
      </c>
      <c r="B571">
        <v>2015</v>
      </c>
      <c r="C571" t="s">
        <v>306</v>
      </c>
      <c r="D571" t="s">
        <v>307</v>
      </c>
      <c r="E571">
        <v>25</v>
      </c>
    </row>
    <row r="572" spans="1:5" x14ac:dyDescent="0.25">
      <c r="A572">
        <v>4</v>
      </c>
      <c r="B572">
        <v>2015</v>
      </c>
      <c r="C572" t="s">
        <v>308</v>
      </c>
      <c r="D572" t="s">
        <v>309</v>
      </c>
      <c r="E572">
        <v>2165</v>
      </c>
    </row>
    <row r="573" spans="1:5" x14ac:dyDescent="0.25">
      <c r="A573">
        <v>0</v>
      </c>
      <c r="B573">
        <v>2015</v>
      </c>
      <c r="C573" t="s">
        <v>103</v>
      </c>
      <c r="D573" t="s">
        <v>310</v>
      </c>
      <c r="E573">
        <v>7988</v>
      </c>
    </row>
    <row r="574" spans="1:5" x14ac:dyDescent="0.25">
      <c r="A574">
        <v>101</v>
      </c>
      <c r="B574">
        <v>2016</v>
      </c>
      <c r="C574" t="s">
        <v>211</v>
      </c>
      <c r="D574" t="s">
        <v>212</v>
      </c>
      <c r="E574">
        <v>391</v>
      </c>
    </row>
    <row r="575" spans="1:5" x14ac:dyDescent="0.25">
      <c r="A575">
        <v>102</v>
      </c>
      <c r="B575">
        <v>2016</v>
      </c>
      <c r="C575" t="s">
        <v>213</v>
      </c>
      <c r="D575" t="s">
        <v>214</v>
      </c>
      <c r="E575">
        <v>129</v>
      </c>
    </row>
    <row r="576" spans="1:5" x14ac:dyDescent="0.25">
      <c r="A576">
        <v>103</v>
      </c>
      <c r="B576">
        <v>2016</v>
      </c>
      <c r="C576" t="s">
        <v>215</v>
      </c>
      <c r="D576" t="s">
        <v>216</v>
      </c>
      <c r="E576">
        <v>317</v>
      </c>
    </row>
    <row r="577" spans="1:5" x14ac:dyDescent="0.25">
      <c r="A577">
        <v>151</v>
      </c>
      <c r="B577">
        <v>2016</v>
      </c>
      <c r="C577" t="s">
        <v>217</v>
      </c>
      <c r="D577" t="s">
        <v>218</v>
      </c>
      <c r="E577">
        <v>180</v>
      </c>
    </row>
    <row r="578" spans="1:5" x14ac:dyDescent="0.25">
      <c r="A578">
        <v>153</v>
      </c>
      <c r="B578">
        <v>2016</v>
      </c>
      <c r="C578" t="s">
        <v>219</v>
      </c>
      <c r="D578" t="s">
        <v>220</v>
      </c>
      <c r="E578">
        <v>128</v>
      </c>
    </row>
    <row r="579" spans="1:5" x14ac:dyDescent="0.25">
      <c r="A579">
        <v>154</v>
      </c>
      <c r="B579">
        <v>2016</v>
      </c>
      <c r="C579" t="s">
        <v>221</v>
      </c>
      <c r="D579" t="s">
        <v>222</v>
      </c>
      <c r="E579">
        <v>38</v>
      </c>
    </row>
    <row r="580" spans="1:5" x14ac:dyDescent="0.25">
      <c r="A580">
        <v>155</v>
      </c>
      <c r="B580">
        <v>2016</v>
      </c>
      <c r="C580" t="s">
        <v>223</v>
      </c>
      <c r="D580" t="s">
        <v>224</v>
      </c>
      <c r="E580">
        <v>100</v>
      </c>
    </row>
    <row r="581" spans="1:5" x14ac:dyDescent="0.25">
      <c r="A581">
        <v>157</v>
      </c>
      <c r="B581">
        <v>2016</v>
      </c>
      <c r="C581" t="s">
        <v>225</v>
      </c>
      <c r="D581" t="s">
        <v>226</v>
      </c>
      <c r="E581">
        <v>115</v>
      </c>
    </row>
    <row r="582" spans="1:5" x14ac:dyDescent="0.25">
      <c r="A582">
        <v>158</v>
      </c>
      <c r="B582">
        <v>2016</v>
      </c>
      <c r="C582" t="s">
        <v>227</v>
      </c>
      <c r="D582" t="s">
        <v>228</v>
      </c>
      <c r="E582">
        <v>124</v>
      </c>
    </row>
    <row r="583" spans="1:5" x14ac:dyDescent="0.25">
      <c r="A583">
        <v>159</v>
      </c>
      <c r="B583">
        <v>2016</v>
      </c>
      <c r="C583" t="s">
        <v>229</v>
      </c>
      <c r="D583" t="s">
        <v>230</v>
      </c>
      <c r="E583">
        <v>345</v>
      </c>
    </row>
    <row r="584" spans="1:5" x14ac:dyDescent="0.25">
      <c r="A584">
        <v>1</v>
      </c>
      <c r="B584">
        <v>2016</v>
      </c>
      <c r="C584" t="s">
        <v>203</v>
      </c>
      <c r="D584" t="s">
        <v>231</v>
      </c>
      <c r="E584">
        <v>1867</v>
      </c>
    </row>
    <row r="585" spans="1:5" x14ac:dyDescent="0.25">
      <c r="A585">
        <v>241</v>
      </c>
      <c r="B585">
        <v>2016</v>
      </c>
      <c r="C585" t="s">
        <v>232</v>
      </c>
      <c r="D585" t="s">
        <v>233</v>
      </c>
      <c r="E585">
        <v>2128</v>
      </c>
    </row>
    <row r="586" spans="1:5" x14ac:dyDescent="0.25">
      <c r="A586">
        <v>241001</v>
      </c>
      <c r="B586">
        <v>2016</v>
      </c>
      <c r="C586" t="s">
        <v>234</v>
      </c>
      <c r="D586" t="s">
        <v>235</v>
      </c>
      <c r="E586">
        <v>1300</v>
      </c>
    </row>
    <row r="587" spans="1:5" x14ac:dyDescent="0.25">
      <c r="A587">
        <v>241999</v>
      </c>
      <c r="B587">
        <v>2016</v>
      </c>
      <c r="C587" t="s">
        <v>236</v>
      </c>
      <c r="D587" t="s">
        <v>237</v>
      </c>
      <c r="E587">
        <v>828</v>
      </c>
    </row>
    <row r="588" spans="1:5" x14ac:dyDescent="0.25">
      <c r="A588">
        <v>251</v>
      </c>
      <c r="B588">
        <v>2016</v>
      </c>
      <c r="C588" t="s">
        <v>238</v>
      </c>
      <c r="D588" t="s">
        <v>239</v>
      </c>
      <c r="E588">
        <v>180</v>
      </c>
    </row>
    <row r="589" spans="1:5" x14ac:dyDescent="0.25">
      <c r="A589">
        <v>252</v>
      </c>
      <c r="B589">
        <v>2016</v>
      </c>
      <c r="C589" t="s">
        <v>240</v>
      </c>
      <c r="D589" t="s">
        <v>241</v>
      </c>
      <c r="E589">
        <v>159</v>
      </c>
    </row>
    <row r="590" spans="1:5" x14ac:dyDescent="0.25">
      <c r="A590">
        <v>254</v>
      </c>
      <c r="B590">
        <v>2016</v>
      </c>
      <c r="C590" t="s">
        <v>242</v>
      </c>
      <c r="D590" t="s">
        <v>243</v>
      </c>
      <c r="E590">
        <v>251</v>
      </c>
    </row>
    <row r="591" spans="1:5" x14ac:dyDescent="0.25">
      <c r="A591">
        <v>255</v>
      </c>
      <c r="B591">
        <v>2016</v>
      </c>
      <c r="C591" t="s">
        <v>244</v>
      </c>
      <c r="D591" t="s">
        <v>245</v>
      </c>
      <c r="E591">
        <v>26</v>
      </c>
    </row>
    <row r="592" spans="1:5" x14ac:dyDescent="0.25">
      <c r="A592">
        <v>256</v>
      </c>
      <c r="B592">
        <v>2016</v>
      </c>
      <c r="C592" t="s">
        <v>246</v>
      </c>
      <c r="D592" t="s">
        <v>247</v>
      </c>
      <c r="E592">
        <v>115</v>
      </c>
    </row>
    <row r="593" spans="1:5" x14ac:dyDescent="0.25">
      <c r="A593">
        <v>257</v>
      </c>
      <c r="B593">
        <v>2016</v>
      </c>
      <c r="C593" t="s">
        <v>248</v>
      </c>
      <c r="D593" t="s">
        <v>249</v>
      </c>
      <c r="E593">
        <v>146</v>
      </c>
    </row>
    <row r="594" spans="1:5" x14ac:dyDescent="0.25">
      <c r="A594">
        <v>2</v>
      </c>
      <c r="B594">
        <v>2016</v>
      </c>
      <c r="C594" t="s">
        <v>204</v>
      </c>
      <c r="D594" t="s">
        <v>250</v>
      </c>
      <c r="E594">
        <v>3005</v>
      </c>
    </row>
    <row r="595" spans="1:5" x14ac:dyDescent="0.25">
      <c r="A595">
        <v>351</v>
      </c>
      <c r="B595">
        <v>2016</v>
      </c>
      <c r="C595" t="s">
        <v>251</v>
      </c>
      <c r="D595" t="s">
        <v>252</v>
      </c>
      <c r="E595">
        <v>124</v>
      </c>
    </row>
    <row r="596" spans="1:5" x14ac:dyDescent="0.25">
      <c r="A596">
        <v>352</v>
      </c>
      <c r="B596">
        <v>2016</v>
      </c>
      <c r="C596" t="s">
        <v>253</v>
      </c>
      <c r="D596" t="s">
        <v>254</v>
      </c>
      <c r="E596">
        <v>133</v>
      </c>
    </row>
    <row r="597" spans="1:5" x14ac:dyDescent="0.25">
      <c r="A597">
        <v>353</v>
      </c>
      <c r="B597">
        <v>2016</v>
      </c>
      <c r="C597" t="s">
        <v>255</v>
      </c>
      <c r="D597" t="s">
        <v>256</v>
      </c>
      <c r="E597">
        <v>298</v>
      </c>
    </row>
    <row r="598" spans="1:5" x14ac:dyDescent="0.25">
      <c r="A598">
        <v>354</v>
      </c>
      <c r="B598">
        <v>2016</v>
      </c>
      <c r="C598" t="s">
        <v>257</v>
      </c>
      <c r="D598" t="s">
        <v>258</v>
      </c>
      <c r="E598">
        <v>17</v>
      </c>
    </row>
    <row r="599" spans="1:5" x14ac:dyDescent="0.25">
      <c r="A599">
        <v>355</v>
      </c>
      <c r="B599">
        <v>2016</v>
      </c>
      <c r="C599" t="s">
        <v>107</v>
      </c>
      <c r="D599" t="s">
        <v>259</v>
      </c>
      <c r="E599">
        <v>158</v>
      </c>
    </row>
    <row r="600" spans="1:5" x14ac:dyDescent="0.25">
      <c r="A600">
        <v>356</v>
      </c>
      <c r="B600">
        <v>2016</v>
      </c>
      <c r="C600" t="s">
        <v>260</v>
      </c>
      <c r="D600" t="s">
        <v>261</v>
      </c>
      <c r="E600">
        <v>70</v>
      </c>
    </row>
    <row r="601" spans="1:5" x14ac:dyDescent="0.25">
      <c r="A601">
        <v>357</v>
      </c>
      <c r="B601">
        <v>2016</v>
      </c>
      <c r="C601" t="s">
        <v>262</v>
      </c>
      <c r="D601" t="s">
        <v>263</v>
      </c>
      <c r="E601">
        <v>88</v>
      </c>
    </row>
    <row r="602" spans="1:5" x14ac:dyDescent="0.25">
      <c r="A602">
        <v>358</v>
      </c>
      <c r="B602">
        <v>2016</v>
      </c>
      <c r="C602" t="s">
        <v>264</v>
      </c>
      <c r="D602" t="s">
        <v>265</v>
      </c>
      <c r="E602">
        <v>123</v>
      </c>
    </row>
    <row r="603" spans="1:5" x14ac:dyDescent="0.25">
      <c r="A603">
        <v>359</v>
      </c>
      <c r="B603">
        <v>2016</v>
      </c>
      <c r="C603" t="s">
        <v>266</v>
      </c>
      <c r="D603" t="s">
        <v>267</v>
      </c>
      <c r="E603">
        <v>160</v>
      </c>
    </row>
    <row r="604" spans="1:5" x14ac:dyDescent="0.25">
      <c r="A604">
        <v>360</v>
      </c>
      <c r="B604">
        <v>2016</v>
      </c>
      <c r="C604" t="s">
        <v>268</v>
      </c>
      <c r="D604" t="s">
        <v>269</v>
      </c>
      <c r="E604">
        <v>39</v>
      </c>
    </row>
    <row r="605" spans="1:5" x14ac:dyDescent="0.25">
      <c r="A605">
        <v>361</v>
      </c>
      <c r="B605">
        <v>2016</v>
      </c>
      <c r="C605" t="s">
        <v>270</v>
      </c>
      <c r="D605" t="s">
        <v>271</v>
      </c>
      <c r="E605">
        <v>121</v>
      </c>
    </row>
    <row r="606" spans="1:5" x14ac:dyDescent="0.25">
      <c r="A606">
        <v>3</v>
      </c>
      <c r="B606">
        <v>2016</v>
      </c>
      <c r="C606" t="s">
        <v>272</v>
      </c>
      <c r="D606" t="s">
        <v>273</v>
      </c>
      <c r="E606">
        <v>1331</v>
      </c>
    </row>
    <row r="607" spans="1:5" x14ac:dyDescent="0.25">
      <c r="A607">
        <v>401</v>
      </c>
      <c r="B607">
        <v>2016</v>
      </c>
      <c r="C607" t="s">
        <v>274</v>
      </c>
      <c r="D607" t="s">
        <v>275</v>
      </c>
      <c r="E607">
        <v>122</v>
      </c>
    </row>
    <row r="608" spans="1:5" x14ac:dyDescent="0.25">
      <c r="A608">
        <v>402</v>
      </c>
      <c r="B608">
        <v>2016</v>
      </c>
      <c r="C608" t="s">
        <v>276</v>
      </c>
      <c r="D608" t="s">
        <v>277</v>
      </c>
      <c r="E608">
        <v>47</v>
      </c>
    </row>
    <row r="609" spans="1:5" x14ac:dyDescent="0.25">
      <c r="A609">
        <v>403</v>
      </c>
      <c r="B609">
        <v>2016</v>
      </c>
      <c r="C609" t="s">
        <v>278</v>
      </c>
      <c r="D609" t="s">
        <v>279</v>
      </c>
      <c r="E609">
        <v>320</v>
      </c>
    </row>
    <row r="610" spans="1:5" x14ac:dyDescent="0.25">
      <c r="A610">
        <v>404</v>
      </c>
      <c r="B610">
        <v>2016</v>
      </c>
      <c r="C610" t="s">
        <v>280</v>
      </c>
      <c r="D610" t="s">
        <v>281</v>
      </c>
      <c r="E610">
        <v>279</v>
      </c>
    </row>
    <row r="611" spans="1:5" x14ac:dyDescent="0.25">
      <c r="A611">
        <v>405</v>
      </c>
      <c r="B611">
        <v>2016</v>
      </c>
      <c r="C611" t="s">
        <v>282</v>
      </c>
      <c r="D611" t="s">
        <v>283</v>
      </c>
      <c r="E611">
        <v>116</v>
      </c>
    </row>
    <row r="612" spans="1:5" x14ac:dyDescent="0.25">
      <c r="A612">
        <v>451</v>
      </c>
      <c r="B612">
        <v>2016</v>
      </c>
      <c r="C612" t="s">
        <v>284</v>
      </c>
      <c r="D612" t="s">
        <v>285</v>
      </c>
      <c r="E612">
        <v>177</v>
      </c>
    </row>
    <row r="613" spans="1:5" x14ac:dyDescent="0.25">
      <c r="A613">
        <v>452</v>
      </c>
      <c r="B613">
        <v>2016</v>
      </c>
      <c r="C613" t="s">
        <v>286</v>
      </c>
      <c r="D613" t="s">
        <v>287</v>
      </c>
      <c r="E613">
        <v>145</v>
      </c>
    </row>
    <row r="614" spans="1:5" x14ac:dyDescent="0.25">
      <c r="A614">
        <v>453</v>
      </c>
      <c r="B614">
        <v>2016</v>
      </c>
      <c r="C614" t="s">
        <v>288</v>
      </c>
      <c r="D614" t="s">
        <v>289</v>
      </c>
      <c r="E614">
        <v>74</v>
      </c>
    </row>
    <row r="615" spans="1:5" x14ac:dyDescent="0.25">
      <c r="A615">
        <v>454</v>
      </c>
      <c r="B615">
        <v>2016</v>
      </c>
      <c r="C615" t="s">
        <v>290</v>
      </c>
      <c r="D615" t="s">
        <v>291</v>
      </c>
      <c r="E615">
        <v>184</v>
      </c>
    </row>
    <row r="616" spans="1:5" x14ac:dyDescent="0.25">
      <c r="A616">
        <v>455</v>
      </c>
      <c r="B616">
        <v>2016</v>
      </c>
      <c r="C616" t="s">
        <v>292</v>
      </c>
      <c r="D616" t="s">
        <v>293</v>
      </c>
      <c r="E616">
        <v>33</v>
      </c>
    </row>
    <row r="617" spans="1:5" x14ac:dyDescent="0.25">
      <c r="A617">
        <v>456</v>
      </c>
      <c r="B617">
        <v>2016</v>
      </c>
      <c r="C617" t="s">
        <v>294</v>
      </c>
      <c r="D617" t="s">
        <v>295</v>
      </c>
      <c r="E617">
        <v>112</v>
      </c>
    </row>
    <row r="618" spans="1:5" x14ac:dyDescent="0.25">
      <c r="A618">
        <v>457</v>
      </c>
      <c r="B618">
        <v>2016</v>
      </c>
      <c r="C618" t="s">
        <v>296</v>
      </c>
      <c r="D618" t="s">
        <v>297</v>
      </c>
      <c r="E618">
        <v>93</v>
      </c>
    </row>
    <row r="619" spans="1:5" x14ac:dyDescent="0.25">
      <c r="A619">
        <v>458</v>
      </c>
      <c r="B619">
        <v>2016</v>
      </c>
      <c r="C619" t="s">
        <v>298</v>
      </c>
      <c r="D619" t="s">
        <v>299</v>
      </c>
      <c r="E619">
        <v>118</v>
      </c>
    </row>
    <row r="620" spans="1:5" x14ac:dyDescent="0.25">
      <c r="A620">
        <v>459</v>
      </c>
      <c r="B620">
        <v>2016</v>
      </c>
      <c r="C620" t="s">
        <v>300</v>
      </c>
      <c r="D620" t="s">
        <v>301</v>
      </c>
      <c r="E620">
        <v>222</v>
      </c>
    </row>
    <row r="621" spans="1:5" x14ac:dyDescent="0.25">
      <c r="A621">
        <v>460</v>
      </c>
      <c r="B621">
        <v>2016</v>
      </c>
      <c r="C621" t="s">
        <v>302</v>
      </c>
      <c r="D621" t="s">
        <v>303</v>
      </c>
      <c r="E621">
        <v>169</v>
      </c>
    </row>
    <row r="622" spans="1:5" x14ac:dyDescent="0.25">
      <c r="A622">
        <v>461</v>
      </c>
      <c r="B622">
        <v>2016</v>
      </c>
      <c r="C622" t="s">
        <v>304</v>
      </c>
      <c r="D622" t="s">
        <v>305</v>
      </c>
      <c r="E622">
        <v>87</v>
      </c>
    </row>
    <row r="623" spans="1:5" x14ac:dyDescent="0.25">
      <c r="A623">
        <v>462</v>
      </c>
      <c r="B623">
        <v>2016</v>
      </c>
      <c r="C623" t="s">
        <v>306</v>
      </c>
      <c r="D623" t="s">
        <v>307</v>
      </c>
      <c r="E623">
        <v>18</v>
      </c>
    </row>
    <row r="624" spans="1:5" x14ac:dyDescent="0.25">
      <c r="A624">
        <v>4</v>
      </c>
      <c r="B624">
        <v>2016</v>
      </c>
      <c r="C624" t="s">
        <v>308</v>
      </c>
      <c r="D624" t="s">
        <v>309</v>
      </c>
      <c r="E624">
        <v>2316</v>
      </c>
    </row>
    <row r="625" spans="1:5" x14ac:dyDescent="0.25">
      <c r="A625">
        <v>0</v>
      </c>
      <c r="B625">
        <v>2016</v>
      </c>
      <c r="C625" t="s">
        <v>103</v>
      </c>
      <c r="D625" t="s">
        <v>310</v>
      </c>
      <c r="E625">
        <v>8519</v>
      </c>
    </row>
    <row r="626" spans="1:5" x14ac:dyDescent="0.25">
      <c r="A626">
        <v>101</v>
      </c>
      <c r="B626">
        <v>2017</v>
      </c>
      <c r="C626" t="s">
        <v>211</v>
      </c>
      <c r="D626" t="s">
        <v>212</v>
      </c>
      <c r="E626">
        <v>390</v>
      </c>
    </row>
    <row r="627" spans="1:5" x14ac:dyDescent="0.25">
      <c r="A627">
        <v>102</v>
      </c>
      <c r="B627">
        <v>2017</v>
      </c>
      <c r="C627" t="s">
        <v>213</v>
      </c>
      <c r="D627" t="s">
        <v>214</v>
      </c>
      <c r="E627">
        <v>147</v>
      </c>
    </row>
    <row r="628" spans="1:5" x14ac:dyDescent="0.25">
      <c r="A628">
        <v>103</v>
      </c>
      <c r="B628">
        <v>2017</v>
      </c>
      <c r="C628" t="s">
        <v>215</v>
      </c>
      <c r="D628" t="s">
        <v>216</v>
      </c>
      <c r="E628">
        <v>277</v>
      </c>
    </row>
    <row r="629" spans="1:5" x14ac:dyDescent="0.25">
      <c r="A629">
        <v>151</v>
      </c>
      <c r="B629">
        <v>2017</v>
      </c>
      <c r="C629" t="s">
        <v>217</v>
      </c>
      <c r="D629" t="s">
        <v>218</v>
      </c>
      <c r="E629">
        <v>143</v>
      </c>
    </row>
    <row r="630" spans="1:5" x14ac:dyDescent="0.25">
      <c r="A630">
        <v>153</v>
      </c>
      <c r="B630">
        <v>2017</v>
      </c>
      <c r="C630" t="s">
        <v>219</v>
      </c>
      <c r="D630" t="s">
        <v>220</v>
      </c>
      <c r="E630">
        <v>133</v>
      </c>
    </row>
    <row r="631" spans="1:5" x14ac:dyDescent="0.25">
      <c r="A631">
        <v>154</v>
      </c>
      <c r="B631">
        <v>2017</v>
      </c>
      <c r="C631" t="s">
        <v>221</v>
      </c>
      <c r="D631" t="s">
        <v>222</v>
      </c>
      <c r="E631">
        <v>64</v>
      </c>
    </row>
    <row r="632" spans="1:5" x14ac:dyDescent="0.25">
      <c r="A632">
        <v>155</v>
      </c>
      <c r="B632">
        <v>2017</v>
      </c>
      <c r="C632" t="s">
        <v>223</v>
      </c>
      <c r="D632" t="s">
        <v>224</v>
      </c>
      <c r="E632">
        <v>84</v>
      </c>
    </row>
    <row r="633" spans="1:5" x14ac:dyDescent="0.25">
      <c r="A633">
        <v>157</v>
      </c>
      <c r="B633">
        <v>2017</v>
      </c>
      <c r="C633" t="s">
        <v>225</v>
      </c>
      <c r="D633" t="s">
        <v>226</v>
      </c>
      <c r="E633">
        <v>154</v>
      </c>
    </row>
    <row r="634" spans="1:5" x14ac:dyDescent="0.25">
      <c r="A634">
        <v>158</v>
      </c>
      <c r="B634">
        <v>2017</v>
      </c>
      <c r="C634" t="s">
        <v>227</v>
      </c>
      <c r="D634" t="s">
        <v>228</v>
      </c>
      <c r="E634">
        <v>109</v>
      </c>
    </row>
    <row r="635" spans="1:5" x14ac:dyDescent="0.25">
      <c r="A635">
        <v>159</v>
      </c>
      <c r="B635">
        <v>2017</v>
      </c>
      <c r="C635" t="s">
        <v>229</v>
      </c>
      <c r="D635" t="s">
        <v>230</v>
      </c>
      <c r="E635">
        <v>340</v>
      </c>
    </row>
    <row r="636" spans="1:5" x14ac:dyDescent="0.25">
      <c r="A636">
        <v>1</v>
      </c>
      <c r="B636">
        <v>2017</v>
      </c>
      <c r="C636" t="s">
        <v>203</v>
      </c>
      <c r="D636" t="s">
        <v>231</v>
      </c>
      <c r="E636">
        <v>1841</v>
      </c>
    </row>
    <row r="637" spans="1:5" x14ac:dyDescent="0.25">
      <c r="A637">
        <v>241</v>
      </c>
      <c r="B637">
        <v>2017</v>
      </c>
      <c r="C637" t="s">
        <v>232</v>
      </c>
      <c r="D637" t="s">
        <v>233</v>
      </c>
      <c r="E637">
        <v>2234</v>
      </c>
    </row>
    <row r="638" spans="1:5" x14ac:dyDescent="0.25">
      <c r="A638">
        <v>241001</v>
      </c>
      <c r="B638">
        <v>2017</v>
      </c>
      <c r="C638" t="s">
        <v>234</v>
      </c>
      <c r="D638" t="s">
        <v>235</v>
      </c>
      <c r="E638">
        <v>1321</v>
      </c>
    </row>
    <row r="639" spans="1:5" x14ac:dyDescent="0.25">
      <c r="A639">
        <v>241999</v>
      </c>
      <c r="B639">
        <v>2017</v>
      </c>
      <c r="C639" t="s">
        <v>236</v>
      </c>
      <c r="D639" t="s">
        <v>237</v>
      </c>
      <c r="E639">
        <v>913</v>
      </c>
    </row>
    <row r="640" spans="1:5" x14ac:dyDescent="0.25">
      <c r="A640">
        <v>251</v>
      </c>
      <c r="B640">
        <v>2017</v>
      </c>
      <c r="C640" t="s">
        <v>238</v>
      </c>
      <c r="D640" t="s">
        <v>239</v>
      </c>
      <c r="E640">
        <v>196</v>
      </c>
    </row>
    <row r="641" spans="1:5" x14ac:dyDescent="0.25">
      <c r="A641">
        <v>252</v>
      </c>
      <c r="B641">
        <v>2017</v>
      </c>
      <c r="C641" t="s">
        <v>240</v>
      </c>
      <c r="D641" t="s">
        <v>241</v>
      </c>
      <c r="E641">
        <v>164</v>
      </c>
    </row>
    <row r="642" spans="1:5" x14ac:dyDescent="0.25">
      <c r="A642">
        <v>254</v>
      </c>
      <c r="B642">
        <v>2017</v>
      </c>
      <c r="C642" t="s">
        <v>242</v>
      </c>
      <c r="D642" t="s">
        <v>243</v>
      </c>
      <c r="E642">
        <v>239</v>
      </c>
    </row>
    <row r="643" spans="1:5" x14ac:dyDescent="0.25">
      <c r="A643">
        <v>255</v>
      </c>
      <c r="B643">
        <v>2017</v>
      </c>
      <c r="C643" t="s">
        <v>244</v>
      </c>
      <c r="D643" t="s">
        <v>245</v>
      </c>
      <c r="E643">
        <v>58</v>
      </c>
    </row>
    <row r="644" spans="1:5" x14ac:dyDescent="0.25">
      <c r="A644">
        <v>256</v>
      </c>
      <c r="B644">
        <v>2017</v>
      </c>
      <c r="C644" t="s">
        <v>246</v>
      </c>
      <c r="D644" t="s">
        <v>247</v>
      </c>
      <c r="E644">
        <v>83</v>
      </c>
    </row>
    <row r="645" spans="1:5" x14ac:dyDescent="0.25">
      <c r="A645">
        <v>257</v>
      </c>
      <c r="B645">
        <v>2017</v>
      </c>
      <c r="C645" t="s">
        <v>248</v>
      </c>
      <c r="D645" t="s">
        <v>249</v>
      </c>
      <c r="E645">
        <v>172</v>
      </c>
    </row>
    <row r="646" spans="1:5" x14ac:dyDescent="0.25">
      <c r="A646">
        <v>2</v>
      </c>
      <c r="B646">
        <v>2017</v>
      </c>
      <c r="C646" t="s">
        <v>204</v>
      </c>
      <c r="D646" t="s">
        <v>250</v>
      </c>
      <c r="E646">
        <v>3146</v>
      </c>
    </row>
    <row r="647" spans="1:5" x14ac:dyDescent="0.25">
      <c r="A647">
        <v>351</v>
      </c>
      <c r="B647">
        <v>2017</v>
      </c>
      <c r="C647" t="s">
        <v>251</v>
      </c>
      <c r="D647" t="s">
        <v>252</v>
      </c>
      <c r="E647">
        <v>191</v>
      </c>
    </row>
    <row r="648" spans="1:5" x14ac:dyDescent="0.25">
      <c r="A648">
        <v>352</v>
      </c>
      <c r="B648">
        <v>2017</v>
      </c>
      <c r="C648" t="s">
        <v>253</v>
      </c>
      <c r="D648" t="s">
        <v>254</v>
      </c>
      <c r="E648">
        <v>166</v>
      </c>
    </row>
    <row r="649" spans="1:5" x14ac:dyDescent="0.25">
      <c r="A649">
        <v>353</v>
      </c>
      <c r="B649">
        <v>2017</v>
      </c>
      <c r="C649" t="s">
        <v>255</v>
      </c>
      <c r="D649" t="s">
        <v>256</v>
      </c>
      <c r="E649">
        <v>345</v>
      </c>
    </row>
    <row r="650" spans="1:5" x14ac:dyDescent="0.25">
      <c r="A650">
        <v>354</v>
      </c>
      <c r="B650">
        <v>2017</v>
      </c>
      <c r="C650" t="s">
        <v>257</v>
      </c>
      <c r="D650" t="s">
        <v>258</v>
      </c>
      <c r="E650">
        <v>20</v>
      </c>
    </row>
    <row r="651" spans="1:5" x14ac:dyDescent="0.25">
      <c r="A651">
        <v>355</v>
      </c>
      <c r="B651">
        <v>2017</v>
      </c>
      <c r="C651" t="s">
        <v>107</v>
      </c>
      <c r="D651" t="s">
        <v>259</v>
      </c>
      <c r="E651">
        <v>168</v>
      </c>
    </row>
    <row r="652" spans="1:5" x14ac:dyDescent="0.25">
      <c r="A652">
        <v>356</v>
      </c>
      <c r="B652">
        <v>2017</v>
      </c>
      <c r="C652" t="s">
        <v>260</v>
      </c>
      <c r="D652" t="s">
        <v>261</v>
      </c>
      <c r="E652">
        <v>54</v>
      </c>
    </row>
    <row r="653" spans="1:5" x14ac:dyDescent="0.25">
      <c r="A653">
        <v>357</v>
      </c>
      <c r="B653">
        <v>2017</v>
      </c>
      <c r="C653" t="s">
        <v>262</v>
      </c>
      <c r="D653" t="s">
        <v>263</v>
      </c>
      <c r="E653">
        <v>87</v>
      </c>
    </row>
    <row r="654" spans="1:5" x14ac:dyDescent="0.25">
      <c r="A654">
        <v>358</v>
      </c>
      <c r="B654">
        <v>2017</v>
      </c>
      <c r="C654" t="s">
        <v>264</v>
      </c>
      <c r="D654" t="s">
        <v>265</v>
      </c>
      <c r="E654">
        <v>130</v>
      </c>
    </row>
    <row r="655" spans="1:5" x14ac:dyDescent="0.25">
      <c r="A655">
        <v>359</v>
      </c>
      <c r="B655">
        <v>2017</v>
      </c>
      <c r="C655" t="s">
        <v>266</v>
      </c>
      <c r="D655" t="s">
        <v>267</v>
      </c>
      <c r="E655">
        <v>114</v>
      </c>
    </row>
    <row r="656" spans="1:5" x14ac:dyDescent="0.25">
      <c r="A656">
        <v>360</v>
      </c>
      <c r="B656">
        <v>2017</v>
      </c>
      <c r="C656" t="s">
        <v>268</v>
      </c>
      <c r="D656" t="s">
        <v>269</v>
      </c>
      <c r="E656">
        <v>19</v>
      </c>
    </row>
    <row r="657" spans="1:5" x14ac:dyDescent="0.25">
      <c r="A657">
        <v>361</v>
      </c>
      <c r="B657">
        <v>2017</v>
      </c>
      <c r="C657" t="s">
        <v>270</v>
      </c>
      <c r="D657" t="s">
        <v>271</v>
      </c>
      <c r="E657">
        <v>115</v>
      </c>
    </row>
    <row r="658" spans="1:5" x14ac:dyDescent="0.25">
      <c r="A658">
        <v>3</v>
      </c>
      <c r="B658">
        <v>2017</v>
      </c>
      <c r="C658" t="s">
        <v>272</v>
      </c>
      <c r="D658" t="s">
        <v>273</v>
      </c>
      <c r="E658">
        <v>1409</v>
      </c>
    </row>
    <row r="659" spans="1:5" x14ac:dyDescent="0.25">
      <c r="A659">
        <v>401</v>
      </c>
      <c r="B659">
        <v>2017</v>
      </c>
      <c r="C659" t="s">
        <v>274</v>
      </c>
      <c r="D659" t="s">
        <v>275</v>
      </c>
      <c r="E659">
        <v>87</v>
      </c>
    </row>
    <row r="660" spans="1:5" x14ac:dyDescent="0.25">
      <c r="A660">
        <v>402</v>
      </c>
      <c r="B660">
        <v>2017</v>
      </c>
      <c r="C660" t="s">
        <v>276</v>
      </c>
      <c r="D660" t="s">
        <v>277</v>
      </c>
      <c r="E660">
        <v>42</v>
      </c>
    </row>
    <row r="661" spans="1:5" x14ac:dyDescent="0.25">
      <c r="A661">
        <v>403</v>
      </c>
      <c r="B661">
        <v>2017</v>
      </c>
      <c r="C661" t="s">
        <v>278</v>
      </c>
      <c r="D661" t="s">
        <v>279</v>
      </c>
      <c r="E661">
        <v>287</v>
      </c>
    </row>
    <row r="662" spans="1:5" x14ac:dyDescent="0.25">
      <c r="A662">
        <v>404</v>
      </c>
      <c r="B662">
        <v>2017</v>
      </c>
      <c r="C662" t="s">
        <v>280</v>
      </c>
      <c r="D662" t="s">
        <v>281</v>
      </c>
      <c r="E662">
        <v>291</v>
      </c>
    </row>
    <row r="663" spans="1:5" x14ac:dyDescent="0.25">
      <c r="A663">
        <v>405</v>
      </c>
      <c r="B663">
        <v>2017</v>
      </c>
      <c r="C663" t="s">
        <v>282</v>
      </c>
      <c r="D663" t="s">
        <v>283</v>
      </c>
      <c r="E663">
        <v>115</v>
      </c>
    </row>
    <row r="664" spans="1:5" x14ac:dyDescent="0.25">
      <c r="A664">
        <v>451</v>
      </c>
      <c r="B664">
        <v>2017</v>
      </c>
      <c r="C664" t="s">
        <v>284</v>
      </c>
      <c r="D664" t="s">
        <v>285</v>
      </c>
      <c r="E664">
        <v>132</v>
      </c>
    </row>
    <row r="665" spans="1:5" x14ac:dyDescent="0.25">
      <c r="A665">
        <v>452</v>
      </c>
      <c r="B665">
        <v>2017</v>
      </c>
      <c r="C665" t="s">
        <v>286</v>
      </c>
      <c r="D665" t="s">
        <v>287</v>
      </c>
      <c r="E665">
        <v>155</v>
      </c>
    </row>
    <row r="666" spans="1:5" x14ac:dyDescent="0.25">
      <c r="A666">
        <v>453</v>
      </c>
      <c r="B666">
        <v>2017</v>
      </c>
      <c r="C666" t="s">
        <v>288</v>
      </c>
      <c r="D666" t="s">
        <v>289</v>
      </c>
      <c r="E666">
        <v>117</v>
      </c>
    </row>
    <row r="667" spans="1:5" x14ac:dyDescent="0.25">
      <c r="A667">
        <v>454</v>
      </c>
      <c r="B667">
        <v>2017</v>
      </c>
      <c r="C667" t="s">
        <v>290</v>
      </c>
      <c r="D667" t="s">
        <v>291</v>
      </c>
      <c r="E667">
        <v>156</v>
      </c>
    </row>
    <row r="668" spans="1:5" x14ac:dyDescent="0.25">
      <c r="A668">
        <v>455</v>
      </c>
      <c r="B668">
        <v>2017</v>
      </c>
      <c r="C668" t="s">
        <v>292</v>
      </c>
      <c r="D668" t="s">
        <v>293</v>
      </c>
      <c r="E668">
        <v>25</v>
      </c>
    </row>
    <row r="669" spans="1:5" x14ac:dyDescent="0.25">
      <c r="A669">
        <v>456</v>
      </c>
      <c r="B669">
        <v>2017</v>
      </c>
      <c r="C669" t="s">
        <v>294</v>
      </c>
      <c r="D669" t="s">
        <v>295</v>
      </c>
      <c r="E669">
        <v>124</v>
      </c>
    </row>
    <row r="670" spans="1:5" x14ac:dyDescent="0.25">
      <c r="A670">
        <v>457</v>
      </c>
      <c r="B670">
        <v>2017</v>
      </c>
      <c r="C670" t="s">
        <v>296</v>
      </c>
      <c r="D670" t="s">
        <v>297</v>
      </c>
      <c r="E670">
        <v>97</v>
      </c>
    </row>
    <row r="671" spans="1:5" x14ac:dyDescent="0.25">
      <c r="A671">
        <v>458</v>
      </c>
      <c r="B671">
        <v>2017</v>
      </c>
      <c r="C671" t="s">
        <v>298</v>
      </c>
      <c r="D671" t="s">
        <v>299</v>
      </c>
      <c r="E671">
        <v>126</v>
      </c>
    </row>
    <row r="672" spans="1:5" x14ac:dyDescent="0.25">
      <c r="A672">
        <v>459</v>
      </c>
      <c r="B672">
        <v>2017</v>
      </c>
      <c r="C672" t="s">
        <v>300</v>
      </c>
      <c r="D672" t="s">
        <v>301</v>
      </c>
      <c r="E672">
        <v>287</v>
      </c>
    </row>
    <row r="673" spans="1:5" x14ac:dyDescent="0.25">
      <c r="A673">
        <v>460</v>
      </c>
      <c r="B673">
        <v>2017</v>
      </c>
      <c r="C673" t="s">
        <v>302</v>
      </c>
      <c r="D673" t="s">
        <v>303</v>
      </c>
      <c r="E673">
        <v>228</v>
      </c>
    </row>
    <row r="674" spans="1:5" x14ac:dyDescent="0.25">
      <c r="A674">
        <v>461</v>
      </c>
      <c r="B674">
        <v>2017</v>
      </c>
      <c r="C674" t="s">
        <v>304</v>
      </c>
      <c r="D674" t="s">
        <v>305</v>
      </c>
      <c r="E674">
        <v>99</v>
      </c>
    </row>
    <row r="675" spans="1:5" x14ac:dyDescent="0.25">
      <c r="A675">
        <v>462</v>
      </c>
      <c r="B675">
        <v>2017</v>
      </c>
      <c r="C675" t="s">
        <v>306</v>
      </c>
      <c r="D675" t="s">
        <v>307</v>
      </c>
      <c r="E675">
        <v>21</v>
      </c>
    </row>
    <row r="676" spans="1:5" x14ac:dyDescent="0.25">
      <c r="A676">
        <v>4</v>
      </c>
      <c r="B676">
        <v>2017</v>
      </c>
      <c r="C676" t="s">
        <v>308</v>
      </c>
      <c r="D676" t="s">
        <v>309</v>
      </c>
      <c r="E676">
        <v>2389</v>
      </c>
    </row>
    <row r="677" spans="1:5" x14ac:dyDescent="0.25">
      <c r="A677">
        <v>0</v>
      </c>
      <c r="B677">
        <v>2017</v>
      </c>
      <c r="C677" t="s">
        <v>103</v>
      </c>
      <c r="D677" t="s">
        <v>310</v>
      </c>
      <c r="E677">
        <v>8785</v>
      </c>
    </row>
    <row r="678" spans="1:5" x14ac:dyDescent="0.25">
      <c r="A678">
        <v>101</v>
      </c>
      <c r="B678">
        <v>2018</v>
      </c>
      <c r="C678" t="s">
        <v>211</v>
      </c>
      <c r="D678" t="s">
        <v>212</v>
      </c>
      <c r="E678">
        <v>249</v>
      </c>
    </row>
    <row r="679" spans="1:5" x14ac:dyDescent="0.25">
      <c r="A679">
        <v>102</v>
      </c>
      <c r="B679">
        <v>2018</v>
      </c>
      <c r="C679" t="s">
        <v>213</v>
      </c>
      <c r="D679" t="s">
        <v>214</v>
      </c>
      <c r="E679">
        <v>162</v>
      </c>
    </row>
    <row r="680" spans="1:5" x14ac:dyDescent="0.25">
      <c r="A680">
        <v>103</v>
      </c>
      <c r="B680">
        <v>2018</v>
      </c>
      <c r="C680" t="s">
        <v>215</v>
      </c>
      <c r="D680" t="s">
        <v>216</v>
      </c>
      <c r="E680">
        <v>341</v>
      </c>
    </row>
    <row r="681" spans="1:5" x14ac:dyDescent="0.25">
      <c r="A681">
        <v>151</v>
      </c>
      <c r="B681">
        <v>2018</v>
      </c>
      <c r="C681" t="s">
        <v>217</v>
      </c>
      <c r="D681" t="s">
        <v>218</v>
      </c>
      <c r="E681">
        <v>165</v>
      </c>
    </row>
    <row r="682" spans="1:5" x14ac:dyDescent="0.25">
      <c r="A682">
        <v>153</v>
      </c>
      <c r="B682">
        <v>2018</v>
      </c>
      <c r="C682" t="s">
        <v>219</v>
      </c>
      <c r="D682" t="s">
        <v>220</v>
      </c>
      <c r="E682">
        <v>98</v>
      </c>
    </row>
    <row r="683" spans="1:5" x14ac:dyDescent="0.25">
      <c r="A683">
        <v>154</v>
      </c>
      <c r="B683">
        <v>2018</v>
      </c>
      <c r="C683" t="s">
        <v>221</v>
      </c>
      <c r="D683" t="s">
        <v>222</v>
      </c>
      <c r="E683">
        <v>59</v>
      </c>
    </row>
    <row r="684" spans="1:5" x14ac:dyDescent="0.25">
      <c r="A684">
        <v>155</v>
      </c>
      <c r="B684">
        <v>2018</v>
      </c>
      <c r="C684" t="s">
        <v>223</v>
      </c>
      <c r="D684" t="s">
        <v>224</v>
      </c>
      <c r="E684">
        <v>106</v>
      </c>
    </row>
    <row r="685" spans="1:5" x14ac:dyDescent="0.25">
      <c r="A685">
        <v>157</v>
      </c>
      <c r="B685">
        <v>2018</v>
      </c>
      <c r="C685" t="s">
        <v>225</v>
      </c>
      <c r="D685" t="s">
        <v>226</v>
      </c>
      <c r="E685">
        <v>129</v>
      </c>
    </row>
    <row r="686" spans="1:5" x14ac:dyDescent="0.25">
      <c r="A686">
        <v>158</v>
      </c>
      <c r="B686">
        <v>2018</v>
      </c>
      <c r="C686" t="s">
        <v>227</v>
      </c>
      <c r="D686" t="s">
        <v>228</v>
      </c>
      <c r="E686">
        <v>118</v>
      </c>
    </row>
    <row r="687" spans="1:5" x14ac:dyDescent="0.25">
      <c r="A687">
        <v>159</v>
      </c>
      <c r="B687">
        <v>2018</v>
      </c>
      <c r="C687" t="s">
        <v>229</v>
      </c>
      <c r="D687" t="s">
        <v>230</v>
      </c>
      <c r="E687">
        <v>354</v>
      </c>
    </row>
    <row r="688" spans="1:5" x14ac:dyDescent="0.25">
      <c r="A688">
        <v>1</v>
      </c>
      <c r="B688">
        <v>2018</v>
      </c>
      <c r="C688" t="s">
        <v>203</v>
      </c>
      <c r="D688" t="s">
        <v>231</v>
      </c>
      <c r="E688">
        <v>1781</v>
      </c>
    </row>
    <row r="689" spans="1:5" x14ac:dyDescent="0.25">
      <c r="A689">
        <v>241</v>
      </c>
      <c r="B689">
        <v>2018</v>
      </c>
      <c r="C689" t="s">
        <v>232</v>
      </c>
      <c r="D689" t="s">
        <v>233</v>
      </c>
      <c r="E689">
        <v>1973</v>
      </c>
    </row>
    <row r="690" spans="1:5" x14ac:dyDescent="0.25">
      <c r="A690">
        <v>241001</v>
      </c>
      <c r="B690">
        <v>2018</v>
      </c>
      <c r="C690" t="s">
        <v>234</v>
      </c>
      <c r="D690" t="s">
        <v>235</v>
      </c>
      <c r="E690">
        <v>1131</v>
      </c>
    </row>
    <row r="691" spans="1:5" x14ac:dyDescent="0.25">
      <c r="A691">
        <v>241999</v>
      </c>
      <c r="B691">
        <v>2018</v>
      </c>
      <c r="C691" t="s">
        <v>236</v>
      </c>
      <c r="D691" t="s">
        <v>237</v>
      </c>
      <c r="E691">
        <v>842</v>
      </c>
    </row>
    <row r="692" spans="1:5" x14ac:dyDescent="0.25">
      <c r="A692">
        <v>251</v>
      </c>
      <c r="B692">
        <v>2018</v>
      </c>
      <c r="C692" t="s">
        <v>238</v>
      </c>
      <c r="D692" t="s">
        <v>239</v>
      </c>
      <c r="E692">
        <v>235</v>
      </c>
    </row>
    <row r="693" spans="1:5" x14ac:dyDescent="0.25">
      <c r="A693">
        <v>252</v>
      </c>
      <c r="B693">
        <v>2018</v>
      </c>
      <c r="C693" t="s">
        <v>240</v>
      </c>
      <c r="D693" t="s">
        <v>241</v>
      </c>
      <c r="E693">
        <v>193</v>
      </c>
    </row>
    <row r="694" spans="1:5" x14ac:dyDescent="0.25">
      <c r="A694">
        <v>254</v>
      </c>
      <c r="B694">
        <v>2018</v>
      </c>
      <c r="C694" t="s">
        <v>242</v>
      </c>
      <c r="D694" t="s">
        <v>243</v>
      </c>
      <c r="E694">
        <v>303</v>
      </c>
    </row>
    <row r="695" spans="1:5" x14ac:dyDescent="0.25">
      <c r="A695">
        <v>255</v>
      </c>
      <c r="B695">
        <v>2018</v>
      </c>
      <c r="C695" t="s">
        <v>244</v>
      </c>
      <c r="D695" t="s">
        <v>245</v>
      </c>
      <c r="E695">
        <v>50</v>
      </c>
    </row>
    <row r="696" spans="1:5" x14ac:dyDescent="0.25">
      <c r="A696">
        <v>256</v>
      </c>
      <c r="B696">
        <v>2018</v>
      </c>
      <c r="C696" t="s">
        <v>246</v>
      </c>
      <c r="D696" t="s">
        <v>247</v>
      </c>
      <c r="E696">
        <v>102</v>
      </c>
    </row>
    <row r="697" spans="1:5" x14ac:dyDescent="0.25">
      <c r="A697">
        <v>257</v>
      </c>
      <c r="B697">
        <v>2018</v>
      </c>
      <c r="C697" t="s">
        <v>248</v>
      </c>
      <c r="D697" t="s">
        <v>249</v>
      </c>
      <c r="E697">
        <v>134</v>
      </c>
    </row>
    <row r="698" spans="1:5" x14ac:dyDescent="0.25">
      <c r="A698">
        <v>2</v>
      </c>
      <c r="B698">
        <v>2018</v>
      </c>
      <c r="C698" t="s">
        <v>204</v>
      </c>
      <c r="D698" t="s">
        <v>250</v>
      </c>
      <c r="E698">
        <v>2990</v>
      </c>
    </row>
    <row r="699" spans="1:5" x14ac:dyDescent="0.25">
      <c r="A699">
        <v>351</v>
      </c>
      <c r="B699">
        <v>2018</v>
      </c>
      <c r="C699" t="s">
        <v>251</v>
      </c>
      <c r="D699" t="s">
        <v>252</v>
      </c>
      <c r="E699">
        <v>170</v>
      </c>
    </row>
    <row r="700" spans="1:5" x14ac:dyDescent="0.25">
      <c r="A700">
        <v>352</v>
      </c>
      <c r="B700">
        <v>2018</v>
      </c>
      <c r="C700" t="s">
        <v>253</v>
      </c>
      <c r="D700" t="s">
        <v>254</v>
      </c>
      <c r="E700">
        <v>114</v>
      </c>
    </row>
    <row r="701" spans="1:5" x14ac:dyDescent="0.25">
      <c r="A701">
        <v>353</v>
      </c>
      <c r="B701">
        <v>2018</v>
      </c>
      <c r="C701" t="s">
        <v>255</v>
      </c>
      <c r="D701" t="s">
        <v>256</v>
      </c>
      <c r="E701">
        <v>282</v>
      </c>
    </row>
    <row r="702" spans="1:5" x14ac:dyDescent="0.25">
      <c r="A702">
        <v>354</v>
      </c>
      <c r="B702">
        <v>2018</v>
      </c>
      <c r="C702" t="s">
        <v>257</v>
      </c>
      <c r="D702" t="s">
        <v>258</v>
      </c>
      <c r="E702">
        <v>19</v>
      </c>
    </row>
    <row r="703" spans="1:5" x14ac:dyDescent="0.25">
      <c r="A703">
        <v>355</v>
      </c>
      <c r="B703">
        <v>2018</v>
      </c>
      <c r="C703" t="s">
        <v>107</v>
      </c>
      <c r="D703" t="s">
        <v>259</v>
      </c>
      <c r="E703">
        <v>148</v>
      </c>
    </row>
    <row r="704" spans="1:5" x14ac:dyDescent="0.25">
      <c r="A704">
        <v>356</v>
      </c>
      <c r="B704">
        <v>2018</v>
      </c>
      <c r="C704" t="s">
        <v>260</v>
      </c>
      <c r="D704" t="s">
        <v>261</v>
      </c>
      <c r="E704">
        <v>72</v>
      </c>
    </row>
    <row r="705" spans="1:5" x14ac:dyDescent="0.25">
      <c r="A705">
        <v>357</v>
      </c>
      <c r="B705">
        <v>2018</v>
      </c>
      <c r="C705" t="s">
        <v>262</v>
      </c>
      <c r="D705" t="s">
        <v>263</v>
      </c>
      <c r="E705">
        <v>107</v>
      </c>
    </row>
    <row r="706" spans="1:5" x14ac:dyDescent="0.25">
      <c r="A706">
        <v>358</v>
      </c>
      <c r="B706">
        <v>2018</v>
      </c>
      <c r="C706" t="s">
        <v>264</v>
      </c>
      <c r="D706" t="s">
        <v>265</v>
      </c>
      <c r="E706">
        <v>146</v>
      </c>
    </row>
    <row r="707" spans="1:5" x14ac:dyDescent="0.25">
      <c r="A707">
        <v>359</v>
      </c>
      <c r="B707">
        <v>2018</v>
      </c>
      <c r="C707" t="s">
        <v>266</v>
      </c>
      <c r="D707" t="s">
        <v>267</v>
      </c>
      <c r="E707">
        <v>180</v>
      </c>
    </row>
    <row r="708" spans="1:5" x14ac:dyDescent="0.25">
      <c r="A708">
        <v>360</v>
      </c>
      <c r="B708">
        <v>2018</v>
      </c>
      <c r="C708" t="s">
        <v>268</v>
      </c>
      <c r="D708" t="s">
        <v>269</v>
      </c>
      <c r="E708">
        <v>46</v>
      </c>
    </row>
    <row r="709" spans="1:5" x14ac:dyDescent="0.25">
      <c r="A709">
        <v>361</v>
      </c>
      <c r="B709">
        <v>2018</v>
      </c>
      <c r="C709" t="s">
        <v>270</v>
      </c>
      <c r="D709" t="s">
        <v>271</v>
      </c>
      <c r="E709">
        <v>105</v>
      </c>
    </row>
    <row r="710" spans="1:5" x14ac:dyDescent="0.25">
      <c r="A710">
        <v>3</v>
      </c>
      <c r="B710">
        <v>2018</v>
      </c>
      <c r="C710" t="s">
        <v>272</v>
      </c>
      <c r="D710" t="s">
        <v>273</v>
      </c>
      <c r="E710">
        <v>1389</v>
      </c>
    </row>
    <row r="711" spans="1:5" x14ac:dyDescent="0.25">
      <c r="A711">
        <v>401</v>
      </c>
      <c r="B711">
        <v>2018</v>
      </c>
      <c r="C711" t="s">
        <v>274</v>
      </c>
      <c r="D711" t="s">
        <v>275</v>
      </c>
      <c r="E711">
        <v>123</v>
      </c>
    </row>
    <row r="712" spans="1:5" x14ac:dyDescent="0.25">
      <c r="A712">
        <v>402</v>
      </c>
      <c r="B712">
        <v>2018</v>
      </c>
      <c r="C712" t="s">
        <v>276</v>
      </c>
      <c r="D712" t="s">
        <v>277</v>
      </c>
      <c r="E712">
        <v>40</v>
      </c>
    </row>
    <row r="713" spans="1:5" x14ac:dyDescent="0.25">
      <c r="A713">
        <v>403</v>
      </c>
      <c r="B713">
        <v>2018</v>
      </c>
      <c r="C713" t="s">
        <v>278</v>
      </c>
      <c r="D713" t="s">
        <v>279</v>
      </c>
      <c r="E713">
        <v>310</v>
      </c>
    </row>
    <row r="714" spans="1:5" x14ac:dyDescent="0.25">
      <c r="A714">
        <v>404</v>
      </c>
      <c r="B714">
        <v>2018</v>
      </c>
      <c r="C714" t="s">
        <v>280</v>
      </c>
      <c r="D714" t="s">
        <v>281</v>
      </c>
      <c r="E714">
        <v>309</v>
      </c>
    </row>
    <row r="715" spans="1:5" x14ac:dyDescent="0.25">
      <c r="A715">
        <v>405</v>
      </c>
      <c r="B715">
        <v>2018</v>
      </c>
      <c r="C715" t="s">
        <v>282</v>
      </c>
      <c r="D715" t="s">
        <v>283</v>
      </c>
      <c r="E715">
        <v>109</v>
      </c>
    </row>
    <row r="716" spans="1:5" x14ac:dyDescent="0.25">
      <c r="A716">
        <v>451</v>
      </c>
      <c r="B716">
        <v>2018</v>
      </c>
      <c r="C716" t="s">
        <v>284</v>
      </c>
      <c r="D716" t="s">
        <v>285</v>
      </c>
      <c r="E716">
        <v>57</v>
      </c>
    </row>
    <row r="717" spans="1:5" x14ac:dyDescent="0.25">
      <c r="A717">
        <v>452</v>
      </c>
      <c r="B717">
        <v>2018</v>
      </c>
      <c r="C717" t="s">
        <v>286</v>
      </c>
      <c r="D717" t="s">
        <v>287</v>
      </c>
      <c r="E717">
        <v>144</v>
      </c>
    </row>
    <row r="718" spans="1:5" x14ac:dyDescent="0.25">
      <c r="A718">
        <v>453</v>
      </c>
      <c r="B718">
        <v>2018</v>
      </c>
      <c r="C718" t="s">
        <v>288</v>
      </c>
      <c r="D718" t="s">
        <v>289</v>
      </c>
      <c r="E718">
        <v>122</v>
      </c>
    </row>
    <row r="719" spans="1:5" x14ac:dyDescent="0.25">
      <c r="A719">
        <v>454</v>
      </c>
      <c r="B719">
        <v>2018</v>
      </c>
      <c r="C719" t="s">
        <v>290</v>
      </c>
      <c r="D719" t="s">
        <v>291</v>
      </c>
      <c r="E719">
        <v>127</v>
      </c>
    </row>
    <row r="720" spans="1:5" x14ac:dyDescent="0.25">
      <c r="A720">
        <v>455</v>
      </c>
      <c r="B720">
        <v>2018</v>
      </c>
      <c r="C720" t="s">
        <v>292</v>
      </c>
      <c r="D720" t="s">
        <v>293</v>
      </c>
      <c r="E720">
        <v>31</v>
      </c>
    </row>
    <row r="721" spans="1:5" x14ac:dyDescent="0.25">
      <c r="A721">
        <v>456</v>
      </c>
      <c r="B721">
        <v>2018</v>
      </c>
      <c r="C721" t="s">
        <v>294</v>
      </c>
      <c r="D721" t="s">
        <v>295</v>
      </c>
      <c r="E721">
        <v>173</v>
      </c>
    </row>
    <row r="722" spans="1:5" x14ac:dyDescent="0.25">
      <c r="A722">
        <v>457</v>
      </c>
      <c r="B722">
        <v>2018</v>
      </c>
      <c r="C722" t="s">
        <v>296</v>
      </c>
      <c r="D722" t="s">
        <v>297</v>
      </c>
      <c r="E722">
        <v>94</v>
      </c>
    </row>
    <row r="723" spans="1:5" x14ac:dyDescent="0.25">
      <c r="A723">
        <v>458</v>
      </c>
      <c r="B723">
        <v>2018</v>
      </c>
      <c r="C723" t="s">
        <v>298</v>
      </c>
      <c r="D723" t="s">
        <v>299</v>
      </c>
      <c r="E723">
        <v>104</v>
      </c>
    </row>
    <row r="724" spans="1:5" x14ac:dyDescent="0.25">
      <c r="A724">
        <v>459</v>
      </c>
      <c r="B724">
        <v>2018</v>
      </c>
      <c r="C724" t="s">
        <v>300</v>
      </c>
      <c r="D724" t="s">
        <v>301</v>
      </c>
      <c r="E724">
        <v>298</v>
      </c>
    </row>
    <row r="725" spans="1:5" x14ac:dyDescent="0.25">
      <c r="A725">
        <v>460</v>
      </c>
      <c r="B725">
        <v>2018</v>
      </c>
      <c r="C725" t="s">
        <v>302</v>
      </c>
      <c r="D725" t="s">
        <v>303</v>
      </c>
      <c r="E725">
        <v>171</v>
      </c>
    </row>
    <row r="726" spans="1:5" x14ac:dyDescent="0.25">
      <c r="A726">
        <v>461</v>
      </c>
      <c r="B726">
        <v>2018</v>
      </c>
      <c r="C726" t="s">
        <v>304</v>
      </c>
      <c r="D726" t="s">
        <v>305</v>
      </c>
      <c r="E726">
        <v>77</v>
      </c>
    </row>
    <row r="727" spans="1:5" x14ac:dyDescent="0.25">
      <c r="A727">
        <v>462</v>
      </c>
      <c r="B727">
        <v>2018</v>
      </c>
      <c r="C727" t="s">
        <v>306</v>
      </c>
      <c r="D727" t="s">
        <v>307</v>
      </c>
      <c r="E727">
        <v>21</v>
      </c>
    </row>
    <row r="728" spans="1:5" x14ac:dyDescent="0.25">
      <c r="A728">
        <v>4</v>
      </c>
      <c r="B728">
        <v>2018</v>
      </c>
      <c r="C728" t="s">
        <v>308</v>
      </c>
      <c r="D728" t="s">
        <v>309</v>
      </c>
      <c r="E728">
        <v>2310</v>
      </c>
    </row>
    <row r="729" spans="1:5" x14ac:dyDescent="0.25">
      <c r="A729">
        <v>0</v>
      </c>
      <c r="B729">
        <v>2018</v>
      </c>
      <c r="C729" t="s">
        <v>103</v>
      </c>
      <c r="D729" t="s">
        <v>310</v>
      </c>
      <c r="E729">
        <v>8470</v>
      </c>
    </row>
    <row r="730" spans="1:5" x14ac:dyDescent="0.25">
      <c r="A730">
        <v>101</v>
      </c>
      <c r="B730">
        <v>2019</v>
      </c>
      <c r="C730" t="s">
        <v>211</v>
      </c>
      <c r="D730" t="s">
        <v>212</v>
      </c>
      <c r="E730">
        <v>280</v>
      </c>
    </row>
    <row r="731" spans="1:5" x14ac:dyDescent="0.25">
      <c r="A731">
        <v>102</v>
      </c>
      <c r="B731">
        <v>2019</v>
      </c>
      <c r="C731" t="s">
        <v>213</v>
      </c>
      <c r="D731" t="s">
        <v>214</v>
      </c>
      <c r="E731">
        <v>168</v>
      </c>
    </row>
    <row r="732" spans="1:5" x14ac:dyDescent="0.25">
      <c r="A732">
        <v>103</v>
      </c>
      <c r="B732">
        <v>2019</v>
      </c>
      <c r="C732" t="s">
        <v>215</v>
      </c>
      <c r="D732" t="s">
        <v>216</v>
      </c>
      <c r="E732">
        <v>325</v>
      </c>
    </row>
    <row r="733" spans="1:5" x14ac:dyDescent="0.25">
      <c r="A733">
        <v>151</v>
      </c>
      <c r="B733">
        <v>2019</v>
      </c>
      <c r="C733" t="s">
        <v>217</v>
      </c>
      <c r="D733" t="s">
        <v>218</v>
      </c>
      <c r="E733">
        <v>173</v>
      </c>
    </row>
    <row r="734" spans="1:5" x14ac:dyDescent="0.25">
      <c r="A734">
        <v>153</v>
      </c>
      <c r="B734">
        <v>2019</v>
      </c>
      <c r="C734" t="s">
        <v>219</v>
      </c>
      <c r="D734" t="s">
        <v>220</v>
      </c>
      <c r="E734">
        <v>102</v>
      </c>
    </row>
    <row r="735" spans="1:5" x14ac:dyDescent="0.25">
      <c r="A735">
        <v>154</v>
      </c>
      <c r="B735">
        <v>2019</v>
      </c>
      <c r="C735" t="s">
        <v>221</v>
      </c>
      <c r="D735" t="s">
        <v>222</v>
      </c>
      <c r="E735">
        <v>96</v>
      </c>
    </row>
    <row r="736" spans="1:5" x14ac:dyDescent="0.25">
      <c r="A736">
        <v>155</v>
      </c>
      <c r="B736">
        <v>2019</v>
      </c>
      <c r="C736" t="s">
        <v>223</v>
      </c>
      <c r="D736" t="s">
        <v>224</v>
      </c>
      <c r="E736">
        <v>129</v>
      </c>
    </row>
    <row r="737" spans="1:5" x14ac:dyDescent="0.25">
      <c r="A737">
        <v>157</v>
      </c>
      <c r="B737">
        <v>2019</v>
      </c>
      <c r="C737" t="s">
        <v>225</v>
      </c>
      <c r="D737" t="s">
        <v>226</v>
      </c>
      <c r="E737">
        <v>192</v>
      </c>
    </row>
    <row r="738" spans="1:5" x14ac:dyDescent="0.25">
      <c r="A738">
        <v>158</v>
      </c>
      <c r="B738">
        <v>2019</v>
      </c>
      <c r="C738" t="s">
        <v>227</v>
      </c>
      <c r="D738" t="s">
        <v>228</v>
      </c>
      <c r="E738">
        <v>134</v>
      </c>
    </row>
    <row r="739" spans="1:5" x14ac:dyDescent="0.25">
      <c r="A739">
        <v>159</v>
      </c>
      <c r="B739">
        <v>2019</v>
      </c>
      <c r="C739" t="s">
        <v>229</v>
      </c>
      <c r="D739" t="s">
        <v>230</v>
      </c>
      <c r="E739">
        <v>378</v>
      </c>
    </row>
    <row r="740" spans="1:5" x14ac:dyDescent="0.25">
      <c r="A740">
        <v>1</v>
      </c>
      <c r="B740">
        <v>2019</v>
      </c>
      <c r="C740" t="s">
        <v>203</v>
      </c>
      <c r="D740" t="s">
        <v>231</v>
      </c>
      <c r="E740">
        <v>1977</v>
      </c>
    </row>
    <row r="741" spans="1:5" x14ac:dyDescent="0.25">
      <c r="A741">
        <v>241</v>
      </c>
      <c r="B741">
        <v>2019</v>
      </c>
      <c r="C741" t="s">
        <v>232</v>
      </c>
      <c r="D741" t="s">
        <v>233</v>
      </c>
      <c r="E741">
        <v>2465</v>
      </c>
    </row>
    <row r="742" spans="1:5" x14ac:dyDescent="0.25">
      <c r="A742">
        <v>241001</v>
      </c>
      <c r="B742">
        <v>2019</v>
      </c>
      <c r="C742" t="s">
        <v>234</v>
      </c>
      <c r="D742" t="s">
        <v>235</v>
      </c>
      <c r="E742">
        <v>1404</v>
      </c>
    </row>
    <row r="743" spans="1:5" x14ac:dyDescent="0.25">
      <c r="A743">
        <v>241999</v>
      </c>
      <c r="B743">
        <v>2019</v>
      </c>
      <c r="C743" t="s">
        <v>236</v>
      </c>
      <c r="D743" t="s">
        <v>237</v>
      </c>
      <c r="E743">
        <v>891</v>
      </c>
    </row>
    <row r="744" spans="1:5" x14ac:dyDescent="0.25">
      <c r="A744">
        <v>251</v>
      </c>
      <c r="B744">
        <v>2019</v>
      </c>
      <c r="C744" t="s">
        <v>238</v>
      </c>
      <c r="D744" t="s">
        <v>239</v>
      </c>
      <c r="E744">
        <v>308</v>
      </c>
    </row>
    <row r="745" spans="1:5" x14ac:dyDescent="0.25">
      <c r="A745">
        <v>252</v>
      </c>
      <c r="B745">
        <v>2019</v>
      </c>
      <c r="C745" t="s">
        <v>240</v>
      </c>
      <c r="D745" t="s">
        <v>241</v>
      </c>
      <c r="E745">
        <v>278</v>
      </c>
    </row>
    <row r="746" spans="1:5" x14ac:dyDescent="0.25">
      <c r="A746">
        <v>254</v>
      </c>
      <c r="B746">
        <v>2019</v>
      </c>
      <c r="C746" t="s">
        <v>242</v>
      </c>
      <c r="D746" t="s">
        <v>243</v>
      </c>
      <c r="E746">
        <v>355</v>
      </c>
    </row>
    <row r="747" spans="1:5" x14ac:dyDescent="0.25">
      <c r="A747">
        <v>255</v>
      </c>
      <c r="B747">
        <v>2019</v>
      </c>
      <c r="C747" t="s">
        <v>244</v>
      </c>
      <c r="D747" t="s">
        <v>245</v>
      </c>
      <c r="E747">
        <v>59</v>
      </c>
    </row>
    <row r="748" spans="1:5" x14ac:dyDescent="0.25">
      <c r="A748">
        <v>256</v>
      </c>
      <c r="B748">
        <v>2019</v>
      </c>
      <c r="C748" t="s">
        <v>246</v>
      </c>
      <c r="D748" t="s">
        <v>247</v>
      </c>
      <c r="E748">
        <v>170</v>
      </c>
    </row>
    <row r="749" spans="1:5" x14ac:dyDescent="0.25">
      <c r="A749">
        <v>257</v>
      </c>
      <c r="B749">
        <v>2019</v>
      </c>
      <c r="C749" t="s">
        <v>248</v>
      </c>
      <c r="D749" t="s">
        <v>249</v>
      </c>
      <c r="E749">
        <v>234</v>
      </c>
    </row>
    <row r="750" spans="1:5" x14ac:dyDescent="0.25">
      <c r="A750">
        <v>2</v>
      </c>
      <c r="B750">
        <v>2019</v>
      </c>
      <c r="C750" t="s">
        <v>204</v>
      </c>
      <c r="D750" t="s">
        <v>250</v>
      </c>
      <c r="E750">
        <v>3869</v>
      </c>
    </row>
    <row r="751" spans="1:5" x14ac:dyDescent="0.25">
      <c r="A751">
        <v>351</v>
      </c>
      <c r="B751">
        <v>2019</v>
      </c>
      <c r="C751" t="s">
        <v>251</v>
      </c>
      <c r="D751" t="s">
        <v>252</v>
      </c>
      <c r="E751">
        <v>338</v>
      </c>
    </row>
    <row r="752" spans="1:5" x14ac:dyDescent="0.25">
      <c r="A752">
        <v>352</v>
      </c>
      <c r="B752">
        <v>2019</v>
      </c>
      <c r="C752" t="s">
        <v>253</v>
      </c>
      <c r="D752" t="s">
        <v>254</v>
      </c>
      <c r="E752">
        <v>149</v>
      </c>
    </row>
    <row r="753" spans="1:5" x14ac:dyDescent="0.25">
      <c r="A753">
        <v>353</v>
      </c>
      <c r="B753">
        <v>2019</v>
      </c>
      <c r="C753" t="s">
        <v>255</v>
      </c>
      <c r="D753" t="s">
        <v>256</v>
      </c>
      <c r="E753">
        <v>279</v>
      </c>
    </row>
    <row r="754" spans="1:5" x14ac:dyDescent="0.25">
      <c r="A754">
        <v>354</v>
      </c>
      <c r="B754">
        <v>2019</v>
      </c>
      <c r="C754" t="s">
        <v>257</v>
      </c>
      <c r="D754" t="s">
        <v>258</v>
      </c>
      <c r="E754">
        <v>26</v>
      </c>
    </row>
    <row r="755" spans="1:5" x14ac:dyDescent="0.25">
      <c r="A755">
        <v>355</v>
      </c>
      <c r="B755">
        <v>2019</v>
      </c>
      <c r="C755" t="s">
        <v>107</v>
      </c>
      <c r="D755" t="s">
        <v>259</v>
      </c>
      <c r="E755">
        <v>253</v>
      </c>
    </row>
    <row r="756" spans="1:5" x14ac:dyDescent="0.25">
      <c r="A756">
        <v>356</v>
      </c>
      <c r="B756">
        <v>2019</v>
      </c>
      <c r="C756" t="s">
        <v>260</v>
      </c>
      <c r="D756" t="s">
        <v>261</v>
      </c>
      <c r="E756">
        <v>114</v>
      </c>
    </row>
    <row r="757" spans="1:5" x14ac:dyDescent="0.25">
      <c r="A757">
        <v>357</v>
      </c>
      <c r="B757">
        <v>2019</v>
      </c>
      <c r="C757" t="s">
        <v>262</v>
      </c>
      <c r="D757" t="s">
        <v>263</v>
      </c>
      <c r="E757">
        <v>126</v>
      </c>
    </row>
    <row r="758" spans="1:5" x14ac:dyDescent="0.25">
      <c r="A758">
        <v>358</v>
      </c>
      <c r="B758">
        <v>2019</v>
      </c>
      <c r="C758" t="s">
        <v>264</v>
      </c>
      <c r="D758" t="s">
        <v>265</v>
      </c>
      <c r="E758">
        <v>192</v>
      </c>
    </row>
    <row r="759" spans="1:5" x14ac:dyDescent="0.25">
      <c r="A759">
        <v>359</v>
      </c>
      <c r="B759">
        <v>2019</v>
      </c>
      <c r="C759" t="s">
        <v>266</v>
      </c>
      <c r="D759" t="s">
        <v>267</v>
      </c>
      <c r="E759">
        <v>279</v>
      </c>
    </row>
    <row r="760" spans="1:5" x14ac:dyDescent="0.25">
      <c r="A760">
        <v>360</v>
      </c>
      <c r="B760">
        <v>2019</v>
      </c>
      <c r="C760" t="s">
        <v>268</v>
      </c>
      <c r="D760" t="s">
        <v>269</v>
      </c>
      <c r="E760">
        <v>74</v>
      </c>
    </row>
    <row r="761" spans="1:5" x14ac:dyDescent="0.25">
      <c r="A761">
        <v>361</v>
      </c>
      <c r="B761">
        <v>2019</v>
      </c>
      <c r="C761" t="s">
        <v>270</v>
      </c>
      <c r="D761" t="s">
        <v>271</v>
      </c>
      <c r="E761">
        <v>177</v>
      </c>
    </row>
    <row r="762" spans="1:5" x14ac:dyDescent="0.25">
      <c r="A762">
        <v>3</v>
      </c>
      <c r="B762">
        <v>2019</v>
      </c>
      <c r="C762" t="s">
        <v>272</v>
      </c>
      <c r="D762" t="s">
        <v>273</v>
      </c>
      <c r="E762">
        <v>2007</v>
      </c>
    </row>
    <row r="763" spans="1:5" x14ac:dyDescent="0.25">
      <c r="A763">
        <v>401</v>
      </c>
      <c r="B763">
        <v>2019</v>
      </c>
      <c r="C763" t="s">
        <v>274</v>
      </c>
      <c r="D763" t="s">
        <v>275</v>
      </c>
      <c r="E763">
        <v>155</v>
      </c>
    </row>
    <row r="764" spans="1:5" x14ac:dyDescent="0.25">
      <c r="A764">
        <v>402</v>
      </c>
      <c r="B764">
        <v>2019</v>
      </c>
      <c r="C764" t="s">
        <v>276</v>
      </c>
      <c r="D764" t="s">
        <v>277</v>
      </c>
      <c r="E764">
        <v>34</v>
      </c>
    </row>
    <row r="765" spans="1:5" x14ac:dyDescent="0.25">
      <c r="A765">
        <v>403</v>
      </c>
      <c r="B765">
        <v>2019</v>
      </c>
      <c r="C765" t="s">
        <v>278</v>
      </c>
      <c r="D765" t="s">
        <v>279</v>
      </c>
      <c r="E765">
        <v>303</v>
      </c>
    </row>
    <row r="766" spans="1:5" x14ac:dyDescent="0.25">
      <c r="A766">
        <v>404</v>
      </c>
      <c r="B766">
        <v>2019</v>
      </c>
      <c r="C766" t="s">
        <v>280</v>
      </c>
      <c r="D766" t="s">
        <v>281</v>
      </c>
      <c r="E766">
        <v>407</v>
      </c>
    </row>
    <row r="767" spans="1:5" x14ac:dyDescent="0.25">
      <c r="A767">
        <v>405</v>
      </c>
      <c r="B767">
        <v>2019</v>
      </c>
      <c r="C767" t="s">
        <v>282</v>
      </c>
      <c r="D767" t="s">
        <v>283</v>
      </c>
      <c r="E767">
        <v>125</v>
      </c>
    </row>
    <row r="768" spans="1:5" x14ac:dyDescent="0.25">
      <c r="A768">
        <v>451</v>
      </c>
      <c r="B768">
        <v>2019</v>
      </c>
      <c r="C768" t="s">
        <v>284</v>
      </c>
      <c r="D768" t="s">
        <v>285</v>
      </c>
      <c r="E768">
        <v>111</v>
      </c>
    </row>
    <row r="769" spans="1:5" x14ac:dyDescent="0.25">
      <c r="A769">
        <v>452</v>
      </c>
      <c r="B769">
        <v>2019</v>
      </c>
      <c r="C769" t="s">
        <v>286</v>
      </c>
      <c r="D769" t="s">
        <v>287</v>
      </c>
      <c r="E769">
        <v>142</v>
      </c>
    </row>
    <row r="770" spans="1:5" x14ac:dyDescent="0.25">
      <c r="A770">
        <v>453</v>
      </c>
      <c r="B770">
        <v>2019</v>
      </c>
      <c r="C770" t="s">
        <v>288</v>
      </c>
      <c r="D770" t="s">
        <v>289</v>
      </c>
      <c r="E770">
        <v>149</v>
      </c>
    </row>
    <row r="771" spans="1:5" x14ac:dyDescent="0.25">
      <c r="A771">
        <v>454</v>
      </c>
      <c r="B771">
        <v>2019</v>
      </c>
      <c r="C771" t="s">
        <v>290</v>
      </c>
      <c r="D771" t="s">
        <v>291</v>
      </c>
      <c r="E771">
        <v>237</v>
      </c>
    </row>
    <row r="772" spans="1:5" x14ac:dyDescent="0.25">
      <c r="A772">
        <v>455</v>
      </c>
      <c r="B772">
        <v>2019</v>
      </c>
      <c r="C772" t="s">
        <v>292</v>
      </c>
      <c r="D772" t="s">
        <v>293</v>
      </c>
      <c r="E772">
        <v>81</v>
      </c>
    </row>
    <row r="773" spans="1:5" x14ac:dyDescent="0.25">
      <c r="A773">
        <v>456</v>
      </c>
      <c r="B773">
        <v>2019</v>
      </c>
      <c r="C773" t="s">
        <v>294</v>
      </c>
      <c r="D773" t="s">
        <v>295</v>
      </c>
      <c r="E773">
        <v>207</v>
      </c>
    </row>
    <row r="774" spans="1:5" x14ac:dyDescent="0.25">
      <c r="A774">
        <v>457</v>
      </c>
      <c r="B774">
        <v>2019</v>
      </c>
      <c r="C774" t="s">
        <v>296</v>
      </c>
      <c r="D774" t="s">
        <v>297</v>
      </c>
      <c r="E774">
        <v>143</v>
      </c>
    </row>
    <row r="775" spans="1:5" x14ac:dyDescent="0.25">
      <c r="A775">
        <v>458</v>
      </c>
      <c r="B775">
        <v>2019</v>
      </c>
      <c r="C775" t="s">
        <v>298</v>
      </c>
      <c r="D775" t="s">
        <v>299</v>
      </c>
      <c r="E775">
        <v>170</v>
      </c>
    </row>
    <row r="776" spans="1:5" x14ac:dyDescent="0.25">
      <c r="A776">
        <v>459</v>
      </c>
      <c r="B776">
        <v>2019</v>
      </c>
      <c r="C776" t="s">
        <v>300</v>
      </c>
      <c r="D776" t="s">
        <v>301</v>
      </c>
      <c r="E776">
        <v>428</v>
      </c>
    </row>
    <row r="777" spans="1:5" x14ac:dyDescent="0.25">
      <c r="A777">
        <v>460</v>
      </c>
      <c r="B777">
        <v>2019</v>
      </c>
      <c r="C777" t="s">
        <v>302</v>
      </c>
      <c r="D777" t="s">
        <v>303</v>
      </c>
      <c r="E777">
        <v>231</v>
      </c>
    </row>
    <row r="778" spans="1:5" x14ac:dyDescent="0.25">
      <c r="A778">
        <v>461</v>
      </c>
      <c r="B778">
        <v>2019</v>
      </c>
      <c r="C778" t="s">
        <v>304</v>
      </c>
      <c r="D778" t="s">
        <v>305</v>
      </c>
      <c r="E778">
        <v>106</v>
      </c>
    </row>
    <row r="779" spans="1:5" x14ac:dyDescent="0.25">
      <c r="A779">
        <v>462</v>
      </c>
      <c r="B779">
        <v>2019</v>
      </c>
      <c r="C779" t="s">
        <v>306</v>
      </c>
      <c r="D779" t="s">
        <v>307</v>
      </c>
      <c r="E779">
        <v>50</v>
      </c>
    </row>
    <row r="780" spans="1:5" x14ac:dyDescent="0.25">
      <c r="A780">
        <v>4</v>
      </c>
      <c r="B780">
        <v>2019</v>
      </c>
      <c r="C780" t="s">
        <v>308</v>
      </c>
      <c r="D780" t="s">
        <v>309</v>
      </c>
      <c r="E780">
        <v>3079</v>
      </c>
    </row>
    <row r="781" spans="1:5" x14ac:dyDescent="0.25">
      <c r="A781">
        <v>0</v>
      </c>
      <c r="B781">
        <v>2019</v>
      </c>
      <c r="C781" t="s">
        <v>103</v>
      </c>
      <c r="D781" t="s">
        <v>310</v>
      </c>
      <c r="E781">
        <v>10932</v>
      </c>
    </row>
    <row r="782" spans="1:5" x14ac:dyDescent="0.25">
      <c r="A782">
        <v>101</v>
      </c>
      <c r="B782">
        <v>2020</v>
      </c>
      <c r="C782" t="s">
        <v>211</v>
      </c>
      <c r="D782" t="s">
        <v>212</v>
      </c>
      <c r="E782">
        <v>407</v>
      </c>
    </row>
    <row r="783" spans="1:5" x14ac:dyDescent="0.25">
      <c r="A783">
        <v>102</v>
      </c>
      <c r="B783">
        <v>2020</v>
      </c>
      <c r="C783" t="s">
        <v>213</v>
      </c>
      <c r="D783" t="s">
        <v>214</v>
      </c>
      <c r="E783">
        <v>126</v>
      </c>
    </row>
    <row r="784" spans="1:5" x14ac:dyDescent="0.25">
      <c r="A784">
        <v>103</v>
      </c>
      <c r="B784">
        <v>2020</v>
      </c>
      <c r="C784" t="s">
        <v>215</v>
      </c>
      <c r="D784" t="s">
        <v>216</v>
      </c>
      <c r="E784">
        <v>222</v>
      </c>
    </row>
    <row r="785" spans="1:5" x14ac:dyDescent="0.25">
      <c r="A785">
        <v>151</v>
      </c>
      <c r="B785">
        <v>2020</v>
      </c>
      <c r="C785" t="s">
        <v>217</v>
      </c>
      <c r="D785" t="s">
        <v>218</v>
      </c>
      <c r="E785">
        <v>145</v>
      </c>
    </row>
    <row r="786" spans="1:5" x14ac:dyDescent="0.25">
      <c r="A786">
        <v>153</v>
      </c>
      <c r="B786">
        <v>2020</v>
      </c>
      <c r="C786" t="s">
        <v>219</v>
      </c>
      <c r="D786" t="s">
        <v>220</v>
      </c>
      <c r="E786">
        <v>85</v>
      </c>
    </row>
    <row r="787" spans="1:5" x14ac:dyDescent="0.25">
      <c r="A787">
        <v>154</v>
      </c>
      <c r="B787">
        <v>2020</v>
      </c>
      <c r="C787" t="s">
        <v>221</v>
      </c>
      <c r="D787" t="s">
        <v>222</v>
      </c>
      <c r="E787">
        <v>68</v>
      </c>
    </row>
    <row r="788" spans="1:5" x14ac:dyDescent="0.25">
      <c r="A788">
        <v>155</v>
      </c>
      <c r="B788">
        <v>2020</v>
      </c>
      <c r="C788" t="s">
        <v>223</v>
      </c>
      <c r="D788" t="s">
        <v>224</v>
      </c>
      <c r="E788">
        <v>93</v>
      </c>
    </row>
    <row r="789" spans="1:5" x14ac:dyDescent="0.25">
      <c r="A789">
        <v>157</v>
      </c>
      <c r="B789">
        <v>2020</v>
      </c>
      <c r="C789" t="s">
        <v>225</v>
      </c>
      <c r="D789" t="s">
        <v>226</v>
      </c>
      <c r="E789">
        <v>139</v>
      </c>
    </row>
    <row r="790" spans="1:5" x14ac:dyDescent="0.25">
      <c r="A790">
        <v>158</v>
      </c>
      <c r="B790">
        <v>2020</v>
      </c>
      <c r="C790" t="s">
        <v>227</v>
      </c>
      <c r="D790" t="s">
        <v>228</v>
      </c>
      <c r="E790">
        <v>87</v>
      </c>
    </row>
    <row r="791" spans="1:5" x14ac:dyDescent="0.25">
      <c r="A791">
        <v>159</v>
      </c>
      <c r="B791">
        <v>2020</v>
      </c>
      <c r="C791" t="s">
        <v>229</v>
      </c>
      <c r="D791" t="s">
        <v>230</v>
      </c>
      <c r="E791">
        <v>288</v>
      </c>
    </row>
    <row r="792" spans="1:5" x14ac:dyDescent="0.25">
      <c r="A792">
        <v>1</v>
      </c>
      <c r="B792">
        <v>2020</v>
      </c>
      <c r="C792" t="s">
        <v>203</v>
      </c>
      <c r="D792" t="s">
        <v>231</v>
      </c>
      <c r="E792">
        <v>1660</v>
      </c>
    </row>
    <row r="793" spans="1:5" x14ac:dyDescent="0.25">
      <c r="A793">
        <v>241</v>
      </c>
      <c r="B793">
        <v>2020</v>
      </c>
      <c r="C793" t="s">
        <v>232</v>
      </c>
      <c r="D793" t="s">
        <v>233</v>
      </c>
      <c r="E793">
        <v>1948</v>
      </c>
    </row>
    <row r="794" spans="1:5" x14ac:dyDescent="0.25">
      <c r="A794">
        <v>241001</v>
      </c>
      <c r="B794">
        <v>2020</v>
      </c>
      <c r="C794" t="s">
        <v>234</v>
      </c>
      <c r="D794" t="s">
        <v>235</v>
      </c>
      <c r="E794">
        <v>1057</v>
      </c>
    </row>
    <row r="795" spans="1:5" x14ac:dyDescent="0.25">
      <c r="A795">
        <v>241999</v>
      </c>
      <c r="B795">
        <v>2020</v>
      </c>
      <c r="C795" t="s">
        <v>236</v>
      </c>
      <c r="D795" t="s">
        <v>237</v>
      </c>
      <c r="E795">
        <v>891</v>
      </c>
    </row>
    <row r="796" spans="1:5" x14ac:dyDescent="0.25">
      <c r="A796">
        <v>251</v>
      </c>
      <c r="B796">
        <v>2020</v>
      </c>
      <c r="C796" t="s">
        <v>238</v>
      </c>
      <c r="D796" t="s">
        <v>239</v>
      </c>
      <c r="E796">
        <v>231</v>
      </c>
    </row>
    <row r="797" spans="1:5" x14ac:dyDescent="0.25">
      <c r="A797">
        <v>252</v>
      </c>
      <c r="B797">
        <v>2020</v>
      </c>
      <c r="C797" t="s">
        <v>240</v>
      </c>
      <c r="D797" t="s">
        <v>241</v>
      </c>
      <c r="E797">
        <v>188</v>
      </c>
    </row>
    <row r="798" spans="1:5" x14ac:dyDescent="0.25">
      <c r="A798">
        <v>254</v>
      </c>
      <c r="B798">
        <v>2020</v>
      </c>
      <c r="C798" t="s">
        <v>242</v>
      </c>
      <c r="D798" t="s">
        <v>243</v>
      </c>
      <c r="E798">
        <v>398</v>
      </c>
    </row>
    <row r="799" spans="1:5" x14ac:dyDescent="0.25">
      <c r="A799">
        <v>255</v>
      </c>
      <c r="B799">
        <v>2020</v>
      </c>
      <c r="C799" t="s">
        <v>244</v>
      </c>
      <c r="D799" t="s">
        <v>245</v>
      </c>
      <c r="E799">
        <v>41</v>
      </c>
    </row>
    <row r="800" spans="1:5" x14ac:dyDescent="0.25">
      <c r="A800">
        <v>256</v>
      </c>
      <c r="B800">
        <v>2020</v>
      </c>
      <c r="C800" t="s">
        <v>246</v>
      </c>
      <c r="D800" t="s">
        <v>247</v>
      </c>
      <c r="E800">
        <v>127</v>
      </c>
    </row>
    <row r="801" spans="1:5" x14ac:dyDescent="0.25">
      <c r="A801">
        <v>257</v>
      </c>
      <c r="B801">
        <v>2020</v>
      </c>
      <c r="C801" t="s">
        <v>248</v>
      </c>
      <c r="D801" t="s">
        <v>249</v>
      </c>
      <c r="E801">
        <v>186</v>
      </c>
    </row>
    <row r="802" spans="1:5" x14ac:dyDescent="0.25">
      <c r="A802">
        <v>2</v>
      </c>
      <c r="B802">
        <v>2020</v>
      </c>
      <c r="C802" t="s">
        <v>204</v>
      </c>
      <c r="D802" t="s">
        <v>250</v>
      </c>
      <c r="E802">
        <v>3119</v>
      </c>
    </row>
    <row r="803" spans="1:5" x14ac:dyDescent="0.25">
      <c r="A803">
        <v>351</v>
      </c>
      <c r="B803">
        <v>2020</v>
      </c>
      <c r="C803" t="s">
        <v>251</v>
      </c>
      <c r="D803" t="s">
        <v>252</v>
      </c>
      <c r="E803">
        <v>264</v>
      </c>
    </row>
    <row r="804" spans="1:5" x14ac:dyDescent="0.25">
      <c r="A804">
        <v>352</v>
      </c>
      <c r="B804">
        <v>2020</v>
      </c>
      <c r="C804" t="s">
        <v>253</v>
      </c>
      <c r="D804" t="s">
        <v>254</v>
      </c>
      <c r="E804">
        <v>162</v>
      </c>
    </row>
    <row r="805" spans="1:5" x14ac:dyDescent="0.25">
      <c r="A805">
        <v>353</v>
      </c>
      <c r="B805">
        <v>2020</v>
      </c>
      <c r="C805" t="s">
        <v>255</v>
      </c>
      <c r="D805" t="s">
        <v>256</v>
      </c>
      <c r="E805">
        <v>280</v>
      </c>
    </row>
    <row r="806" spans="1:5" x14ac:dyDescent="0.25">
      <c r="A806">
        <v>354</v>
      </c>
      <c r="B806">
        <v>2020</v>
      </c>
      <c r="C806" t="s">
        <v>257</v>
      </c>
      <c r="D806" t="s">
        <v>258</v>
      </c>
      <c r="E806">
        <v>15</v>
      </c>
    </row>
    <row r="807" spans="1:5" x14ac:dyDescent="0.25">
      <c r="A807">
        <v>355</v>
      </c>
      <c r="B807">
        <v>2020</v>
      </c>
      <c r="C807" t="s">
        <v>107</v>
      </c>
      <c r="D807" t="s">
        <v>259</v>
      </c>
      <c r="E807">
        <v>218</v>
      </c>
    </row>
    <row r="808" spans="1:5" x14ac:dyDescent="0.25">
      <c r="A808">
        <v>356</v>
      </c>
      <c r="B808">
        <v>2020</v>
      </c>
      <c r="C808" t="s">
        <v>260</v>
      </c>
      <c r="D808" t="s">
        <v>261</v>
      </c>
      <c r="E808">
        <v>77</v>
      </c>
    </row>
    <row r="809" spans="1:5" x14ac:dyDescent="0.25">
      <c r="A809">
        <v>357</v>
      </c>
      <c r="B809">
        <v>2020</v>
      </c>
      <c r="C809" t="s">
        <v>262</v>
      </c>
      <c r="D809" t="s">
        <v>263</v>
      </c>
      <c r="E809">
        <v>86</v>
      </c>
    </row>
    <row r="810" spans="1:5" x14ac:dyDescent="0.25">
      <c r="A810">
        <v>358</v>
      </c>
      <c r="B810">
        <v>2020</v>
      </c>
      <c r="C810" t="s">
        <v>264</v>
      </c>
      <c r="D810" t="s">
        <v>265</v>
      </c>
      <c r="E810">
        <v>199</v>
      </c>
    </row>
    <row r="811" spans="1:5" x14ac:dyDescent="0.25">
      <c r="A811">
        <v>359</v>
      </c>
      <c r="B811">
        <v>2020</v>
      </c>
      <c r="C811" t="s">
        <v>266</v>
      </c>
      <c r="D811" t="s">
        <v>267</v>
      </c>
      <c r="E811">
        <v>166</v>
      </c>
    </row>
    <row r="812" spans="1:5" x14ac:dyDescent="0.25">
      <c r="A812">
        <v>360</v>
      </c>
      <c r="B812">
        <v>2020</v>
      </c>
      <c r="C812" t="s">
        <v>268</v>
      </c>
      <c r="D812" t="s">
        <v>269</v>
      </c>
      <c r="E812">
        <v>152</v>
      </c>
    </row>
    <row r="813" spans="1:5" x14ac:dyDescent="0.25">
      <c r="A813">
        <v>361</v>
      </c>
      <c r="B813">
        <v>2020</v>
      </c>
      <c r="C813" t="s">
        <v>270</v>
      </c>
      <c r="D813" t="s">
        <v>271</v>
      </c>
      <c r="E813">
        <v>114</v>
      </c>
    </row>
    <row r="814" spans="1:5" x14ac:dyDescent="0.25">
      <c r="A814">
        <v>3</v>
      </c>
      <c r="B814">
        <v>2020</v>
      </c>
      <c r="C814" t="s">
        <v>272</v>
      </c>
      <c r="D814" t="s">
        <v>273</v>
      </c>
      <c r="E814">
        <v>1733</v>
      </c>
    </row>
    <row r="815" spans="1:5" x14ac:dyDescent="0.25">
      <c r="A815">
        <v>401</v>
      </c>
      <c r="B815">
        <v>2020</v>
      </c>
      <c r="C815" t="s">
        <v>274</v>
      </c>
      <c r="D815" t="s">
        <v>275</v>
      </c>
      <c r="E815">
        <v>157</v>
      </c>
    </row>
    <row r="816" spans="1:5" x14ac:dyDescent="0.25">
      <c r="A816">
        <v>402</v>
      </c>
      <c r="B816">
        <v>2020</v>
      </c>
      <c r="C816" t="s">
        <v>276</v>
      </c>
      <c r="D816" t="s">
        <v>277</v>
      </c>
      <c r="E816">
        <v>34</v>
      </c>
    </row>
    <row r="817" spans="1:5" x14ac:dyDescent="0.25">
      <c r="A817">
        <v>403</v>
      </c>
      <c r="B817">
        <v>2020</v>
      </c>
      <c r="C817" t="s">
        <v>278</v>
      </c>
      <c r="D817" t="s">
        <v>279</v>
      </c>
      <c r="E817">
        <v>236</v>
      </c>
    </row>
    <row r="818" spans="1:5" x14ac:dyDescent="0.25">
      <c r="A818">
        <v>404</v>
      </c>
      <c r="B818">
        <v>2020</v>
      </c>
      <c r="C818" t="s">
        <v>280</v>
      </c>
      <c r="D818" t="s">
        <v>281</v>
      </c>
      <c r="E818">
        <v>369</v>
      </c>
    </row>
    <row r="819" spans="1:5" x14ac:dyDescent="0.25">
      <c r="A819">
        <v>405</v>
      </c>
      <c r="B819">
        <v>2020</v>
      </c>
      <c r="C819" t="s">
        <v>282</v>
      </c>
      <c r="D819" t="s">
        <v>283</v>
      </c>
      <c r="E819">
        <v>83</v>
      </c>
    </row>
    <row r="820" spans="1:5" x14ac:dyDescent="0.25">
      <c r="A820">
        <v>451</v>
      </c>
      <c r="B820">
        <v>2020</v>
      </c>
      <c r="C820" t="s">
        <v>284</v>
      </c>
      <c r="D820" t="s">
        <v>285</v>
      </c>
      <c r="E820">
        <v>92</v>
      </c>
    </row>
    <row r="821" spans="1:5" x14ac:dyDescent="0.25">
      <c r="A821">
        <v>452</v>
      </c>
      <c r="B821">
        <v>2020</v>
      </c>
      <c r="C821" t="s">
        <v>286</v>
      </c>
      <c r="D821" t="s">
        <v>287</v>
      </c>
      <c r="E821">
        <v>112</v>
      </c>
    </row>
    <row r="822" spans="1:5" x14ac:dyDescent="0.25">
      <c r="A822">
        <v>453</v>
      </c>
      <c r="B822">
        <v>2020</v>
      </c>
      <c r="C822" t="s">
        <v>288</v>
      </c>
      <c r="D822" t="s">
        <v>289</v>
      </c>
      <c r="E822">
        <v>129</v>
      </c>
    </row>
    <row r="823" spans="1:5" x14ac:dyDescent="0.25">
      <c r="A823">
        <v>454</v>
      </c>
      <c r="B823">
        <v>2020</v>
      </c>
      <c r="C823" t="s">
        <v>290</v>
      </c>
      <c r="D823" t="s">
        <v>291</v>
      </c>
      <c r="E823">
        <v>175</v>
      </c>
    </row>
    <row r="824" spans="1:5" x14ac:dyDescent="0.25">
      <c r="A824">
        <v>455</v>
      </c>
      <c r="B824">
        <v>2020</v>
      </c>
      <c r="C824" t="s">
        <v>292</v>
      </c>
      <c r="D824" t="s">
        <v>293</v>
      </c>
      <c r="E824">
        <v>71</v>
      </c>
    </row>
    <row r="825" spans="1:5" x14ac:dyDescent="0.25">
      <c r="A825">
        <v>456</v>
      </c>
      <c r="B825">
        <v>2020</v>
      </c>
      <c r="C825" t="s">
        <v>294</v>
      </c>
      <c r="D825" t="s">
        <v>295</v>
      </c>
      <c r="E825">
        <v>168</v>
      </c>
    </row>
    <row r="826" spans="1:5" x14ac:dyDescent="0.25">
      <c r="A826">
        <v>457</v>
      </c>
      <c r="B826">
        <v>2020</v>
      </c>
      <c r="C826" t="s">
        <v>296</v>
      </c>
      <c r="D826" t="s">
        <v>297</v>
      </c>
      <c r="E826">
        <v>121</v>
      </c>
    </row>
    <row r="827" spans="1:5" x14ac:dyDescent="0.25">
      <c r="A827">
        <v>458</v>
      </c>
      <c r="B827">
        <v>2020</v>
      </c>
      <c r="C827" t="s">
        <v>298</v>
      </c>
      <c r="D827" t="s">
        <v>299</v>
      </c>
      <c r="E827">
        <v>96</v>
      </c>
    </row>
    <row r="828" spans="1:5" x14ac:dyDescent="0.25">
      <c r="A828">
        <v>459</v>
      </c>
      <c r="B828">
        <v>2020</v>
      </c>
      <c r="C828" t="s">
        <v>300</v>
      </c>
      <c r="D828" t="s">
        <v>301</v>
      </c>
      <c r="E828">
        <v>196</v>
      </c>
    </row>
    <row r="829" spans="1:5" x14ac:dyDescent="0.25">
      <c r="A829">
        <v>460</v>
      </c>
      <c r="B829">
        <v>2020</v>
      </c>
      <c r="C829" t="s">
        <v>302</v>
      </c>
      <c r="D829" t="s">
        <v>303</v>
      </c>
      <c r="E829">
        <v>226</v>
      </c>
    </row>
    <row r="830" spans="1:5" x14ac:dyDescent="0.25">
      <c r="A830">
        <v>461</v>
      </c>
      <c r="B830">
        <v>2020</v>
      </c>
      <c r="C830" t="s">
        <v>304</v>
      </c>
      <c r="D830" t="s">
        <v>305</v>
      </c>
      <c r="E830">
        <v>73</v>
      </c>
    </row>
    <row r="831" spans="1:5" x14ac:dyDescent="0.25">
      <c r="A831">
        <v>462</v>
      </c>
      <c r="B831">
        <v>2020</v>
      </c>
      <c r="C831" t="s">
        <v>306</v>
      </c>
      <c r="D831" t="s">
        <v>307</v>
      </c>
      <c r="E831">
        <v>28</v>
      </c>
    </row>
    <row r="832" spans="1:5" x14ac:dyDescent="0.25">
      <c r="A832">
        <v>4</v>
      </c>
      <c r="B832">
        <v>2020</v>
      </c>
      <c r="C832" t="s">
        <v>308</v>
      </c>
      <c r="D832" t="s">
        <v>309</v>
      </c>
      <c r="E832">
        <v>2366</v>
      </c>
    </row>
    <row r="833" spans="1:5" x14ac:dyDescent="0.25">
      <c r="A833">
        <v>0</v>
      </c>
      <c r="B833">
        <v>2020</v>
      </c>
      <c r="C833" t="s">
        <v>103</v>
      </c>
      <c r="D833" t="s">
        <v>310</v>
      </c>
      <c r="E833">
        <v>8878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1770-4303-4C61-81E1-1060E497482A}">
  <sheetPr codeName="Tabelle4"/>
  <dimension ref="A1:E160"/>
  <sheetViews>
    <sheetView workbookViewId="0">
      <selection sqref="A1:XFD1048576"/>
    </sheetView>
  </sheetViews>
  <sheetFormatPr baseColWidth="10" defaultRowHeight="15" x14ac:dyDescent="0.25"/>
  <cols>
    <col min="2" max="2" width="38" bestFit="1" customWidth="1"/>
    <col min="3" max="3" width="38" customWidth="1"/>
  </cols>
  <sheetData>
    <row r="1" spans="1:5" x14ac:dyDescent="0.25">
      <c r="A1" t="s">
        <v>105</v>
      </c>
      <c r="B1" t="s">
        <v>194</v>
      </c>
      <c r="C1" t="s">
        <v>195</v>
      </c>
      <c r="D1" t="s">
        <v>197</v>
      </c>
      <c r="E1" t="s">
        <v>196</v>
      </c>
    </row>
    <row r="2" spans="1:5" x14ac:dyDescent="0.25">
      <c r="A2" s="60">
        <f>'2020_2-3-1_Download'!B12</f>
        <v>101</v>
      </c>
      <c r="B2" t="str">
        <f>'2020_2-3-1_Download'!$T$8</f>
        <v>Veränderung aktuelles Jahr (2020) 
zu 2005</v>
      </c>
      <c r="C2" t="str">
        <f>VLOOKUP(A2,[1]Tabelle1!$A$1:$B$68,2,FALSE)</f>
        <v>Braunschweig  Stadt</v>
      </c>
      <c r="D2" t="str">
        <f>VLOOKUP(A2,[2]Kreise!$A$2:$C$53,3,FALSE)</f>
        <v>K03101</v>
      </c>
      <c r="E2" s="63">
        <f>VLOOKUP(A2,'2020_2-3-1_Download'!$B$12:$V$63,19,FALSE)</f>
        <v>-34</v>
      </c>
    </row>
    <row r="3" spans="1:5" x14ac:dyDescent="0.25">
      <c r="A3" s="60">
        <f>'2020_2-3-1_Download'!B13</f>
        <v>102</v>
      </c>
      <c r="B3" t="str">
        <f>'2020_2-3-1_Download'!$T$8</f>
        <v>Veränderung aktuelles Jahr (2020) 
zu 2005</v>
      </c>
      <c r="C3" t="str">
        <f>VLOOKUP(A3,[1]Tabelle1!$A$1:$B$68,2,FALSE)</f>
        <v>Salzgitter  Stadt</v>
      </c>
      <c r="D3" t="str">
        <f>VLOOKUP(A3,[2]Kreise!$A$2:$C$53,3,FALSE)</f>
        <v>K03102</v>
      </c>
      <c r="E3" s="63">
        <f>VLOOKUP(A3,'2020_2-3-1_Download'!$B$12:$V$63,19,FALSE)</f>
        <v>-10</v>
      </c>
    </row>
    <row r="4" spans="1:5" x14ac:dyDescent="0.25">
      <c r="A4" s="60">
        <f>'2020_2-3-1_Download'!B14</f>
        <v>103</v>
      </c>
      <c r="B4" t="str">
        <f>'2020_2-3-1_Download'!$T$8</f>
        <v>Veränderung aktuelles Jahr (2020) 
zu 2005</v>
      </c>
      <c r="C4" t="str">
        <f>VLOOKUP(A4,[1]Tabelle1!$A$1:$B$68,2,FALSE)</f>
        <v>Wolfsburg  Stadt</v>
      </c>
      <c r="D4" t="str">
        <f>VLOOKUP(A4,[2]Kreise!$A$2:$C$53,3,FALSE)</f>
        <v>K03103</v>
      </c>
      <c r="E4" s="63">
        <f>VLOOKUP(A4,'2020_2-3-1_Download'!$B$12:$V$63,19,FALSE)</f>
        <v>140</v>
      </c>
    </row>
    <row r="5" spans="1:5" x14ac:dyDescent="0.25">
      <c r="A5" s="60">
        <f>'2020_2-3-1_Download'!B15</f>
        <v>151</v>
      </c>
      <c r="B5" t="str">
        <f>'2020_2-3-1_Download'!$T$8</f>
        <v>Veränderung aktuelles Jahr (2020) 
zu 2005</v>
      </c>
      <c r="C5" t="str">
        <f>VLOOKUP(A5,[1]Tabelle1!$A$1:$B$68,2,FALSE)</f>
        <v>Gifhorn</v>
      </c>
      <c r="D5" t="str">
        <f>VLOOKUP(A5,[2]Kreise!$A$2:$C$53,3,FALSE)</f>
        <v>K03151</v>
      </c>
      <c r="E5" s="63">
        <f>VLOOKUP(A5,'2020_2-3-1_Download'!$B$12:$V$63,19,FALSE)</f>
        <v>-4</v>
      </c>
    </row>
    <row r="6" spans="1:5" x14ac:dyDescent="0.25">
      <c r="A6" s="60">
        <f>'2020_2-3-1_Download'!B16</f>
        <v>153</v>
      </c>
      <c r="B6" t="str">
        <f>'2020_2-3-1_Download'!$T$8</f>
        <v>Veränderung aktuelles Jahr (2020) 
zu 2005</v>
      </c>
      <c r="C6" t="str">
        <f>VLOOKUP(A6,[1]Tabelle1!$A$1:$B$68,2,FALSE)</f>
        <v>Goslar</v>
      </c>
      <c r="D6" t="str">
        <f>VLOOKUP(A6,[2]Kreise!$A$2:$C$53,3,FALSE)</f>
        <v>K03153</v>
      </c>
      <c r="E6" s="63">
        <f>VLOOKUP(A6,'2020_2-3-1_Download'!$B$12:$V$63,19,FALSE)</f>
        <v>-80</v>
      </c>
    </row>
    <row r="7" spans="1:5" x14ac:dyDescent="0.25">
      <c r="A7" s="60">
        <f>'2020_2-3-1_Download'!B17</f>
        <v>154</v>
      </c>
      <c r="B7" t="str">
        <f>'2020_2-3-1_Download'!$T$8</f>
        <v>Veränderung aktuelles Jahr (2020) 
zu 2005</v>
      </c>
      <c r="C7" t="str">
        <f>VLOOKUP(A7,[1]Tabelle1!$A$1:$B$68,2,FALSE)</f>
        <v>Helmstedt</v>
      </c>
      <c r="D7" t="str">
        <f>VLOOKUP(A7,[2]Kreise!$A$2:$C$53,3,FALSE)</f>
        <v>K03154</v>
      </c>
      <c r="E7" s="63">
        <f>VLOOKUP(A7,'2020_2-3-1_Download'!$B$12:$V$63,19,FALSE)</f>
        <v>56</v>
      </c>
    </row>
    <row r="8" spans="1:5" x14ac:dyDescent="0.25">
      <c r="A8" s="60">
        <f>'2020_2-3-1_Download'!B18</f>
        <v>155</v>
      </c>
      <c r="B8" t="str">
        <f>'2020_2-3-1_Download'!$T$8</f>
        <v>Veränderung aktuelles Jahr (2020) 
zu 2005</v>
      </c>
      <c r="C8" t="str">
        <f>VLOOKUP(A8,[1]Tabelle1!$A$1:$B$68,2,FALSE)</f>
        <v>Northeim</v>
      </c>
      <c r="D8" t="str">
        <f>VLOOKUP(A8,[2]Kreise!$A$2:$C$53,3,FALSE)</f>
        <v>K03155</v>
      </c>
      <c r="E8" s="63">
        <f>VLOOKUP(A8,'2020_2-3-1_Download'!$B$12:$V$63,19,FALSE)</f>
        <v>16</v>
      </c>
    </row>
    <row r="9" spans="1:5" x14ac:dyDescent="0.25">
      <c r="A9" s="60">
        <f>'2020_2-3-1_Download'!B19</f>
        <v>157</v>
      </c>
      <c r="B9" t="str">
        <f>'2020_2-3-1_Download'!$T$8</f>
        <v>Veränderung aktuelles Jahr (2020) 
zu 2005</v>
      </c>
      <c r="C9" t="str">
        <f>VLOOKUP(A9,[1]Tabelle1!$A$1:$B$68,2,FALSE)</f>
        <v>Peine</v>
      </c>
      <c r="D9" t="str">
        <f>VLOOKUP(A9,[2]Kreise!$A$2:$C$53,3,FALSE)</f>
        <v>K03157</v>
      </c>
      <c r="E9" s="63">
        <f>VLOOKUP(A9,'2020_2-3-1_Download'!$B$12:$V$63,19,FALSE)</f>
        <v>-24</v>
      </c>
    </row>
    <row r="10" spans="1:5" x14ac:dyDescent="0.25">
      <c r="A10" s="60">
        <f>'2020_2-3-1_Download'!B20</f>
        <v>158</v>
      </c>
      <c r="B10" t="str">
        <f>'2020_2-3-1_Download'!$T$8</f>
        <v>Veränderung aktuelles Jahr (2020) 
zu 2005</v>
      </c>
      <c r="C10" t="str">
        <f>VLOOKUP(A10,[1]Tabelle1!$A$1:$B$68,2,FALSE)</f>
        <v>Wolfenbüttel</v>
      </c>
      <c r="D10" t="str">
        <f>VLOOKUP(A10,[2]Kreise!$A$2:$C$53,3,FALSE)</f>
        <v>K03158</v>
      </c>
      <c r="E10" s="63">
        <f>VLOOKUP(A10,'2020_2-3-1_Download'!$B$12:$V$63,19,FALSE)</f>
        <v>-11</v>
      </c>
    </row>
    <row r="11" spans="1:5" x14ac:dyDescent="0.25">
      <c r="A11" s="60">
        <f>'2020_2-3-1_Download'!B21</f>
        <v>159</v>
      </c>
      <c r="B11" t="str">
        <f>'2020_2-3-1_Download'!$T$8</f>
        <v>Veränderung aktuelles Jahr (2020) 
zu 2005</v>
      </c>
      <c r="C11" t="str">
        <f>VLOOKUP(A11,[1]Tabelle1!$A$1:$B$68,2,FALSE)</f>
        <v>Göttingen</v>
      </c>
      <c r="D11" t="str">
        <f>VLOOKUP(A11,[2]Kreise!$A$2:$C$53,3,FALSE)</f>
        <v>K03159</v>
      </c>
      <c r="E11" s="63">
        <f>VLOOKUP(A11,'2020_2-3-1_Download'!$B$12:$V$63,19,FALSE)</f>
        <v>-46</v>
      </c>
    </row>
    <row r="12" spans="1:5" x14ac:dyDescent="0.25">
      <c r="A12" s="60">
        <f>'2020_2-3-1_Download'!B22</f>
        <v>1</v>
      </c>
      <c r="B12" t="str">
        <f>'2020_2-3-1_Download'!$T$8</f>
        <v>Veränderung aktuelles Jahr (2020) 
zu 2005</v>
      </c>
      <c r="C12" t="str">
        <f>VLOOKUP(A12,[1]Tabelle1!$A$1:$B$68,2,FALSE)</f>
        <v>Statistische Region Braunschweig</v>
      </c>
      <c r="D12" t="str">
        <f>VLOOKUP(A12,[2]Kreise!$A$2:$C$53,3,FALSE)</f>
        <v>K031</v>
      </c>
      <c r="E12" s="63">
        <f>VLOOKUP(A12,'2020_2-3-1_Download'!$B$12:$V$63,19,FALSE)</f>
        <v>-124</v>
      </c>
    </row>
    <row r="13" spans="1:5" x14ac:dyDescent="0.25">
      <c r="A13" s="60">
        <f>'2020_2-3-1_Download'!B23</f>
        <v>241</v>
      </c>
      <c r="B13" t="str">
        <f>'2020_2-3-1_Download'!$T$8</f>
        <v>Veränderung aktuelles Jahr (2020) 
zu 2005</v>
      </c>
      <c r="C13" t="str">
        <f>VLOOKUP(A13,[1]Tabelle1!$A$1:$B$68,2,FALSE)</f>
        <v>Hannover  Region</v>
      </c>
      <c r="D13" t="str">
        <f>VLOOKUP(A13,[2]Kreise!$A$2:$C$53,3,FALSE)</f>
        <v>K03241</v>
      </c>
      <c r="E13" s="63">
        <f>VLOOKUP(A13,'2020_2-3-1_Download'!$B$12:$V$63,19,FALSE)</f>
        <v>-345</v>
      </c>
    </row>
    <row r="14" spans="1:5" x14ac:dyDescent="0.25">
      <c r="A14" s="60">
        <f>'2020_2-3-1_Download'!B24</f>
        <v>241001</v>
      </c>
      <c r="B14" t="str">
        <f>'2020_2-3-1_Download'!$T$8</f>
        <v>Veränderung aktuelles Jahr (2020) 
zu 2005</v>
      </c>
      <c r="C14" t="str">
        <f>VLOOKUP(A14,[1]Tabelle1!$A$1:$B$68,2,FALSE)</f>
        <v>dav. Hannover  Lhst.</v>
      </c>
      <c r="D14" t="str">
        <f>VLOOKUP(A14,[2]Kreise!$A$2:$C$53,3,FALSE)</f>
        <v>K03241001</v>
      </c>
      <c r="E14" s="63">
        <f>VLOOKUP(A14,'2020_2-3-1_Download'!$B$12:$V$63,19,FALSE)</f>
        <v>-201</v>
      </c>
    </row>
    <row r="15" spans="1:5" x14ac:dyDescent="0.25">
      <c r="A15" s="60">
        <f>'2020_2-3-1_Download'!B25</f>
        <v>241999</v>
      </c>
      <c r="B15" t="str">
        <f>'2020_2-3-1_Download'!$T$8</f>
        <v>Veränderung aktuelles Jahr (2020) 
zu 2005</v>
      </c>
      <c r="C15" t="str">
        <f>VLOOKUP(A15,[1]Tabelle1!$A$1:$B$68,2,FALSE)</f>
        <v>dav. Hannover  Umland</v>
      </c>
      <c r="D15" t="str">
        <f>VLOOKUP(A15,[2]Kreise!$A$2:$C$53,3,FALSE)</f>
        <v>K03241999</v>
      </c>
      <c r="E15" s="63">
        <f>VLOOKUP(A15,'2020_2-3-1_Download'!$B$12:$V$63,19,FALSE)</f>
        <v>-314</v>
      </c>
    </row>
    <row r="16" spans="1:5" x14ac:dyDescent="0.25">
      <c r="A16" s="60">
        <f>'2020_2-3-1_Download'!B26</f>
        <v>251</v>
      </c>
      <c r="B16" t="str">
        <f>'2020_2-3-1_Download'!$T$8</f>
        <v>Veränderung aktuelles Jahr (2020) 
zu 2005</v>
      </c>
      <c r="C16" t="str">
        <f>VLOOKUP(A16,[1]Tabelle1!$A$1:$B$68,2,FALSE)</f>
        <v>Diepholz</v>
      </c>
      <c r="D16" t="str">
        <f>VLOOKUP(A16,[2]Kreise!$A$2:$C$53,3,FALSE)</f>
        <v>K03251</v>
      </c>
      <c r="E16" s="63">
        <f>VLOOKUP(A16,'2020_2-3-1_Download'!$B$12:$V$63,19,FALSE)</f>
        <v>47</v>
      </c>
    </row>
    <row r="17" spans="1:5" x14ac:dyDescent="0.25">
      <c r="A17" s="60">
        <f>'2020_2-3-1_Download'!B27</f>
        <v>252</v>
      </c>
      <c r="B17" t="str">
        <f>'2020_2-3-1_Download'!$T$8</f>
        <v>Veränderung aktuelles Jahr (2020) 
zu 2005</v>
      </c>
      <c r="C17" t="str">
        <f>VLOOKUP(A17,[1]Tabelle1!$A$1:$B$68,2,FALSE)</f>
        <v>Hameln-Pyrmont</v>
      </c>
      <c r="D17" t="str">
        <f>VLOOKUP(A17,[2]Kreise!$A$2:$C$53,3,FALSE)</f>
        <v>K03252</v>
      </c>
      <c r="E17" s="63">
        <f>VLOOKUP(A17,'2020_2-3-1_Download'!$B$12:$V$63,19,FALSE)</f>
        <v>-30</v>
      </c>
    </row>
    <row r="18" spans="1:5" x14ac:dyDescent="0.25">
      <c r="A18" s="60">
        <f>'2020_2-3-1_Download'!B28</f>
        <v>254</v>
      </c>
      <c r="B18" t="str">
        <f>'2020_2-3-1_Download'!$T$8</f>
        <v>Veränderung aktuelles Jahr (2020) 
zu 2005</v>
      </c>
      <c r="C18" t="str">
        <f>VLOOKUP(A18,[1]Tabelle1!$A$1:$B$68,2,FALSE)</f>
        <v>Hildesheim</v>
      </c>
      <c r="D18" t="str">
        <f>VLOOKUP(A18,[2]Kreise!$A$2:$C$53,3,FALSE)</f>
        <v>K03254</v>
      </c>
      <c r="E18" s="63">
        <f>VLOOKUP(A18,'2020_2-3-1_Download'!$B$12:$V$63,19,FALSE)</f>
        <v>-204</v>
      </c>
    </row>
    <row r="19" spans="1:5" x14ac:dyDescent="0.25">
      <c r="A19" s="60">
        <f>'2020_2-3-1_Download'!B29</f>
        <v>255</v>
      </c>
      <c r="B19" t="str">
        <f>'2020_2-3-1_Download'!$T$8</f>
        <v>Veränderung aktuelles Jahr (2020) 
zu 2005</v>
      </c>
      <c r="C19" t="str">
        <f>VLOOKUP(A19,[1]Tabelle1!$A$1:$B$68,2,FALSE)</f>
        <v>Holzminden</v>
      </c>
      <c r="D19" t="str">
        <f>VLOOKUP(A19,[2]Kreise!$A$2:$C$53,3,FALSE)</f>
        <v>K03255</v>
      </c>
      <c r="E19" s="63">
        <f>VLOOKUP(A19,'2020_2-3-1_Download'!$B$12:$V$63,19,FALSE)</f>
        <v>1</v>
      </c>
    </row>
    <row r="20" spans="1:5" x14ac:dyDescent="0.25">
      <c r="A20" s="60">
        <f>'2020_2-3-1_Download'!B30</f>
        <v>256</v>
      </c>
      <c r="B20" t="str">
        <f>'2020_2-3-1_Download'!$T$8</f>
        <v>Veränderung aktuelles Jahr (2020) 
zu 2005</v>
      </c>
      <c r="C20" t="str">
        <f>VLOOKUP(A20,[1]Tabelle1!$A$1:$B$68,2,FALSE)</f>
        <v>Nienburg (Weser)</v>
      </c>
      <c r="D20" t="str">
        <f>VLOOKUP(A20,[2]Kreise!$A$2:$C$53,3,FALSE)</f>
        <v>K03256</v>
      </c>
      <c r="E20" s="63">
        <f>VLOOKUP(A20,'2020_2-3-1_Download'!$B$12:$V$63,19,FALSE)</f>
        <v>-24</v>
      </c>
    </row>
    <row r="21" spans="1:5" x14ac:dyDescent="0.25">
      <c r="A21" s="60">
        <f>'2020_2-3-1_Download'!B31</f>
        <v>257</v>
      </c>
      <c r="B21" t="str">
        <f>'2020_2-3-1_Download'!$T$8</f>
        <v>Veränderung aktuelles Jahr (2020) 
zu 2005</v>
      </c>
      <c r="C21" t="str">
        <f>VLOOKUP(A21,[1]Tabelle1!$A$1:$B$68,2,FALSE)</f>
        <v>Schaumburg</v>
      </c>
      <c r="D21" t="str">
        <f>VLOOKUP(A21,[2]Kreise!$A$2:$C$53,3,FALSE)</f>
        <v>K03257</v>
      </c>
      <c r="E21" s="63">
        <f>VLOOKUP(A21,'2020_2-3-1_Download'!$B$12:$V$63,19,FALSE)</f>
        <v>3</v>
      </c>
    </row>
    <row r="22" spans="1:5" x14ac:dyDescent="0.25">
      <c r="A22" s="60">
        <f>'2020_2-3-1_Download'!B32</f>
        <v>2</v>
      </c>
      <c r="B22" t="str">
        <f>'2020_2-3-1_Download'!$T$8</f>
        <v>Veränderung aktuelles Jahr (2020) 
zu 2005</v>
      </c>
      <c r="C22" t="str">
        <f>VLOOKUP(A22,[1]Tabelle1!$A$1:$B$68,2,FALSE)</f>
        <v>Statistische Region Hannover</v>
      </c>
      <c r="D22" t="str">
        <f>VLOOKUP(A22,[2]Kreise!$A$2:$C$53,3,FALSE)</f>
        <v>K032</v>
      </c>
      <c r="E22" s="63">
        <f>VLOOKUP(A22,'2020_2-3-1_Download'!$B$12:$V$63,19,FALSE)</f>
        <v>-552</v>
      </c>
    </row>
    <row r="23" spans="1:5" x14ac:dyDescent="0.25">
      <c r="A23" s="60">
        <f>'2020_2-3-1_Download'!B33</f>
        <v>351</v>
      </c>
      <c r="B23" t="str">
        <f>'2020_2-3-1_Download'!$T$8</f>
        <v>Veränderung aktuelles Jahr (2020) 
zu 2005</v>
      </c>
      <c r="C23" t="str">
        <f>VLOOKUP(A23,[1]Tabelle1!$A$1:$B$68,2,FALSE)</f>
        <v>Celle</v>
      </c>
      <c r="D23" t="str">
        <f>VLOOKUP(A23,[2]Kreise!$A$2:$C$53,3,FALSE)</f>
        <v>K03351</v>
      </c>
      <c r="E23" s="63">
        <f>VLOOKUP(A23,'2020_2-3-1_Download'!$B$12:$V$63,19,FALSE)</f>
        <v>124</v>
      </c>
    </row>
    <row r="24" spans="1:5" x14ac:dyDescent="0.25">
      <c r="A24" s="60">
        <f>'2020_2-3-1_Download'!B34</f>
        <v>352</v>
      </c>
      <c r="B24" t="str">
        <f>'2020_2-3-1_Download'!$T$8</f>
        <v>Veränderung aktuelles Jahr (2020) 
zu 2005</v>
      </c>
      <c r="C24" t="str">
        <f>VLOOKUP(A24,[1]Tabelle1!$A$1:$B$68,2,FALSE)</f>
        <v>Cuxhaven</v>
      </c>
      <c r="D24" t="str">
        <f>VLOOKUP(A24,[2]Kreise!$A$2:$C$53,3,FALSE)</f>
        <v>K03352</v>
      </c>
      <c r="E24" s="63">
        <f>VLOOKUP(A24,'2020_2-3-1_Download'!$B$12:$V$63,19,FALSE)</f>
        <v>-35</v>
      </c>
    </row>
    <row r="25" spans="1:5" x14ac:dyDescent="0.25">
      <c r="A25" s="60">
        <f>'2020_2-3-1_Download'!B35</f>
        <v>353</v>
      </c>
      <c r="B25" t="str">
        <f>'2020_2-3-1_Download'!$T$8</f>
        <v>Veränderung aktuelles Jahr (2020) 
zu 2005</v>
      </c>
      <c r="C25" t="str">
        <f>VLOOKUP(A25,[1]Tabelle1!$A$1:$B$68,2,FALSE)</f>
        <v>Harburg</v>
      </c>
      <c r="D25" t="str">
        <f>VLOOKUP(A25,[2]Kreise!$A$2:$C$53,3,FALSE)</f>
        <v>K03353</v>
      </c>
      <c r="E25" s="63">
        <f>VLOOKUP(A25,'2020_2-3-1_Download'!$B$12:$V$63,19,FALSE)</f>
        <v>-22</v>
      </c>
    </row>
    <row r="26" spans="1:5" x14ac:dyDescent="0.25">
      <c r="A26" s="60">
        <f>'2020_2-3-1_Download'!B36</f>
        <v>354</v>
      </c>
      <c r="B26" t="str">
        <f>'2020_2-3-1_Download'!$T$8</f>
        <v>Veränderung aktuelles Jahr (2020) 
zu 2005</v>
      </c>
      <c r="C26" t="str">
        <f>VLOOKUP(A26,[1]Tabelle1!$A$1:$B$68,2,FALSE)</f>
        <v>Lüchow-Dannenberg</v>
      </c>
      <c r="D26" t="str">
        <f>VLOOKUP(A26,[2]Kreise!$A$2:$C$53,3,FALSE)</f>
        <v>K03354</v>
      </c>
      <c r="E26" s="63">
        <f>VLOOKUP(A26,'2020_2-3-1_Download'!$B$12:$V$63,19,FALSE)</f>
        <v>21</v>
      </c>
    </row>
    <row r="27" spans="1:5" x14ac:dyDescent="0.25">
      <c r="A27" s="60">
        <f>'2020_2-3-1_Download'!B37</f>
        <v>355</v>
      </c>
      <c r="B27" t="str">
        <f>'2020_2-3-1_Download'!$T$8</f>
        <v>Veränderung aktuelles Jahr (2020) 
zu 2005</v>
      </c>
      <c r="C27" t="str">
        <f>VLOOKUP(A27,[1]Tabelle1!$A$1:$B$68,2,FALSE)</f>
        <v>Lüneburg</v>
      </c>
      <c r="D27" t="str">
        <f>VLOOKUP(A27,[2]Kreise!$A$2:$C$53,3,FALSE)</f>
        <v>K03355</v>
      </c>
      <c r="E27" s="63">
        <f>VLOOKUP(A27,'2020_2-3-1_Download'!$B$12:$V$63,19,FALSE)</f>
        <v>56</v>
      </c>
    </row>
    <row r="28" spans="1:5" x14ac:dyDescent="0.25">
      <c r="A28" s="60">
        <f>'2020_2-3-1_Download'!B38</f>
        <v>356</v>
      </c>
      <c r="B28" t="str">
        <f>'2020_2-3-1_Download'!$T$8</f>
        <v>Veränderung aktuelles Jahr (2020) 
zu 2005</v>
      </c>
      <c r="C28" t="str">
        <f>VLOOKUP(A28,[1]Tabelle1!$A$1:$B$68,2,FALSE)</f>
        <v>Osterholz</v>
      </c>
      <c r="D28" t="str">
        <f>VLOOKUP(A28,[2]Kreise!$A$2:$C$53,3,FALSE)</f>
        <v>K03356</v>
      </c>
      <c r="E28" s="63">
        <f>VLOOKUP(A28,'2020_2-3-1_Download'!$B$12:$V$63,19,FALSE)</f>
        <v>55</v>
      </c>
    </row>
    <row r="29" spans="1:5" x14ac:dyDescent="0.25">
      <c r="A29" s="60">
        <f>'2020_2-3-1_Download'!B39</f>
        <v>357</v>
      </c>
      <c r="B29" t="str">
        <f>'2020_2-3-1_Download'!$T$8</f>
        <v>Veränderung aktuelles Jahr (2020) 
zu 2005</v>
      </c>
      <c r="C29" t="str">
        <f>VLOOKUP(A29,[1]Tabelle1!$A$1:$B$68,2,FALSE)</f>
        <v>Rotenburg (Wümme)</v>
      </c>
      <c r="D29" t="str">
        <f>VLOOKUP(A29,[2]Kreise!$A$2:$C$53,3,FALSE)</f>
        <v>K03357</v>
      </c>
      <c r="E29" s="63">
        <f>VLOOKUP(A29,'2020_2-3-1_Download'!$B$12:$V$63,19,FALSE)</f>
        <v>40</v>
      </c>
    </row>
    <row r="30" spans="1:5" x14ac:dyDescent="0.25">
      <c r="A30" s="60">
        <f>'2020_2-3-1_Download'!B40</f>
        <v>358</v>
      </c>
      <c r="B30" t="str">
        <f>'2020_2-3-1_Download'!$T$8</f>
        <v>Veränderung aktuelles Jahr (2020) 
zu 2005</v>
      </c>
      <c r="C30" t="str">
        <f>VLOOKUP(A30,[1]Tabelle1!$A$1:$B$68,2,FALSE)</f>
        <v>Heidekreis</v>
      </c>
      <c r="D30" t="str">
        <f>VLOOKUP(A30,[2]Kreise!$A$2:$C$53,3,FALSE)</f>
        <v>K03358</v>
      </c>
      <c r="E30" s="63">
        <f>VLOOKUP(A30,'2020_2-3-1_Download'!$B$12:$V$63,19,FALSE)</f>
        <v>46</v>
      </c>
    </row>
    <row r="31" spans="1:5" x14ac:dyDescent="0.25">
      <c r="A31" s="60">
        <f>'2020_2-3-1_Download'!B41</f>
        <v>359</v>
      </c>
      <c r="B31" t="str">
        <f>'2020_2-3-1_Download'!$T$8</f>
        <v>Veränderung aktuelles Jahr (2020) 
zu 2005</v>
      </c>
      <c r="C31" t="str">
        <f>VLOOKUP(A31,[1]Tabelle1!$A$1:$B$68,2,FALSE)</f>
        <v>Stade</v>
      </c>
      <c r="D31" t="str">
        <f>VLOOKUP(A31,[2]Kreise!$A$2:$C$53,3,FALSE)</f>
        <v>K03359</v>
      </c>
      <c r="E31" s="63">
        <f>VLOOKUP(A31,'2020_2-3-1_Download'!$B$12:$V$63,19,FALSE)</f>
        <v>-19</v>
      </c>
    </row>
    <row r="32" spans="1:5" x14ac:dyDescent="0.25">
      <c r="A32" s="60">
        <f>'2020_2-3-1_Download'!B42</f>
        <v>360</v>
      </c>
      <c r="B32" t="str">
        <f>'2020_2-3-1_Download'!$T$8</f>
        <v>Veränderung aktuelles Jahr (2020) 
zu 2005</v>
      </c>
      <c r="C32" t="str">
        <f>VLOOKUP(A32,[1]Tabelle1!$A$1:$B$68,2,FALSE)</f>
        <v>Uelzen</v>
      </c>
      <c r="D32" t="str">
        <f>VLOOKUP(A32,[2]Kreise!$A$2:$C$53,3,FALSE)</f>
        <v>K03360</v>
      </c>
      <c r="E32" s="63">
        <f>VLOOKUP(A32,'2020_2-3-1_Download'!$B$12:$V$63,19,FALSE)</f>
        <v>21</v>
      </c>
    </row>
    <row r="33" spans="1:5" x14ac:dyDescent="0.25">
      <c r="A33" s="60">
        <f>'2020_2-3-1_Download'!B43</f>
        <v>361</v>
      </c>
      <c r="B33" t="str">
        <f>'2020_2-3-1_Download'!$T$8</f>
        <v>Veränderung aktuelles Jahr (2020) 
zu 2005</v>
      </c>
      <c r="C33" t="str">
        <f>VLOOKUP(A33,[1]Tabelle1!$A$1:$B$68,2,FALSE)</f>
        <v>Verden</v>
      </c>
      <c r="D33" t="str">
        <f>VLOOKUP(A33,[2]Kreise!$A$2:$C$53,3,FALSE)</f>
        <v>K03361</v>
      </c>
      <c r="E33" s="63">
        <f>VLOOKUP(A33,'2020_2-3-1_Download'!$B$12:$V$63,19,FALSE)</f>
        <v>0</v>
      </c>
    </row>
    <row r="34" spans="1:5" x14ac:dyDescent="0.25">
      <c r="A34" s="60">
        <f>'2020_2-3-1_Download'!B44</f>
        <v>3</v>
      </c>
      <c r="B34" t="str">
        <f>'2020_2-3-1_Download'!$T$8</f>
        <v>Veränderung aktuelles Jahr (2020) 
zu 2005</v>
      </c>
      <c r="C34" t="str">
        <f>VLOOKUP(A34,[1]Tabelle1!$A$1:$B$68,2,FALSE)</f>
        <v>Statistische Region Lüneburg</v>
      </c>
      <c r="D34" t="str">
        <f>VLOOKUP(A34,[2]Kreise!$A$2:$C$53,3,FALSE)</f>
        <v>K033</v>
      </c>
      <c r="E34" s="63">
        <f>VLOOKUP(A34,'2020_2-3-1_Download'!$B$12:$V$63,19,FALSE)</f>
        <v>287</v>
      </c>
    </row>
    <row r="35" spans="1:5" x14ac:dyDescent="0.25">
      <c r="A35" s="60">
        <f>'2020_2-3-1_Download'!B45</f>
        <v>401</v>
      </c>
      <c r="B35" t="str">
        <f>'2020_2-3-1_Download'!$T$8</f>
        <v>Veränderung aktuelles Jahr (2020) 
zu 2005</v>
      </c>
      <c r="C35" t="str">
        <f>VLOOKUP(A35,[1]Tabelle1!$A$1:$B$68,2,FALSE)</f>
        <v>Delmenhorst  Stadt</v>
      </c>
      <c r="D35" t="str">
        <f>VLOOKUP(A35,[2]Kreise!$A$2:$C$53,3,FALSE)</f>
        <v>K03401</v>
      </c>
      <c r="E35" s="63">
        <f>VLOOKUP(A35,'2020_2-3-1_Download'!$B$12:$V$63,19,FALSE)</f>
        <v>-43</v>
      </c>
    </row>
    <row r="36" spans="1:5" x14ac:dyDescent="0.25">
      <c r="A36" s="60">
        <f>'2020_2-3-1_Download'!B46</f>
        <v>402</v>
      </c>
      <c r="B36" t="str">
        <f>'2020_2-3-1_Download'!$T$8</f>
        <v>Veränderung aktuelles Jahr (2020) 
zu 2005</v>
      </c>
      <c r="C36" t="str">
        <f>VLOOKUP(A36,[1]Tabelle1!$A$1:$B$68,2,FALSE)</f>
        <v>Emden  Stadt</v>
      </c>
      <c r="D36" t="str">
        <f>VLOOKUP(A36,[2]Kreise!$A$2:$C$53,3,FALSE)</f>
        <v>K03402</v>
      </c>
      <c r="E36" s="63">
        <f>VLOOKUP(A36,'2020_2-3-1_Download'!$B$12:$V$63,19,FALSE)</f>
        <v>-13</v>
      </c>
    </row>
    <row r="37" spans="1:5" x14ac:dyDescent="0.25">
      <c r="A37" s="60">
        <f>'2020_2-3-1_Download'!B47</f>
        <v>403</v>
      </c>
      <c r="B37" t="str">
        <f>'2020_2-3-1_Download'!$T$8</f>
        <v>Veränderung aktuelles Jahr (2020) 
zu 2005</v>
      </c>
      <c r="C37" t="str">
        <f>VLOOKUP(A37,[1]Tabelle1!$A$1:$B$68,2,FALSE)</f>
        <v>Oldenburg(Oldb)  Stadt</v>
      </c>
      <c r="D37" t="str">
        <f>VLOOKUP(A37,[2]Kreise!$A$2:$C$53,3,FALSE)</f>
        <v>K03403</v>
      </c>
      <c r="E37" s="63">
        <f>VLOOKUP(A37,'2020_2-3-1_Download'!$B$12:$V$63,19,FALSE)</f>
        <v>58</v>
      </c>
    </row>
    <row r="38" spans="1:5" x14ac:dyDescent="0.25">
      <c r="A38" s="60">
        <f>'2020_2-3-1_Download'!B48</f>
        <v>404</v>
      </c>
      <c r="B38" t="str">
        <f>'2020_2-3-1_Download'!$T$8</f>
        <v>Veränderung aktuelles Jahr (2020) 
zu 2005</v>
      </c>
      <c r="C38" t="str">
        <f>VLOOKUP(A38,[1]Tabelle1!$A$1:$B$68,2,FALSE)</f>
        <v>Osnabrück  Stadt</v>
      </c>
      <c r="D38" t="str">
        <f>VLOOKUP(A38,[2]Kreise!$A$2:$C$53,3,FALSE)</f>
        <v>K03404</v>
      </c>
      <c r="E38" s="63">
        <f>VLOOKUP(A38,'2020_2-3-1_Download'!$B$12:$V$63,19,FALSE)</f>
        <v>-53</v>
      </c>
    </row>
    <row r="39" spans="1:5" x14ac:dyDescent="0.25">
      <c r="A39" s="60">
        <f>'2020_2-3-1_Download'!B49</f>
        <v>405</v>
      </c>
      <c r="B39" t="str">
        <f>'2020_2-3-1_Download'!$T$8</f>
        <v>Veränderung aktuelles Jahr (2020) 
zu 2005</v>
      </c>
      <c r="C39" t="str">
        <f>VLOOKUP(A39,[1]Tabelle1!$A$1:$B$68,2,FALSE)</f>
        <v>Wilhelmshaven  Stadt</v>
      </c>
      <c r="D39" t="str">
        <f>VLOOKUP(A39,[2]Kreise!$A$2:$C$53,3,FALSE)</f>
        <v>K03405</v>
      </c>
      <c r="E39" s="63">
        <f>VLOOKUP(A39,'2020_2-3-1_Download'!$B$12:$V$63,19,FALSE)</f>
        <v>-58</v>
      </c>
    </row>
    <row r="40" spans="1:5" x14ac:dyDescent="0.25">
      <c r="A40" s="60">
        <f>'2020_2-3-1_Download'!B50</f>
        <v>451</v>
      </c>
      <c r="B40" t="str">
        <f>'2020_2-3-1_Download'!$T$8</f>
        <v>Veränderung aktuelles Jahr (2020) 
zu 2005</v>
      </c>
      <c r="C40" t="str">
        <f>VLOOKUP(A40,[1]Tabelle1!$A$1:$B$68,2,FALSE)</f>
        <v>Ammerland</v>
      </c>
      <c r="D40" t="str">
        <f>VLOOKUP(A40,[2]Kreise!$A$2:$C$53,3,FALSE)</f>
        <v>K03451</v>
      </c>
      <c r="E40" s="63">
        <f>VLOOKUP(A40,'2020_2-3-1_Download'!$B$12:$V$63,19,FALSE)</f>
        <v>20</v>
      </c>
    </row>
    <row r="41" spans="1:5" x14ac:dyDescent="0.25">
      <c r="A41" s="60">
        <f>'2020_2-3-1_Download'!B51</f>
        <v>452</v>
      </c>
      <c r="B41" t="str">
        <f>'2020_2-3-1_Download'!$T$8</f>
        <v>Veränderung aktuelles Jahr (2020) 
zu 2005</v>
      </c>
      <c r="C41" t="str">
        <f>VLOOKUP(A41,[1]Tabelle1!$A$1:$B$68,2,FALSE)</f>
        <v>Aurich</v>
      </c>
      <c r="D41" t="str">
        <f>VLOOKUP(A41,[2]Kreise!$A$2:$C$53,3,FALSE)</f>
        <v>K03452</v>
      </c>
      <c r="E41" s="63">
        <f>VLOOKUP(A41,'2020_2-3-1_Download'!$B$12:$V$63,19,FALSE)</f>
        <v>-59</v>
      </c>
    </row>
    <row r="42" spans="1:5" x14ac:dyDescent="0.25">
      <c r="A42" s="60">
        <f>'2020_2-3-1_Download'!B52</f>
        <v>453</v>
      </c>
      <c r="B42" t="str">
        <f>'2020_2-3-1_Download'!$T$8</f>
        <v>Veränderung aktuelles Jahr (2020) 
zu 2005</v>
      </c>
      <c r="C42" t="str">
        <f>VLOOKUP(A42,[1]Tabelle1!$A$1:$B$68,2,FALSE)</f>
        <v>Cloppenburg</v>
      </c>
      <c r="D42" t="str">
        <f>VLOOKUP(A42,[2]Kreise!$A$2:$C$53,3,FALSE)</f>
        <v>K03453</v>
      </c>
      <c r="E42" s="63">
        <f>VLOOKUP(A42,'2020_2-3-1_Download'!$B$12:$V$63,19,FALSE)</f>
        <v>66</v>
      </c>
    </row>
    <row r="43" spans="1:5" x14ac:dyDescent="0.25">
      <c r="A43" s="60">
        <f>'2020_2-3-1_Download'!B53</f>
        <v>454</v>
      </c>
      <c r="B43" t="str">
        <f>'2020_2-3-1_Download'!$T$8</f>
        <v>Veränderung aktuelles Jahr (2020) 
zu 2005</v>
      </c>
      <c r="C43" t="str">
        <f>VLOOKUP(A43,[1]Tabelle1!$A$1:$B$68,2,FALSE)</f>
        <v>Emsland</v>
      </c>
      <c r="D43" t="str">
        <f>VLOOKUP(A43,[2]Kreise!$A$2:$C$53,3,FALSE)</f>
        <v>K03454</v>
      </c>
      <c r="E43" s="63">
        <f>VLOOKUP(A43,'2020_2-3-1_Download'!$B$12:$V$63,19,FALSE)</f>
        <v>72</v>
      </c>
    </row>
    <row r="44" spans="1:5" x14ac:dyDescent="0.25">
      <c r="A44" s="60">
        <f>'2020_2-3-1_Download'!B54</f>
        <v>455</v>
      </c>
      <c r="B44" t="str">
        <f>'2020_2-3-1_Download'!$T$8</f>
        <v>Veränderung aktuelles Jahr (2020) 
zu 2005</v>
      </c>
      <c r="C44" t="str">
        <f>VLOOKUP(A44,[1]Tabelle1!$A$1:$B$68,2,FALSE)</f>
        <v>Friesland</v>
      </c>
      <c r="D44" t="str">
        <f>VLOOKUP(A44,[2]Kreise!$A$2:$C$53,3,FALSE)</f>
        <v>K03455</v>
      </c>
      <c r="E44" s="63">
        <f>VLOOKUP(A44,'2020_2-3-1_Download'!$B$12:$V$63,19,FALSE)</f>
        <v>10</v>
      </c>
    </row>
    <row r="45" spans="1:5" x14ac:dyDescent="0.25">
      <c r="A45" s="60">
        <f>'2020_2-3-1_Download'!B55</f>
        <v>456</v>
      </c>
      <c r="B45" t="str">
        <f>'2020_2-3-1_Download'!$T$8</f>
        <v>Veränderung aktuelles Jahr (2020) 
zu 2005</v>
      </c>
      <c r="C45" t="str">
        <f>VLOOKUP(A45,[1]Tabelle1!$A$1:$B$68,2,FALSE)</f>
        <v>Grafschaft Bentheim</v>
      </c>
      <c r="D45" t="str">
        <f>VLOOKUP(A45,[2]Kreise!$A$2:$C$53,3,FALSE)</f>
        <v>K03456</v>
      </c>
      <c r="E45" s="63">
        <f>VLOOKUP(A45,'2020_2-3-1_Download'!$B$12:$V$63,19,FALSE)</f>
        <v>93</v>
      </c>
    </row>
    <row r="46" spans="1:5" x14ac:dyDescent="0.25">
      <c r="A46" s="60">
        <f>'2020_2-3-1_Download'!B56</f>
        <v>457</v>
      </c>
      <c r="B46" t="str">
        <f>'2020_2-3-1_Download'!$T$8</f>
        <v>Veränderung aktuelles Jahr (2020) 
zu 2005</v>
      </c>
      <c r="C46" t="str">
        <f>VLOOKUP(A46,[1]Tabelle1!$A$1:$B$68,2,FALSE)</f>
        <v>Leer</v>
      </c>
      <c r="D46" t="str">
        <f>VLOOKUP(A46,[2]Kreise!$A$2:$C$53,3,FALSE)</f>
        <v>K03457</v>
      </c>
      <c r="E46" s="63">
        <f>VLOOKUP(A46,'2020_2-3-1_Download'!$B$12:$V$63,19,FALSE)</f>
        <v>19</v>
      </c>
    </row>
    <row r="47" spans="1:5" x14ac:dyDescent="0.25">
      <c r="A47" s="60">
        <f>'2020_2-3-1_Download'!B57</f>
        <v>458</v>
      </c>
      <c r="B47" t="str">
        <f>'2020_2-3-1_Download'!$T$8</f>
        <v>Veränderung aktuelles Jahr (2020) 
zu 2005</v>
      </c>
      <c r="C47" t="str">
        <f>VLOOKUP(A47,[1]Tabelle1!$A$1:$B$68,2,FALSE)</f>
        <v>Oldenburg</v>
      </c>
      <c r="D47" t="str">
        <f>VLOOKUP(A47,[2]Kreise!$A$2:$C$53,3,FALSE)</f>
        <v>K03458</v>
      </c>
      <c r="E47" s="63">
        <f>VLOOKUP(A47,'2020_2-3-1_Download'!$B$12:$V$63,19,FALSE)</f>
        <v>79</v>
      </c>
    </row>
    <row r="48" spans="1:5" x14ac:dyDescent="0.25">
      <c r="A48" s="60">
        <f>'2020_2-3-1_Download'!B58</f>
        <v>459</v>
      </c>
      <c r="B48" t="str">
        <f>'2020_2-3-1_Download'!$T$8</f>
        <v>Veränderung aktuelles Jahr (2020) 
zu 2005</v>
      </c>
      <c r="C48" t="str">
        <f>VLOOKUP(A48,[1]Tabelle1!$A$1:$B$68,2,FALSE)</f>
        <v>Osnabrück</v>
      </c>
      <c r="D48" t="str">
        <f>VLOOKUP(A48,[2]Kreise!$A$2:$C$53,3,FALSE)</f>
        <v>K03459</v>
      </c>
      <c r="E48" s="63">
        <f>VLOOKUP(A48,'2020_2-3-1_Download'!$B$12:$V$63,19,FALSE)</f>
        <v>262</v>
      </c>
    </row>
    <row r="49" spans="1:5" x14ac:dyDescent="0.25">
      <c r="A49" s="60">
        <f>'2020_2-3-1_Download'!B59</f>
        <v>460</v>
      </c>
      <c r="B49" t="str">
        <f>'2020_2-3-1_Download'!$T$8</f>
        <v>Veränderung aktuelles Jahr (2020) 
zu 2005</v>
      </c>
      <c r="C49" t="str">
        <f>VLOOKUP(A49,[1]Tabelle1!$A$1:$B$68,2,FALSE)</f>
        <v>Vechta</v>
      </c>
      <c r="D49" t="str">
        <f>VLOOKUP(A49,[2]Kreise!$A$2:$C$53,3,FALSE)</f>
        <v>K03460</v>
      </c>
      <c r="E49" s="63">
        <f>VLOOKUP(A49,'2020_2-3-1_Download'!$B$12:$V$63,19,FALSE)</f>
        <v>-56</v>
      </c>
    </row>
    <row r="50" spans="1:5" x14ac:dyDescent="0.25">
      <c r="A50" s="60">
        <f>'2020_2-3-1_Download'!B60</f>
        <v>461</v>
      </c>
      <c r="B50" t="str">
        <f>'2020_2-3-1_Download'!$T$8</f>
        <v>Veränderung aktuelles Jahr (2020) 
zu 2005</v>
      </c>
      <c r="C50" t="str">
        <f>VLOOKUP(A50,[1]Tabelle1!$A$1:$B$68,2,FALSE)</f>
        <v>Wesermarsch</v>
      </c>
      <c r="D50" t="str">
        <f>VLOOKUP(A50,[2]Kreise!$A$2:$C$53,3,FALSE)</f>
        <v>K03461</v>
      </c>
      <c r="E50" s="63">
        <f>VLOOKUP(A50,'2020_2-3-1_Download'!$B$12:$V$63,19,FALSE)</f>
        <v>15</v>
      </c>
    </row>
    <row r="51" spans="1:5" x14ac:dyDescent="0.25">
      <c r="A51" s="60">
        <f>'2020_2-3-1_Download'!B61</f>
        <v>462</v>
      </c>
      <c r="B51" t="str">
        <f>'2020_2-3-1_Download'!$T$8</f>
        <v>Veränderung aktuelles Jahr (2020) 
zu 2005</v>
      </c>
      <c r="C51" t="str">
        <f>VLOOKUP(A51,[1]Tabelle1!$A$1:$B$68,2,FALSE)</f>
        <v>Wittmund</v>
      </c>
      <c r="D51" t="str">
        <f>VLOOKUP(A51,[2]Kreise!$A$2:$C$53,3,FALSE)</f>
        <v>K03462</v>
      </c>
      <c r="E51" s="63">
        <f>VLOOKUP(A51,'2020_2-3-1_Download'!$B$12:$V$63,19,FALSE)</f>
        <v>23</v>
      </c>
    </row>
    <row r="52" spans="1:5" x14ac:dyDescent="0.25">
      <c r="A52" s="60">
        <f>'2020_2-3-1_Download'!B62</f>
        <v>4</v>
      </c>
      <c r="B52" t="str">
        <f>'2020_2-3-1_Download'!$T$8</f>
        <v>Veränderung aktuelles Jahr (2020) 
zu 2005</v>
      </c>
      <c r="C52" t="str">
        <f>VLOOKUP(A52,[1]Tabelle1!$A$1:$B$68,2,FALSE)</f>
        <v>Statistische Region Weser-Ems</v>
      </c>
      <c r="D52" t="str">
        <f>VLOOKUP(A52,[2]Kreise!$A$2:$C$53,3,FALSE)</f>
        <v>K034</v>
      </c>
      <c r="E52" s="63">
        <f>VLOOKUP(A52,'2020_2-3-1_Download'!$B$12:$V$63,19,FALSE)</f>
        <v>435</v>
      </c>
    </row>
    <row r="53" spans="1:5" x14ac:dyDescent="0.25">
      <c r="A53" s="60">
        <f>'2020_2-3-1_Download'!B63</f>
        <v>0</v>
      </c>
      <c r="B53" t="str">
        <f>'2020_2-3-1_Download'!$T$8</f>
        <v>Veränderung aktuelles Jahr (2020) 
zu 2005</v>
      </c>
      <c r="C53" t="str">
        <f>VLOOKUP(A53,[1]Tabelle1!$A$1:$B$68,2,FALSE)</f>
        <v>Niedersachsen</v>
      </c>
      <c r="D53" t="str">
        <f>VLOOKUP(A53,[2]Kreise!$A$2:$C$53,3,FALSE)</f>
        <v>K030</v>
      </c>
      <c r="E53" s="63">
        <f>VLOOKUP(A53,'2020_2-3-1_Download'!$B$12:$V$63,19,FALSE)</f>
        <v>46</v>
      </c>
    </row>
    <row r="54" spans="1:5" x14ac:dyDescent="0.25">
      <c r="A54" s="60">
        <f>'2020_2-3-1_Download'!B12</f>
        <v>101</v>
      </c>
      <c r="B54" t="str">
        <f>'2020_2-3-1_Download'!$U$8</f>
        <v>Veränderung aktuelles Jahr (2020)
zu 2010</v>
      </c>
      <c r="C54" t="str">
        <f>VLOOKUP(A54,[1]Tabelle1!$A$1:$B$68,2,FALSE)</f>
        <v>Braunschweig  Stadt</v>
      </c>
      <c r="D54" t="str">
        <f>VLOOKUP(A54,[2]Kreise!$A$2:$C$53,3,FALSE)</f>
        <v>K03101</v>
      </c>
      <c r="E54" s="63">
        <f>VLOOKUP(A54,'2020_2-3-1_Download'!$B$12:$V$63,20,FALSE)</f>
        <v>93</v>
      </c>
    </row>
    <row r="55" spans="1:5" x14ac:dyDescent="0.25">
      <c r="A55" s="60">
        <f>'2020_2-3-1_Download'!B13</f>
        <v>102</v>
      </c>
      <c r="B55" t="str">
        <f>'2020_2-3-1_Download'!$U$8</f>
        <v>Veränderung aktuelles Jahr (2020)
zu 2010</v>
      </c>
      <c r="C55" t="str">
        <f>VLOOKUP(A55,[1]Tabelle1!$A$1:$B$68,2,FALSE)</f>
        <v>Salzgitter  Stadt</v>
      </c>
      <c r="D55" t="str">
        <f>VLOOKUP(A55,[2]Kreise!$A$2:$C$53,3,FALSE)</f>
        <v>K03102</v>
      </c>
      <c r="E55" s="63">
        <f>VLOOKUP(A55,'2020_2-3-1_Download'!$B$12:$V$63,20,FALSE)</f>
        <v>48</v>
      </c>
    </row>
    <row r="56" spans="1:5" x14ac:dyDescent="0.25">
      <c r="A56" s="60">
        <f>'2020_2-3-1_Download'!B14</f>
        <v>103</v>
      </c>
      <c r="B56" t="str">
        <f>'2020_2-3-1_Download'!$U$8</f>
        <v>Veränderung aktuelles Jahr (2020)
zu 2010</v>
      </c>
      <c r="C56" t="str">
        <f>VLOOKUP(A56,[1]Tabelle1!$A$1:$B$68,2,FALSE)</f>
        <v>Wolfsburg  Stadt</v>
      </c>
      <c r="D56" t="str">
        <f>VLOOKUP(A56,[2]Kreise!$A$2:$C$53,3,FALSE)</f>
        <v>K03103</v>
      </c>
      <c r="E56" s="63">
        <f>VLOOKUP(A56,'2020_2-3-1_Download'!$B$12:$V$63,20,FALSE)</f>
        <v>131</v>
      </c>
    </row>
    <row r="57" spans="1:5" x14ac:dyDescent="0.25">
      <c r="A57" s="60">
        <f>'2020_2-3-1_Download'!B15</f>
        <v>151</v>
      </c>
      <c r="B57" t="str">
        <f>'2020_2-3-1_Download'!$U$8</f>
        <v>Veränderung aktuelles Jahr (2020)
zu 2010</v>
      </c>
      <c r="C57" t="str">
        <f>VLOOKUP(A57,[1]Tabelle1!$A$1:$B$68,2,FALSE)</f>
        <v>Gifhorn</v>
      </c>
      <c r="D57" t="str">
        <f>VLOOKUP(A57,[2]Kreise!$A$2:$C$53,3,FALSE)</f>
        <v>K03151</v>
      </c>
      <c r="E57" s="63">
        <f>VLOOKUP(A57,'2020_2-3-1_Download'!$B$12:$V$63,20,FALSE)</f>
        <v>83</v>
      </c>
    </row>
    <row r="58" spans="1:5" x14ac:dyDescent="0.25">
      <c r="A58" s="60">
        <f>'2020_2-3-1_Download'!B16</f>
        <v>153</v>
      </c>
      <c r="B58" t="str">
        <f>'2020_2-3-1_Download'!$U$8</f>
        <v>Veränderung aktuelles Jahr (2020)
zu 2010</v>
      </c>
      <c r="C58" t="str">
        <f>VLOOKUP(A58,[1]Tabelle1!$A$1:$B$68,2,FALSE)</f>
        <v>Goslar</v>
      </c>
      <c r="D58" t="str">
        <f>VLOOKUP(A58,[2]Kreise!$A$2:$C$53,3,FALSE)</f>
        <v>K03153</v>
      </c>
      <c r="E58" s="63">
        <f>VLOOKUP(A58,'2020_2-3-1_Download'!$B$12:$V$63,20,FALSE)</f>
        <v>-33</v>
      </c>
    </row>
    <row r="59" spans="1:5" x14ac:dyDescent="0.25">
      <c r="A59" s="60">
        <f>'2020_2-3-1_Download'!B17</f>
        <v>154</v>
      </c>
      <c r="B59" t="str">
        <f>'2020_2-3-1_Download'!$U$8</f>
        <v>Veränderung aktuelles Jahr (2020)
zu 2010</v>
      </c>
      <c r="C59" t="str">
        <f>VLOOKUP(A59,[1]Tabelle1!$A$1:$B$68,2,FALSE)</f>
        <v>Helmstedt</v>
      </c>
      <c r="D59" t="str">
        <f>VLOOKUP(A59,[2]Kreise!$A$2:$C$53,3,FALSE)</f>
        <v>K03154</v>
      </c>
      <c r="E59" s="63">
        <f>VLOOKUP(A59,'2020_2-3-1_Download'!$B$12:$V$63,20,FALSE)</f>
        <v>47</v>
      </c>
    </row>
    <row r="60" spans="1:5" x14ac:dyDescent="0.25">
      <c r="A60" s="60">
        <f>'2020_2-3-1_Download'!B18</f>
        <v>155</v>
      </c>
      <c r="B60" t="str">
        <f>'2020_2-3-1_Download'!$U$8</f>
        <v>Veränderung aktuelles Jahr (2020)
zu 2010</v>
      </c>
      <c r="C60" t="str">
        <f>VLOOKUP(A60,[1]Tabelle1!$A$1:$B$68,2,FALSE)</f>
        <v>Northeim</v>
      </c>
      <c r="D60" t="str">
        <f>VLOOKUP(A60,[2]Kreise!$A$2:$C$53,3,FALSE)</f>
        <v>K03155</v>
      </c>
      <c r="E60" s="63">
        <f>VLOOKUP(A60,'2020_2-3-1_Download'!$B$12:$V$63,20,FALSE)</f>
        <v>59</v>
      </c>
    </row>
    <row r="61" spans="1:5" x14ac:dyDescent="0.25">
      <c r="A61" s="60">
        <f>'2020_2-3-1_Download'!B19</f>
        <v>157</v>
      </c>
      <c r="B61" t="str">
        <f>'2020_2-3-1_Download'!$U$8</f>
        <v>Veränderung aktuelles Jahr (2020)
zu 2010</v>
      </c>
      <c r="C61" t="str">
        <f>VLOOKUP(A61,[1]Tabelle1!$A$1:$B$68,2,FALSE)</f>
        <v>Peine</v>
      </c>
      <c r="D61" t="str">
        <f>VLOOKUP(A61,[2]Kreise!$A$2:$C$53,3,FALSE)</f>
        <v>K03157</v>
      </c>
      <c r="E61" s="63">
        <f>VLOOKUP(A61,'2020_2-3-1_Download'!$B$12:$V$63,20,FALSE)</f>
        <v>73</v>
      </c>
    </row>
    <row r="62" spans="1:5" x14ac:dyDescent="0.25">
      <c r="A62" s="60">
        <f>'2020_2-3-1_Download'!B20</f>
        <v>158</v>
      </c>
      <c r="B62" t="str">
        <f>'2020_2-3-1_Download'!$U$8</f>
        <v>Veränderung aktuelles Jahr (2020)
zu 2010</v>
      </c>
      <c r="C62" t="str">
        <f>VLOOKUP(A62,[1]Tabelle1!$A$1:$B$68,2,FALSE)</f>
        <v>Wolfenbüttel</v>
      </c>
      <c r="D62" t="str">
        <f>VLOOKUP(A62,[2]Kreise!$A$2:$C$53,3,FALSE)</f>
        <v>K03158</v>
      </c>
      <c r="E62" s="63">
        <f>VLOOKUP(A62,'2020_2-3-1_Download'!$B$12:$V$63,20,FALSE)</f>
        <v>57</v>
      </c>
    </row>
    <row r="63" spans="1:5" x14ac:dyDescent="0.25">
      <c r="A63" s="60">
        <f>'2020_2-3-1_Download'!B21</f>
        <v>159</v>
      </c>
      <c r="B63" t="str">
        <f>'2020_2-3-1_Download'!$U$8</f>
        <v>Veränderung aktuelles Jahr (2020)
zu 2010</v>
      </c>
      <c r="C63" t="str">
        <f>VLOOKUP(A63,[1]Tabelle1!$A$1:$B$68,2,FALSE)</f>
        <v>Göttingen</v>
      </c>
      <c r="D63" t="str">
        <f>VLOOKUP(A63,[2]Kreise!$A$2:$C$53,3,FALSE)</f>
        <v>K03159</v>
      </c>
      <c r="E63" s="63">
        <f>VLOOKUP(A63,'2020_2-3-1_Download'!$B$12:$V$63,20,FALSE)</f>
        <v>195</v>
      </c>
    </row>
    <row r="64" spans="1:5" x14ac:dyDescent="0.25">
      <c r="A64" s="60">
        <f>'2020_2-3-1_Download'!B22</f>
        <v>1</v>
      </c>
      <c r="B64" t="str">
        <f>'2020_2-3-1_Download'!$U$8</f>
        <v>Veränderung aktuelles Jahr (2020)
zu 2010</v>
      </c>
      <c r="C64" t="str">
        <f>VLOOKUP(A64,[1]Tabelle1!$A$1:$B$68,2,FALSE)</f>
        <v>Statistische Region Braunschweig</v>
      </c>
      <c r="D64" t="str">
        <f>VLOOKUP(A64,[2]Kreise!$A$2:$C$53,3,FALSE)</f>
        <v>K031</v>
      </c>
      <c r="E64" s="63">
        <f>VLOOKUP(A64,'2020_2-3-1_Download'!$B$12:$V$63,20,FALSE)</f>
        <v>626</v>
      </c>
    </row>
    <row r="65" spans="1:5" x14ac:dyDescent="0.25">
      <c r="A65" s="60">
        <f>'2020_2-3-1_Download'!B23</f>
        <v>241</v>
      </c>
      <c r="B65" t="str">
        <f>'2020_2-3-1_Download'!$U$8</f>
        <v>Veränderung aktuelles Jahr (2020)
zu 2010</v>
      </c>
      <c r="C65" t="str">
        <f>VLOOKUP(A65,[1]Tabelle1!$A$1:$B$68,2,FALSE)</f>
        <v>Hannover  Region</v>
      </c>
      <c r="D65" t="str">
        <f>VLOOKUP(A65,[2]Kreise!$A$2:$C$53,3,FALSE)</f>
        <v>K03241</v>
      </c>
      <c r="E65" s="63">
        <f>VLOOKUP(A65,'2020_2-3-1_Download'!$B$12:$V$63,20,FALSE)</f>
        <v>599</v>
      </c>
    </row>
    <row r="66" spans="1:5" x14ac:dyDescent="0.25">
      <c r="A66" s="60">
        <f>'2020_2-3-1_Download'!B24</f>
        <v>241001</v>
      </c>
      <c r="B66" t="str">
        <f>'2020_2-3-1_Download'!$U$8</f>
        <v>Veränderung aktuelles Jahr (2020)
zu 2010</v>
      </c>
      <c r="C66" t="str">
        <f>VLOOKUP(A66,[1]Tabelle1!$A$1:$B$68,2,FALSE)</f>
        <v>dav. Hannover  Lhst.</v>
      </c>
      <c r="D66" t="str">
        <f>VLOOKUP(A66,[2]Kreise!$A$2:$C$53,3,FALSE)</f>
        <v>K03241001</v>
      </c>
      <c r="E66" s="63">
        <f>VLOOKUP(A66,'2020_2-3-1_Download'!$B$12:$V$63,20,FALSE)</f>
        <v>128</v>
      </c>
    </row>
    <row r="67" spans="1:5" x14ac:dyDescent="0.25">
      <c r="A67" s="60">
        <f>'2020_2-3-1_Download'!B25</f>
        <v>241999</v>
      </c>
      <c r="B67" t="str">
        <f>'2020_2-3-1_Download'!$U$8</f>
        <v>Veränderung aktuelles Jahr (2020)
zu 2010</v>
      </c>
      <c r="C67" t="str">
        <f>VLOOKUP(A67,[1]Tabelle1!$A$1:$B$68,2,FALSE)</f>
        <v>dav. Hannover  Umland</v>
      </c>
      <c r="D67" t="str">
        <f>VLOOKUP(A67,[2]Kreise!$A$2:$C$53,3,FALSE)</f>
        <v>K03241999</v>
      </c>
      <c r="E67" s="63">
        <f>VLOOKUP(A67,'2020_2-3-1_Download'!$B$12:$V$63,20,FALSE)</f>
        <v>301</v>
      </c>
    </row>
    <row r="68" spans="1:5" x14ac:dyDescent="0.25">
      <c r="A68" s="60">
        <f>'2020_2-3-1_Download'!B26</f>
        <v>251</v>
      </c>
      <c r="B68" t="str">
        <f>'2020_2-3-1_Download'!$U$8</f>
        <v>Veränderung aktuelles Jahr (2020)
zu 2010</v>
      </c>
      <c r="C68" t="str">
        <f>VLOOKUP(A68,[1]Tabelle1!$A$1:$B$68,2,FALSE)</f>
        <v>Diepholz</v>
      </c>
      <c r="D68" t="str">
        <f>VLOOKUP(A68,[2]Kreise!$A$2:$C$53,3,FALSE)</f>
        <v>K03251</v>
      </c>
      <c r="E68" s="63">
        <f>VLOOKUP(A68,'2020_2-3-1_Download'!$B$12:$V$63,20,FALSE)</f>
        <v>165</v>
      </c>
    </row>
    <row r="69" spans="1:5" x14ac:dyDescent="0.25">
      <c r="A69" s="60">
        <f>'2020_2-3-1_Download'!B27</f>
        <v>252</v>
      </c>
      <c r="B69" t="str">
        <f>'2020_2-3-1_Download'!$U$8</f>
        <v>Veränderung aktuelles Jahr (2020)
zu 2010</v>
      </c>
      <c r="C69" t="str">
        <f>VLOOKUP(A69,[1]Tabelle1!$A$1:$B$68,2,FALSE)</f>
        <v>Hameln-Pyrmont</v>
      </c>
      <c r="D69" t="str">
        <f>VLOOKUP(A69,[2]Kreise!$A$2:$C$53,3,FALSE)</f>
        <v>K03252</v>
      </c>
      <c r="E69" s="63">
        <f>VLOOKUP(A69,'2020_2-3-1_Download'!$B$12:$V$63,20,FALSE)</f>
        <v>185</v>
      </c>
    </row>
    <row r="70" spans="1:5" x14ac:dyDescent="0.25">
      <c r="A70" s="60">
        <f>'2020_2-3-1_Download'!B28</f>
        <v>254</v>
      </c>
      <c r="B70" t="str">
        <f>'2020_2-3-1_Download'!$U$8</f>
        <v>Veränderung aktuelles Jahr (2020)
zu 2010</v>
      </c>
      <c r="C70" t="str">
        <f>VLOOKUP(A70,[1]Tabelle1!$A$1:$B$68,2,FALSE)</f>
        <v>Hildesheim</v>
      </c>
      <c r="D70" t="str">
        <f>VLOOKUP(A70,[2]Kreise!$A$2:$C$53,3,FALSE)</f>
        <v>K03254</v>
      </c>
      <c r="E70" s="63">
        <f>VLOOKUP(A70,'2020_2-3-1_Download'!$B$12:$V$63,20,FALSE)</f>
        <v>110</v>
      </c>
    </row>
    <row r="71" spans="1:5" x14ac:dyDescent="0.25">
      <c r="A71" s="60">
        <f>'2020_2-3-1_Download'!B29</f>
        <v>255</v>
      </c>
      <c r="B71" t="str">
        <f>'2020_2-3-1_Download'!$U$8</f>
        <v>Veränderung aktuelles Jahr (2020)
zu 2010</v>
      </c>
      <c r="C71" t="str">
        <f>VLOOKUP(A71,[1]Tabelle1!$A$1:$B$68,2,FALSE)</f>
        <v>Holzminden</v>
      </c>
      <c r="D71" t="str">
        <f>VLOOKUP(A71,[2]Kreise!$A$2:$C$53,3,FALSE)</f>
        <v>K03255</v>
      </c>
      <c r="E71" s="63">
        <f>VLOOKUP(A71,'2020_2-3-1_Download'!$B$12:$V$63,20,FALSE)</f>
        <v>23</v>
      </c>
    </row>
    <row r="72" spans="1:5" x14ac:dyDescent="0.25">
      <c r="A72" s="60">
        <f>'2020_2-3-1_Download'!B30</f>
        <v>256</v>
      </c>
      <c r="B72" t="str">
        <f>'2020_2-3-1_Download'!$U$8</f>
        <v>Veränderung aktuelles Jahr (2020)
zu 2010</v>
      </c>
      <c r="C72" t="str">
        <f>VLOOKUP(A72,[1]Tabelle1!$A$1:$B$68,2,FALSE)</f>
        <v>Nienburg (Weser)</v>
      </c>
      <c r="D72" t="str">
        <f>VLOOKUP(A72,[2]Kreise!$A$2:$C$53,3,FALSE)</f>
        <v>K03256</v>
      </c>
      <c r="E72" s="63">
        <f>VLOOKUP(A72,'2020_2-3-1_Download'!$B$12:$V$63,20,FALSE)</f>
        <v>38</v>
      </c>
    </row>
    <row r="73" spans="1:5" x14ac:dyDescent="0.25">
      <c r="A73" s="60">
        <f>'2020_2-3-1_Download'!B31</f>
        <v>257</v>
      </c>
      <c r="B73" t="str">
        <f>'2020_2-3-1_Download'!$U$8</f>
        <v>Veränderung aktuelles Jahr (2020)
zu 2010</v>
      </c>
      <c r="C73" t="str">
        <f>VLOOKUP(A73,[1]Tabelle1!$A$1:$B$68,2,FALSE)</f>
        <v>Schaumburg</v>
      </c>
      <c r="D73" t="str">
        <f>VLOOKUP(A73,[2]Kreise!$A$2:$C$53,3,FALSE)</f>
        <v>K03257</v>
      </c>
      <c r="E73" s="63">
        <f>VLOOKUP(A73,'2020_2-3-1_Download'!$B$12:$V$63,20,FALSE)</f>
        <v>110</v>
      </c>
    </row>
    <row r="74" spans="1:5" x14ac:dyDescent="0.25">
      <c r="A74" s="60">
        <f>'2020_2-3-1_Download'!B32</f>
        <v>2</v>
      </c>
      <c r="B74" t="str">
        <f>'2020_2-3-1_Download'!$U$8</f>
        <v>Veränderung aktuelles Jahr (2020)
zu 2010</v>
      </c>
      <c r="C74" t="str">
        <f>VLOOKUP(A74,[1]Tabelle1!$A$1:$B$68,2,FALSE)</f>
        <v>Statistische Region Hannover</v>
      </c>
      <c r="D74" t="str">
        <f>VLOOKUP(A74,[2]Kreise!$A$2:$C$53,3,FALSE)</f>
        <v>K032</v>
      </c>
      <c r="E74" s="63">
        <f>VLOOKUP(A74,'2020_2-3-1_Download'!$B$12:$V$63,20,FALSE)</f>
        <v>1230</v>
      </c>
    </row>
    <row r="75" spans="1:5" x14ac:dyDescent="0.25">
      <c r="A75" s="60">
        <f>'2020_2-3-1_Download'!B33</f>
        <v>351</v>
      </c>
      <c r="B75" t="str">
        <f>'2020_2-3-1_Download'!$U$8</f>
        <v>Veränderung aktuelles Jahr (2020)
zu 2010</v>
      </c>
      <c r="C75" t="str">
        <f>VLOOKUP(A75,[1]Tabelle1!$A$1:$B$68,2,FALSE)</f>
        <v>Celle</v>
      </c>
      <c r="D75" t="str">
        <f>VLOOKUP(A75,[2]Kreise!$A$2:$C$53,3,FALSE)</f>
        <v>K03351</v>
      </c>
      <c r="E75" s="63">
        <f>VLOOKUP(A75,'2020_2-3-1_Download'!$B$12:$V$63,20,FALSE)</f>
        <v>202</v>
      </c>
    </row>
    <row r="76" spans="1:5" x14ac:dyDescent="0.25">
      <c r="A76" s="60">
        <f>'2020_2-3-1_Download'!B34</f>
        <v>352</v>
      </c>
      <c r="B76" t="str">
        <f>'2020_2-3-1_Download'!$U$8</f>
        <v>Veränderung aktuelles Jahr (2020)
zu 2010</v>
      </c>
      <c r="C76" t="str">
        <f>VLOOKUP(A76,[1]Tabelle1!$A$1:$B$68,2,FALSE)</f>
        <v>Cuxhaven</v>
      </c>
      <c r="D76" t="str">
        <f>VLOOKUP(A76,[2]Kreise!$A$2:$C$53,3,FALSE)</f>
        <v>K03352</v>
      </c>
      <c r="E76" s="63">
        <f>VLOOKUP(A76,'2020_2-3-1_Download'!$B$12:$V$63,20,FALSE)</f>
        <v>35</v>
      </c>
    </row>
    <row r="77" spans="1:5" x14ac:dyDescent="0.25">
      <c r="A77" s="60">
        <f>'2020_2-3-1_Download'!B35</f>
        <v>353</v>
      </c>
      <c r="B77" t="str">
        <f>'2020_2-3-1_Download'!$U$8</f>
        <v>Veränderung aktuelles Jahr (2020)
zu 2010</v>
      </c>
      <c r="C77" t="str">
        <f>VLOOKUP(A77,[1]Tabelle1!$A$1:$B$68,2,FALSE)</f>
        <v>Harburg</v>
      </c>
      <c r="D77" t="str">
        <f>VLOOKUP(A77,[2]Kreise!$A$2:$C$53,3,FALSE)</f>
        <v>K03353</v>
      </c>
      <c r="E77" s="63">
        <f>VLOOKUP(A77,'2020_2-3-1_Download'!$B$12:$V$63,20,FALSE)</f>
        <v>72</v>
      </c>
    </row>
    <row r="78" spans="1:5" x14ac:dyDescent="0.25">
      <c r="A78" s="60">
        <f>'2020_2-3-1_Download'!B36</f>
        <v>354</v>
      </c>
      <c r="B78" t="str">
        <f>'2020_2-3-1_Download'!$U$8</f>
        <v>Veränderung aktuelles Jahr (2020)
zu 2010</v>
      </c>
      <c r="C78" t="str">
        <f>VLOOKUP(A78,[1]Tabelle1!$A$1:$B$68,2,FALSE)</f>
        <v>Lüchow-Dannenberg</v>
      </c>
      <c r="D78" t="str">
        <f>VLOOKUP(A78,[2]Kreise!$A$2:$C$53,3,FALSE)</f>
        <v>K03354</v>
      </c>
      <c r="E78" s="63">
        <f>VLOOKUP(A78,'2020_2-3-1_Download'!$B$12:$V$63,20,FALSE)</f>
        <v>20</v>
      </c>
    </row>
    <row r="79" spans="1:5" x14ac:dyDescent="0.25">
      <c r="A79" s="60">
        <f>'2020_2-3-1_Download'!B37</f>
        <v>355</v>
      </c>
      <c r="B79" t="str">
        <f>'2020_2-3-1_Download'!$U$8</f>
        <v>Veränderung aktuelles Jahr (2020)
zu 2010</v>
      </c>
      <c r="C79" t="str">
        <f>VLOOKUP(A79,[1]Tabelle1!$A$1:$B$68,2,FALSE)</f>
        <v>Lüneburg</v>
      </c>
      <c r="D79" t="str">
        <f>VLOOKUP(A79,[2]Kreise!$A$2:$C$53,3,FALSE)</f>
        <v>K03355</v>
      </c>
      <c r="E79" s="63">
        <f>VLOOKUP(A79,'2020_2-3-1_Download'!$B$12:$V$63,20,FALSE)</f>
        <v>81</v>
      </c>
    </row>
    <row r="80" spans="1:5" x14ac:dyDescent="0.25">
      <c r="A80" s="60">
        <f>'2020_2-3-1_Download'!B38</f>
        <v>356</v>
      </c>
      <c r="B80" t="str">
        <f>'2020_2-3-1_Download'!$U$8</f>
        <v>Veränderung aktuelles Jahr (2020)
zu 2010</v>
      </c>
      <c r="C80" t="str">
        <f>VLOOKUP(A80,[1]Tabelle1!$A$1:$B$68,2,FALSE)</f>
        <v>Osterholz</v>
      </c>
      <c r="D80" t="str">
        <f>VLOOKUP(A80,[2]Kreise!$A$2:$C$53,3,FALSE)</f>
        <v>K03356</v>
      </c>
      <c r="E80" s="63">
        <f>VLOOKUP(A80,'2020_2-3-1_Download'!$B$12:$V$63,20,FALSE)</f>
        <v>47</v>
      </c>
    </row>
    <row r="81" spans="1:5" x14ac:dyDescent="0.25">
      <c r="A81" s="60">
        <f>'2020_2-3-1_Download'!B39</f>
        <v>357</v>
      </c>
      <c r="B81" t="str">
        <f>'2020_2-3-1_Download'!$U$8</f>
        <v>Veränderung aktuelles Jahr (2020)
zu 2010</v>
      </c>
      <c r="C81" t="str">
        <f>VLOOKUP(A81,[1]Tabelle1!$A$1:$B$68,2,FALSE)</f>
        <v>Rotenburg (Wümme)</v>
      </c>
      <c r="D81" t="str">
        <f>VLOOKUP(A81,[2]Kreise!$A$2:$C$53,3,FALSE)</f>
        <v>K03357</v>
      </c>
      <c r="E81" s="63">
        <f>VLOOKUP(A81,'2020_2-3-1_Download'!$B$12:$V$63,20,FALSE)</f>
        <v>23</v>
      </c>
    </row>
    <row r="82" spans="1:5" x14ac:dyDescent="0.25">
      <c r="A82" s="60">
        <f>'2020_2-3-1_Download'!B40</f>
        <v>358</v>
      </c>
      <c r="B82" t="str">
        <f>'2020_2-3-1_Download'!$U$8</f>
        <v>Veränderung aktuelles Jahr (2020)
zu 2010</v>
      </c>
      <c r="C82" t="str">
        <f>VLOOKUP(A82,[1]Tabelle1!$A$1:$B$68,2,FALSE)</f>
        <v>Heidekreis</v>
      </c>
      <c r="D82" t="str">
        <f>VLOOKUP(A82,[2]Kreise!$A$2:$C$53,3,FALSE)</f>
        <v>K03358</v>
      </c>
      <c r="E82" s="63">
        <f>VLOOKUP(A82,'2020_2-3-1_Download'!$B$12:$V$63,20,FALSE)</f>
        <v>112</v>
      </c>
    </row>
    <row r="83" spans="1:5" x14ac:dyDescent="0.25">
      <c r="A83" s="60">
        <f>'2020_2-3-1_Download'!B41</f>
        <v>359</v>
      </c>
      <c r="B83" t="str">
        <f>'2020_2-3-1_Download'!$U$8</f>
        <v>Veränderung aktuelles Jahr (2020)
zu 2010</v>
      </c>
      <c r="C83" t="str">
        <f>VLOOKUP(A83,[1]Tabelle1!$A$1:$B$68,2,FALSE)</f>
        <v>Stade</v>
      </c>
      <c r="D83" t="str">
        <f>VLOOKUP(A83,[2]Kreise!$A$2:$C$53,3,FALSE)</f>
        <v>K03359</v>
      </c>
      <c r="E83" s="63">
        <f>VLOOKUP(A83,'2020_2-3-1_Download'!$B$12:$V$63,20,FALSE)</f>
        <v>127</v>
      </c>
    </row>
    <row r="84" spans="1:5" x14ac:dyDescent="0.25">
      <c r="A84" s="60">
        <f>'2020_2-3-1_Download'!B42</f>
        <v>360</v>
      </c>
      <c r="B84" t="str">
        <f>'2020_2-3-1_Download'!$U$8</f>
        <v>Veränderung aktuelles Jahr (2020)
zu 2010</v>
      </c>
      <c r="C84" t="str">
        <f>VLOOKUP(A84,[1]Tabelle1!$A$1:$B$68,2,FALSE)</f>
        <v>Uelzen</v>
      </c>
      <c r="D84" t="str">
        <f>VLOOKUP(A84,[2]Kreise!$A$2:$C$53,3,FALSE)</f>
        <v>K03360</v>
      </c>
      <c r="E84" s="63">
        <f>VLOOKUP(A84,'2020_2-3-1_Download'!$B$12:$V$63,20,FALSE)</f>
        <v>30</v>
      </c>
    </row>
    <row r="85" spans="1:5" x14ac:dyDescent="0.25">
      <c r="A85" s="60">
        <f>'2020_2-3-1_Download'!B43</f>
        <v>361</v>
      </c>
      <c r="B85" t="str">
        <f>'2020_2-3-1_Download'!$U$8</f>
        <v>Veränderung aktuelles Jahr (2020)
zu 2010</v>
      </c>
      <c r="C85" t="str">
        <f>VLOOKUP(A85,[1]Tabelle1!$A$1:$B$68,2,FALSE)</f>
        <v>Verden</v>
      </c>
      <c r="D85" t="str">
        <f>VLOOKUP(A85,[2]Kreise!$A$2:$C$53,3,FALSE)</f>
        <v>K03361</v>
      </c>
      <c r="E85" s="63">
        <f>VLOOKUP(A85,'2020_2-3-1_Download'!$B$12:$V$63,20,FALSE)</f>
        <v>60</v>
      </c>
    </row>
    <row r="86" spans="1:5" x14ac:dyDescent="0.25">
      <c r="A86" s="60">
        <f>'2020_2-3-1_Download'!B44</f>
        <v>3</v>
      </c>
      <c r="B86" t="str">
        <f>'2020_2-3-1_Download'!$U$8</f>
        <v>Veränderung aktuelles Jahr (2020)
zu 2010</v>
      </c>
      <c r="C86" t="str">
        <f>VLOOKUP(A86,[1]Tabelle1!$A$1:$B$68,2,FALSE)</f>
        <v>Statistische Region Lüneburg</v>
      </c>
      <c r="D86" t="str">
        <f>VLOOKUP(A86,[2]Kreise!$A$2:$C$53,3,FALSE)</f>
        <v>K033</v>
      </c>
      <c r="E86" s="63">
        <f>VLOOKUP(A86,'2020_2-3-1_Download'!$B$12:$V$63,20,FALSE)</f>
        <v>809</v>
      </c>
    </row>
    <row r="87" spans="1:5" x14ac:dyDescent="0.25">
      <c r="A87" s="60">
        <f>'2020_2-3-1_Download'!B45</f>
        <v>401</v>
      </c>
      <c r="B87" t="str">
        <f>'2020_2-3-1_Download'!$U$8</f>
        <v>Veränderung aktuelles Jahr (2020)
zu 2010</v>
      </c>
      <c r="C87" t="str">
        <f>VLOOKUP(A87,[1]Tabelle1!$A$1:$B$68,2,FALSE)</f>
        <v>Delmenhorst  Stadt</v>
      </c>
      <c r="D87" t="str">
        <f>VLOOKUP(A87,[2]Kreise!$A$2:$C$53,3,FALSE)</f>
        <v>K03401</v>
      </c>
      <c r="E87" s="63">
        <f>VLOOKUP(A87,'2020_2-3-1_Download'!$B$12:$V$63,20,FALSE)</f>
        <v>-59</v>
      </c>
    </row>
    <row r="88" spans="1:5" x14ac:dyDescent="0.25">
      <c r="A88" s="60">
        <f>'2020_2-3-1_Download'!B46</f>
        <v>402</v>
      </c>
      <c r="B88" t="str">
        <f>'2020_2-3-1_Download'!$U$8</f>
        <v>Veränderung aktuelles Jahr (2020)
zu 2010</v>
      </c>
      <c r="C88" t="str">
        <f>VLOOKUP(A88,[1]Tabelle1!$A$1:$B$68,2,FALSE)</f>
        <v>Emden  Stadt</v>
      </c>
      <c r="D88" t="str">
        <f>VLOOKUP(A88,[2]Kreise!$A$2:$C$53,3,FALSE)</f>
        <v>K03402</v>
      </c>
      <c r="E88" s="63">
        <f>VLOOKUP(A88,'2020_2-3-1_Download'!$B$12:$V$63,20,FALSE)</f>
        <v>-2</v>
      </c>
    </row>
    <row r="89" spans="1:5" x14ac:dyDescent="0.25">
      <c r="A89" s="60">
        <f>'2020_2-3-1_Download'!B47</f>
        <v>403</v>
      </c>
      <c r="B89" t="str">
        <f>'2020_2-3-1_Download'!$U$8</f>
        <v>Veränderung aktuelles Jahr (2020)
zu 2010</v>
      </c>
      <c r="C89" t="str">
        <f>VLOOKUP(A89,[1]Tabelle1!$A$1:$B$68,2,FALSE)</f>
        <v>Oldenburg(Oldb)  Stadt</v>
      </c>
      <c r="D89" t="str">
        <f>VLOOKUP(A89,[2]Kreise!$A$2:$C$53,3,FALSE)</f>
        <v>K03403</v>
      </c>
      <c r="E89" s="63">
        <f>VLOOKUP(A89,'2020_2-3-1_Download'!$B$12:$V$63,20,FALSE)</f>
        <v>69</v>
      </c>
    </row>
    <row r="90" spans="1:5" x14ac:dyDescent="0.25">
      <c r="A90" s="60">
        <f>'2020_2-3-1_Download'!B48</f>
        <v>404</v>
      </c>
      <c r="B90" t="str">
        <f>'2020_2-3-1_Download'!$U$8</f>
        <v>Veränderung aktuelles Jahr (2020)
zu 2010</v>
      </c>
      <c r="C90" t="str">
        <f>VLOOKUP(A90,[1]Tabelle1!$A$1:$B$68,2,FALSE)</f>
        <v>Osnabrück  Stadt</v>
      </c>
      <c r="D90" t="str">
        <f>VLOOKUP(A90,[2]Kreise!$A$2:$C$53,3,FALSE)</f>
        <v>K03404</v>
      </c>
      <c r="E90" s="63">
        <f>VLOOKUP(A90,'2020_2-3-1_Download'!$B$12:$V$63,20,FALSE)</f>
        <v>174</v>
      </c>
    </row>
    <row r="91" spans="1:5" x14ac:dyDescent="0.25">
      <c r="A91" s="60">
        <f>'2020_2-3-1_Download'!B49</f>
        <v>405</v>
      </c>
      <c r="B91" t="str">
        <f>'2020_2-3-1_Download'!$U$8</f>
        <v>Veränderung aktuelles Jahr (2020)
zu 2010</v>
      </c>
      <c r="C91" t="str">
        <f>VLOOKUP(A91,[1]Tabelle1!$A$1:$B$68,2,FALSE)</f>
        <v>Wilhelmshaven  Stadt</v>
      </c>
      <c r="D91" t="str">
        <f>VLOOKUP(A91,[2]Kreise!$A$2:$C$53,3,FALSE)</f>
        <v>K03405</v>
      </c>
      <c r="E91" s="63">
        <f>VLOOKUP(A91,'2020_2-3-1_Download'!$B$12:$V$63,20,FALSE)</f>
        <v>18</v>
      </c>
    </row>
    <row r="92" spans="1:5" x14ac:dyDescent="0.25">
      <c r="A92" s="60">
        <f>'2020_2-3-1_Download'!B50</f>
        <v>451</v>
      </c>
      <c r="B92" t="str">
        <f>'2020_2-3-1_Download'!$U$8</f>
        <v>Veränderung aktuelles Jahr (2020)
zu 2010</v>
      </c>
      <c r="C92" t="str">
        <f>VLOOKUP(A92,[1]Tabelle1!$A$1:$B$68,2,FALSE)</f>
        <v>Ammerland</v>
      </c>
      <c r="D92" t="str">
        <f>VLOOKUP(A92,[2]Kreise!$A$2:$C$53,3,FALSE)</f>
        <v>K03451</v>
      </c>
      <c r="E92" s="63">
        <f>VLOOKUP(A92,'2020_2-3-1_Download'!$B$12:$V$63,20,FALSE)</f>
        <v>48</v>
      </c>
    </row>
    <row r="93" spans="1:5" x14ac:dyDescent="0.25">
      <c r="A93" s="60">
        <f>'2020_2-3-1_Download'!B51</f>
        <v>452</v>
      </c>
      <c r="B93" t="str">
        <f>'2020_2-3-1_Download'!$U$8</f>
        <v>Veränderung aktuelles Jahr (2020)
zu 2010</v>
      </c>
      <c r="C93" t="str">
        <f>VLOOKUP(A93,[1]Tabelle1!$A$1:$B$68,2,FALSE)</f>
        <v>Aurich</v>
      </c>
      <c r="D93" t="str">
        <f>VLOOKUP(A93,[2]Kreise!$A$2:$C$53,3,FALSE)</f>
        <v>K03452</v>
      </c>
      <c r="E93" s="63">
        <f>VLOOKUP(A93,'2020_2-3-1_Download'!$B$12:$V$63,20,FALSE)</f>
        <v>4</v>
      </c>
    </row>
    <row r="94" spans="1:5" x14ac:dyDescent="0.25">
      <c r="A94" s="60">
        <f>'2020_2-3-1_Download'!B52</f>
        <v>453</v>
      </c>
      <c r="B94" t="str">
        <f>'2020_2-3-1_Download'!$U$8</f>
        <v>Veränderung aktuelles Jahr (2020)
zu 2010</v>
      </c>
      <c r="C94" t="str">
        <f>VLOOKUP(A94,[1]Tabelle1!$A$1:$B$68,2,FALSE)</f>
        <v>Cloppenburg</v>
      </c>
      <c r="D94" t="str">
        <f>VLOOKUP(A94,[2]Kreise!$A$2:$C$53,3,FALSE)</f>
        <v>K03453</v>
      </c>
      <c r="E94" s="63">
        <f>VLOOKUP(A94,'2020_2-3-1_Download'!$B$12:$V$63,20,FALSE)</f>
        <v>60</v>
      </c>
    </row>
    <row r="95" spans="1:5" x14ac:dyDescent="0.25">
      <c r="A95" s="60">
        <f>'2020_2-3-1_Download'!B53</f>
        <v>454</v>
      </c>
      <c r="B95" t="str">
        <f>'2020_2-3-1_Download'!$U$8</f>
        <v>Veränderung aktuelles Jahr (2020)
zu 2010</v>
      </c>
      <c r="C95" t="str">
        <f>VLOOKUP(A95,[1]Tabelle1!$A$1:$B$68,2,FALSE)</f>
        <v>Emsland</v>
      </c>
      <c r="D95" t="str">
        <f>VLOOKUP(A95,[2]Kreise!$A$2:$C$53,3,FALSE)</f>
        <v>K03454</v>
      </c>
      <c r="E95" s="63">
        <f>VLOOKUP(A95,'2020_2-3-1_Download'!$B$12:$V$63,20,FALSE)</f>
        <v>85</v>
      </c>
    </row>
    <row r="96" spans="1:5" x14ac:dyDescent="0.25">
      <c r="A96" s="60">
        <f>'2020_2-3-1_Download'!B54</f>
        <v>455</v>
      </c>
      <c r="B96" t="str">
        <f>'2020_2-3-1_Download'!$U$8</f>
        <v>Veränderung aktuelles Jahr (2020)
zu 2010</v>
      </c>
      <c r="C96" t="str">
        <f>VLOOKUP(A96,[1]Tabelle1!$A$1:$B$68,2,FALSE)</f>
        <v>Friesland</v>
      </c>
      <c r="D96" t="str">
        <f>VLOOKUP(A96,[2]Kreise!$A$2:$C$53,3,FALSE)</f>
        <v>K03455</v>
      </c>
      <c r="E96" s="63">
        <f>VLOOKUP(A96,'2020_2-3-1_Download'!$B$12:$V$63,20,FALSE)</f>
        <v>0</v>
      </c>
    </row>
    <row r="97" spans="1:5" x14ac:dyDescent="0.25">
      <c r="A97" s="60">
        <f>'2020_2-3-1_Download'!B55</f>
        <v>456</v>
      </c>
      <c r="B97" t="str">
        <f>'2020_2-3-1_Download'!$U$8</f>
        <v>Veränderung aktuelles Jahr (2020)
zu 2010</v>
      </c>
      <c r="C97" t="str">
        <f>VLOOKUP(A97,[1]Tabelle1!$A$1:$B$68,2,FALSE)</f>
        <v>Grafschaft Bentheim</v>
      </c>
      <c r="D97" t="str">
        <f>VLOOKUP(A97,[2]Kreise!$A$2:$C$53,3,FALSE)</f>
        <v>K03456</v>
      </c>
      <c r="E97" s="63">
        <f>VLOOKUP(A97,'2020_2-3-1_Download'!$B$12:$V$63,20,FALSE)</f>
        <v>75</v>
      </c>
    </row>
    <row r="98" spans="1:5" x14ac:dyDescent="0.25">
      <c r="A98" s="60">
        <f>'2020_2-3-1_Download'!B56</f>
        <v>457</v>
      </c>
      <c r="B98" t="str">
        <f>'2020_2-3-1_Download'!$U$8</f>
        <v>Veränderung aktuelles Jahr (2020)
zu 2010</v>
      </c>
      <c r="C98" t="str">
        <f>VLOOKUP(A98,[1]Tabelle1!$A$1:$B$68,2,FALSE)</f>
        <v>Leer</v>
      </c>
      <c r="D98" t="str">
        <f>VLOOKUP(A98,[2]Kreise!$A$2:$C$53,3,FALSE)</f>
        <v>K03457</v>
      </c>
      <c r="E98" s="63">
        <f>VLOOKUP(A98,'2020_2-3-1_Download'!$B$12:$V$63,20,FALSE)</f>
        <v>22</v>
      </c>
    </row>
    <row r="99" spans="1:5" x14ac:dyDescent="0.25">
      <c r="A99" s="60">
        <f>'2020_2-3-1_Download'!B57</f>
        <v>458</v>
      </c>
      <c r="B99" t="str">
        <f>'2020_2-3-1_Download'!$U$8</f>
        <v>Veränderung aktuelles Jahr (2020)
zu 2010</v>
      </c>
      <c r="C99" t="str">
        <f>VLOOKUP(A99,[1]Tabelle1!$A$1:$B$68,2,FALSE)</f>
        <v>Oldenburg</v>
      </c>
      <c r="D99" t="str">
        <f>VLOOKUP(A99,[2]Kreise!$A$2:$C$53,3,FALSE)</f>
        <v>K03458</v>
      </c>
      <c r="E99" s="63">
        <f>VLOOKUP(A99,'2020_2-3-1_Download'!$B$12:$V$63,20,FALSE)</f>
        <v>75</v>
      </c>
    </row>
    <row r="100" spans="1:5" x14ac:dyDescent="0.25">
      <c r="A100" s="60">
        <f>'2020_2-3-1_Download'!B58</f>
        <v>459</v>
      </c>
      <c r="B100" t="str">
        <f>'2020_2-3-1_Download'!$U$8</f>
        <v>Veränderung aktuelles Jahr (2020)
zu 2010</v>
      </c>
      <c r="C100" t="str">
        <f>VLOOKUP(A100,[1]Tabelle1!$A$1:$B$68,2,FALSE)</f>
        <v>Osnabrück</v>
      </c>
      <c r="D100" t="str">
        <f>VLOOKUP(A100,[2]Kreise!$A$2:$C$53,3,FALSE)</f>
        <v>K03459</v>
      </c>
      <c r="E100" s="63">
        <f>VLOOKUP(A100,'2020_2-3-1_Download'!$B$12:$V$63,20,FALSE)</f>
        <v>217</v>
      </c>
    </row>
    <row r="101" spans="1:5" x14ac:dyDescent="0.25">
      <c r="A101" s="60">
        <f>'2020_2-3-1_Download'!B59</f>
        <v>460</v>
      </c>
      <c r="B101" t="str">
        <f>'2020_2-3-1_Download'!$U$8</f>
        <v>Veränderung aktuelles Jahr (2020)
zu 2010</v>
      </c>
      <c r="C101" t="str">
        <f>VLOOKUP(A101,[1]Tabelle1!$A$1:$B$68,2,FALSE)</f>
        <v>Vechta</v>
      </c>
      <c r="D101" t="str">
        <f>VLOOKUP(A101,[2]Kreise!$A$2:$C$53,3,FALSE)</f>
        <v>K03460</v>
      </c>
      <c r="E101" s="63">
        <f>VLOOKUP(A101,'2020_2-3-1_Download'!$B$12:$V$63,20,FALSE)</f>
        <v>67</v>
      </c>
    </row>
    <row r="102" spans="1:5" x14ac:dyDescent="0.25">
      <c r="A102" s="60">
        <f>'2020_2-3-1_Download'!B60</f>
        <v>461</v>
      </c>
      <c r="B102" t="str">
        <f>'2020_2-3-1_Download'!$U$8</f>
        <v>Veränderung aktuelles Jahr (2020)
zu 2010</v>
      </c>
      <c r="C102" t="str">
        <f>VLOOKUP(A102,[1]Tabelle1!$A$1:$B$68,2,FALSE)</f>
        <v>Wesermarsch</v>
      </c>
      <c r="D102" t="str">
        <f>VLOOKUP(A102,[2]Kreise!$A$2:$C$53,3,FALSE)</f>
        <v>K03461</v>
      </c>
      <c r="E102" s="63">
        <f>VLOOKUP(A102,'2020_2-3-1_Download'!$B$12:$V$63,20,FALSE)</f>
        <v>31</v>
      </c>
    </row>
    <row r="103" spans="1:5" x14ac:dyDescent="0.25">
      <c r="A103" s="60">
        <f>'2020_2-3-1_Download'!B61</f>
        <v>462</v>
      </c>
      <c r="B103" t="str">
        <f>'2020_2-3-1_Download'!$U$8</f>
        <v>Veränderung aktuelles Jahr (2020)
zu 2010</v>
      </c>
      <c r="C103" t="str">
        <f>VLOOKUP(A103,[1]Tabelle1!$A$1:$B$68,2,FALSE)</f>
        <v>Wittmund</v>
      </c>
      <c r="D103" t="str">
        <f>VLOOKUP(A103,[2]Kreise!$A$2:$C$53,3,FALSE)</f>
        <v>K03462</v>
      </c>
      <c r="E103" s="63">
        <f>VLOOKUP(A103,'2020_2-3-1_Download'!$B$12:$V$63,20,FALSE)</f>
        <v>20</v>
      </c>
    </row>
    <row r="104" spans="1:5" x14ac:dyDescent="0.25">
      <c r="A104" s="60">
        <f>'2020_2-3-1_Download'!B62</f>
        <v>4</v>
      </c>
      <c r="B104" t="str">
        <f>'2020_2-3-1_Download'!$U$8</f>
        <v>Veränderung aktuelles Jahr (2020)
zu 2010</v>
      </c>
      <c r="C104" t="str">
        <f>VLOOKUP(A104,[1]Tabelle1!$A$1:$B$68,2,FALSE)</f>
        <v>Statistische Region Weser-Ems</v>
      </c>
      <c r="D104" t="str">
        <f>VLOOKUP(A104,[2]Kreise!$A$2:$C$53,3,FALSE)</f>
        <v>K034</v>
      </c>
      <c r="E104" s="63">
        <f>VLOOKUP(A104,'2020_2-3-1_Download'!$B$12:$V$63,20,FALSE)</f>
        <v>904</v>
      </c>
    </row>
    <row r="105" spans="1:5" x14ac:dyDescent="0.25">
      <c r="A105" s="60">
        <f>'2020_2-3-1_Download'!B63</f>
        <v>0</v>
      </c>
      <c r="B105" t="str">
        <f>'2020_2-3-1_Download'!$U$8</f>
        <v>Veränderung aktuelles Jahr (2020)
zu 2010</v>
      </c>
      <c r="C105" t="str">
        <f>VLOOKUP(A105,[1]Tabelle1!$A$1:$B$68,2,FALSE)</f>
        <v>Niedersachsen</v>
      </c>
      <c r="D105" t="str">
        <f>VLOOKUP(A105,[2]Kreise!$A$2:$C$53,3,FALSE)</f>
        <v>K030</v>
      </c>
      <c r="E105" s="63">
        <f>VLOOKUP(A105,'2020_2-3-1_Download'!$B$12:$V$63,20,FALSE)</f>
        <v>3569</v>
      </c>
    </row>
    <row r="106" spans="1:5" x14ac:dyDescent="0.25">
      <c r="A106" s="60">
        <f>'2020_2-3-1_Download'!B12</f>
        <v>101</v>
      </c>
      <c r="B106" t="str">
        <f>'2020_2-3-1_Download'!$V$8</f>
        <v>Veränderung aktuelles Jahr (2020)
zu 2019</v>
      </c>
      <c r="C106" t="str">
        <f>VLOOKUP(A106,[1]Tabelle1!$A$1:$B$68,2,FALSE)</f>
        <v>Braunschweig  Stadt</v>
      </c>
      <c r="D106" t="str">
        <f>VLOOKUP(A106,[2]Kreise!$A$2:$C$53,3,FALSE)</f>
        <v>K03101</v>
      </c>
      <c r="E106" s="63">
        <f>VLOOKUP(A106,'2020_2-3-1_Download'!$B$12:$V$63,21,FALSE)</f>
        <v>127</v>
      </c>
    </row>
    <row r="107" spans="1:5" x14ac:dyDescent="0.25">
      <c r="A107" s="60">
        <f>'2020_2-3-1_Download'!B13</f>
        <v>102</v>
      </c>
      <c r="B107" t="str">
        <f>'2020_2-3-1_Download'!$V$8</f>
        <v>Veränderung aktuelles Jahr (2020)
zu 2019</v>
      </c>
      <c r="C107" t="str">
        <f>VLOOKUP(A107,[1]Tabelle1!$A$1:$B$68,2,FALSE)</f>
        <v>Salzgitter  Stadt</v>
      </c>
      <c r="D107" t="str">
        <f>VLOOKUP(A107,[2]Kreise!$A$2:$C$53,3,FALSE)</f>
        <v>K03102</v>
      </c>
      <c r="E107" s="63">
        <f>VLOOKUP(A107,'2020_2-3-1_Download'!$B$12:$V$63,21,FALSE)</f>
        <v>6</v>
      </c>
    </row>
    <row r="108" spans="1:5" x14ac:dyDescent="0.25">
      <c r="A108" s="60">
        <f>'2020_2-3-1_Download'!B14</f>
        <v>103</v>
      </c>
      <c r="B108" t="str">
        <f>'2020_2-3-1_Download'!$V$8</f>
        <v>Veränderung aktuelles Jahr (2020)
zu 2019</v>
      </c>
      <c r="C108" t="str">
        <f>VLOOKUP(A108,[1]Tabelle1!$A$1:$B$68,2,FALSE)</f>
        <v>Wolfsburg  Stadt</v>
      </c>
      <c r="D108" t="str">
        <f>VLOOKUP(A108,[2]Kreise!$A$2:$C$53,3,FALSE)</f>
        <v>K03103</v>
      </c>
      <c r="E108" s="63">
        <f>VLOOKUP(A108,'2020_2-3-1_Download'!$B$12:$V$63,21,FALSE)</f>
        <v>-16</v>
      </c>
    </row>
    <row r="109" spans="1:5" x14ac:dyDescent="0.25">
      <c r="A109" s="60">
        <f>'2020_2-3-1_Download'!B15</f>
        <v>151</v>
      </c>
      <c r="B109" t="str">
        <f>'2020_2-3-1_Download'!$V$8</f>
        <v>Veränderung aktuelles Jahr (2020)
zu 2019</v>
      </c>
      <c r="C109" t="str">
        <f>VLOOKUP(A109,[1]Tabelle1!$A$1:$B$68,2,FALSE)</f>
        <v>Gifhorn</v>
      </c>
      <c r="D109" t="str">
        <f>VLOOKUP(A109,[2]Kreise!$A$2:$C$53,3,FALSE)</f>
        <v>K03151</v>
      </c>
      <c r="E109" s="63">
        <f>VLOOKUP(A109,'2020_2-3-1_Download'!$B$12:$V$63,21,FALSE)</f>
        <v>8</v>
      </c>
    </row>
    <row r="110" spans="1:5" x14ac:dyDescent="0.25">
      <c r="A110" s="60">
        <f>'2020_2-3-1_Download'!B16</f>
        <v>153</v>
      </c>
      <c r="B110" t="str">
        <f>'2020_2-3-1_Download'!$V$8</f>
        <v>Veränderung aktuelles Jahr (2020)
zu 2019</v>
      </c>
      <c r="C110" t="str">
        <f>VLOOKUP(A110,[1]Tabelle1!$A$1:$B$68,2,FALSE)</f>
        <v>Goslar</v>
      </c>
      <c r="D110" t="str">
        <f>VLOOKUP(A110,[2]Kreise!$A$2:$C$53,3,FALSE)</f>
        <v>K03153</v>
      </c>
      <c r="E110" s="63">
        <f>VLOOKUP(A110,'2020_2-3-1_Download'!$B$12:$V$63,21,FALSE)</f>
        <v>4</v>
      </c>
    </row>
    <row r="111" spans="1:5" x14ac:dyDescent="0.25">
      <c r="A111" s="60">
        <f>'2020_2-3-1_Download'!B17</f>
        <v>154</v>
      </c>
      <c r="B111" t="str">
        <f>'2020_2-3-1_Download'!$V$8</f>
        <v>Veränderung aktuelles Jahr (2020)
zu 2019</v>
      </c>
      <c r="C111" t="str">
        <f>VLOOKUP(A111,[1]Tabelle1!$A$1:$B$68,2,FALSE)</f>
        <v>Helmstedt</v>
      </c>
      <c r="D111" t="str">
        <f>VLOOKUP(A111,[2]Kreise!$A$2:$C$53,3,FALSE)</f>
        <v>K03154</v>
      </c>
      <c r="E111" s="63">
        <f>VLOOKUP(A111,'2020_2-3-1_Download'!$B$12:$V$63,21,FALSE)</f>
        <v>37</v>
      </c>
    </row>
    <row r="112" spans="1:5" x14ac:dyDescent="0.25">
      <c r="A112" s="60">
        <f>'2020_2-3-1_Download'!B18</f>
        <v>155</v>
      </c>
      <c r="B112" t="str">
        <f>'2020_2-3-1_Download'!$V$8</f>
        <v>Veränderung aktuelles Jahr (2020)
zu 2019</v>
      </c>
      <c r="C112" t="str">
        <f>VLOOKUP(A112,[1]Tabelle1!$A$1:$B$68,2,FALSE)</f>
        <v>Northeim</v>
      </c>
      <c r="D112" t="str">
        <f>VLOOKUP(A112,[2]Kreise!$A$2:$C$53,3,FALSE)</f>
        <v>K03155</v>
      </c>
      <c r="E112" s="63">
        <f>VLOOKUP(A112,'2020_2-3-1_Download'!$B$12:$V$63,21,FALSE)</f>
        <v>23</v>
      </c>
    </row>
    <row r="113" spans="1:5" x14ac:dyDescent="0.25">
      <c r="A113" s="60">
        <f>'2020_2-3-1_Download'!B19</f>
        <v>157</v>
      </c>
      <c r="B113" t="str">
        <f>'2020_2-3-1_Download'!$V$8</f>
        <v>Veränderung aktuelles Jahr (2020)
zu 2019</v>
      </c>
      <c r="C113" t="str">
        <f>VLOOKUP(A113,[1]Tabelle1!$A$1:$B$68,2,FALSE)</f>
        <v>Peine</v>
      </c>
      <c r="D113" t="str">
        <f>VLOOKUP(A113,[2]Kreise!$A$2:$C$53,3,FALSE)</f>
        <v>K03157</v>
      </c>
      <c r="E113" s="63">
        <f>VLOOKUP(A113,'2020_2-3-1_Download'!$B$12:$V$63,21,FALSE)</f>
        <v>63</v>
      </c>
    </row>
    <row r="114" spans="1:5" x14ac:dyDescent="0.25">
      <c r="A114" s="60">
        <f>'2020_2-3-1_Download'!B20</f>
        <v>158</v>
      </c>
      <c r="B114" t="str">
        <f>'2020_2-3-1_Download'!$V$8</f>
        <v>Veränderung aktuelles Jahr (2020)
zu 2019</v>
      </c>
      <c r="C114" t="str">
        <f>VLOOKUP(A114,[1]Tabelle1!$A$1:$B$68,2,FALSE)</f>
        <v>Wolfenbüttel</v>
      </c>
      <c r="D114" t="str">
        <f>VLOOKUP(A114,[2]Kreise!$A$2:$C$53,3,FALSE)</f>
        <v>K03158</v>
      </c>
      <c r="E114" s="63">
        <f>VLOOKUP(A114,'2020_2-3-1_Download'!$B$12:$V$63,21,FALSE)</f>
        <v>16</v>
      </c>
    </row>
    <row r="115" spans="1:5" x14ac:dyDescent="0.25">
      <c r="A115" s="60">
        <f>'2020_2-3-1_Download'!B21</f>
        <v>159</v>
      </c>
      <c r="B115" t="str">
        <f>'2020_2-3-1_Download'!$V$8</f>
        <v>Veränderung aktuelles Jahr (2020)
zu 2019</v>
      </c>
      <c r="C115" t="str">
        <f>VLOOKUP(A115,[1]Tabelle1!$A$1:$B$68,2,FALSE)</f>
        <v>Göttingen</v>
      </c>
      <c r="D115" t="str">
        <f>VLOOKUP(A115,[2]Kreise!$A$2:$C$53,3,FALSE)</f>
        <v>K03159</v>
      </c>
      <c r="E115" s="63">
        <f>VLOOKUP(A115,'2020_2-3-1_Download'!$B$12:$V$63,21,FALSE)</f>
        <v>24</v>
      </c>
    </row>
    <row r="116" spans="1:5" x14ac:dyDescent="0.25">
      <c r="A116" s="60">
        <f>'2020_2-3-1_Download'!B22</f>
        <v>1</v>
      </c>
      <c r="B116" t="str">
        <f>'2020_2-3-1_Download'!$V$8</f>
        <v>Veränderung aktuelles Jahr (2020)
zu 2019</v>
      </c>
      <c r="C116" t="str">
        <f>VLOOKUP(A116,[1]Tabelle1!$A$1:$B$68,2,FALSE)</f>
        <v>Statistische Region Braunschweig</v>
      </c>
      <c r="D116" t="str">
        <f>VLOOKUP(A116,[2]Kreise!$A$2:$C$53,3,FALSE)</f>
        <v>K031</v>
      </c>
      <c r="E116" s="63">
        <f>VLOOKUP(A116,'2020_2-3-1_Download'!$B$12:$V$63,21,FALSE)</f>
        <v>196</v>
      </c>
    </row>
    <row r="117" spans="1:5" x14ac:dyDescent="0.25">
      <c r="A117" s="60">
        <f>'2020_2-3-1_Download'!B23</f>
        <v>241</v>
      </c>
      <c r="B117" t="str">
        <f>'2020_2-3-1_Download'!$V$8</f>
        <v>Veränderung aktuelles Jahr (2020)
zu 2019</v>
      </c>
      <c r="C117" t="str">
        <f>VLOOKUP(A117,[1]Tabelle1!$A$1:$B$68,2,FALSE)</f>
        <v>Hannover  Region</v>
      </c>
      <c r="D117" t="str">
        <f>VLOOKUP(A117,[2]Kreise!$A$2:$C$53,3,FALSE)</f>
        <v>K03241</v>
      </c>
      <c r="E117" s="63">
        <f>VLOOKUP(A117,'2020_2-3-1_Download'!$B$12:$V$63,21,FALSE)</f>
        <v>492</v>
      </c>
    </row>
    <row r="118" spans="1:5" x14ac:dyDescent="0.25">
      <c r="A118" s="60">
        <f>'2020_2-3-1_Download'!B24</f>
        <v>241001</v>
      </c>
      <c r="B118" t="str">
        <f>'2020_2-3-1_Download'!$V$8</f>
        <v>Veränderung aktuelles Jahr (2020)
zu 2019</v>
      </c>
      <c r="C118" t="str">
        <f>VLOOKUP(A118,[1]Tabelle1!$A$1:$B$68,2,FALSE)</f>
        <v>dav. Hannover  Lhst.</v>
      </c>
      <c r="D118" t="str">
        <f>VLOOKUP(A118,[2]Kreise!$A$2:$C$53,3,FALSE)</f>
        <v>K03241001</v>
      </c>
      <c r="E118" s="63">
        <f>VLOOKUP(A118,'2020_2-3-1_Download'!$B$12:$V$63,21,FALSE)</f>
        <v>273</v>
      </c>
    </row>
    <row r="119" spans="1:5" x14ac:dyDescent="0.25">
      <c r="A119" s="60">
        <f>'2020_2-3-1_Download'!B25</f>
        <v>241999</v>
      </c>
      <c r="B119" t="str">
        <f>'2020_2-3-1_Download'!$V$8</f>
        <v>Veränderung aktuelles Jahr (2020)
zu 2019</v>
      </c>
      <c r="C119" t="str">
        <f>VLOOKUP(A119,[1]Tabelle1!$A$1:$B$68,2,FALSE)</f>
        <v>dav. Hannover  Umland</v>
      </c>
      <c r="D119" t="str">
        <f>VLOOKUP(A119,[2]Kreise!$A$2:$C$53,3,FALSE)</f>
        <v>K03241999</v>
      </c>
      <c r="E119" s="63">
        <f>VLOOKUP(A119,'2020_2-3-1_Download'!$B$12:$V$63,21,FALSE)</f>
        <v>49</v>
      </c>
    </row>
    <row r="120" spans="1:5" x14ac:dyDescent="0.25">
      <c r="A120" s="60">
        <f>'2020_2-3-1_Download'!B26</f>
        <v>251</v>
      </c>
      <c r="B120" t="str">
        <f>'2020_2-3-1_Download'!$V$8</f>
        <v>Veränderung aktuelles Jahr (2020)
zu 2019</v>
      </c>
      <c r="C120" t="str">
        <f>VLOOKUP(A120,[1]Tabelle1!$A$1:$B$68,2,FALSE)</f>
        <v>Diepholz</v>
      </c>
      <c r="D120" t="str">
        <f>VLOOKUP(A120,[2]Kreise!$A$2:$C$53,3,FALSE)</f>
        <v>K03251</v>
      </c>
      <c r="E120" s="63">
        <f>VLOOKUP(A120,'2020_2-3-1_Download'!$B$12:$V$63,21,FALSE)</f>
        <v>73</v>
      </c>
    </row>
    <row r="121" spans="1:5" x14ac:dyDescent="0.25">
      <c r="A121" s="60">
        <f>'2020_2-3-1_Download'!B27</f>
        <v>252</v>
      </c>
      <c r="B121" t="str">
        <f>'2020_2-3-1_Download'!$V$8</f>
        <v>Veränderung aktuelles Jahr (2020)
zu 2019</v>
      </c>
      <c r="C121" t="str">
        <f>VLOOKUP(A121,[1]Tabelle1!$A$1:$B$68,2,FALSE)</f>
        <v>Hameln-Pyrmont</v>
      </c>
      <c r="D121" t="str">
        <f>VLOOKUP(A121,[2]Kreise!$A$2:$C$53,3,FALSE)</f>
        <v>K03252</v>
      </c>
      <c r="E121" s="63">
        <f>VLOOKUP(A121,'2020_2-3-1_Download'!$B$12:$V$63,21,FALSE)</f>
        <v>85</v>
      </c>
    </row>
    <row r="122" spans="1:5" x14ac:dyDescent="0.25">
      <c r="A122" s="60">
        <f>'2020_2-3-1_Download'!B28</f>
        <v>254</v>
      </c>
      <c r="B122" t="str">
        <f>'2020_2-3-1_Download'!$V$8</f>
        <v>Veränderung aktuelles Jahr (2020)
zu 2019</v>
      </c>
      <c r="C122" t="str">
        <f>VLOOKUP(A122,[1]Tabelle1!$A$1:$B$68,2,FALSE)</f>
        <v>Hildesheim</v>
      </c>
      <c r="D122" t="str">
        <f>VLOOKUP(A122,[2]Kreise!$A$2:$C$53,3,FALSE)</f>
        <v>K03254</v>
      </c>
      <c r="E122" s="63">
        <f>VLOOKUP(A122,'2020_2-3-1_Download'!$B$12:$V$63,21,FALSE)</f>
        <v>52</v>
      </c>
    </row>
    <row r="123" spans="1:5" x14ac:dyDescent="0.25">
      <c r="A123" s="60">
        <f>'2020_2-3-1_Download'!B29</f>
        <v>255</v>
      </c>
      <c r="B123" t="str">
        <f>'2020_2-3-1_Download'!$V$8</f>
        <v>Veränderung aktuelles Jahr (2020)
zu 2019</v>
      </c>
      <c r="C123" t="str">
        <f>VLOOKUP(A123,[1]Tabelle1!$A$1:$B$68,2,FALSE)</f>
        <v>Holzminden</v>
      </c>
      <c r="D123" t="str">
        <f>VLOOKUP(A123,[2]Kreise!$A$2:$C$53,3,FALSE)</f>
        <v>K03255</v>
      </c>
      <c r="E123" s="63">
        <f>VLOOKUP(A123,'2020_2-3-1_Download'!$B$12:$V$63,21,FALSE)</f>
        <v>9</v>
      </c>
    </row>
    <row r="124" spans="1:5" x14ac:dyDescent="0.25">
      <c r="A124" s="60">
        <f>'2020_2-3-1_Download'!B30</f>
        <v>256</v>
      </c>
      <c r="B124" t="str">
        <f>'2020_2-3-1_Download'!$V$8</f>
        <v>Veränderung aktuelles Jahr (2020)
zu 2019</v>
      </c>
      <c r="C124" t="str">
        <f>VLOOKUP(A124,[1]Tabelle1!$A$1:$B$68,2,FALSE)</f>
        <v>Nienburg (Weser)</v>
      </c>
      <c r="D124" t="str">
        <f>VLOOKUP(A124,[2]Kreise!$A$2:$C$53,3,FALSE)</f>
        <v>K03256</v>
      </c>
      <c r="E124" s="63">
        <f>VLOOKUP(A124,'2020_2-3-1_Download'!$B$12:$V$63,21,FALSE)</f>
        <v>68</v>
      </c>
    </row>
    <row r="125" spans="1:5" x14ac:dyDescent="0.25">
      <c r="A125" s="60">
        <f>'2020_2-3-1_Download'!B31</f>
        <v>257</v>
      </c>
      <c r="B125" t="str">
        <f>'2020_2-3-1_Download'!$V$8</f>
        <v>Veränderung aktuelles Jahr (2020)
zu 2019</v>
      </c>
      <c r="C125" t="str">
        <f>VLOOKUP(A125,[1]Tabelle1!$A$1:$B$68,2,FALSE)</f>
        <v>Schaumburg</v>
      </c>
      <c r="D125" t="str">
        <f>VLOOKUP(A125,[2]Kreise!$A$2:$C$53,3,FALSE)</f>
        <v>K03257</v>
      </c>
      <c r="E125" s="63">
        <f>VLOOKUP(A125,'2020_2-3-1_Download'!$B$12:$V$63,21,FALSE)</f>
        <v>100</v>
      </c>
    </row>
    <row r="126" spans="1:5" x14ac:dyDescent="0.25">
      <c r="A126" s="60">
        <f>'2020_2-3-1_Download'!B32</f>
        <v>2</v>
      </c>
      <c r="B126" t="str">
        <f>'2020_2-3-1_Download'!$V$8</f>
        <v>Veränderung aktuelles Jahr (2020)
zu 2019</v>
      </c>
      <c r="C126" t="str">
        <f>VLOOKUP(A126,[1]Tabelle1!$A$1:$B$68,2,FALSE)</f>
        <v>Statistische Region Hannover</v>
      </c>
      <c r="D126" t="str">
        <f>VLOOKUP(A126,[2]Kreise!$A$2:$C$53,3,FALSE)</f>
        <v>K032</v>
      </c>
      <c r="E126" s="63">
        <f>VLOOKUP(A126,'2020_2-3-1_Download'!$B$12:$V$63,21,FALSE)</f>
        <v>879</v>
      </c>
    </row>
    <row r="127" spans="1:5" x14ac:dyDescent="0.25">
      <c r="A127" s="60">
        <f>'2020_2-3-1_Download'!B33</f>
        <v>351</v>
      </c>
      <c r="B127" t="str">
        <f>'2020_2-3-1_Download'!$V$8</f>
        <v>Veränderung aktuelles Jahr (2020)
zu 2019</v>
      </c>
      <c r="C127" t="str">
        <f>VLOOKUP(A127,[1]Tabelle1!$A$1:$B$68,2,FALSE)</f>
        <v>Celle</v>
      </c>
      <c r="D127" t="str">
        <f>VLOOKUP(A127,[2]Kreise!$A$2:$C$53,3,FALSE)</f>
        <v>K03351</v>
      </c>
      <c r="E127" s="63">
        <f>VLOOKUP(A127,'2020_2-3-1_Download'!$B$12:$V$63,21,FALSE)</f>
        <v>168</v>
      </c>
    </row>
    <row r="128" spans="1:5" x14ac:dyDescent="0.25">
      <c r="A128" s="60">
        <f>'2020_2-3-1_Download'!B34</f>
        <v>352</v>
      </c>
      <c r="B128" t="str">
        <f>'2020_2-3-1_Download'!$V$8</f>
        <v>Veränderung aktuelles Jahr (2020)
zu 2019</v>
      </c>
      <c r="C128" t="str">
        <f>VLOOKUP(A128,[1]Tabelle1!$A$1:$B$68,2,FALSE)</f>
        <v>Cuxhaven</v>
      </c>
      <c r="D128" t="str">
        <f>VLOOKUP(A128,[2]Kreise!$A$2:$C$53,3,FALSE)</f>
        <v>K03352</v>
      </c>
      <c r="E128" s="63">
        <f>VLOOKUP(A128,'2020_2-3-1_Download'!$B$12:$V$63,21,FALSE)</f>
        <v>35</v>
      </c>
    </row>
    <row r="129" spans="1:5" x14ac:dyDescent="0.25">
      <c r="A129" s="60">
        <f>'2020_2-3-1_Download'!B35</f>
        <v>353</v>
      </c>
      <c r="B129" t="str">
        <f>'2020_2-3-1_Download'!$V$8</f>
        <v>Veränderung aktuelles Jahr (2020)
zu 2019</v>
      </c>
      <c r="C129" t="str">
        <f>VLOOKUP(A129,[1]Tabelle1!$A$1:$B$68,2,FALSE)</f>
        <v>Harburg</v>
      </c>
      <c r="D129" t="str">
        <f>VLOOKUP(A129,[2]Kreise!$A$2:$C$53,3,FALSE)</f>
        <v>K03353</v>
      </c>
      <c r="E129" s="63">
        <f>VLOOKUP(A129,'2020_2-3-1_Download'!$B$12:$V$63,21,FALSE)</f>
        <v>-3</v>
      </c>
    </row>
    <row r="130" spans="1:5" x14ac:dyDescent="0.25">
      <c r="A130" s="60">
        <f>'2020_2-3-1_Download'!B36</f>
        <v>354</v>
      </c>
      <c r="B130" t="str">
        <f>'2020_2-3-1_Download'!$V$8</f>
        <v>Veränderung aktuelles Jahr (2020)
zu 2019</v>
      </c>
      <c r="C130" t="str">
        <f>VLOOKUP(A130,[1]Tabelle1!$A$1:$B$68,2,FALSE)</f>
        <v>Lüchow-Dannenberg</v>
      </c>
      <c r="D130" t="str">
        <f>VLOOKUP(A130,[2]Kreise!$A$2:$C$53,3,FALSE)</f>
        <v>K03354</v>
      </c>
      <c r="E130" s="63">
        <f>VLOOKUP(A130,'2020_2-3-1_Download'!$B$12:$V$63,21,FALSE)</f>
        <v>7</v>
      </c>
    </row>
    <row r="131" spans="1:5" x14ac:dyDescent="0.25">
      <c r="A131" s="60">
        <f>'2020_2-3-1_Download'!B37</f>
        <v>355</v>
      </c>
      <c r="B131" t="str">
        <f>'2020_2-3-1_Download'!$V$8</f>
        <v>Veränderung aktuelles Jahr (2020)
zu 2019</v>
      </c>
      <c r="C131" t="str">
        <f>VLOOKUP(A131,[1]Tabelle1!$A$1:$B$68,2,FALSE)</f>
        <v>Lüneburg</v>
      </c>
      <c r="D131" t="str">
        <f>VLOOKUP(A131,[2]Kreise!$A$2:$C$53,3,FALSE)</f>
        <v>K03355</v>
      </c>
      <c r="E131" s="63">
        <f>VLOOKUP(A131,'2020_2-3-1_Download'!$B$12:$V$63,21,FALSE)</f>
        <v>105</v>
      </c>
    </row>
    <row r="132" spans="1:5" x14ac:dyDescent="0.25">
      <c r="A132" s="60">
        <f>'2020_2-3-1_Download'!B38</f>
        <v>356</v>
      </c>
      <c r="B132" t="str">
        <f>'2020_2-3-1_Download'!$V$8</f>
        <v>Veränderung aktuelles Jahr (2020)
zu 2019</v>
      </c>
      <c r="C132" t="str">
        <f>VLOOKUP(A132,[1]Tabelle1!$A$1:$B$68,2,FALSE)</f>
        <v>Osterholz</v>
      </c>
      <c r="D132" t="str">
        <f>VLOOKUP(A132,[2]Kreise!$A$2:$C$53,3,FALSE)</f>
        <v>K03356</v>
      </c>
      <c r="E132" s="63">
        <f>VLOOKUP(A132,'2020_2-3-1_Download'!$B$12:$V$63,21,FALSE)</f>
        <v>42</v>
      </c>
    </row>
    <row r="133" spans="1:5" x14ac:dyDescent="0.25">
      <c r="A133" s="60">
        <f>'2020_2-3-1_Download'!B39</f>
        <v>357</v>
      </c>
      <c r="B133" t="str">
        <f>'2020_2-3-1_Download'!$V$8</f>
        <v>Veränderung aktuelles Jahr (2020)
zu 2019</v>
      </c>
      <c r="C133" t="str">
        <f>VLOOKUP(A133,[1]Tabelle1!$A$1:$B$68,2,FALSE)</f>
        <v>Rotenburg (Wümme)</v>
      </c>
      <c r="D133" t="str">
        <f>VLOOKUP(A133,[2]Kreise!$A$2:$C$53,3,FALSE)</f>
        <v>K03357</v>
      </c>
      <c r="E133" s="63">
        <f>VLOOKUP(A133,'2020_2-3-1_Download'!$B$12:$V$63,21,FALSE)</f>
        <v>19</v>
      </c>
    </row>
    <row r="134" spans="1:5" x14ac:dyDescent="0.25">
      <c r="A134" s="60">
        <f>'2020_2-3-1_Download'!B40</f>
        <v>358</v>
      </c>
      <c r="B134" t="str">
        <f>'2020_2-3-1_Download'!$V$8</f>
        <v>Veränderung aktuelles Jahr (2020)
zu 2019</v>
      </c>
      <c r="C134" t="str">
        <f>VLOOKUP(A134,[1]Tabelle1!$A$1:$B$68,2,FALSE)</f>
        <v>Heidekreis</v>
      </c>
      <c r="D134" t="str">
        <f>VLOOKUP(A134,[2]Kreise!$A$2:$C$53,3,FALSE)</f>
        <v>K03358</v>
      </c>
      <c r="E134" s="63">
        <f>VLOOKUP(A134,'2020_2-3-1_Download'!$B$12:$V$63,21,FALSE)</f>
        <v>46</v>
      </c>
    </row>
    <row r="135" spans="1:5" x14ac:dyDescent="0.25">
      <c r="A135" s="60">
        <f>'2020_2-3-1_Download'!B41</f>
        <v>359</v>
      </c>
      <c r="B135" t="str">
        <f>'2020_2-3-1_Download'!$V$8</f>
        <v>Veränderung aktuelles Jahr (2020)
zu 2019</v>
      </c>
      <c r="C135" t="str">
        <f>VLOOKUP(A135,[1]Tabelle1!$A$1:$B$68,2,FALSE)</f>
        <v>Stade</v>
      </c>
      <c r="D135" t="str">
        <f>VLOOKUP(A135,[2]Kreise!$A$2:$C$53,3,FALSE)</f>
        <v>K03359</v>
      </c>
      <c r="E135" s="63">
        <f>VLOOKUP(A135,'2020_2-3-1_Download'!$B$12:$V$63,21,FALSE)</f>
        <v>99</v>
      </c>
    </row>
    <row r="136" spans="1:5" x14ac:dyDescent="0.25">
      <c r="A136" s="60">
        <f>'2020_2-3-1_Download'!B42</f>
        <v>360</v>
      </c>
      <c r="B136" t="str">
        <f>'2020_2-3-1_Download'!$V$8</f>
        <v>Veränderung aktuelles Jahr (2020)
zu 2019</v>
      </c>
      <c r="C136" t="str">
        <f>VLOOKUP(A136,[1]Tabelle1!$A$1:$B$68,2,FALSE)</f>
        <v>Uelzen</v>
      </c>
      <c r="D136" t="str">
        <f>VLOOKUP(A136,[2]Kreise!$A$2:$C$53,3,FALSE)</f>
        <v>K03360</v>
      </c>
      <c r="E136" s="63">
        <f>VLOOKUP(A136,'2020_2-3-1_Download'!$B$12:$V$63,21,FALSE)</f>
        <v>28</v>
      </c>
    </row>
    <row r="137" spans="1:5" x14ac:dyDescent="0.25">
      <c r="A137" s="60">
        <f>'2020_2-3-1_Download'!B43</f>
        <v>361</v>
      </c>
      <c r="B137" t="str">
        <f>'2020_2-3-1_Download'!$V$8</f>
        <v>Veränderung aktuelles Jahr (2020)
zu 2019</v>
      </c>
      <c r="C137" t="str">
        <f>VLOOKUP(A137,[1]Tabelle1!$A$1:$B$68,2,FALSE)</f>
        <v>Verden</v>
      </c>
      <c r="D137" t="str">
        <f>VLOOKUP(A137,[2]Kreise!$A$2:$C$53,3,FALSE)</f>
        <v>K03361</v>
      </c>
      <c r="E137" s="63">
        <f>VLOOKUP(A137,'2020_2-3-1_Download'!$B$12:$V$63,21,FALSE)</f>
        <v>72</v>
      </c>
    </row>
    <row r="138" spans="1:5" x14ac:dyDescent="0.25">
      <c r="A138" s="60">
        <f>'2020_2-3-1_Download'!B44</f>
        <v>3</v>
      </c>
      <c r="B138" t="str">
        <f>'2020_2-3-1_Download'!$V$8</f>
        <v>Veränderung aktuelles Jahr (2020)
zu 2019</v>
      </c>
      <c r="C138" t="str">
        <f>VLOOKUP(A138,[1]Tabelle1!$A$1:$B$68,2,FALSE)</f>
        <v>Statistische Region Lüneburg</v>
      </c>
      <c r="D138" t="str">
        <f>VLOOKUP(A138,[2]Kreise!$A$2:$C$53,3,FALSE)</f>
        <v>K033</v>
      </c>
      <c r="E138" s="63">
        <f>VLOOKUP(A138,'2020_2-3-1_Download'!$B$12:$V$63,21,FALSE)</f>
        <v>618</v>
      </c>
    </row>
    <row r="139" spans="1:5" x14ac:dyDescent="0.25">
      <c r="A139" s="60">
        <f>'2020_2-3-1_Download'!B45</f>
        <v>401</v>
      </c>
      <c r="B139" t="str">
        <f>'2020_2-3-1_Download'!$V$8</f>
        <v>Veränderung aktuelles Jahr (2020)
zu 2019</v>
      </c>
      <c r="C139" t="str">
        <f>VLOOKUP(A139,[1]Tabelle1!$A$1:$B$68,2,FALSE)</f>
        <v>Delmenhorst  Stadt</v>
      </c>
      <c r="D139" t="str">
        <f>VLOOKUP(A139,[2]Kreise!$A$2:$C$53,3,FALSE)</f>
        <v>K03401</v>
      </c>
      <c r="E139" s="63">
        <f>VLOOKUP(A139,'2020_2-3-1_Download'!$B$12:$V$63,21,FALSE)</f>
        <v>32</v>
      </c>
    </row>
    <row r="140" spans="1:5" x14ac:dyDescent="0.25">
      <c r="A140" s="60">
        <f>'2020_2-3-1_Download'!B46</f>
        <v>402</v>
      </c>
      <c r="B140" t="str">
        <f>'2020_2-3-1_Download'!$V$8</f>
        <v>Veränderung aktuelles Jahr (2020)
zu 2019</v>
      </c>
      <c r="C140" t="str">
        <f>VLOOKUP(A140,[1]Tabelle1!$A$1:$B$68,2,FALSE)</f>
        <v>Emden  Stadt</v>
      </c>
      <c r="D140" t="str">
        <f>VLOOKUP(A140,[2]Kreise!$A$2:$C$53,3,FALSE)</f>
        <v>K03402</v>
      </c>
      <c r="E140" s="63">
        <f>VLOOKUP(A140,'2020_2-3-1_Download'!$B$12:$V$63,21,FALSE)</f>
        <v>-6</v>
      </c>
    </row>
    <row r="141" spans="1:5" x14ac:dyDescent="0.25">
      <c r="A141" s="60">
        <f>'2020_2-3-1_Download'!B47</f>
        <v>403</v>
      </c>
      <c r="B141" t="str">
        <f>'2020_2-3-1_Download'!$V$8</f>
        <v>Veränderung aktuelles Jahr (2020)
zu 2019</v>
      </c>
      <c r="C141" t="str">
        <f>VLOOKUP(A141,[1]Tabelle1!$A$1:$B$68,2,FALSE)</f>
        <v>Oldenburg(Oldb)  Stadt</v>
      </c>
      <c r="D141" t="str">
        <f>VLOOKUP(A141,[2]Kreise!$A$2:$C$53,3,FALSE)</f>
        <v>K03403</v>
      </c>
      <c r="E141" s="63">
        <f>VLOOKUP(A141,'2020_2-3-1_Download'!$B$12:$V$63,21,FALSE)</f>
        <v>-7</v>
      </c>
    </row>
    <row r="142" spans="1:5" x14ac:dyDescent="0.25">
      <c r="A142" s="60">
        <f>'2020_2-3-1_Download'!B48</f>
        <v>404</v>
      </c>
      <c r="B142" t="str">
        <f>'2020_2-3-1_Download'!$V$8</f>
        <v>Veränderung aktuelles Jahr (2020)
zu 2019</v>
      </c>
      <c r="C142" t="str">
        <f>VLOOKUP(A142,[1]Tabelle1!$A$1:$B$68,2,FALSE)</f>
        <v>Osnabrück  Stadt</v>
      </c>
      <c r="D142" t="str">
        <f>VLOOKUP(A142,[2]Kreise!$A$2:$C$53,3,FALSE)</f>
        <v>K03404</v>
      </c>
      <c r="E142" s="63">
        <f>VLOOKUP(A142,'2020_2-3-1_Download'!$B$12:$V$63,21,FALSE)</f>
        <v>98</v>
      </c>
    </row>
    <row r="143" spans="1:5" x14ac:dyDescent="0.25">
      <c r="A143" s="60">
        <f>'2020_2-3-1_Download'!B49</f>
        <v>405</v>
      </c>
      <c r="B143" t="str">
        <f>'2020_2-3-1_Download'!$V$8</f>
        <v>Veränderung aktuelles Jahr (2020)
zu 2019</v>
      </c>
      <c r="C143" t="str">
        <f>VLOOKUP(A143,[1]Tabelle1!$A$1:$B$68,2,FALSE)</f>
        <v>Wilhelmshaven  Stadt</v>
      </c>
      <c r="D143" t="str">
        <f>VLOOKUP(A143,[2]Kreise!$A$2:$C$53,3,FALSE)</f>
        <v>K03405</v>
      </c>
      <c r="E143" s="63">
        <f>VLOOKUP(A143,'2020_2-3-1_Download'!$B$12:$V$63,21,FALSE)</f>
        <v>16</v>
      </c>
    </row>
    <row r="144" spans="1:5" x14ac:dyDescent="0.25">
      <c r="A144" s="60">
        <f>'2020_2-3-1_Download'!B50</f>
        <v>451</v>
      </c>
      <c r="B144" t="str">
        <f>'2020_2-3-1_Download'!$V$8</f>
        <v>Veränderung aktuelles Jahr (2020)
zu 2019</v>
      </c>
      <c r="C144" t="str">
        <f>VLOOKUP(A144,[1]Tabelle1!$A$1:$B$68,2,FALSE)</f>
        <v>Ammerland</v>
      </c>
      <c r="D144" t="str">
        <f>VLOOKUP(A144,[2]Kreise!$A$2:$C$53,3,FALSE)</f>
        <v>K03451</v>
      </c>
      <c r="E144" s="63">
        <f>VLOOKUP(A144,'2020_2-3-1_Download'!$B$12:$V$63,21,FALSE)</f>
        <v>54</v>
      </c>
    </row>
    <row r="145" spans="1:5" x14ac:dyDescent="0.25">
      <c r="A145" s="60">
        <f>'2020_2-3-1_Download'!B51</f>
        <v>452</v>
      </c>
      <c r="B145" t="str">
        <f>'2020_2-3-1_Download'!$V$8</f>
        <v>Veränderung aktuelles Jahr (2020)
zu 2019</v>
      </c>
      <c r="C145" t="str">
        <f>VLOOKUP(A145,[1]Tabelle1!$A$1:$B$68,2,FALSE)</f>
        <v>Aurich</v>
      </c>
      <c r="D145" t="str">
        <f>VLOOKUP(A145,[2]Kreise!$A$2:$C$53,3,FALSE)</f>
        <v>K03452</v>
      </c>
      <c r="E145" s="63">
        <f>VLOOKUP(A145,'2020_2-3-1_Download'!$B$12:$V$63,21,FALSE)</f>
        <v>-2</v>
      </c>
    </row>
    <row r="146" spans="1:5" x14ac:dyDescent="0.25">
      <c r="A146" s="60">
        <f>'2020_2-3-1_Download'!B52</f>
        <v>453</v>
      </c>
      <c r="B146" t="str">
        <f>'2020_2-3-1_Download'!$V$8</f>
        <v>Veränderung aktuelles Jahr (2020)
zu 2019</v>
      </c>
      <c r="C146" t="str">
        <f>VLOOKUP(A146,[1]Tabelle1!$A$1:$B$68,2,FALSE)</f>
        <v>Cloppenburg</v>
      </c>
      <c r="D146" t="str">
        <f>VLOOKUP(A146,[2]Kreise!$A$2:$C$53,3,FALSE)</f>
        <v>K03453</v>
      </c>
      <c r="E146" s="63">
        <f>VLOOKUP(A146,'2020_2-3-1_Download'!$B$12:$V$63,21,FALSE)</f>
        <v>27</v>
      </c>
    </row>
    <row r="147" spans="1:5" x14ac:dyDescent="0.25">
      <c r="A147" s="60">
        <f>'2020_2-3-1_Download'!B53</f>
        <v>454</v>
      </c>
      <c r="B147" t="str">
        <f>'2020_2-3-1_Download'!$V$8</f>
        <v>Veränderung aktuelles Jahr (2020)
zu 2019</v>
      </c>
      <c r="C147" t="str">
        <f>VLOOKUP(A147,[1]Tabelle1!$A$1:$B$68,2,FALSE)</f>
        <v>Emsland</v>
      </c>
      <c r="D147" t="str">
        <f>VLOOKUP(A147,[2]Kreise!$A$2:$C$53,3,FALSE)</f>
        <v>K03454</v>
      </c>
      <c r="E147" s="63">
        <f>VLOOKUP(A147,'2020_2-3-1_Download'!$B$12:$V$63,21,FALSE)</f>
        <v>110</v>
      </c>
    </row>
    <row r="148" spans="1:5" x14ac:dyDescent="0.25">
      <c r="A148" s="60">
        <f>'2020_2-3-1_Download'!B54</f>
        <v>455</v>
      </c>
      <c r="B148" t="str">
        <f>'2020_2-3-1_Download'!$V$8</f>
        <v>Veränderung aktuelles Jahr (2020)
zu 2019</v>
      </c>
      <c r="C148" t="str">
        <f>VLOOKUP(A148,[1]Tabelle1!$A$1:$B$68,2,FALSE)</f>
        <v>Friesland</v>
      </c>
      <c r="D148" t="str">
        <f>VLOOKUP(A148,[2]Kreise!$A$2:$C$53,3,FALSE)</f>
        <v>K03455</v>
      </c>
      <c r="E148" s="63">
        <f>VLOOKUP(A148,'2020_2-3-1_Download'!$B$12:$V$63,21,FALSE)</f>
        <v>50</v>
      </c>
    </row>
    <row r="149" spans="1:5" x14ac:dyDescent="0.25">
      <c r="A149" s="60">
        <f>'2020_2-3-1_Download'!B55</f>
        <v>456</v>
      </c>
      <c r="B149" t="str">
        <f>'2020_2-3-1_Download'!$V$8</f>
        <v>Veränderung aktuelles Jahr (2020)
zu 2019</v>
      </c>
      <c r="C149" t="str">
        <f>VLOOKUP(A149,[1]Tabelle1!$A$1:$B$68,2,FALSE)</f>
        <v>Grafschaft Bentheim</v>
      </c>
      <c r="D149" t="str">
        <f>VLOOKUP(A149,[2]Kreise!$A$2:$C$53,3,FALSE)</f>
        <v>K03456</v>
      </c>
      <c r="E149" s="63">
        <f>VLOOKUP(A149,'2020_2-3-1_Download'!$B$12:$V$63,21,FALSE)</f>
        <v>34</v>
      </c>
    </row>
    <row r="150" spans="1:5" x14ac:dyDescent="0.25">
      <c r="A150" s="60">
        <f>'2020_2-3-1_Download'!B56</f>
        <v>457</v>
      </c>
      <c r="B150" t="str">
        <f>'2020_2-3-1_Download'!$V$8</f>
        <v>Veränderung aktuelles Jahr (2020)
zu 2019</v>
      </c>
      <c r="C150" t="str">
        <f>VLOOKUP(A150,[1]Tabelle1!$A$1:$B$68,2,FALSE)</f>
        <v>Leer</v>
      </c>
      <c r="D150" t="str">
        <f>VLOOKUP(A150,[2]Kreise!$A$2:$C$53,3,FALSE)</f>
        <v>K03457</v>
      </c>
      <c r="E150" s="63">
        <f>VLOOKUP(A150,'2020_2-3-1_Download'!$B$12:$V$63,21,FALSE)</f>
        <v>49</v>
      </c>
    </row>
    <row r="151" spans="1:5" x14ac:dyDescent="0.25">
      <c r="A151" s="60">
        <f>'2020_2-3-1_Download'!B57</f>
        <v>458</v>
      </c>
      <c r="B151" t="str">
        <f>'2020_2-3-1_Download'!$V$8</f>
        <v>Veränderung aktuelles Jahr (2020)
zu 2019</v>
      </c>
      <c r="C151" t="str">
        <f>VLOOKUP(A151,[1]Tabelle1!$A$1:$B$68,2,FALSE)</f>
        <v>Oldenburg</v>
      </c>
      <c r="D151" t="str">
        <f>VLOOKUP(A151,[2]Kreise!$A$2:$C$53,3,FALSE)</f>
        <v>K03458</v>
      </c>
      <c r="E151" s="63">
        <f>VLOOKUP(A151,'2020_2-3-1_Download'!$B$12:$V$63,21,FALSE)</f>
        <v>66</v>
      </c>
    </row>
    <row r="152" spans="1:5" x14ac:dyDescent="0.25">
      <c r="A152" s="60">
        <f>'2020_2-3-1_Download'!B58</f>
        <v>459</v>
      </c>
      <c r="B152" t="str">
        <f>'2020_2-3-1_Download'!$V$8</f>
        <v>Veränderung aktuelles Jahr (2020)
zu 2019</v>
      </c>
      <c r="C152" t="str">
        <f>VLOOKUP(A152,[1]Tabelle1!$A$1:$B$68,2,FALSE)</f>
        <v>Osnabrück</v>
      </c>
      <c r="D152" t="str">
        <f>VLOOKUP(A152,[2]Kreise!$A$2:$C$53,3,FALSE)</f>
        <v>K03459</v>
      </c>
      <c r="E152" s="63">
        <f>VLOOKUP(A152,'2020_2-3-1_Download'!$B$12:$V$63,21,FALSE)</f>
        <v>130</v>
      </c>
    </row>
    <row r="153" spans="1:5" x14ac:dyDescent="0.25">
      <c r="A153" s="60">
        <f>'2020_2-3-1_Download'!B59</f>
        <v>460</v>
      </c>
      <c r="B153" t="str">
        <f>'2020_2-3-1_Download'!$V$8</f>
        <v>Veränderung aktuelles Jahr (2020)
zu 2019</v>
      </c>
      <c r="C153" t="str">
        <f>VLOOKUP(A153,[1]Tabelle1!$A$1:$B$68,2,FALSE)</f>
        <v>Vechta</v>
      </c>
      <c r="D153" t="str">
        <f>VLOOKUP(A153,[2]Kreise!$A$2:$C$53,3,FALSE)</f>
        <v>K03460</v>
      </c>
      <c r="E153" s="63">
        <f>VLOOKUP(A153,'2020_2-3-1_Download'!$B$12:$V$63,21,FALSE)</f>
        <v>60</v>
      </c>
    </row>
    <row r="154" spans="1:5" x14ac:dyDescent="0.25">
      <c r="A154" s="60">
        <f>'2020_2-3-1_Download'!B60</f>
        <v>461</v>
      </c>
      <c r="B154" t="str">
        <f>'2020_2-3-1_Download'!$V$8</f>
        <v>Veränderung aktuelles Jahr (2020)
zu 2019</v>
      </c>
      <c r="C154" t="str">
        <f>VLOOKUP(A154,[1]Tabelle1!$A$1:$B$68,2,FALSE)</f>
        <v>Wesermarsch</v>
      </c>
      <c r="D154" t="str">
        <f>VLOOKUP(A154,[2]Kreise!$A$2:$C$53,3,FALSE)</f>
        <v>K03461</v>
      </c>
      <c r="E154" s="63">
        <f>VLOOKUP(A154,'2020_2-3-1_Download'!$B$12:$V$63,21,FALSE)</f>
        <v>29</v>
      </c>
    </row>
    <row r="155" spans="1:5" x14ac:dyDescent="0.25">
      <c r="A155" s="60">
        <f>'2020_2-3-1_Download'!B61</f>
        <v>462</v>
      </c>
      <c r="B155" t="str">
        <f>'2020_2-3-1_Download'!$V$8</f>
        <v>Veränderung aktuelles Jahr (2020)
zu 2019</v>
      </c>
      <c r="C155" t="str">
        <f>VLOOKUP(A155,[1]Tabelle1!$A$1:$B$68,2,FALSE)</f>
        <v>Wittmund</v>
      </c>
      <c r="D155" t="str">
        <f>VLOOKUP(A155,[2]Kreise!$A$2:$C$53,3,FALSE)</f>
        <v>K03462</v>
      </c>
      <c r="E155" s="63">
        <f>VLOOKUP(A155,'2020_2-3-1_Download'!$B$12:$V$63,21,FALSE)</f>
        <v>29</v>
      </c>
    </row>
    <row r="156" spans="1:5" x14ac:dyDescent="0.25">
      <c r="A156" s="60">
        <f>'2020_2-3-1_Download'!B62</f>
        <v>4</v>
      </c>
      <c r="B156" t="str">
        <f>'2020_2-3-1_Download'!$V$8</f>
        <v>Veränderung aktuelles Jahr (2020)
zu 2019</v>
      </c>
      <c r="C156" t="str">
        <f>VLOOKUP(A156,[1]Tabelle1!$A$1:$B$68,2,FALSE)</f>
        <v>Statistische Region Weser-Ems</v>
      </c>
      <c r="D156" t="str">
        <f>VLOOKUP(A156,[2]Kreise!$A$2:$C$53,3,FALSE)</f>
        <v>K034</v>
      </c>
      <c r="E156" s="63">
        <f>VLOOKUP(A156,'2020_2-3-1_Download'!$B$12:$V$63,21,FALSE)</f>
        <v>769</v>
      </c>
    </row>
    <row r="157" spans="1:5" x14ac:dyDescent="0.25">
      <c r="A157" s="60">
        <f>'2020_2-3-1_Download'!B63</f>
        <v>0</v>
      </c>
      <c r="B157" t="str">
        <f>'2020_2-3-1_Download'!$V$8</f>
        <v>Veränderung aktuelles Jahr (2020)
zu 2019</v>
      </c>
      <c r="C157" t="str">
        <f>VLOOKUP(A157,[1]Tabelle1!$A$1:$B$68,2,FALSE)</f>
        <v>Niedersachsen</v>
      </c>
      <c r="D157" t="str">
        <f>VLOOKUP(A157,[2]Kreise!$A$2:$C$53,3,FALSE)</f>
        <v>K030</v>
      </c>
      <c r="E157" s="63">
        <f>VLOOKUP(A157,'2020_2-3-1_Download'!$B$12:$V$63,21,FALSE)</f>
        <v>2462</v>
      </c>
    </row>
    <row r="158" spans="1:5" x14ac:dyDescent="0.25">
      <c r="A158" s="60"/>
    </row>
    <row r="159" spans="1:5" x14ac:dyDescent="0.25">
      <c r="A159" s="60"/>
    </row>
    <row r="160" spans="1:5" x14ac:dyDescent="0.25">
      <c r="A160" s="6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D00A-6170-40C1-850F-F910D0CF4D91}">
  <sheetPr codeName="Tabelle8"/>
  <dimension ref="A1:E157"/>
  <sheetViews>
    <sheetView workbookViewId="0">
      <selection activeCell="B1" sqref="B1:E157"/>
    </sheetView>
  </sheetViews>
  <sheetFormatPr baseColWidth="10" defaultRowHeight="15" x14ac:dyDescent="0.25"/>
  <cols>
    <col min="2" max="2" width="79.140625" customWidth="1"/>
  </cols>
  <sheetData>
    <row r="1" spans="1:5" x14ac:dyDescent="0.25">
      <c r="A1" t="s">
        <v>105</v>
      </c>
      <c r="B1" t="s">
        <v>194</v>
      </c>
      <c r="C1" t="s">
        <v>195</v>
      </c>
      <c r="D1" t="s">
        <v>197</v>
      </c>
      <c r="E1" t="s">
        <v>196</v>
      </c>
    </row>
    <row r="2" spans="1:5" x14ac:dyDescent="0.25">
      <c r="A2">
        <v>101</v>
      </c>
      <c r="B2" s="67" t="s">
        <v>198</v>
      </c>
      <c r="C2" t="s">
        <v>211</v>
      </c>
      <c r="D2" t="s">
        <v>212</v>
      </c>
      <c r="E2">
        <v>-34</v>
      </c>
    </row>
    <row r="3" spans="1:5" x14ac:dyDescent="0.25">
      <c r="A3">
        <v>102</v>
      </c>
      <c r="B3" s="67" t="s">
        <v>198</v>
      </c>
      <c r="C3" t="s">
        <v>213</v>
      </c>
      <c r="D3" t="s">
        <v>214</v>
      </c>
      <c r="E3">
        <v>-10</v>
      </c>
    </row>
    <row r="4" spans="1:5" x14ac:dyDescent="0.25">
      <c r="A4">
        <v>103</v>
      </c>
      <c r="B4" s="67" t="s">
        <v>198</v>
      </c>
      <c r="C4" t="s">
        <v>215</v>
      </c>
      <c r="D4" t="s">
        <v>216</v>
      </c>
      <c r="E4">
        <v>140</v>
      </c>
    </row>
    <row r="5" spans="1:5" x14ac:dyDescent="0.25">
      <c r="A5">
        <v>151</v>
      </c>
      <c r="B5" s="67" t="s">
        <v>198</v>
      </c>
      <c r="C5" t="s">
        <v>217</v>
      </c>
      <c r="D5" t="s">
        <v>218</v>
      </c>
      <c r="E5">
        <v>-4</v>
      </c>
    </row>
    <row r="6" spans="1:5" x14ac:dyDescent="0.25">
      <c r="A6">
        <v>153</v>
      </c>
      <c r="B6" s="67" t="s">
        <v>198</v>
      </c>
      <c r="C6" t="s">
        <v>219</v>
      </c>
      <c r="D6" t="s">
        <v>220</v>
      </c>
      <c r="E6">
        <v>-80</v>
      </c>
    </row>
    <row r="7" spans="1:5" x14ac:dyDescent="0.25">
      <c r="A7">
        <v>154</v>
      </c>
      <c r="B7" s="67" t="s">
        <v>198</v>
      </c>
      <c r="C7" t="s">
        <v>221</v>
      </c>
      <c r="D7" t="s">
        <v>222</v>
      </c>
      <c r="E7">
        <v>56</v>
      </c>
    </row>
    <row r="8" spans="1:5" x14ac:dyDescent="0.25">
      <c r="A8">
        <v>155</v>
      </c>
      <c r="B8" s="67" t="s">
        <v>198</v>
      </c>
      <c r="C8" t="s">
        <v>223</v>
      </c>
      <c r="D8" t="s">
        <v>224</v>
      </c>
      <c r="E8">
        <v>16</v>
      </c>
    </row>
    <row r="9" spans="1:5" x14ac:dyDescent="0.25">
      <c r="A9">
        <v>157</v>
      </c>
      <c r="B9" s="67" t="s">
        <v>198</v>
      </c>
      <c r="C9" t="s">
        <v>225</v>
      </c>
      <c r="D9" t="s">
        <v>226</v>
      </c>
      <c r="E9">
        <v>-24</v>
      </c>
    </row>
    <row r="10" spans="1:5" x14ac:dyDescent="0.25">
      <c r="A10">
        <v>158</v>
      </c>
      <c r="B10" s="67" t="s">
        <v>198</v>
      </c>
      <c r="C10" t="s">
        <v>227</v>
      </c>
      <c r="D10" t="s">
        <v>228</v>
      </c>
      <c r="E10">
        <v>-11</v>
      </c>
    </row>
    <row r="11" spans="1:5" x14ac:dyDescent="0.25">
      <c r="A11">
        <v>159</v>
      </c>
      <c r="B11" s="67" t="s">
        <v>198</v>
      </c>
      <c r="C11" t="s">
        <v>229</v>
      </c>
      <c r="D11" t="s">
        <v>230</v>
      </c>
      <c r="E11">
        <v>-46</v>
      </c>
    </row>
    <row r="12" spans="1:5" x14ac:dyDescent="0.25">
      <c r="A12">
        <v>1</v>
      </c>
      <c r="B12" s="67" t="s">
        <v>198</v>
      </c>
      <c r="C12" t="s">
        <v>203</v>
      </c>
      <c r="D12" t="s">
        <v>231</v>
      </c>
      <c r="E12">
        <v>-124</v>
      </c>
    </row>
    <row r="13" spans="1:5" x14ac:dyDescent="0.25">
      <c r="A13">
        <v>241</v>
      </c>
      <c r="B13" s="67" t="s">
        <v>198</v>
      </c>
      <c r="C13" t="s">
        <v>232</v>
      </c>
      <c r="D13" t="s">
        <v>233</v>
      </c>
      <c r="E13">
        <v>-345</v>
      </c>
    </row>
    <row r="14" spans="1:5" x14ac:dyDescent="0.25">
      <c r="A14">
        <v>241001</v>
      </c>
      <c r="B14" s="67" t="s">
        <v>198</v>
      </c>
      <c r="C14" t="s">
        <v>234</v>
      </c>
      <c r="D14" t="s">
        <v>235</v>
      </c>
      <c r="E14">
        <v>-201</v>
      </c>
    </row>
    <row r="15" spans="1:5" x14ac:dyDescent="0.25">
      <c r="A15">
        <v>241999</v>
      </c>
      <c r="B15" s="67" t="s">
        <v>198</v>
      </c>
      <c r="C15" t="s">
        <v>236</v>
      </c>
      <c r="D15" t="s">
        <v>237</v>
      </c>
      <c r="E15">
        <v>-314</v>
      </c>
    </row>
    <row r="16" spans="1:5" x14ac:dyDescent="0.25">
      <c r="A16">
        <v>251</v>
      </c>
      <c r="B16" s="67" t="s">
        <v>198</v>
      </c>
      <c r="C16" t="s">
        <v>238</v>
      </c>
      <c r="D16" t="s">
        <v>239</v>
      </c>
      <c r="E16">
        <v>47</v>
      </c>
    </row>
    <row r="17" spans="1:5" x14ac:dyDescent="0.25">
      <c r="A17">
        <v>252</v>
      </c>
      <c r="B17" s="67" t="s">
        <v>198</v>
      </c>
      <c r="C17" t="s">
        <v>240</v>
      </c>
      <c r="D17" t="s">
        <v>241</v>
      </c>
      <c r="E17">
        <v>-30</v>
      </c>
    </row>
    <row r="18" spans="1:5" x14ac:dyDescent="0.25">
      <c r="A18">
        <v>254</v>
      </c>
      <c r="B18" s="67" t="s">
        <v>198</v>
      </c>
      <c r="C18" t="s">
        <v>242</v>
      </c>
      <c r="D18" t="s">
        <v>243</v>
      </c>
      <c r="E18">
        <v>-204</v>
      </c>
    </row>
    <row r="19" spans="1:5" x14ac:dyDescent="0.25">
      <c r="A19">
        <v>255</v>
      </c>
      <c r="B19" s="67" t="s">
        <v>198</v>
      </c>
      <c r="C19" t="s">
        <v>244</v>
      </c>
      <c r="D19" t="s">
        <v>245</v>
      </c>
      <c r="E19">
        <v>1</v>
      </c>
    </row>
    <row r="20" spans="1:5" x14ac:dyDescent="0.25">
      <c r="A20">
        <v>256</v>
      </c>
      <c r="B20" s="67" t="s">
        <v>198</v>
      </c>
      <c r="C20" t="s">
        <v>246</v>
      </c>
      <c r="D20" t="s">
        <v>247</v>
      </c>
      <c r="E20">
        <v>-24</v>
      </c>
    </row>
    <row r="21" spans="1:5" x14ac:dyDescent="0.25">
      <c r="A21">
        <v>257</v>
      </c>
      <c r="B21" s="67" t="s">
        <v>198</v>
      </c>
      <c r="C21" t="s">
        <v>248</v>
      </c>
      <c r="D21" t="s">
        <v>249</v>
      </c>
      <c r="E21">
        <v>3</v>
      </c>
    </row>
    <row r="22" spans="1:5" x14ac:dyDescent="0.25">
      <c r="A22">
        <v>2</v>
      </c>
      <c r="B22" s="67" t="s">
        <v>198</v>
      </c>
      <c r="C22" t="s">
        <v>204</v>
      </c>
      <c r="D22" t="s">
        <v>250</v>
      </c>
      <c r="E22">
        <v>-552</v>
      </c>
    </row>
    <row r="23" spans="1:5" x14ac:dyDescent="0.25">
      <c r="A23">
        <v>351</v>
      </c>
      <c r="B23" s="67" t="s">
        <v>198</v>
      </c>
      <c r="C23" t="s">
        <v>251</v>
      </c>
      <c r="D23" t="s">
        <v>252</v>
      </c>
      <c r="E23">
        <v>124</v>
      </c>
    </row>
    <row r="24" spans="1:5" x14ac:dyDescent="0.25">
      <c r="A24">
        <v>352</v>
      </c>
      <c r="B24" s="67" t="s">
        <v>198</v>
      </c>
      <c r="C24" t="s">
        <v>253</v>
      </c>
      <c r="D24" t="s">
        <v>254</v>
      </c>
      <c r="E24">
        <v>-35</v>
      </c>
    </row>
    <row r="25" spans="1:5" x14ac:dyDescent="0.25">
      <c r="A25">
        <v>353</v>
      </c>
      <c r="B25" s="67" t="s">
        <v>198</v>
      </c>
      <c r="C25" t="s">
        <v>255</v>
      </c>
      <c r="D25" t="s">
        <v>256</v>
      </c>
      <c r="E25">
        <v>-22</v>
      </c>
    </row>
    <row r="26" spans="1:5" x14ac:dyDescent="0.25">
      <c r="A26">
        <v>354</v>
      </c>
      <c r="B26" s="67" t="s">
        <v>198</v>
      </c>
      <c r="C26" t="s">
        <v>257</v>
      </c>
      <c r="D26" t="s">
        <v>258</v>
      </c>
      <c r="E26">
        <v>21</v>
      </c>
    </row>
    <row r="27" spans="1:5" x14ac:dyDescent="0.25">
      <c r="A27">
        <v>355</v>
      </c>
      <c r="B27" s="67" t="s">
        <v>198</v>
      </c>
      <c r="C27" t="s">
        <v>107</v>
      </c>
      <c r="D27" t="s">
        <v>259</v>
      </c>
      <c r="E27">
        <v>56</v>
      </c>
    </row>
    <row r="28" spans="1:5" x14ac:dyDescent="0.25">
      <c r="A28">
        <v>356</v>
      </c>
      <c r="B28" s="67" t="s">
        <v>198</v>
      </c>
      <c r="C28" t="s">
        <v>260</v>
      </c>
      <c r="D28" t="s">
        <v>261</v>
      </c>
      <c r="E28">
        <v>55</v>
      </c>
    </row>
    <row r="29" spans="1:5" x14ac:dyDescent="0.25">
      <c r="A29">
        <v>357</v>
      </c>
      <c r="B29" s="67" t="s">
        <v>198</v>
      </c>
      <c r="C29" t="s">
        <v>262</v>
      </c>
      <c r="D29" t="s">
        <v>263</v>
      </c>
      <c r="E29">
        <v>40</v>
      </c>
    </row>
    <row r="30" spans="1:5" x14ac:dyDescent="0.25">
      <c r="A30">
        <v>358</v>
      </c>
      <c r="B30" s="67" t="s">
        <v>198</v>
      </c>
      <c r="C30" t="s">
        <v>264</v>
      </c>
      <c r="D30" t="s">
        <v>265</v>
      </c>
      <c r="E30">
        <v>46</v>
      </c>
    </row>
    <row r="31" spans="1:5" x14ac:dyDescent="0.25">
      <c r="A31">
        <v>359</v>
      </c>
      <c r="B31" s="67" t="s">
        <v>198</v>
      </c>
      <c r="C31" t="s">
        <v>266</v>
      </c>
      <c r="D31" t="s">
        <v>267</v>
      </c>
      <c r="E31">
        <v>-19</v>
      </c>
    </row>
    <row r="32" spans="1:5" x14ac:dyDescent="0.25">
      <c r="A32">
        <v>360</v>
      </c>
      <c r="B32" s="67" t="s">
        <v>198</v>
      </c>
      <c r="C32" t="s">
        <v>268</v>
      </c>
      <c r="D32" t="s">
        <v>269</v>
      </c>
      <c r="E32">
        <v>21</v>
      </c>
    </row>
    <row r="33" spans="1:5" x14ac:dyDescent="0.25">
      <c r="A33">
        <v>361</v>
      </c>
      <c r="B33" s="67" t="s">
        <v>198</v>
      </c>
      <c r="C33" t="s">
        <v>270</v>
      </c>
      <c r="D33" t="s">
        <v>271</v>
      </c>
      <c r="E33">
        <v>0</v>
      </c>
    </row>
    <row r="34" spans="1:5" x14ac:dyDescent="0.25">
      <c r="A34">
        <v>3</v>
      </c>
      <c r="B34" s="67" t="s">
        <v>198</v>
      </c>
      <c r="C34" t="s">
        <v>272</v>
      </c>
      <c r="D34" t="s">
        <v>273</v>
      </c>
      <c r="E34">
        <v>287</v>
      </c>
    </row>
    <row r="35" spans="1:5" x14ac:dyDescent="0.25">
      <c r="A35">
        <v>401</v>
      </c>
      <c r="B35" s="67" t="s">
        <v>198</v>
      </c>
      <c r="C35" t="s">
        <v>274</v>
      </c>
      <c r="D35" t="s">
        <v>275</v>
      </c>
      <c r="E35">
        <v>-43</v>
      </c>
    </row>
    <row r="36" spans="1:5" x14ac:dyDescent="0.25">
      <c r="A36">
        <v>402</v>
      </c>
      <c r="B36" s="67" t="s">
        <v>198</v>
      </c>
      <c r="C36" t="s">
        <v>276</v>
      </c>
      <c r="D36" t="s">
        <v>277</v>
      </c>
      <c r="E36">
        <v>-13</v>
      </c>
    </row>
    <row r="37" spans="1:5" x14ac:dyDescent="0.25">
      <c r="A37">
        <v>403</v>
      </c>
      <c r="B37" s="67" t="s">
        <v>198</v>
      </c>
      <c r="C37" t="s">
        <v>278</v>
      </c>
      <c r="D37" t="s">
        <v>279</v>
      </c>
      <c r="E37">
        <v>58</v>
      </c>
    </row>
    <row r="38" spans="1:5" x14ac:dyDescent="0.25">
      <c r="A38">
        <v>404</v>
      </c>
      <c r="B38" s="67" t="s">
        <v>198</v>
      </c>
      <c r="C38" t="s">
        <v>280</v>
      </c>
      <c r="D38" t="s">
        <v>281</v>
      </c>
      <c r="E38">
        <v>-53</v>
      </c>
    </row>
    <row r="39" spans="1:5" x14ac:dyDescent="0.25">
      <c r="A39">
        <v>405</v>
      </c>
      <c r="B39" s="67" t="s">
        <v>198</v>
      </c>
      <c r="C39" t="s">
        <v>282</v>
      </c>
      <c r="D39" t="s">
        <v>283</v>
      </c>
      <c r="E39">
        <v>-58</v>
      </c>
    </row>
    <row r="40" spans="1:5" x14ac:dyDescent="0.25">
      <c r="A40">
        <v>451</v>
      </c>
      <c r="B40" s="67" t="s">
        <v>198</v>
      </c>
      <c r="C40" t="s">
        <v>284</v>
      </c>
      <c r="D40" t="s">
        <v>285</v>
      </c>
      <c r="E40">
        <v>20</v>
      </c>
    </row>
    <row r="41" spans="1:5" x14ac:dyDescent="0.25">
      <c r="A41">
        <v>452</v>
      </c>
      <c r="B41" s="67" t="s">
        <v>198</v>
      </c>
      <c r="C41" t="s">
        <v>286</v>
      </c>
      <c r="D41" t="s">
        <v>287</v>
      </c>
      <c r="E41">
        <v>-59</v>
      </c>
    </row>
    <row r="42" spans="1:5" x14ac:dyDescent="0.25">
      <c r="A42">
        <v>453</v>
      </c>
      <c r="B42" s="67" t="s">
        <v>198</v>
      </c>
      <c r="C42" t="s">
        <v>288</v>
      </c>
      <c r="D42" t="s">
        <v>289</v>
      </c>
      <c r="E42">
        <v>66</v>
      </c>
    </row>
    <row r="43" spans="1:5" x14ac:dyDescent="0.25">
      <c r="A43">
        <v>454</v>
      </c>
      <c r="B43" s="67" t="s">
        <v>198</v>
      </c>
      <c r="C43" t="s">
        <v>290</v>
      </c>
      <c r="D43" t="s">
        <v>291</v>
      </c>
      <c r="E43">
        <v>72</v>
      </c>
    </row>
    <row r="44" spans="1:5" x14ac:dyDescent="0.25">
      <c r="A44">
        <v>455</v>
      </c>
      <c r="B44" s="67" t="s">
        <v>198</v>
      </c>
      <c r="C44" t="s">
        <v>292</v>
      </c>
      <c r="D44" t="s">
        <v>293</v>
      </c>
      <c r="E44">
        <v>10</v>
      </c>
    </row>
    <row r="45" spans="1:5" x14ac:dyDescent="0.25">
      <c r="A45">
        <v>456</v>
      </c>
      <c r="B45" s="67" t="s">
        <v>198</v>
      </c>
      <c r="C45" t="s">
        <v>294</v>
      </c>
      <c r="D45" t="s">
        <v>295</v>
      </c>
      <c r="E45">
        <v>93</v>
      </c>
    </row>
    <row r="46" spans="1:5" x14ac:dyDescent="0.25">
      <c r="A46">
        <v>457</v>
      </c>
      <c r="B46" s="67" t="s">
        <v>198</v>
      </c>
      <c r="C46" t="s">
        <v>296</v>
      </c>
      <c r="D46" t="s">
        <v>297</v>
      </c>
      <c r="E46">
        <v>19</v>
      </c>
    </row>
    <row r="47" spans="1:5" x14ac:dyDescent="0.25">
      <c r="A47">
        <v>458</v>
      </c>
      <c r="B47" s="67" t="s">
        <v>198</v>
      </c>
      <c r="C47" t="s">
        <v>298</v>
      </c>
      <c r="D47" t="s">
        <v>299</v>
      </c>
      <c r="E47">
        <v>79</v>
      </c>
    </row>
    <row r="48" spans="1:5" x14ac:dyDescent="0.25">
      <c r="A48">
        <v>459</v>
      </c>
      <c r="B48" s="67" t="s">
        <v>198</v>
      </c>
      <c r="C48" t="s">
        <v>300</v>
      </c>
      <c r="D48" t="s">
        <v>301</v>
      </c>
      <c r="E48">
        <v>262</v>
      </c>
    </row>
    <row r="49" spans="1:5" x14ac:dyDescent="0.25">
      <c r="A49">
        <v>460</v>
      </c>
      <c r="B49" s="67" t="s">
        <v>198</v>
      </c>
      <c r="C49" t="s">
        <v>302</v>
      </c>
      <c r="D49" t="s">
        <v>303</v>
      </c>
      <c r="E49">
        <v>-56</v>
      </c>
    </row>
    <row r="50" spans="1:5" x14ac:dyDescent="0.25">
      <c r="A50">
        <v>461</v>
      </c>
      <c r="B50" s="67" t="s">
        <v>198</v>
      </c>
      <c r="C50" t="s">
        <v>304</v>
      </c>
      <c r="D50" t="s">
        <v>305</v>
      </c>
      <c r="E50">
        <v>15</v>
      </c>
    </row>
    <row r="51" spans="1:5" x14ac:dyDescent="0.25">
      <c r="A51">
        <v>462</v>
      </c>
      <c r="B51" s="67" t="s">
        <v>198</v>
      </c>
      <c r="C51" t="s">
        <v>306</v>
      </c>
      <c r="D51" t="s">
        <v>307</v>
      </c>
      <c r="E51">
        <v>23</v>
      </c>
    </row>
    <row r="52" spans="1:5" x14ac:dyDescent="0.25">
      <c r="A52">
        <v>4</v>
      </c>
      <c r="B52" s="67" t="s">
        <v>198</v>
      </c>
      <c r="C52" t="s">
        <v>308</v>
      </c>
      <c r="D52" t="s">
        <v>309</v>
      </c>
      <c r="E52">
        <v>435</v>
      </c>
    </row>
    <row r="53" spans="1:5" x14ac:dyDescent="0.25">
      <c r="A53">
        <v>0</v>
      </c>
      <c r="B53" s="67" t="s">
        <v>198</v>
      </c>
      <c r="C53" t="s">
        <v>103</v>
      </c>
      <c r="D53" t="s">
        <v>310</v>
      </c>
      <c r="E53">
        <v>46</v>
      </c>
    </row>
    <row r="54" spans="1:5" x14ac:dyDescent="0.25">
      <c r="A54">
        <v>101</v>
      </c>
      <c r="B54" s="67" t="s">
        <v>192</v>
      </c>
      <c r="C54" t="s">
        <v>211</v>
      </c>
      <c r="D54" t="s">
        <v>212</v>
      </c>
      <c r="E54">
        <v>93</v>
      </c>
    </row>
    <row r="55" spans="1:5" x14ac:dyDescent="0.25">
      <c r="A55">
        <v>102</v>
      </c>
      <c r="B55" s="67" t="s">
        <v>192</v>
      </c>
      <c r="C55" t="s">
        <v>213</v>
      </c>
      <c r="D55" t="s">
        <v>214</v>
      </c>
      <c r="E55">
        <v>48</v>
      </c>
    </row>
    <row r="56" spans="1:5" x14ac:dyDescent="0.25">
      <c r="A56">
        <v>103</v>
      </c>
      <c r="B56" s="67" t="s">
        <v>192</v>
      </c>
      <c r="C56" t="s">
        <v>215</v>
      </c>
      <c r="D56" t="s">
        <v>216</v>
      </c>
      <c r="E56">
        <v>131</v>
      </c>
    </row>
    <row r="57" spans="1:5" x14ac:dyDescent="0.25">
      <c r="A57">
        <v>151</v>
      </c>
      <c r="B57" s="67" t="s">
        <v>192</v>
      </c>
      <c r="C57" t="s">
        <v>217</v>
      </c>
      <c r="D57" t="s">
        <v>218</v>
      </c>
      <c r="E57">
        <v>83</v>
      </c>
    </row>
    <row r="58" spans="1:5" x14ac:dyDescent="0.25">
      <c r="A58">
        <v>153</v>
      </c>
      <c r="B58" s="67" t="s">
        <v>192</v>
      </c>
      <c r="C58" t="s">
        <v>219</v>
      </c>
      <c r="D58" t="s">
        <v>220</v>
      </c>
      <c r="E58">
        <v>-33</v>
      </c>
    </row>
    <row r="59" spans="1:5" x14ac:dyDescent="0.25">
      <c r="A59">
        <v>154</v>
      </c>
      <c r="B59" s="67" t="s">
        <v>192</v>
      </c>
      <c r="C59" t="s">
        <v>221</v>
      </c>
      <c r="D59" t="s">
        <v>222</v>
      </c>
      <c r="E59">
        <v>47</v>
      </c>
    </row>
    <row r="60" spans="1:5" x14ac:dyDescent="0.25">
      <c r="A60">
        <v>155</v>
      </c>
      <c r="B60" s="67" t="s">
        <v>192</v>
      </c>
      <c r="C60" t="s">
        <v>223</v>
      </c>
      <c r="D60" t="s">
        <v>224</v>
      </c>
      <c r="E60">
        <v>59</v>
      </c>
    </row>
    <row r="61" spans="1:5" x14ac:dyDescent="0.25">
      <c r="A61">
        <v>157</v>
      </c>
      <c r="B61" s="67" t="s">
        <v>192</v>
      </c>
      <c r="C61" t="s">
        <v>225</v>
      </c>
      <c r="D61" t="s">
        <v>226</v>
      </c>
      <c r="E61">
        <v>73</v>
      </c>
    </row>
    <row r="62" spans="1:5" x14ac:dyDescent="0.25">
      <c r="A62">
        <v>158</v>
      </c>
      <c r="B62" s="67" t="s">
        <v>192</v>
      </c>
      <c r="C62" t="s">
        <v>227</v>
      </c>
      <c r="D62" t="s">
        <v>228</v>
      </c>
      <c r="E62">
        <v>57</v>
      </c>
    </row>
    <row r="63" spans="1:5" x14ac:dyDescent="0.25">
      <c r="A63">
        <v>159</v>
      </c>
      <c r="B63" s="67" t="s">
        <v>192</v>
      </c>
      <c r="C63" t="s">
        <v>229</v>
      </c>
      <c r="D63" t="s">
        <v>230</v>
      </c>
      <c r="E63">
        <v>195</v>
      </c>
    </row>
    <row r="64" spans="1:5" x14ac:dyDescent="0.25">
      <c r="A64">
        <v>1</v>
      </c>
      <c r="B64" s="67" t="s">
        <v>192</v>
      </c>
      <c r="C64" t="s">
        <v>203</v>
      </c>
      <c r="D64" t="s">
        <v>231</v>
      </c>
      <c r="E64">
        <v>626</v>
      </c>
    </row>
    <row r="65" spans="1:5" x14ac:dyDescent="0.25">
      <c r="A65">
        <v>241</v>
      </c>
      <c r="B65" s="67" t="s">
        <v>192</v>
      </c>
      <c r="C65" t="s">
        <v>232</v>
      </c>
      <c r="D65" t="s">
        <v>233</v>
      </c>
      <c r="E65">
        <v>599</v>
      </c>
    </row>
    <row r="66" spans="1:5" x14ac:dyDescent="0.25">
      <c r="A66">
        <v>241001</v>
      </c>
      <c r="B66" s="67" t="s">
        <v>192</v>
      </c>
      <c r="C66" t="s">
        <v>234</v>
      </c>
      <c r="D66" t="s">
        <v>235</v>
      </c>
      <c r="E66">
        <v>128</v>
      </c>
    </row>
    <row r="67" spans="1:5" x14ac:dyDescent="0.25">
      <c r="A67">
        <v>241999</v>
      </c>
      <c r="B67" s="67" t="s">
        <v>192</v>
      </c>
      <c r="C67" t="s">
        <v>236</v>
      </c>
      <c r="D67" t="s">
        <v>237</v>
      </c>
      <c r="E67">
        <v>301</v>
      </c>
    </row>
    <row r="68" spans="1:5" x14ac:dyDescent="0.25">
      <c r="A68">
        <v>251</v>
      </c>
      <c r="B68" s="67" t="s">
        <v>192</v>
      </c>
      <c r="C68" t="s">
        <v>238</v>
      </c>
      <c r="D68" t="s">
        <v>239</v>
      </c>
      <c r="E68">
        <v>165</v>
      </c>
    </row>
    <row r="69" spans="1:5" x14ac:dyDescent="0.25">
      <c r="A69">
        <v>252</v>
      </c>
      <c r="B69" s="67" t="s">
        <v>192</v>
      </c>
      <c r="C69" t="s">
        <v>240</v>
      </c>
      <c r="D69" t="s">
        <v>241</v>
      </c>
      <c r="E69">
        <v>185</v>
      </c>
    </row>
    <row r="70" spans="1:5" x14ac:dyDescent="0.25">
      <c r="A70">
        <v>254</v>
      </c>
      <c r="B70" s="67" t="s">
        <v>192</v>
      </c>
      <c r="C70" t="s">
        <v>242</v>
      </c>
      <c r="D70" t="s">
        <v>243</v>
      </c>
      <c r="E70">
        <v>110</v>
      </c>
    </row>
    <row r="71" spans="1:5" x14ac:dyDescent="0.25">
      <c r="A71">
        <v>255</v>
      </c>
      <c r="B71" s="67" t="s">
        <v>192</v>
      </c>
      <c r="C71" t="s">
        <v>244</v>
      </c>
      <c r="D71" t="s">
        <v>245</v>
      </c>
      <c r="E71">
        <v>23</v>
      </c>
    </row>
    <row r="72" spans="1:5" x14ac:dyDescent="0.25">
      <c r="A72">
        <v>256</v>
      </c>
      <c r="B72" s="67" t="s">
        <v>192</v>
      </c>
      <c r="C72" t="s">
        <v>246</v>
      </c>
      <c r="D72" t="s">
        <v>247</v>
      </c>
      <c r="E72">
        <v>38</v>
      </c>
    </row>
    <row r="73" spans="1:5" x14ac:dyDescent="0.25">
      <c r="A73">
        <v>257</v>
      </c>
      <c r="B73" s="67" t="s">
        <v>192</v>
      </c>
      <c r="C73" t="s">
        <v>248</v>
      </c>
      <c r="D73" t="s">
        <v>249</v>
      </c>
      <c r="E73">
        <v>110</v>
      </c>
    </row>
    <row r="74" spans="1:5" x14ac:dyDescent="0.25">
      <c r="A74">
        <v>2</v>
      </c>
      <c r="B74" s="67" t="s">
        <v>192</v>
      </c>
      <c r="C74" t="s">
        <v>204</v>
      </c>
      <c r="D74" t="s">
        <v>250</v>
      </c>
      <c r="E74">
        <v>1230</v>
      </c>
    </row>
    <row r="75" spans="1:5" x14ac:dyDescent="0.25">
      <c r="A75">
        <v>351</v>
      </c>
      <c r="B75" s="67" t="s">
        <v>192</v>
      </c>
      <c r="C75" t="s">
        <v>251</v>
      </c>
      <c r="D75" t="s">
        <v>252</v>
      </c>
      <c r="E75">
        <v>202</v>
      </c>
    </row>
    <row r="76" spans="1:5" x14ac:dyDescent="0.25">
      <c r="A76">
        <v>352</v>
      </c>
      <c r="B76" s="67" t="s">
        <v>192</v>
      </c>
      <c r="C76" t="s">
        <v>253</v>
      </c>
      <c r="D76" t="s">
        <v>254</v>
      </c>
      <c r="E76">
        <v>35</v>
      </c>
    </row>
    <row r="77" spans="1:5" x14ac:dyDescent="0.25">
      <c r="A77">
        <v>353</v>
      </c>
      <c r="B77" s="67" t="s">
        <v>192</v>
      </c>
      <c r="C77" t="s">
        <v>255</v>
      </c>
      <c r="D77" t="s">
        <v>256</v>
      </c>
      <c r="E77">
        <v>72</v>
      </c>
    </row>
    <row r="78" spans="1:5" x14ac:dyDescent="0.25">
      <c r="A78">
        <v>354</v>
      </c>
      <c r="B78" s="67" t="s">
        <v>192</v>
      </c>
      <c r="C78" t="s">
        <v>257</v>
      </c>
      <c r="D78" t="s">
        <v>258</v>
      </c>
      <c r="E78">
        <v>20</v>
      </c>
    </row>
    <row r="79" spans="1:5" x14ac:dyDescent="0.25">
      <c r="A79">
        <v>355</v>
      </c>
      <c r="B79" s="67" t="s">
        <v>192</v>
      </c>
      <c r="C79" t="s">
        <v>107</v>
      </c>
      <c r="D79" t="s">
        <v>259</v>
      </c>
      <c r="E79">
        <v>81</v>
      </c>
    </row>
    <row r="80" spans="1:5" x14ac:dyDescent="0.25">
      <c r="A80">
        <v>356</v>
      </c>
      <c r="B80" s="67" t="s">
        <v>192</v>
      </c>
      <c r="C80" t="s">
        <v>260</v>
      </c>
      <c r="D80" t="s">
        <v>261</v>
      </c>
      <c r="E80">
        <v>47</v>
      </c>
    </row>
    <row r="81" spans="1:5" x14ac:dyDescent="0.25">
      <c r="A81">
        <v>357</v>
      </c>
      <c r="B81" s="67" t="s">
        <v>192</v>
      </c>
      <c r="C81" t="s">
        <v>262</v>
      </c>
      <c r="D81" t="s">
        <v>263</v>
      </c>
      <c r="E81">
        <v>23</v>
      </c>
    </row>
    <row r="82" spans="1:5" x14ac:dyDescent="0.25">
      <c r="A82">
        <v>358</v>
      </c>
      <c r="B82" s="67" t="s">
        <v>192</v>
      </c>
      <c r="C82" t="s">
        <v>264</v>
      </c>
      <c r="D82" t="s">
        <v>265</v>
      </c>
      <c r="E82">
        <v>112</v>
      </c>
    </row>
    <row r="83" spans="1:5" x14ac:dyDescent="0.25">
      <c r="A83">
        <v>359</v>
      </c>
      <c r="B83" s="67" t="s">
        <v>192</v>
      </c>
      <c r="C83" t="s">
        <v>266</v>
      </c>
      <c r="D83" t="s">
        <v>267</v>
      </c>
      <c r="E83">
        <v>127</v>
      </c>
    </row>
    <row r="84" spans="1:5" x14ac:dyDescent="0.25">
      <c r="A84">
        <v>360</v>
      </c>
      <c r="B84" s="67" t="s">
        <v>192</v>
      </c>
      <c r="C84" t="s">
        <v>268</v>
      </c>
      <c r="D84" t="s">
        <v>269</v>
      </c>
      <c r="E84">
        <v>30</v>
      </c>
    </row>
    <row r="85" spans="1:5" x14ac:dyDescent="0.25">
      <c r="A85">
        <v>361</v>
      </c>
      <c r="B85" s="67" t="s">
        <v>192</v>
      </c>
      <c r="C85" t="s">
        <v>270</v>
      </c>
      <c r="D85" t="s">
        <v>271</v>
      </c>
      <c r="E85">
        <v>60</v>
      </c>
    </row>
    <row r="86" spans="1:5" x14ac:dyDescent="0.25">
      <c r="A86">
        <v>3</v>
      </c>
      <c r="B86" s="67" t="s">
        <v>192</v>
      </c>
      <c r="C86" t="s">
        <v>272</v>
      </c>
      <c r="D86" t="s">
        <v>273</v>
      </c>
      <c r="E86">
        <v>809</v>
      </c>
    </row>
    <row r="87" spans="1:5" x14ac:dyDescent="0.25">
      <c r="A87">
        <v>401</v>
      </c>
      <c r="B87" s="67" t="s">
        <v>192</v>
      </c>
      <c r="C87" t="s">
        <v>274</v>
      </c>
      <c r="D87" t="s">
        <v>275</v>
      </c>
      <c r="E87">
        <v>-59</v>
      </c>
    </row>
    <row r="88" spans="1:5" x14ac:dyDescent="0.25">
      <c r="A88">
        <v>402</v>
      </c>
      <c r="B88" s="67" t="s">
        <v>192</v>
      </c>
      <c r="C88" t="s">
        <v>276</v>
      </c>
      <c r="D88" t="s">
        <v>277</v>
      </c>
      <c r="E88">
        <v>-2</v>
      </c>
    </row>
    <row r="89" spans="1:5" x14ac:dyDescent="0.25">
      <c r="A89">
        <v>403</v>
      </c>
      <c r="B89" s="67" t="s">
        <v>192</v>
      </c>
      <c r="C89" t="s">
        <v>278</v>
      </c>
      <c r="D89" t="s">
        <v>279</v>
      </c>
      <c r="E89">
        <v>69</v>
      </c>
    </row>
    <row r="90" spans="1:5" x14ac:dyDescent="0.25">
      <c r="A90">
        <v>404</v>
      </c>
      <c r="B90" s="67" t="s">
        <v>192</v>
      </c>
      <c r="C90" t="s">
        <v>280</v>
      </c>
      <c r="D90" t="s">
        <v>281</v>
      </c>
      <c r="E90">
        <v>174</v>
      </c>
    </row>
    <row r="91" spans="1:5" x14ac:dyDescent="0.25">
      <c r="A91">
        <v>405</v>
      </c>
      <c r="B91" s="67" t="s">
        <v>192</v>
      </c>
      <c r="C91" t="s">
        <v>282</v>
      </c>
      <c r="D91" t="s">
        <v>283</v>
      </c>
      <c r="E91">
        <v>18</v>
      </c>
    </row>
    <row r="92" spans="1:5" x14ac:dyDescent="0.25">
      <c r="A92">
        <v>451</v>
      </c>
      <c r="B92" s="67" t="s">
        <v>192</v>
      </c>
      <c r="C92" t="s">
        <v>284</v>
      </c>
      <c r="D92" t="s">
        <v>285</v>
      </c>
      <c r="E92">
        <v>48</v>
      </c>
    </row>
    <row r="93" spans="1:5" x14ac:dyDescent="0.25">
      <c r="A93">
        <v>452</v>
      </c>
      <c r="B93" s="67" t="s">
        <v>192</v>
      </c>
      <c r="C93" t="s">
        <v>286</v>
      </c>
      <c r="D93" t="s">
        <v>287</v>
      </c>
      <c r="E93">
        <v>4</v>
      </c>
    </row>
    <row r="94" spans="1:5" x14ac:dyDescent="0.25">
      <c r="A94">
        <v>453</v>
      </c>
      <c r="B94" s="67" t="s">
        <v>192</v>
      </c>
      <c r="C94" t="s">
        <v>288</v>
      </c>
      <c r="D94" t="s">
        <v>289</v>
      </c>
      <c r="E94">
        <v>60</v>
      </c>
    </row>
    <row r="95" spans="1:5" x14ac:dyDescent="0.25">
      <c r="A95">
        <v>454</v>
      </c>
      <c r="B95" s="67" t="s">
        <v>192</v>
      </c>
      <c r="C95" t="s">
        <v>290</v>
      </c>
      <c r="D95" t="s">
        <v>291</v>
      </c>
      <c r="E95">
        <v>85</v>
      </c>
    </row>
    <row r="96" spans="1:5" x14ac:dyDescent="0.25">
      <c r="A96">
        <v>455</v>
      </c>
      <c r="B96" s="67" t="s">
        <v>192</v>
      </c>
      <c r="C96" t="s">
        <v>292</v>
      </c>
      <c r="D96" t="s">
        <v>293</v>
      </c>
      <c r="E96">
        <v>0</v>
      </c>
    </row>
    <row r="97" spans="1:5" x14ac:dyDescent="0.25">
      <c r="A97">
        <v>456</v>
      </c>
      <c r="B97" s="67" t="s">
        <v>192</v>
      </c>
      <c r="C97" t="s">
        <v>294</v>
      </c>
      <c r="D97" t="s">
        <v>295</v>
      </c>
      <c r="E97">
        <v>75</v>
      </c>
    </row>
    <row r="98" spans="1:5" x14ac:dyDescent="0.25">
      <c r="A98">
        <v>457</v>
      </c>
      <c r="B98" s="67" t="s">
        <v>192</v>
      </c>
      <c r="C98" t="s">
        <v>296</v>
      </c>
      <c r="D98" t="s">
        <v>297</v>
      </c>
      <c r="E98">
        <v>22</v>
      </c>
    </row>
    <row r="99" spans="1:5" x14ac:dyDescent="0.25">
      <c r="A99">
        <v>458</v>
      </c>
      <c r="B99" s="67" t="s">
        <v>192</v>
      </c>
      <c r="C99" t="s">
        <v>298</v>
      </c>
      <c r="D99" t="s">
        <v>299</v>
      </c>
      <c r="E99">
        <v>75</v>
      </c>
    </row>
    <row r="100" spans="1:5" x14ac:dyDescent="0.25">
      <c r="A100">
        <v>459</v>
      </c>
      <c r="B100" s="67" t="s">
        <v>192</v>
      </c>
      <c r="C100" t="s">
        <v>300</v>
      </c>
      <c r="D100" t="s">
        <v>301</v>
      </c>
      <c r="E100">
        <v>217</v>
      </c>
    </row>
    <row r="101" spans="1:5" x14ac:dyDescent="0.25">
      <c r="A101">
        <v>460</v>
      </c>
      <c r="B101" s="67" t="s">
        <v>192</v>
      </c>
      <c r="C101" t="s">
        <v>302</v>
      </c>
      <c r="D101" t="s">
        <v>303</v>
      </c>
      <c r="E101">
        <v>67</v>
      </c>
    </row>
    <row r="102" spans="1:5" x14ac:dyDescent="0.25">
      <c r="A102">
        <v>461</v>
      </c>
      <c r="B102" s="67" t="s">
        <v>192</v>
      </c>
      <c r="C102" t="s">
        <v>304</v>
      </c>
      <c r="D102" t="s">
        <v>305</v>
      </c>
      <c r="E102">
        <v>31</v>
      </c>
    </row>
    <row r="103" spans="1:5" x14ac:dyDescent="0.25">
      <c r="A103">
        <v>462</v>
      </c>
      <c r="B103" s="67" t="s">
        <v>192</v>
      </c>
      <c r="C103" t="s">
        <v>306</v>
      </c>
      <c r="D103" t="s">
        <v>307</v>
      </c>
      <c r="E103">
        <v>20</v>
      </c>
    </row>
    <row r="104" spans="1:5" x14ac:dyDescent="0.25">
      <c r="A104">
        <v>4</v>
      </c>
      <c r="B104" s="67" t="s">
        <v>192</v>
      </c>
      <c r="C104" t="s">
        <v>308</v>
      </c>
      <c r="D104" t="s">
        <v>309</v>
      </c>
      <c r="E104">
        <v>904</v>
      </c>
    </row>
    <row r="105" spans="1:5" x14ac:dyDescent="0.25">
      <c r="A105">
        <v>0</v>
      </c>
      <c r="B105" s="67" t="s">
        <v>192</v>
      </c>
      <c r="C105" t="s">
        <v>103</v>
      </c>
      <c r="D105" t="s">
        <v>310</v>
      </c>
      <c r="E105">
        <v>3569</v>
      </c>
    </row>
    <row r="106" spans="1:5" x14ac:dyDescent="0.25">
      <c r="A106">
        <v>101</v>
      </c>
      <c r="B106" s="67" t="s">
        <v>193</v>
      </c>
      <c r="C106" t="s">
        <v>211</v>
      </c>
      <c r="D106" t="s">
        <v>212</v>
      </c>
      <c r="E106">
        <v>127</v>
      </c>
    </row>
    <row r="107" spans="1:5" x14ac:dyDescent="0.25">
      <c r="A107">
        <v>102</v>
      </c>
      <c r="B107" s="67" t="s">
        <v>193</v>
      </c>
      <c r="C107" t="s">
        <v>213</v>
      </c>
      <c r="D107" t="s">
        <v>214</v>
      </c>
      <c r="E107">
        <v>6</v>
      </c>
    </row>
    <row r="108" spans="1:5" x14ac:dyDescent="0.25">
      <c r="A108">
        <v>103</v>
      </c>
      <c r="B108" s="67" t="s">
        <v>193</v>
      </c>
      <c r="C108" t="s">
        <v>215</v>
      </c>
      <c r="D108" t="s">
        <v>216</v>
      </c>
      <c r="E108">
        <v>-16</v>
      </c>
    </row>
    <row r="109" spans="1:5" x14ac:dyDescent="0.25">
      <c r="A109">
        <v>151</v>
      </c>
      <c r="B109" s="67" t="s">
        <v>193</v>
      </c>
      <c r="C109" t="s">
        <v>217</v>
      </c>
      <c r="D109" t="s">
        <v>218</v>
      </c>
      <c r="E109">
        <v>8</v>
      </c>
    </row>
    <row r="110" spans="1:5" x14ac:dyDescent="0.25">
      <c r="A110">
        <v>153</v>
      </c>
      <c r="B110" s="67" t="s">
        <v>193</v>
      </c>
      <c r="C110" t="s">
        <v>219</v>
      </c>
      <c r="D110" t="s">
        <v>220</v>
      </c>
      <c r="E110">
        <v>4</v>
      </c>
    </row>
    <row r="111" spans="1:5" x14ac:dyDescent="0.25">
      <c r="A111">
        <v>154</v>
      </c>
      <c r="B111" s="67" t="s">
        <v>193</v>
      </c>
      <c r="C111" t="s">
        <v>221</v>
      </c>
      <c r="D111" t="s">
        <v>222</v>
      </c>
      <c r="E111">
        <v>37</v>
      </c>
    </row>
    <row r="112" spans="1:5" x14ac:dyDescent="0.25">
      <c r="A112">
        <v>155</v>
      </c>
      <c r="B112" s="67" t="s">
        <v>193</v>
      </c>
      <c r="C112" t="s">
        <v>223</v>
      </c>
      <c r="D112" t="s">
        <v>224</v>
      </c>
      <c r="E112">
        <v>23</v>
      </c>
    </row>
    <row r="113" spans="1:5" x14ac:dyDescent="0.25">
      <c r="A113">
        <v>157</v>
      </c>
      <c r="B113" s="67" t="s">
        <v>193</v>
      </c>
      <c r="C113" t="s">
        <v>225</v>
      </c>
      <c r="D113" t="s">
        <v>226</v>
      </c>
      <c r="E113">
        <v>63</v>
      </c>
    </row>
    <row r="114" spans="1:5" x14ac:dyDescent="0.25">
      <c r="A114">
        <v>158</v>
      </c>
      <c r="B114" s="67" t="s">
        <v>193</v>
      </c>
      <c r="C114" t="s">
        <v>227</v>
      </c>
      <c r="D114" t="s">
        <v>228</v>
      </c>
      <c r="E114">
        <v>16</v>
      </c>
    </row>
    <row r="115" spans="1:5" x14ac:dyDescent="0.25">
      <c r="A115">
        <v>159</v>
      </c>
      <c r="B115" s="67" t="s">
        <v>193</v>
      </c>
      <c r="C115" t="s">
        <v>229</v>
      </c>
      <c r="D115" t="s">
        <v>230</v>
      </c>
      <c r="E115">
        <v>24</v>
      </c>
    </row>
    <row r="116" spans="1:5" x14ac:dyDescent="0.25">
      <c r="A116">
        <v>1</v>
      </c>
      <c r="B116" s="67" t="s">
        <v>193</v>
      </c>
      <c r="C116" t="s">
        <v>203</v>
      </c>
      <c r="D116" t="s">
        <v>231</v>
      </c>
      <c r="E116">
        <v>196</v>
      </c>
    </row>
    <row r="117" spans="1:5" x14ac:dyDescent="0.25">
      <c r="A117">
        <v>241</v>
      </c>
      <c r="B117" s="67" t="s">
        <v>193</v>
      </c>
      <c r="C117" t="s">
        <v>232</v>
      </c>
      <c r="D117" t="s">
        <v>233</v>
      </c>
      <c r="E117">
        <v>492</v>
      </c>
    </row>
    <row r="118" spans="1:5" x14ac:dyDescent="0.25">
      <c r="A118">
        <v>241001</v>
      </c>
      <c r="B118" s="67" t="s">
        <v>193</v>
      </c>
      <c r="C118" t="s">
        <v>234</v>
      </c>
      <c r="D118" t="s">
        <v>235</v>
      </c>
      <c r="E118">
        <v>273</v>
      </c>
    </row>
    <row r="119" spans="1:5" x14ac:dyDescent="0.25">
      <c r="A119">
        <v>241999</v>
      </c>
      <c r="B119" s="67" t="s">
        <v>193</v>
      </c>
      <c r="C119" t="s">
        <v>236</v>
      </c>
      <c r="D119" t="s">
        <v>237</v>
      </c>
      <c r="E119">
        <v>49</v>
      </c>
    </row>
    <row r="120" spans="1:5" x14ac:dyDescent="0.25">
      <c r="A120">
        <v>251</v>
      </c>
      <c r="B120" s="67" t="s">
        <v>193</v>
      </c>
      <c r="C120" t="s">
        <v>238</v>
      </c>
      <c r="D120" t="s">
        <v>239</v>
      </c>
      <c r="E120">
        <v>73</v>
      </c>
    </row>
    <row r="121" spans="1:5" x14ac:dyDescent="0.25">
      <c r="A121">
        <v>252</v>
      </c>
      <c r="B121" s="67" t="s">
        <v>193</v>
      </c>
      <c r="C121" t="s">
        <v>240</v>
      </c>
      <c r="D121" t="s">
        <v>241</v>
      </c>
      <c r="E121">
        <v>85</v>
      </c>
    </row>
    <row r="122" spans="1:5" x14ac:dyDescent="0.25">
      <c r="A122">
        <v>254</v>
      </c>
      <c r="B122" s="67" t="s">
        <v>193</v>
      </c>
      <c r="C122" t="s">
        <v>242</v>
      </c>
      <c r="D122" t="s">
        <v>243</v>
      </c>
      <c r="E122">
        <v>52</v>
      </c>
    </row>
    <row r="123" spans="1:5" x14ac:dyDescent="0.25">
      <c r="A123">
        <v>255</v>
      </c>
      <c r="B123" s="67" t="s">
        <v>193</v>
      </c>
      <c r="C123" t="s">
        <v>244</v>
      </c>
      <c r="D123" t="s">
        <v>245</v>
      </c>
      <c r="E123">
        <v>9</v>
      </c>
    </row>
    <row r="124" spans="1:5" x14ac:dyDescent="0.25">
      <c r="A124">
        <v>256</v>
      </c>
      <c r="B124" s="67" t="s">
        <v>193</v>
      </c>
      <c r="C124" t="s">
        <v>246</v>
      </c>
      <c r="D124" t="s">
        <v>247</v>
      </c>
      <c r="E124">
        <v>68</v>
      </c>
    </row>
    <row r="125" spans="1:5" x14ac:dyDescent="0.25">
      <c r="A125">
        <v>257</v>
      </c>
      <c r="B125" s="67" t="s">
        <v>193</v>
      </c>
      <c r="C125" t="s">
        <v>248</v>
      </c>
      <c r="D125" t="s">
        <v>249</v>
      </c>
      <c r="E125">
        <v>100</v>
      </c>
    </row>
    <row r="126" spans="1:5" x14ac:dyDescent="0.25">
      <c r="A126">
        <v>2</v>
      </c>
      <c r="B126" s="67" t="s">
        <v>193</v>
      </c>
      <c r="C126" t="s">
        <v>204</v>
      </c>
      <c r="D126" t="s">
        <v>250</v>
      </c>
      <c r="E126">
        <v>879</v>
      </c>
    </row>
    <row r="127" spans="1:5" x14ac:dyDescent="0.25">
      <c r="A127">
        <v>351</v>
      </c>
      <c r="B127" s="67" t="s">
        <v>193</v>
      </c>
      <c r="C127" t="s">
        <v>251</v>
      </c>
      <c r="D127" t="s">
        <v>252</v>
      </c>
      <c r="E127">
        <v>168</v>
      </c>
    </row>
    <row r="128" spans="1:5" x14ac:dyDescent="0.25">
      <c r="A128">
        <v>352</v>
      </c>
      <c r="B128" s="67" t="s">
        <v>193</v>
      </c>
      <c r="C128" t="s">
        <v>253</v>
      </c>
      <c r="D128" t="s">
        <v>254</v>
      </c>
      <c r="E128">
        <v>35</v>
      </c>
    </row>
    <row r="129" spans="1:5" x14ac:dyDescent="0.25">
      <c r="A129">
        <v>353</v>
      </c>
      <c r="B129" s="67" t="s">
        <v>193</v>
      </c>
      <c r="C129" t="s">
        <v>255</v>
      </c>
      <c r="D129" t="s">
        <v>256</v>
      </c>
      <c r="E129">
        <v>-3</v>
      </c>
    </row>
    <row r="130" spans="1:5" x14ac:dyDescent="0.25">
      <c r="A130">
        <v>354</v>
      </c>
      <c r="B130" s="67" t="s">
        <v>193</v>
      </c>
      <c r="C130" t="s">
        <v>257</v>
      </c>
      <c r="D130" t="s">
        <v>258</v>
      </c>
      <c r="E130">
        <v>7</v>
      </c>
    </row>
    <row r="131" spans="1:5" x14ac:dyDescent="0.25">
      <c r="A131">
        <v>355</v>
      </c>
      <c r="B131" s="67" t="s">
        <v>193</v>
      </c>
      <c r="C131" t="s">
        <v>107</v>
      </c>
      <c r="D131" t="s">
        <v>259</v>
      </c>
      <c r="E131">
        <v>105</v>
      </c>
    </row>
    <row r="132" spans="1:5" x14ac:dyDescent="0.25">
      <c r="A132">
        <v>356</v>
      </c>
      <c r="B132" s="67" t="s">
        <v>193</v>
      </c>
      <c r="C132" t="s">
        <v>260</v>
      </c>
      <c r="D132" t="s">
        <v>261</v>
      </c>
      <c r="E132">
        <v>42</v>
      </c>
    </row>
    <row r="133" spans="1:5" x14ac:dyDescent="0.25">
      <c r="A133">
        <v>357</v>
      </c>
      <c r="B133" s="67" t="s">
        <v>193</v>
      </c>
      <c r="C133" t="s">
        <v>262</v>
      </c>
      <c r="D133" t="s">
        <v>263</v>
      </c>
      <c r="E133">
        <v>19</v>
      </c>
    </row>
    <row r="134" spans="1:5" x14ac:dyDescent="0.25">
      <c r="A134">
        <v>358</v>
      </c>
      <c r="B134" s="67" t="s">
        <v>193</v>
      </c>
      <c r="C134" t="s">
        <v>264</v>
      </c>
      <c r="D134" t="s">
        <v>265</v>
      </c>
      <c r="E134">
        <v>46</v>
      </c>
    </row>
    <row r="135" spans="1:5" x14ac:dyDescent="0.25">
      <c r="A135">
        <v>359</v>
      </c>
      <c r="B135" s="67" t="s">
        <v>193</v>
      </c>
      <c r="C135" t="s">
        <v>266</v>
      </c>
      <c r="D135" t="s">
        <v>267</v>
      </c>
      <c r="E135">
        <v>99</v>
      </c>
    </row>
    <row r="136" spans="1:5" x14ac:dyDescent="0.25">
      <c r="A136">
        <v>360</v>
      </c>
      <c r="B136" s="67" t="s">
        <v>193</v>
      </c>
      <c r="C136" t="s">
        <v>268</v>
      </c>
      <c r="D136" t="s">
        <v>269</v>
      </c>
      <c r="E136">
        <v>28</v>
      </c>
    </row>
    <row r="137" spans="1:5" x14ac:dyDescent="0.25">
      <c r="A137">
        <v>361</v>
      </c>
      <c r="B137" s="67" t="s">
        <v>193</v>
      </c>
      <c r="C137" t="s">
        <v>270</v>
      </c>
      <c r="D137" t="s">
        <v>271</v>
      </c>
      <c r="E137">
        <v>72</v>
      </c>
    </row>
    <row r="138" spans="1:5" x14ac:dyDescent="0.25">
      <c r="A138">
        <v>3</v>
      </c>
      <c r="B138" s="67" t="s">
        <v>193</v>
      </c>
      <c r="C138" t="s">
        <v>272</v>
      </c>
      <c r="D138" t="s">
        <v>273</v>
      </c>
      <c r="E138">
        <v>618</v>
      </c>
    </row>
    <row r="139" spans="1:5" x14ac:dyDescent="0.25">
      <c r="A139">
        <v>401</v>
      </c>
      <c r="B139" s="67" t="s">
        <v>193</v>
      </c>
      <c r="C139" t="s">
        <v>274</v>
      </c>
      <c r="D139" t="s">
        <v>275</v>
      </c>
      <c r="E139">
        <v>32</v>
      </c>
    </row>
    <row r="140" spans="1:5" x14ac:dyDescent="0.25">
      <c r="A140">
        <v>402</v>
      </c>
      <c r="B140" s="67" t="s">
        <v>193</v>
      </c>
      <c r="C140" t="s">
        <v>276</v>
      </c>
      <c r="D140" t="s">
        <v>277</v>
      </c>
      <c r="E140">
        <v>-6</v>
      </c>
    </row>
    <row r="141" spans="1:5" x14ac:dyDescent="0.25">
      <c r="A141">
        <v>403</v>
      </c>
      <c r="B141" s="67" t="s">
        <v>193</v>
      </c>
      <c r="C141" t="s">
        <v>278</v>
      </c>
      <c r="D141" t="s">
        <v>279</v>
      </c>
      <c r="E141">
        <v>-7</v>
      </c>
    </row>
    <row r="142" spans="1:5" x14ac:dyDescent="0.25">
      <c r="A142">
        <v>404</v>
      </c>
      <c r="B142" s="67" t="s">
        <v>193</v>
      </c>
      <c r="C142" t="s">
        <v>280</v>
      </c>
      <c r="D142" t="s">
        <v>281</v>
      </c>
      <c r="E142">
        <v>98</v>
      </c>
    </row>
    <row r="143" spans="1:5" x14ac:dyDescent="0.25">
      <c r="A143">
        <v>405</v>
      </c>
      <c r="B143" s="67" t="s">
        <v>193</v>
      </c>
      <c r="C143" t="s">
        <v>282</v>
      </c>
      <c r="D143" t="s">
        <v>283</v>
      </c>
      <c r="E143">
        <v>16</v>
      </c>
    </row>
    <row r="144" spans="1:5" x14ac:dyDescent="0.25">
      <c r="A144">
        <v>451</v>
      </c>
      <c r="B144" s="67" t="s">
        <v>193</v>
      </c>
      <c r="C144" t="s">
        <v>284</v>
      </c>
      <c r="D144" t="s">
        <v>285</v>
      </c>
      <c r="E144">
        <v>54</v>
      </c>
    </row>
    <row r="145" spans="1:5" x14ac:dyDescent="0.25">
      <c r="A145">
        <v>452</v>
      </c>
      <c r="B145" s="67" t="s">
        <v>193</v>
      </c>
      <c r="C145" t="s">
        <v>286</v>
      </c>
      <c r="D145" t="s">
        <v>287</v>
      </c>
      <c r="E145">
        <v>-2</v>
      </c>
    </row>
    <row r="146" spans="1:5" x14ac:dyDescent="0.25">
      <c r="A146">
        <v>453</v>
      </c>
      <c r="B146" s="67" t="s">
        <v>193</v>
      </c>
      <c r="C146" t="s">
        <v>288</v>
      </c>
      <c r="D146" t="s">
        <v>289</v>
      </c>
      <c r="E146">
        <v>27</v>
      </c>
    </row>
    <row r="147" spans="1:5" x14ac:dyDescent="0.25">
      <c r="A147">
        <v>454</v>
      </c>
      <c r="B147" s="67" t="s">
        <v>193</v>
      </c>
      <c r="C147" t="s">
        <v>290</v>
      </c>
      <c r="D147" t="s">
        <v>291</v>
      </c>
      <c r="E147">
        <v>110</v>
      </c>
    </row>
    <row r="148" spans="1:5" x14ac:dyDescent="0.25">
      <c r="A148">
        <v>455</v>
      </c>
      <c r="B148" s="67" t="s">
        <v>193</v>
      </c>
      <c r="C148" t="s">
        <v>292</v>
      </c>
      <c r="D148" t="s">
        <v>293</v>
      </c>
      <c r="E148">
        <v>50</v>
      </c>
    </row>
    <row r="149" spans="1:5" x14ac:dyDescent="0.25">
      <c r="A149">
        <v>456</v>
      </c>
      <c r="B149" s="67" t="s">
        <v>193</v>
      </c>
      <c r="C149" t="s">
        <v>294</v>
      </c>
      <c r="D149" t="s">
        <v>295</v>
      </c>
      <c r="E149">
        <v>34</v>
      </c>
    </row>
    <row r="150" spans="1:5" x14ac:dyDescent="0.25">
      <c r="A150">
        <v>457</v>
      </c>
      <c r="B150" s="67" t="s">
        <v>193</v>
      </c>
      <c r="C150" t="s">
        <v>296</v>
      </c>
      <c r="D150" t="s">
        <v>297</v>
      </c>
      <c r="E150">
        <v>49</v>
      </c>
    </row>
    <row r="151" spans="1:5" x14ac:dyDescent="0.25">
      <c r="A151">
        <v>458</v>
      </c>
      <c r="B151" s="67" t="s">
        <v>193</v>
      </c>
      <c r="C151" t="s">
        <v>298</v>
      </c>
      <c r="D151" t="s">
        <v>299</v>
      </c>
      <c r="E151">
        <v>66</v>
      </c>
    </row>
    <row r="152" spans="1:5" x14ac:dyDescent="0.25">
      <c r="A152">
        <v>459</v>
      </c>
      <c r="B152" s="67" t="s">
        <v>193</v>
      </c>
      <c r="C152" t="s">
        <v>300</v>
      </c>
      <c r="D152" t="s">
        <v>301</v>
      </c>
      <c r="E152">
        <v>130</v>
      </c>
    </row>
    <row r="153" spans="1:5" x14ac:dyDescent="0.25">
      <c r="A153">
        <v>460</v>
      </c>
      <c r="B153" s="67" t="s">
        <v>193</v>
      </c>
      <c r="C153" t="s">
        <v>302</v>
      </c>
      <c r="D153" t="s">
        <v>303</v>
      </c>
      <c r="E153">
        <v>60</v>
      </c>
    </row>
    <row r="154" spans="1:5" x14ac:dyDescent="0.25">
      <c r="A154">
        <v>461</v>
      </c>
      <c r="B154" s="67" t="s">
        <v>193</v>
      </c>
      <c r="C154" t="s">
        <v>304</v>
      </c>
      <c r="D154" t="s">
        <v>305</v>
      </c>
      <c r="E154">
        <v>29</v>
      </c>
    </row>
    <row r="155" spans="1:5" x14ac:dyDescent="0.25">
      <c r="A155">
        <v>462</v>
      </c>
      <c r="B155" s="67" t="s">
        <v>193</v>
      </c>
      <c r="C155" t="s">
        <v>306</v>
      </c>
      <c r="D155" t="s">
        <v>307</v>
      </c>
      <c r="E155">
        <v>29</v>
      </c>
    </row>
    <row r="156" spans="1:5" x14ac:dyDescent="0.25">
      <c r="A156">
        <v>4</v>
      </c>
      <c r="B156" s="67" t="s">
        <v>193</v>
      </c>
      <c r="C156" t="s">
        <v>308</v>
      </c>
      <c r="D156" t="s">
        <v>309</v>
      </c>
      <c r="E156">
        <v>769</v>
      </c>
    </row>
    <row r="157" spans="1:5" x14ac:dyDescent="0.25">
      <c r="A157">
        <v>0</v>
      </c>
      <c r="B157" s="67" t="s">
        <v>193</v>
      </c>
      <c r="C157" t="s">
        <v>103</v>
      </c>
      <c r="D157" t="s">
        <v>310</v>
      </c>
      <c r="E157">
        <v>2462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A65-A209-42B2-BE51-B6165B0BE799}">
  <sheetPr codeName="Tabelle5"/>
  <dimension ref="A1:F834"/>
  <sheetViews>
    <sheetView workbookViewId="0">
      <selection activeCell="H40" sqref="H40"/>
    </sheetView>
  </sheetViews>
  <sheetFormatPr baseColWidth="10" defaultRowHeight="15" x14ac:dyDescent="0.25"/>
  <cols>
    <col min="3" max="3" width="30.85546875" bestFit="1" customWidth="1"/>
  </cols>
  <sheetData>
    <row r="1" spans="1:6" x14ac:dyDescent="0.25">
      <c r="A1" t="str">
        <f>'2020_2-3-1_ANzahl_CSV'!A1</f>
        <v>AGS</v>
      </c>
      <c r="B1" t="str">
        <f>'2020_2-3-1_ANzahl_CSV'!B1</f>
        <v>Year</v>
      </c>
      <c r="C1" t="str">
        <f>'2020_2-3-1_ANzahl_CSV'!C1</f>
        <v>Gebietseinheit</v>
      </c>
      <c r="D1" t="s">
        <v>202</v>
      </c>
      <c r="E1" t="str">
        <f>'2020_2-3-1_ANzahl_CSV'!D1</f>
        <v>GeoCode</v>
      </c>
      <c r="F1" t="str">
        <f>'2020_2-3-1_ANzahl_CSV'!E1</f>
        <v>Value</v>
      </c>
    </row>
    <row r="2" spans="1:6" x14ac:dyDescent="0.25">
      <c r="A2">
        <f>'2020_2-3-1_ANzahl_CSV'!A2</f>
        <v>101</v>
      </c>
      <c r="B2">
        <f>'2020_2-3-1_ANzahl_CSV'!B2</f>
        <v>2005</v>
      </c>
      <c r="C2" t="str">
        <f>'2020_2-3-1_ANzahl_CSV'!C2</f>
        <v>Braunschweig  Stadt</v>
      </c>
      <c r="D2" t="s">
        <v>2</v>
      </c>
      <c r="E2" t="str">
        <f>'2020_2-3-1_ANzahl_CSV'!D2</f>
        <v>K03101</v>
      </c>
      <c r="F2">
        <f>'2020_2-3-1_ANzahl_CSV'!E2</f>
        <v>441</v>
      </c>
    </row>
    <row r="3" spans="1:6" x14ac:dyDescent="0.25">
      <c r="A3">
        <f>'2020_2-3-1_ANzahl_CSV'!A3</f>
        <v>102</v>
      </c>
      <c r="B3">
        <f>'2020_2-3-1_ANzahl_CSV'!B3</f>
        <v>2005</v>
      </c>
      <c r="C3" t="str">
        <f>'2020_2-3-1_ANzahl_CSV'!C3</f>
        <v>Salzgitter  Stadt</v>
      </c>
      <c r="D3" t="s">
        <v>2</v>
      </c>
      <c r="E3" t="str">
        <f>'2020_2-3-1_ANzahl_CSV'!D3</f>
        <v>K03102</v>
      </c>
      <c r="F3">
        <f>'2020_2-3-1_ANzahl_CSV'!E3</f>
        <v>178</v>
      </c>
    </row>
    <row r="4" spans="1:6" x14ac:dyDescent="0.25">
      <c r="A4">
        <f>'2020_2-3-1_ANzahl_CSV'!A4</f>
        <v>103</v>
      </c>
      <c r="B4">
        <f>'2020_2-3-1_ANzahl_CSV'!B4</f>
        <v>2005</v>
      </c>
      <c r="C4" t="str">
        <f>'2020_2-3-1_ANzahl_CSV'!C4</f>
        <v>Wolfsburg  Stadt</v>
      </c>
      <c r="D4" t="s">
        <v>2</v>
      </c>
      <c r="E4" t="str">
        <f>'2020_2-3-1_ANzahl_CSV'!D4</f>
        <v>K03103</v>
      </c>
      <c r="F4">
        <f>'2020_2-3-1_ANzahl_CSV'!E4</f>
        <v>185</v>
      </c>
    </row>
    <row r="5" spans="1:6" x14ac:dyDescent="0.25">
      <c r="A5">
        <f>'2020_2-3-1_ANzahl_CSV'!A5</f>
        <v>151</v>
      </c>
      <c r="B5">
        <f>'2020_2-3-1_ANzahl_CSV'!B5</f>
        <v>2005</v>
      </c>
      <c r="C5" t="str">
        <f>'2020_2-3-1_ANzahl_CSV'!C5</f>
        <v>Gifhorn</v>
      </c>
      <c r="D5" t="s">
        <v>2</v>
      </c>
      <c r="E5" t="str">
        <f>'2020_2-3-1_ANzahl_CSV'!D5</f>
        <v>K03151</v>
      </c>
      <c r="F5">
        <f>'2020_2-3-1_ANzahl_CSV'!E5</f>
        <v>177</v>
      </c>
    </row>
    <row r="6" spans="1:6" x14ac:dyDescent="0.25">
      <c r="A6">
        <f>'2020_2-3-1_ANzahl_CSV'!A6</f>
        <v>153</v>
      </c>
      <c r="B6">
        <f>'2020_2-3-1_ANzahl_CSV'!B6</f>
        <v>2005</v>
      </c>
      <c r="C6" t="str">
        <f>'2020_2-3-1_ANzahl_CSV'!C6</f>
        <v>Goslar</v>
      </c>
      <c r="D6" t="s">
        <v>2</v>
      </c>
      <c r="E6" t="str">
        <f>'2020_2-3-1_ANzahl_CSV'!D6</f>
        <v>K03153</v>
      </c>
      <c r="F6">
        <f>'2020_2-3-1_ANzahl_CSV'!E6</f>
        <v>182</v>
      </c>
    </row>
    <row r="7" spans="1:6" x14ac:dyDescent="0.25">
      <c r="A7">
        <f>'2020_2-3-1_ANzahl_CSV'!A7</f>
        <v>154</v>
      </c>
      <c r="B7">
        <f>'2020_2-3-1_ANzahl_CSV'!B7</f>
        <v>2005</v>
      </c>
      <c r="C7" t="str">
        <f>'2020_2-3-1_ANzahl_CSV'!C7</f>
        <v>Helmstedt</v>
      </c>
      <c r="D7" t="s">
        <v>2</v>
      </c>
      <c r="E7" t="str">
        <f>'2020_2-3-1_ANzahl_CSV'!D7</f>
        <v>K03154</v>
      </c>
      <c r="F7">
        <f>'2020_2-3-1_ANzahl_CSV'!E7</f>
        <v>40</v>
      </c>
    </row>
    <row r="8" spans="1:6" x14ac:dyDescent="0.25">
      <c r="A8">
        <f>'2020_2-3-1_ANzahl_CSV'!A8</f>
        <v>155</v>
      </c>
      <c r="B8">
        <f>'2020_2-3-1_ANzahl_CSV'!B8</f>
        <v>2005</v>
      </c>
      <c r="C8" t="str">
        <f>'2020_2-3-1_ANzahl_CSV'!C8</f>
        <v>Northeim</v>
      </c>
      <c r="D8" t="s">
        <v>2</v>
      </c>
      <c r="E8" t="str">
        <f>'2020_2-3-1_ANzahl_CSV'!D8</f>
        <v>K03155</v>
      </c>
      <c r="F8">
        <f>'2020_2-3-1_ANzahl_CSV'!E8</f>
        <v>113</v>
      </c>
    </row>
    <row r="9" spans="1:6" x14ac:dyDescent="0.25">
      <c r="A9">
        <f>'2020_2-3-1_ANzahl_CSV'!A9</f>
        <v>157</v>
      </c>
      <c r="B9">
        <f>'2020_2-3-1_ANzahl_CSV'!B9</f>
        <v>2005</v>
      </c>
      <c r="C9" t="str">
        <f>'2020_2-3-1_ANzahl_CSV'!C9</f>
        <v>Peine</v>
      </c>
      <c r="D9" t="s">
        <v>2</v>
      </c>
      <c r="E9" t="str">
        <f>'2020_2-3-1_ANzahl_CSV'!D9</f>
        <v>K03157</v>
      </c>
      <c r="F9">
        <f>'2020_2-3-1_ANzahl_CSV'!E9</f>
        <v>216</v>
      </c>
    </row>
    <row r="10" spans="1:6" x14ac:dyDescent="0.25">
      <c r="A10">
        <f>'2020_2-3-1_ANzahl_CSV'!A10</f>
        <v>158</v>
      </c>
      <c r="B10">
        <f>'2020_2-3-1_ANzahl_CSV'!B10</f>
        <v>2005</v>
      </c>
      <c r="C10" t="str">
        <f>'2020_2-3-1_ANzahl_CSV'!C10</f>
        <v>Wolfenbüttel</v>
      </c>
      <c r="D10" t="s">
        <v>2</v>
      </c>
      <c r="E10" t="str">
        <f>'2020_2-3-1_ANzahl_CSV'!D10</f>
        <v>K03158</v>
      </c>
      <c r="F10">
        <f>'2020_2-3-1_ANzahl_CSV'!E10</f>
        <v>145</v>
      </c>
    </row>
    <row r="11" spans="1:6" x14ac:dyDescent="0.25">
      <c r="A11">
        <f>'2020_2-3-1_ANzahl_CSV'!A11</f>
        <v>159</v>
      </c>
      <c r="B11">
        <f>'2020_2-3-1_ANzahl_CSV'!B11</f>
        <v>2005</v>
      </c>
      <c r="C11" t="str">
        <f>'2020_2-3-1_ANzahl_CSV'!C11</f>
        <v>Göttingen</v>
      </c>
      <c r="D11" t="s">
        <v>2</v>
      </c>
      <c r="E11" t="str">
        <f>'2020_2-3-1_ANzahl_CSV'!D11</f>
        <v>K03159</v>
      </c>
      <c r="F11">
        <f>'2020_2-3-1_ANzahl_CSV'!E11</f>
        <v>424</v>
      </c>
    </row>
    <row r="12" spans="1:6" x14ac:dyDescent="0.25">
      <c r="A12">
        <f>'2020_2-3-1_ANzahl_CSV'!A12</f>
        <v>1</v>
      </c>
      <c r="B12">
        <f>'2020_2-3-1_ANzahl_CSV'!B12</f>
        <v>2005</v>
      </c>
      <c r="C12" t="str">
        <f>'2020_2-3-1_ANzahl_CSV'!C12</f>
        <v>Statistische Region Braunschweig</v>
      </c>
      <c r="D12" t="s">
        <v>2</v>
      </c>
      <c r="E12" t="str">
        <f>'2020_2-3-1_ANzahl_CSV'!D12</f>
        <v>K031</v>
      </c>
      <c r="F12">
        <f>'2020_2-3-1_ANzahl_CSV'!E12</f>
        <v>2101</v>
      </c>
    </row>
    <row r="13" spans="1:6" x14ac:dyDescent="0.25">
      <c r="A13">
        <f>'2020_2-3-1_ANzahl_CSV'!A13</f>
        <v>241</v>
      </c>
      <c r="B13">
        <f>'2020_2-3-1_ANzahl_CSV'!B13</f>
        <v>2005</v>
      </c>
      <c r="C13" t="str">
        <f>'2020_2-3-1_ANzahl_CSV'!C13</f>
        <v>Hannover  Region</v>
      </c>
      <c r="D13" t="s">
        <v>2</v>
      </c>
      <c r="E13" t="str">
        <f>'2020_2-3-1_ANzahl_CSV'!D13</f>
        <v>K03241</v>
      </c>
      <c r="F13">
        <f>'2020_2-3-1_ANzahl_CSV'!E13</f>
        <v>2810</v>
      </c>
    </row>
    <row r="14" spans="1:6" x14ac:dyDescent="0.25">
      <c r="A14">
        <f>'2020_2-3-1_ANzahl_CSV'!A14</f>
        <v>241001</v>
      </c>
      <c r="B14">
        <f>'2020_2-3-1_ANzahl_CSV'!B14</f>
        <v>2005</v>
      </c>
      <c r="C14" t="str">
        <f>'2020_2-3-1_ANzahl_CSV'!C14</f>
        <v>dav. Hannover  Lhst.</v>
      </c>
      <c r="D14" t="s">
        <v>2</v>
      </c>
      <c r="E14" t="str">
        <f>'2020_2-3-1_ANzahl_CSV'!D14</f>
        <v>K03241001</v>
      </c>
      <c r="F14">
        <f>'2020_2-3-1_ANzahl_CSV'!E14</f>
        <v>1605</v>
      </c>
    </row>
    <row r="15" spans="1:6" x14ac:dyDescent="0.25">
      <c r="A15">
        <f>'2020_2-3-1_ANzahl_CSV'!A15</f>
        <v>241999</v>
      </c>
      <c r="B15">
        <f>'2020_2-3-1_ANzahl_CSV'!B15</f>
        <v>2005</v>
      </c>
      <c r="C15" t="str">
        <f>'2020_2-3-1_ANzahl_CSV'!C15</f>
        <v>dav. Hannover  Umland</v>
      </c>
      <c r="D15" t="s">
        <v>2</v>
      </c>
      <c r="E15" t="str">
        <f>'2020_2-3-1_ANzahl_CSV'!D15</f>
        <v>K03241999</v>
      </c>
      <c r="F15">
        <f>'2020_2-3-1_ANzahl_CSV'!E15</f>
        <v>1205</v>
      </c>
    </row>
    <row r="16" spans="1:6" x14ac:dyDescent="0.25">
      <c r="A16">
        <f>'2020_2-3-1_ANzahl_CSV'!A16</f>
        <v>251</v>
      </c>
      <c r="B16">
        <f>'2020_2-3-1_ANzahl_CSV'!B16</f>
        <v>2005</v>
      </c>
      <c r="C16" t="str">
        <f>'2020_2-3-1_ANzahl_CSV'!C16</f>
        <v>Diepholz</v>
      </c>
      <c r="D16" t="s">
        <v>2</v>
      </c>
      <c r="E16" t="str">
        <f>'2020_2-3-1_ANzahl_CSV'!D16</f>
        <v>K03251</v>
      </c>
      <c r="F16">
        <f>'2020_2-3-1_ANzahl_CSV'!E16</f>
        <v>261</v>
      </c>
    </row>
    <row r="17" spans="1:6" x14ac:dyDescent="0.25">
      <c r="A17">
        <f>'2020_2-3-1_ANzahl_CSV'!A17</f>
        <v>252</v>
      </c>
      <c r="B17">
        <f>'2020_2-3-1_ANzahl_CSV'!B17</f>
        <v>2005</v>
      </c>
      <c r="C17" t="str">
        <f>'2020_2-3-1_ANzahl_CSV'!C17</f>
        <v>Hameln-Pyrmont</v>
      </c>
      <c r="D17" t="s">
        <v>2</v>
      </c>
      <c r="E17" t="str">
        <f>'2020_2-3-1_ANzahl_CSV'!D17</f>
        <v>K03252</v>
      </c>
      <c r="F17">
        <f>'2020_2-3-1_ANzahl_CSV'!E17</f>
        <v>308</v>
      </c>
    </row>
    <row r="18" spans="1:6" x14ac:dyDescent="0.25">
      <c r="A18">
        <f>'2020_2-3-1_ANzahl_CSV'!A18</f>
        <v>254</v>
      </c>
      <c r="B18">
        <f>'2020_2-3-1_ANzahl_CSV'!B18</f>
        <v>2005</v>
      </c>
      <c r="C18" t="str">
        <f>'2020_2-3-1_ANzahl_CSV'!C18</f>
        <v>Hildesheim</v>
      </c>
      <c r="D18" t="s">
        <v>2</v>
      </c>
      <c r="E18" t="str">
        <f>'2020_2-3-1_ANzahl_CSV'!D18</f>
        <v>K03254</v>
      </c>
      <c r="F18">
        <f>'2020_2-3-1_ANzahl_CSV'!E18</f>
        <v>559</v>
      </c>
    </row>
    <row r="19" spans="1:6" x14ac:dyDescent="0.25">
      <c r="A19">
        <f>'2020_2-3-1_ANzahl_CSV'!A19</f>
        <v>255</v>
      </c>
      <c r="B19">
        <f>'2020_2-3-1_ANzahl_CSV'!B19</f>
        <v>2005</v>
      </c>
      <c r="C19" t="str">
        <f>'2020_2-3-1_ANzahl_CSV'!C19</f>
        <v>Holzminden</v>
      </c>
      <c r="D19" t="s">
        <v>2</v>
      </c>
      <c r="E19" t="str">
        <f>'2020_2-3-1_ANzahl_CSV'!D19</f>
        <v>K03255</v>
      </c>
      <c r="F19">
        <f>'2020_2-3-1_ANzahl_CSV'!E19</f>
        <v>58</v>
      </c>
    </row>
    <row r="20" spans="1:6" x14ac:dyDescent="0.25">
      <c r="A20">
        <f>'2020_2-3-1_ANzahl_CSV'!A20</f>
        <v>256</v>
      </c>
      <c r="B20">
        <f>'2020_2-3-1_ANzahl_CSV'!B20</f>
        <v>2005</v>
      </c>
      <c r="C20" t="str">
        <f>'2020_2-3-1_ANzahl_CSV'!C20</f>
        <v>Nienburg (Weser)</v>
      </c>
      <c r="D20" t="s">
        <v>2</v>
      </c>
      <c r="E20" t="str">
        <f>'2020_2-3-1_ANzahl_CSV'!D20</f>
        <v>K03256</v>
      </c>
      <c r="F20">
        <f>'2020_2-3-1_ANzahl_CSV'!E20</f>
        <v>194</v>
      </c>
    </row>
    <row r="21" spans="1:6" x14ac:dyDescent="0.25">
      <c r="A21">
        <f>'2020_2-3-1_ANzahl_CSV'!A21</f>
        <v>257</v>
      </c>
      <c r="B21">
        <f>'2020_2-3-1_ANzahl_CSV'!B21</f>
        <v>2005</v>
      </c>
      <c r="C21" t="str">
        <f>'2020_2-3-1_ANzahl_CSV'!C21</f>
        <v>Schaumburg</v>
      </c>
      <c r="D21" t="s">
        <v>2</v>
      </c>
      <c r="E21" t="str">
        <f>'2020_2-3-1_ANzahl_CSV'!D21</f>
        <v>K03257</v>
      </c>
      <c r="F21">
        <f>'2020_2-3-1_ANzahl_CSV'!E21</f>
        <v>231</v>
      </c>
    </row>
    <row r="22" spans="1:6" x14ac:dyDescent="0.25">
      <c r="A22">
        <f>'2020_2-3-1_ANzahl_CSV'!A22</f>
        <v>2</v>
      </c>
      <c r="B22">
        <f>'2020_2-3-1_ANzahl_CSV'!B22</f>
        <v>2005</v>
      </c>
      <c r="C22" t="str">
        <f>'2020_2-3-1_ANzahl_CSV'!C22</f>
        <v>Statistische Region Hannover</v>
      </c>
      <c r="D22" t="s">
        <v>2</v>
      </c>
      <c r="E22" t="str">
        <f>'2020_2-3-1_ANzahl_CSV'!D22</f>
        <v>K032</v>
      </c>
      <c r="F22">
        <f>'2020_2-3-1_ANzahl_CSV'!E22</f>
        <v>4421</v>
      </c>
    </row>
    <row r="23" spans="1:6" x14ac:dyDescent="0.25">
      <c r="A23">
        <f>'2020_2-3-1_ANzahl_CSV'!A23</f>
        <v>351</v>
      </c>
      <c r="B23">
        <f>'2020_2-3-1_ANzahl_CSV'!B23</f>
        <v>2005</v>
      </c>
      <c r="C23" t="str">
        <f>'2020_2-3-1_ANzahl_CSV'!C23</f>
        <v>Celle</v>
      </c>
      <c r="D23" t="s">
        <v>2</v>
      </c>
      <c r="E23" t="str">
        <f>'2020_2-3-1_ANzahl_CSV'!D23</f>
        <v>K03351</v>
      </c>
      <c r="F23">
        <f>'2020_2-3-1_ANzahl_CSV'!E23</f>
        <v>214</v>
      </c>
    </row>
    <row r="24" spans="1:6" x14ac:dyDescent="0.25">
      <c r="A24">
        <f>'2020_2-3-1_ANzahl_CSV'!A24</f>
        <v>352</v>
      </c>
      <c r="B24">
        <f>'2020_2-3-1_ANzahl_CSV'!B24</f>
        <v>2005</v>
      </c>
      <c r="C24" t="str">
        <f>'2020_2-3-1_ANzahl_CSV'!C24</f>
        <v>Cuxhaven</v>
      </c>
      <c r="D24" t="s">
        <v>2</v>
      </c>
      <c r="E24" t="str">
        <f>'2020_2-3-1_ANzahl_CSV'!D24</f>
        <v>K03352</v>
      </c>
      <c r="F24">
        <f>'2020_2-3-1_ANzahl_CSV'!E24</f>
        <v>184</v>
      </c>
    </row>
    <row r="25" spans="1:6" x14ac:dyDescent="0.25">
      <c r="A25">
        <f>'2020_2-3-1_ANzahl_CSV'!A25</f>
        <v>353</v>
      </c>
      <c r="B25">
        <f>'2020_2-3-1_ANzahl_CSV'!B25</f>
        <v>2005</v>
      </c>
      <c r="C25" t="str">
        <f>'2020_2-3-1_ANzahl_CSV'!C25</f>
        <v>Harburg</v>
      </c>
      <c r="D25" t="s">
        <v>2</v>
      </c>
      <c r="E25" t="str">
        <f>'2020_2-3-1_ANzahl_CSV'!D25</f>
        <v>K03353</v>
      </c>
      <c r="F25">
        <f>'2020_2-3-1_ANzahl_CSV'!E25</f>
        <v>301</v>
      </c>
    </row>
    <row r="26" spans="1:6" x14ac:dyDescent="0.25">
      <c r="A26">
        <f>'2020_2-3-1_ANzahl_CSV'!A26</f>
        <v>354</v>
      </c>
      <c r="B26">
        <f>'2020_2-3-1_ANzahl_CSV'!B26</f>
        <v>2005</v>
      </c>
      <c r="C26" t="str">
        <f>'2020_2-3-1_ANzahl_CSV'!C26</f>
        <v>Lüchow-Dannenberg</v>
      </c>
      <c r="D26" t="s">
        <v>2</v>
      </c>
      <c r="E26" t="str">
        <f>'2020_2-3-1_ANzahl_CSV'!D26</f>
        <v>K03354</v>
      </c>
      <c r="F26">
        <f>'2020_2-3-1_ANzahl_CSV'!E26</f>
        <v>5</v>
      </c>
    </row>
    <row r="27" spans="1:6" x14ac:dyDescent="0.25">
      <c r="A27">
        <f>'2020_2-3-1_ANzahl_CSV'!A27</f>
        <v>355</v>
      </c>
      <c r="B27">
        <f>'2020_2-3-1_ANzahl_CSV'!B27</f>
        <v>2005</v>
      </c>
      <c r="C27" t="str">
        <f>'2020_2-3-1_ANzahl_CSV'!C27</f>
        <v>Lüneburg</v>
      </c>
      <c r="D27" t="s">
        <v>2</v>
      </c>
      <c r="E27" t="str">
        <f>'2020_2-3-1_ANzahl_CSV'!D27</f>
        <v>K03355</v>
      </c>
      <c r="F27">
        <f>'2020_2-3-1_ANzahl_CSV'!E27</f>
        <v>197</v>
      </c>
    </row>
    <row r="28" spans="1:6" x14ac:dyDescent="0.25">
      <c r="A28">
        <f>'2020_2-3-1_ANzahl_CSV'!A28</f>
        <v>356</v>
      </c>
      <c r="B28">
        <f>'2020_2-3-1_ANzahl_CSV'!B28</f>
        <v>2005</v>
      </c>
      <c r="C28" t="str">
        <f>'2020_2-3-1_ANzahl_CSV'!C28</f>
        <v>Osterholz</v>
      </c>
      <c r="D28" t="s">
        <v>2</v>
      </c>
      <c r="E28" t="str">
        <f>'2020_2-3-1_ANzahl_CSV'!D28</f>
        <v>K03356</v>
      </c>
      <c r="F28">
        <f>'2020_2-3-1_ANzahl_CSV'!E28</f>
        <v>59</v>
      </c>
    </row>
    <row r="29" spans="1:6" x14ac:dyDescent="0.25">
      <c r="A29">
        <f>'2020_2-3-1_ANzahl_CSV'!A29</f>
        <v>357</v>
      </c>
      <c r="B29">
        <f>'2020_2-3-1_ANzahl_CSV'!B29</f>
        <v>2005</v>
      </c>
      <c r="C29" t="str">
        <f>'2020_2-3-1_ANzahl_CSV'!C29</f>
        <v>Rotenburg (Wümme)</v>
      </c>
      <c r="D29" t="s">
        <v>2</v>
      </c>
      <c r="E29" t="str">
        <f>'2020_2-3-1_ANzahl_CSV'!D29</f>
        <v>K03357</v>
      </c>
      <c r="F29">
        <f>'2020_2-3-1_ANzahl_CSV'!E29</f>
        <v>86</v>
      </c>
    </row>
    <row r="30" spans="1:6" x14ac:dyDescent="0.25">
      <c r="A30">
        <f>'2020_2-3-1_ANzahl_CSV'!A30</f>
        <v>358</v>
      </c>
      <c r="B30">
        <f>'2020_2-3-1_ANzahl_CSV'!B30</f>
        <v>2005</v>
      </c>
      <c r="C30" t="str">
        <f>'2020_2-3-1_ANzahl_CSV'!C30</f>
        <v>Heidekreis</v>
      </c>
      <c r="D30" t="s">
        <v>2</v>
      </c>
      <c r="E30" t="str">
        <f>'2020_2-3-1_ANzahl_CSV'!D30</f>
        <v>K03358</v>
      </c>
      <c r="F30">
        <f>'2020_2-3-1_ANzahl_CSV'!E30</f>
        <v>146</v>
      </c>
    </row>
    <row r="31" spans="1:6" x14ac:dyDescent="0.25">
      <c r="A31">
        <f>'2020_2-3-1_ANzahl_CSV'!A31</f>
        <v>359</v>
      </c>
      <c r="B31">
        <f>'2020_2-3-1_ANzahl_CSV'!B31</f>
        <v>2005</v>
      </c>
      <c r="C31" t="str">
        <f>'2020_2-3-1_ANzahl_CSV'!C31</f>
        <v>Stade</v>
      </c>
      <c r="D31" t="s">
        <v>2</v>
      </c>
      <c r="E31" t="str">
        <f>'2020_2-3-1_ANzahl_CSV'!D31</f>
        <v>K03359</v>
      </c>
      <c r="F31">
        <f>'2020_2-3-1_ANzahl_CSV'!E31</f>
        <v>298</v>
      </c>
    </row>
    <row r="32" spans="1:6" x14ac:dyDescent="0.25">
      <c r="A32">
        <f>'2020_2-3-1_ANzahl_CSV'!A32</f>
        <v>360</v>
      </c>
      <c r="B32">
        <f>'2020_2-3-1_ANzahl_CSV'!B32</f>
        <v>2005</v>
      </c>
      <c r="C32" t="str">
        <f>'2020_2-3-1_ANzahl_CSV'!C32</f>
        <v>Uelzen</v>
      </c>
      <c r="D32" t="s">
        <v>2</v>
      </c>
      <c r="E32" t="str">
        <f>'2020_2-3-1_ANzahl_CSV'!D32</f>
        <v>K03360</v>
      </c>
      <c r="F32">
        <f>'2020_2-3-1_ANzahl_CSV'!E32</f>
        <v>53</v>
      </c>
    </row>
    <row r="33" spans="1:6" x14ac:dyDescent="0.25">
      <c r="A33">
        <f>'2020_2-3-1_ANzahl_CSV'!A33</f>
        <v>361</v>
      </c>
      <c r="B33">
        <f>'2020_2-3-1_ANzahl_CSV'!B33</f>
        <v>2005</v>
      </c>
      <c r="C33" t="str">
        <f>'2020_2-3-1_ANzahl_CSV'!C33</f>
        <v>Verden</v>
      </c>
      <c r="D33" t="s">
        <v>2</v>
      </c>
      <c r="E33" t="str">
        <f>'2020_2-3-1_ANzahl_CSV'!D33</f>
        <v>K03361</v>
      </c>
      <c r="F33">
        <f>'2020_2-3-1_ANzahl_CSV'!E33</f>
        <v>177</v>
      </c>
    </row>
    <row r="34" spans="1:6" x14ac:dyDescent="0.25">
      <c r="A34">
        <f>'2020_2-3-1_ANzahl_CSV'!A34</f>
        <v>3</v>
      </c>
      <c r="B34">
        <f>'2020_2-3-1_ANzahl_CSV'!B34</f>
        <v>2005</v>
      </c>
      <c r="C34" t="str">
        <f>'2020_2-3-1_ANzahl_CSV'!C34</f>
        <v>Statistische Region Lüneburg</v>
      </c>
      <c r="D34" t="s">
        <v>2</v>
      </c>
      <c r="E34" t="str">
        <f>'2020_2-3-1_ANzahl_CSV'!D34</f>
        <v>K033</v>
      </c>
      <c r="F34">
        <f>'2020_2-3-1_ANzahl_CSV'!E34</f>
        <v>1720</v>
      </c>
    </row>
    <row r="35" spans="1:6" x14ac:dyDescent="0.25">
      <c r="A35">
        <f>'2020_2-3-1_ANzahl_CSV'!A35</f>
        <v>401</v>
      </c>
      <c r="B35">
        <f>'2020_2-3-1_ANzahl_CSV'!B35</f>
        <v>2005</v>
      </c>
      <c r="C35" t="str">
        <f>'2020_2-3-1_ANzahl_CSV'!C35</f>
        <v>Delmenhorst  Stadt</v>
      </c>
      <c r="D35" t="s">
        <v>2</v>
      </c>
      <c r="E35" t="str">
        <f>'2020_2-3-1_ANzahl_CSV'!D35</f>
        <v>K03401</v>
      </c>
      <c r="F35">
        <f>'2020_2-3-1_ANzahl_CSV'!E35</f>
        <v>198</v>
      </c>
    </row>
    <row r="36" spans="1:6" x14ac:dyDescent="0.25">
      <c r="A36">
        <f>'2020_2-3-1_ANzahl_CSV'!A36</f>
        <v>402</v>
      </c>
      <c r="B36">
        <f>'2020_2-3-1_ANzahl_CSV'!B36</f>
        <v>2005</v>
      </c>
      <c r="C36" t="str">
        <f>'2020_2-3-1_ANzahl_CSV'!C36</f>
        <v>Emden  Stadt</v>
      </c>
      <c r="D36" t="s">
        <v>2</v>
      </c>
      <c r="E36" t="str">
        <f>'2020_2-3-1_ANzahl_CSV'!D36</f>
        <v>K03402</v>
      </c>
      <c r="F36">
        <f>'2020_2-3-1_ANzahl_CSV'!E36</f>
        <v>47</v>
      </c>
    </row>
    <row r="37" spans="1:6" x14ac:dyDescent="0.25">
      <c r="A37">
        <f>'2020_2-3-1_ANzahl_CSV'!A37</f>
        <v>403</v>
      </c>
      <c r="B37">
        <f>'2020_2-3-1_ANzahl_CSV'!B37</f>
        <v>2005</v>
      </c>
      <c r="C37" t="str">
        <f>'2020_2-3-1_ANzahl_CSV'!C37</f>
        <v>Oldenburg(Oldb)  Stadt</v>
      </c>
      <c r="D37" t="s">
        <v>2</v>
      </c>
      <c r="E37" t="str">
        <f>'2020_2-3-1_ANzahl_CSV'!D37</f>
        <v>K03403</v>
      </c>
      <c r="F37">
        <f>'2020_2-3-1_ANzahl_CSV'!E37</f>
        <v>245</v>
      </c>
    </row>
    <row r="38" spans="1:6" x14ac:dyDescent="0.25">
      <c r="A38">
        <f>'2020_2-3-1_ANzahl_CSV'!A38</f>
        <v>404</v>
      </c>
      <c r="B38">
        <f>'2020_2-3-1_ANzahl_CSV'!B38</f>
        <v>2005</v>
      </c>
      <c r="C38" t="str">
        <f>'2020_2-3-1_ANzahl_CSV'!C38</f>
        <v>Osnabrück  Stadt</v>
      </c>
      <c r="D38" t="s">
        <v>2</v>
      </c>
      <c r="E38" t="str">
        <f>'2020_2-3-1_ANzahl_CSV'!D38</f>
        <v>K03404</v>
      </c>
      <c r="F38">
        <f>'2020_2-3-1_ANzahl_CSV'!E38</f>
        <v>460</v>
      </c>
    </row>
    <row r="39" spans="1:6" x14ac:dyDescent="0.25">
      <c r="A39">
        <f>'2020_2-3-1_ANzahl_CSV'!A39</f>
        <v>405</v>
      </c>
      <c r="B39">
        <f>'2020_2-3-1_ANzahl_CSV'!B39</f>
        <v>2005</v>
      </c>
      <c r="C39" t="str">
        <f>'2020_2-3-1_ANzahl_CSV'!C39</f>
        <v>Wilhelmshaven  Stadt</v>
      </c>
      <c r="D39" t="s">
        <v>2</v>
      </c>
      <c r="E39" t="str">
        <f>'2020_2-3-1_ANzahl_CSV'!D39</f>
        <v>K03405</v>
      </c>
      <c r="F39">
        <f>'2020_2-3-1_ANzahl_CSV'!E39</f>
        <v>183</v>
      </c>
    </row>
    <row r="40" spans="1:6" x14ac:dyDescent="0.25">
      <c r="A40">
        <f>'2020_2-3-1_ANzahl_CSV'!A40</f>
        <v>451</v>
      </c>
      <c r="B40">
        <f>'2020_2-3-1_ANzahl_CSV'!B40</f>
        <v>2005</v>
      </c>
      <c r="C40" t="str">
        <f>'2020_2-3-1_ANzahl_CSV'!C40</f>
        <v>Ammerland</v>
      </c>
      <c r="D40" t="s">
        <v>2</v>
      </c>
      <c r="E40" t="str">
        <f>'2020_2-3-1_ANzahl_CSV'!D40</f>
        <v>K03451</v>
      </c>
      <c r="F40">
        <f>'2020_2-3-1_ANzahl_CSV'!E40</f>
        <v>91</v>
      </c>
    </row>
    <row r="41" spans="1:6" x14ac:dyDescent="0.25">
      <c r="A41">
        <f>'2020_2-3-1_ANzahl_CSV'!A41</f>
        <v>452</v>
      </c>
      <c r="B41">
        <f>'2020_2-3-1_ANzahl_CSV'!B41</f>
        <v>2005</v>
      </c>
      <c r="C41" t="str">
        <f>'2020_2-3-1_ANzahl_CSV'!C41</f>
        <v>Aurich</v>
      </c>
      <c r="D41" t="s">
        <v>2</v>
      </c>
      <c r="E41" t="str">
        <f>'2020_2-3-1_ANzahl_CSV'!D41</f>
        <v>K03452</v>
      </c>
      <c r="F41">
        <f>'2020_2-3-1_ANzahl_CSV'!E41</f>
        <v>201</v>
      </c>
    </row>
    <row r="42" spans="1:6" x14ac:dyDescent="0.25">
      <c r="A42">
        <f>'2020_2-3-1_ANzahl_CSV'!A42</f>
        <v>453</v>
      </c>
      <c r="B42">
        <f>'2020_2-3-1_ANzahl_CSV'!B42</f>
        <v>2005</v>
      </c>
      <c r="C42" t="str">
        <f>'2020_2-3-1_ANzahl_CSV'!C42</f>
        <v>Cloppenburg</v>
      </c>
      <c r="D42" t="s">
        <v>2</v>
      </c>
      <c r="E42" t="str">
        <f>'2020_2-3-1_ANzahl_CSV'!D42</f>
        <v>K03453</v>
      </c>
      <c r="F42">
        <f>'2020_2-3-1_ANzahl_CSV'!E42</f>
        <v>83</v>
      </c>
    </row>
    <row r="43" spans="1:6" x14ac:dyDescent="0.25">
      <c r="A43">
        <f>'2020_2-3-1_ANzahl_CSV'!A43</f>
        <v>454</v>
      </c>
      <c r="B43">
        <f>'2020_2-3-1_ANzahl_CSV'!B43</f>
        <v>2005</v>
      </c>
      <c r="C43" t="str">
        <f>'2020_2-3-1_ANzahl_CSV'!C43</f>
        <v>Emsland</v>
      </c>
      <c r="D43" t="s">
        <v>2</v>
      </c>
      <c r="E43" t="str">
        <f>'2020_2-3-1_ANzahl_CSV'!D43</f>
        <v>K03454</v>
      </c>
      <c r="F43">
        <f>'2020_2-3-1_ANzahl_CSV'!E43</f>
        <v>165</v>
      </c>
    </row>
    <row r="44" spans="1:6" x14ac:dyDescent="0.25">
      <c r="A44">
        <f>'2020_2-3-1_ANzahl_CSV'!A44</f>
        <v>455</v>
      </c>
      <c r="B44">
        <f>'2020_2-3-1_ANzahl_CSV'!B44</f>
        <v>2005</v>
      </c>
      <c r="C44" t="str">
        <f>'2020_2-3-1_ANzahl_CSV'!C44</f>
        <v>Friesland</v>
      </c>
      <c r="D44" t="s">
        <v>2</v>
      </c>
      <c r="E44" t="str">
        <f>'2020_2-3-1_ANzahl_CSV'!D44</f>
        <v>K03455</v>
      </c>
      <c r="F44">
        <f>'2020_2-3-1_ANzahl_CSV'!E44</f>
        <v>71</v>
      </c>
    </row>
    <row r="45" spans="1:6" x14ac:dyDescent="0.25">
      <c r="A45">
        <f>'2020_2-3-1_ANzahl_CSV'!A45</f>
        <v>456</v>
      </c>
      <c r="B45">
        <f>'2020_2-3-1_ANzahl_CSV'!B45</f>
        <v>2005</v>
      </c>
      <c r="C45" t="str">
        <f>'2020_2-3-1_ANzahl_CSV'!C45</f>
        <v>Grafschaft Bentheim</v>
      </c>
      <c r="D45" t="s">
        <v>2</v>
      </c>
      <c r="E45" t="str">
        <f>'2020_2-3-1_ANzahl_CSV'!D45</f>
        <v>K03456</v>
      </c>
      <c r="F45">
        <f>'2020_2-3-1_ANzahl_CSV'!E45</f>
        <v>114</v>
      </c>
    </row>
    <row r="46" spans="1:6" x14ac:dyDescent="0.25">
      <c r="A46">
        <f>'2020_2-3-1_ANzahl_CSV'!A46</f>
        <v>457</v>
      </c>
      <c r="B46">
        <f>'2020_2-3-1_ANzahl_CSV'!B46</f>
        <v>2005</v>
      </c>
      <c r="C46" t="str">
        <f>'2020_2-3-1_ANzahl_CSV'!C46</f>
        <v>Leer</v>
      </c>
      <c r="D46" t="s">
        <v>2</v>
      </c>
      <c r="E46" t="str">
        <f>'2020_2-3-1_ANzahl_CSV'!D46</f>
        <v>K03457</v>
      </c>
      <c r="F46">
        <f>'2020_2-3-1_ANzahl_CSV'!E46</f>
        <v>124</v>
      </c>
    </row>
    <row r="47" spans="1:6" x14ac:dyDescent="0.25">
      <c r="A47">
        <f>'2020_2-3-1_ANzahl_CSV'!A47</f>
        <v>458</v>
      </c>
      <c r="B47">
        <f>'2020_2-3-1_ANzahl_CSV'!B47</f>
        <v>2005</v>
      </c>
      <c r="C47" t="str">
        <f>'2020_2-3-1_ANzahl_CSV'!C47</f>
        <v>Oldenburg</v>
      </c>
      <c r="D47" t="s">
        <v>2</v>
      </c>
      <c r="E47" t="str">
        <f>'2020_2-3-1_ANzahl_CSV'!D47</f>
        <v>K03458</v>
      </c>
      <c r="F47">
        <f>'2020_2-3-1_ANzahl_CSV'!E47</f>
        <v>91</v>
      </c>
    </row>
    <row r="48" spans="1:6" x14ac:dyDescent="0.25">
      <c r="A48">
        <f>'2020_2-3-1_ANzahl_CSV'!A48</f>
        <v>459</v>
      </c>
      <c r="B48">
        <f>'2020_2-3-1_ANzahl_CSV'!B48</f>
        <v>2005</v>
      </c>
      <c r="C48" t="str">
        <f>'2020_2-3-1_ANzahl_CSV'!C48</f>
        <v>Osnabrück</v>
      </c>
      <c r="D48" t="s">
        <v>2</v>
      </c>
      <c r="E48" t="str">
        <f>'2020_2-3-1_ANzahl_CSV'!D48</f>
        <v>K03459</v>
      </c>
      <c r="F48">
        <f>'2020_2-3-1_ANzahl_CSV'!E48</f>
        <v>166</v>
      </c>
    </row>
    <row r="49" spans="1:6" x14ac:dyDescent="0.25">
      <c r="A49">
        <f>'2020_2-3-1_ANzahl_CSV'!A49</f>
        <v>460</v>
      </c>
      <c r="B49">
        <f>'2020_2-3-1_ANzahl_CSV'!B49</f>
        <v>2005</v>
      </c>
      <c r="C49" t="str">
        <f>'2020_2-3-1_ANzahl_CSV'!C49</f>
        <v>Vechta</v>
      </c>
      <c r="D49" t="s">
        <v>2</v>
      </c>
      <c r="E49" t="str">
        <f>'2020_2-3-1_ANzahl_CSV'!D49</f>
        <v>K03460</v>
      </c>
      <c r="F49">
        <f>'2020_2-3-1_ANzahl_CSV'!E49</f>
        <v>287</v>
      </c>
    </row>
    <row r="50" spans="1:6" x14ac:dyDescent="0.25">
      <c r="A50">
        <f>'2020_2-3-1_ANzahl_CSV'!A50</f>
        <v>461</v>
      </c>
      <c r="B50">
        <f>'2020_2-3-1_ANzahl_CSV'!B50</f>
        <v>2005</v>
      </c>
      <c r="C50" t="str">
        <f>'2020_2-3-1_ANzahl_CSV'!C50</f>
        <v>Wesermarsch</v>
      </c>
      <c r="D50" t="s">
        <v>2</v>
      </c>
      <c r="E50" t="str">
        <f>'2020_2-3-1_ANzahl_CSV'!D50</f>
        <v>K03461</v>
      </c>
      <c r="F50">
        <f>'2020_2-3-1_ANzahl_CSV'!E50</f>
        <v>91</v>
      </c>
    </row>
    <row r="51" spans="1:6" x14ac:dyDescent="0.25">
      <c r="A51">
        <f>'2020_2-3-1_ANzahl_CSV'!A51</f>
        <v>462</v>
      </c>
      <c r="B51">
        <f>'2020_2-3-1_ANzahl_CSV'!B51</f>
        <v>2005</v>
      </c>
      <c r="C51" t="str">
        <f>'2020_2-3-1_ANzahl_CSV'!C51</f>
        <v>Wittmund</v>
      </c>
      <c r="D51" t="s">
        <v>2</v>
      </c>
      <c r="E51" t="str">
        <f>'2020_2-3-1_ANzahl_CSV'!D51</f>
        <v>K03462</v>
      </c>
      <c r="F51">
        <f>'2020_2-3-1_ANzahl_CSV'!E51</f>
        <v>27</v>
      </c>
    </row>
    <row r="52" spans="1:6" x14ac:dyDescent="0.25">
      <c r="A52">
        <f>'2020_2-3-1_ANzahl_CSV'!A52</f>
        <v>4</v>
      </c>
      <c r="B52">
        <f>'2020_2-3-1_ANzahl_CSV'!B52</f>
        <v>2005</v>
      </c>
      <c r="C52" t="str">
        <f>'2020_2-3-1_ANzahl_CSV'!C52</f>
        <v>Statistische Region Weser-Ems</v>
      </c>
      <c r="D52" t="s">
        <v>2</v>
      </c>
      <c r="E52" t="str">
        <f>'2020_2-3-1_ANzahl_CSV'!D52</f>
        <v>K034</v>
      </c>
      <c r="F52">
        <f>'2020_2-3-1_ANzahl_CSV'!E52</f>
        <v>2644</v>
      </c>
    </row>
    <row r="53" spans="1:6" x14ac:dyDescent="0.25">
      <c r="A53">
        <f>'2020_2-3-1_ANzahl_CSV'!A53</f>
        <v>0</v>
      </c>
      <c r="B53">
        <f>'2020_2-3-1_ANzahl_CSV'!B53</f>
        <v>2005</v>
      </c>
      <c r="C53" t="str">
        <f>'2020_2-3-1_ANzahl_CSV'!C53</f>
        <v>Niedersachsen</v>
      </c>
      <c r="D53" t="s">
        <v>2</v>
      </c>
      <c r="E53" t="str">
        <f>'2020_2-3-1_ANzahl_CSV'!D53</f>
        <v>K030</v>
      </c>
      <c r="F53">
        <f>'2020_2-3-1_ANzahl_CSV'!E53</f>
        <v>10886</v>
      </c>
    </row>
    <row r="54" spans="1:6" x14ac:dyDescent="0.25">
      <c r="A54">
        <f>'2020_2-3-1_ANzahl_CSV'!A54</f>
        <v>101</v>
      </c>
      <c r="B54">
        <f>'2020_2-3-1_ANzahl_CSV'!B54</f>
        <v>2006</v>
      </c>
      <c r="C54" t="str">
        <f>'2020_2-3-1_ANzahl_CSV'!C54</f>
        <v>Braunschweig  Stadt</v>
      </c>
      <c r="D54" t="s">
        <v>2</v>
      </c>
      <c r="E54" t="str">
        <f>'2020_2-3-1_ANzahl_CSV'!D54</f>
        <v>K03101</v>
      </c>
      <c r="F54">
        <f>'2020_2-3-1_ANzahl_CSV'!E54</f>
        <v>440</v>
      </c>
    </row>
    <row r="55" spans="1:6" x14ac:dyDescent="0.25">
      <c r="A55">
        <f>'2020_2-3-1_ANzahl_CSV'!A55</f>
        <v>102</v>
      </c>
      <c r="B55">
        <f>'2020_2-3-1_ANzahl_CSV'!B55</f>
        <v>2006</v>
      </c>
      <c r="C55" t="str">
        <f>'2020_2-3-1_ANzahl_CSV'!C55</f>
        <v>Salzgitter  Stadt</v>
      </c>
      <c r="D55" t="s">
        <v>2</v>
      </c>
      <c r="E55" t="str">
        <f>'2020_2-3-1_ANzahl_CSV'!D55</f>
        <v>K03102</v>
      </c>
      <c r="F55">
        <f>'2020_2-3-1_ANzahl_CSV'!E55</f>
        <v>201</v>
      </c>
    </row>
    <row r="56" spans="1:6" x14ac:dyDescent="0.25">
      <c r="A56">
        <f>'2020_2-3-1_ANzahl_CSV'!A56</f>
        <v>103</v>
      </c>
      <c r="B56">
        <f>'2020_2-3-1_ANzahl_CSV'!B56</f>
        <v>2006</v>
      </c>
      <c r="C56" t="str">
        <f>'2020_2-3-1_ANzahl_CSV'!C56</f>
        <v>Wolfsburg  Stadt</v>
      </c>
      <c r="D56" t="s">
        <v>2</v>
      </c>
      <c r="E56" t="str">
        <f>'2020_2-3-1_ANzahl_CSV'!D56</f>
        <v>K03103</v>
      </c>
      <c r="F56">
        <f>'2020_2-3-1_ANzahl_CSV'!E56</f>
        <v>193</v>
      </c>
    </row>
    <row r="57" spans="1:6" x14ac:dyDescent="0.25">
      <c r="A57">
        <f>'2020_2-3-1_ANzahl_CSV'!A57</f>
        <v>151</v>
      </c>
      <c r="B57">
        <f>'2020_2-3-1_ANzahl_CSV'!B57</f>
        <v>2006</v>
      </c>
      <c r="C57" t="str">
        <f>'2020_2-3-1_ANzahl_CSV'!C57</f>
        <v>Gifhorn</v>
      </c>
      <c r="D57" t="s">
        <v>2</v>
      </c>
      <c r="E57" t="str">
        <f>'2020_2-3-1_ANzahl_CSV'!D57</f>
        <v>K03151</v>
      </c>
      <c r="F57">
        <f>'2020_2-3-1_ANzahl_CSV'!E57</f>
        <v>236</v>
      </c>
    </row>
    <row r="58" spans="1:6" x14ac:dyDescent="0.25">
      <c r="A58">
        <f>'2020_2-3-1_ANzahl_CSV'!A58</f>
        <v>153</v>
      </c>
      <c r="B58">
        <f>'2020_2-3-1_ANzahl_CSV'!B58</f>
        <v>2006</v>
      </c>
      <c r="C58" t="str">
        <f>'2020_2-3-1_ANzahl_CSV'!C58</f>
        <v>Goslar</v>
      </c>
      <c r="D58" t="s">
        <v>2</v>
      </c>
      <c r="E58" t="str">
        <f>'2020_2-3-1_ANzahl_CSV'!D58</f>
        <v>K03153</v>
      </c>
      <c r="F58">
        <f>'2020_2-3-1_ANzahl_CSV'!E58</f>
        <v>226</v>
      </c>
    </row>
    <row r="59" spans="1:6" x14ac:dyDescent="0.25">
      <c r="A59">
        <f>'2020_2-3-1_ANzahl_CSV'!A59</f>
        <v>154</v>
      </c>
      <c r="B59">
        <f>'2020_2-3-1_ANzahl_CSV'!B59</f>
        <v>2006</v>
      </c>
      <c r="C59" t="str">
        <f>'2020_2-3-1_ANzahl_CSV'!C59</f>
        <v>Helmstedt</v>
      </c>
      <c r="D59" t="s">
        <v>2</v>
      </c>
      <c r="E59" t="str">
        <f>'2020_2-3-1_ANzahl_CSV'!D59</f>
        <v>K03154</v>
      </c>
      <c r="F59">
        <f>'2020_2-3-1_ANzahl_CSV'!E59</f>
        <v>55</v>
      </c>
    </row>
    <row r="60" spans="1:6" x14ac:dyDescent="0.25">
      <c r="A60">
        <f>'2020_2-3-1_ANzahl_CSV'!A60</f>
        <v>155</v>
      </c>
      <c r="B60">
        <f>'2020_2-3-1_ANzahl_CSV'!B60</f>
        <v>2006</v>
      </c>
      <c r="C60" t="str">
        <f>'2020_2-3-1_ANzahl_CSV'!C60</f>
        <v>Northeim</v>
      </c>
      <c r="D60" t="s">
        <v>2</v>
      </c>
      <c r="E60" t="str">
        <f>'2020_2-3-1_ANzahl_CSV'!D60</f>
        <v>K03155</v>
      </c>
      <c r="F60">
        <f>'2020_2-3-1_ANzahl_CSV'!E60</f>
        <v>169</v>
      </c>
    </row>
    <row r="61" spans="1:6" x14ac:dyDescent="0.25">
      <c r="A61">
        <f>'2020_2-3-1_ANzahl_CSV'!A61</f>
        <v>157</v>
      </c>
      <c r="B61">
        <f>'2020_2-3-1_ANzahl_CSV'!B61</f>
        <v>2006</v>
      </c>
      <c r="C61" t="str">
        <f>'2020_2-3-1_ANzahl_CSV'!C61</f>
        <v>Peine</v>
      </c>
      <c r="D61" t="s">
        <v>2</v>
      </c>
      <c r="E61" t="str">
        <f>'2020_2-3-1_ANzahl_CSV'!D61</f>
        <v>K03157</v>
      </c>
      <c r="F61">
        <f>'2020_2-3-1_ANzahl_CSV'!E61</f>
        <v>198</v>
      </c>
    </row>
    <row r="62" spans="1:6" x14ac:dyDescent="0.25">
      <c r="A62">
        <f>'2020_2-3-1_ANzahl_CSV'!A62</f>
        <v>158</v>
      </c>
      <c r="B62">
        <f>'2020_2-3-1_ANzahl_CSV'!B62</f>
        <v>2006</v>
      </c>
      <c r="C62" t="str">
        <f>'2020_2-3-1_ANzahl_CSV'!C62</f>
        <v>Wolfenbüttel</v>
      </c>
      <c r="D62" t="s">
        <v>2</v>
      </c>
      <c r="E62" t="str">
        <f>'2020_2-3-1_ANzahl_CSV'!D62</f>
        <v>K03158</v>
      </c>
      <c r="F62">
        <f>'2020_2-3-1_ANzahl_CSV'!E62</f>
        <v>187</v>
      </c>
    </row>
    <row r="63" spans="1:6" x14ac:dyDescent="0.25">
      <c r="A63">
        <f>'2020_2-3-1_ANzahl_CSV'!A63</f>
        <v>159</v>
      </c>
      <c r="B63">
        <f>'2020_2-3-1_ANzahl_CSV'!B63</f>
        <v>2006</v>
      </c>
      <c r="C63" t="str">
        <f>'2020_2-3-1_ANzahl_CSV'!C63</f>
        <v>Göttingen</v>
      </c>
      <c r="D63" t="s">
        <v>2</v>
      </c>
      <c r="E63" t="str">
        <f>'2020_2-3-1_ANzahl_CSV'!D63</f>
        <v>K03159</v>
      </c>
      <c r="F63">
        <f>'2020_2-3-1_ANzahl_CSV'!E63</f>
        <v>499</v>
      </c>
    </row>
    <row r="64" spans="1:6" x14ac:dyDescent="0.25">
      <c r="A64">
        <f>'2020_2-3-1_ANzahl_CSV'!A64</f>
        <v>1</v>
      </c>
      <c r="B64">
        <f>'2020_2-3-1_ANzahl_CSV'!B64</f>
        <v>2006</v>
      </c>
      <c r="C64" t="str">
        <f>'2020_2-3-1_ANzahl_CSV'!C64</f>
        <v>Statistische Region Braunschweig</v>
      </c>
      <c r="D64" t="s">
        <v>2</v>
      </c>
      <c r="E64" t="str">
        <f>'2020_2-3-1_ANzahl_CSV'!D64</f>
        <v>K031</v>
      </c>
      <c r="F64">
        <f>'2020_2-3-1_ANzahl_CSV'!E64</f>
        <v>2404</v>
      </c>
    </row>
    <row r="65" spans="1:6" x14ac:dyDescent="0.25">
      <c r="A65">
        <f>'2020_2-3-1_ANzahl_CSV'!A65</f>
        <v>241</v>
      </c>
      <c r="B65">
        <f>'2020_2-3-1_ANzahl_CSV'!B65</f>
        <v>2006</v>
      </c>
      <c r="C65" t="str">
        <f>'2020_2-3-1_ANzahl_CSV'!C65</f>
        <v>Hannover  Region</v>
      </c>
      <c r="D65" t="s">
        <v>2</v>
      </c>
      <c r="E65" t="str">
        <f>'2020_2-3-1_ANzahl_CSV'!D65</f>
        <v>K03241</v>
      </c>
      <c r="F65">
        <f>'2020_2-3-1_ANzahl_CSV'!E65</f>
        <v>2779</v>
      </c>
    </row>
    <row r="66" spans="1:6" x14ac:dyDescent="0.25">
      <c r="A66">
        <f>'2020_2-3-1_ANzahl_CSV'!A66</f>
        <v>241001</v>
      </c>
      <c r="B66">
        <f>'2020_2-3-1_ANzahl_CSV'!B66</f>
        <v>2006</v>
      </c>
      <c r="C66" t="str">
        <f>'2020_2-3-1_ANzahl_CSV'!C66</f>
        <v>dav. Hannover  Lhst.</v>
      </c>
      <c r="D66" t="s">
        <v>2</v>
      </c>
      <c r="E66" t="str">
        <f>'2020_2-3-1_ANzahl_CSV'!D66</f>
        <v>K03241001</v>
      </c>
      <c r="F66">
        <f>'2020_2-3-1_ANzahl_CSV'!E66</f>
        <v>1748</v>
      </c>
    </row>
    <row r="67" spans="1:6" x14ac:dyDescent="0.25">
      <c r="A67">
        <f>'2020_2-3-1_ANzahl_CSV'!A67</f>
        <v>241999</v>
      </c>
      <c r="B67">
        <f>'2020_2-3-1_ANzahl_CSV'!B67</f>
        <v>2006</v>
      </c>
      <c r="C67" t="str">
        <f>'2020_2-3-1_ANzahl_CSV'!C67</f>
        <v>dav. Hannover  Umland</v>
      </c>
      <c r="D67" t="s">
        <v>2</v>
      </c>
      <c r="E67" t="str">
        <f>'2020_2-3-1_ANzahl_CSV'!D67</f>
        <v>K03241999</v>
      </c>
      <c r="F67">
        <f>'2020_2-3-1_ANzahl_CSV'!E67</f>
        <v>1031</v>
      </c>
    </row>
    <row r="68" spans="1:6" x14ac:dyDescent="0.25">
      <c r="A68">
        <f>'2020_2-3-1_ANzahl_CSV'!A68</f>
        <v>251</v>
      </c>
      <c r="B68">
        <f>'2020_2-3-1_ANzahl_CSV'!B68</f>
        <v>2006</v>
      </c>
      <c r="C68" t="str">
        <f>'2020_2-3-1_ANzahl_CSV'!C68</f>
        <v>Diepholz</v>
      </c>
      <c r="D68" t="s">
        <v>2</v>
      </c>
      <c r="E68" t="str">
        <f>'2020_2-3-1_ANzahl_CSV'!D68</f>
        <v>K03251</v>
      </c>
      <c r="F68">
        <f>'2020_2-3-1_ANzahl_CSV'!E68</f>
        <v>251</v>
      </c>
    </row>
    <row r="69" spans="1:6" x14ac:dyDescent="0.25">
      <c r="A69">
        <f>'2020_2-3-1_ANzahl_CSV'!A69</f>
        <v>252</v>
      </c>
      <c r="B69">
        <f>'2020_2-3-1_ANzahl_CSV'!B69</f>
        <v>2006</v>
      </c>
      <c r="C69" t="str">
        <f>'2020_2-3-1_ANzahl_CSV'!C69</f>
        <v>Hameln-Pyrmont</v>
      </c>
      <c r="D69" t="s">
        <v>2</v>
      </c>
      <c r="E69" t="str">
        <f>'2020_2-3-1_ANzahl_CSV'!D69</f>
        <v>K03252</v>
      </c>
      <c r="F69">
        <f>'2020_2-3-1_ANzahl_CSV'!E69</f>
        <v>258</v>
      </c>
    </row>
    <row r="70" spans="1:6" x14ac:dyDescent="0.25">
      <c r="A70">
        <f>'2020_2-3-1_ANzahl_CSV'!A70</f>
        <v>254</v>
      </c>
      <c r="B70">
        <f>'2020_2-3-1_ANzahl_CSV'!B70</f>
        <v>2006</v>
      </c>
      <c r="C70" t="str">
        <f>'2020_2-3-1_ANzahl_CSV'!C70</f>
        <v>Hildesheim</v>
      </c>
      <c r="D70" t="s">
        <v>2</v>
      </c>
      <c r="E70" t="str">
        <f>'2020_2-3-1_ANzahl_CSV'!D70</f>
        <v>K03254</v>
      </c>
      <c r="F70">
        <f>'2020_2-3-1_ANzahl_CSV'!E70</f>
        <v>602</v>
      </c>
    </row>
    <row r="71" spans="1:6" x14ac:dyDescent="0.25">
      <c r="A71">
        <f>'2020_2-3-1_ANzahl_CSV'!A71</f>
        <v>255</v>
      </c>
      <c r="B71">
        <f>'2020_2-3-1_ANzahl_CSV'!B71</f>
        <v>2006</v>
      </c>
      <c r="C71" t="str">
        <f>'2020_2-3-1_ANzahl_CSV'!C71</f>
        <v>Holzminden</v>
      </c>
      <c r="D71" t="s">
        <v>2</v>
      </c>
      <c r="E71" t="str">
        <f>'2020_2-3-1_ANzahl_CSV'!D71</f>
        <v>K03255</v>
      </c>
      <c r="F71">
        <f>'2020_2-3-1_ANzahl_CSV'!E71</f>
        <v>56</v>
      </c>
    </row>
    <row r="72" spans="1:6" x14ac:dyDescent="0.25">
      <c r="A72">
        <f>'2020_2-3-1_ANzahl_CSV'!A72</f>
        <v>256</v>
      </c>
      <c r="B72">
        <f>'2020_2-3-1_ANzahl_CSV'!B72</f>
        <v>2006</v>
      </c>
      <c r="C72" t="str">
        <f>'2020_2-3-1_ANzahl_CSV'!C72</f>
        <v>Nienburg (Weser)</v>
      </c>
      <c r="D72" t="s">
        <v>2</v>
      </c>
      <c r="E72" t="str">
        <f>'2020_2-3-1_ANzahl_CSV'!D72</f>
        <v>K03256</v>
      </c>
      <c r="F72">
        <f>'2020_2-3-1_ANzahl_CSV'!E72</f>
        <v>167</v>
      </c>
    </row>
    <row r="73" spans="1:6" x14ac:dyDescent="0.25">
      <c r="A73">
        <f>'2020_2-3-1_ANzahl_CSV'!A73</f>
        <v>257</v>
      </c>
      <c r="B73">
        <f>'2020_2-3-1_ANzahl_CSV'!B73</f>
        <v>2006</v>
      </c>
      <c r="C73" t="str">
        <f>'2020_2-3-1_ANzahl_CSV'!C73</f>
        <v>Schaumburg</v>
      </c>
      <c r="D73" t="s">
        <v>2</v>
      </c>
      <c r="E73" t="str">
        <f>'2020_2-3-1_ANzahl_CSV'!D73</f>
        <v>K03257</v>
      </c>
      <c r="F73">
        <f>'2020_2-3-1_ANzahl_CSV'!E73</f>
        <v>297</v>
      </c>
    </row>
    <row r="74" spans="1:6" x14ac:dyDescent="0.25">
      <c r="A74">
        <f>'2020_2-3-1_ANzahl_CSV'!A74</f>
        <v>2</v>
      </c>
      <c r="B74">
        <f>'2020_2-3-1_ANzahl_CSV'!B74</f>
        <v>2006</v>
      </c>
      <c r="C74" t="str">
        <f>'2020_2-3-1_ANzahl_CSV'!C74</f>
        <v>Statistische Region Hannover</v>
      </c>
      <c r="D74" t="s">
        <v>2</v>
      </c>
      <c r="E74" t="str">
        <f>'2020_2-3-1_ANzahl_CSV'!D74</f>
        <v>K032</v>
      </c>
      <c r="F74">
        <f>'2020_2-3-1_ANzahl_CSV'!E74</f>
        <v>4410</v>
      </c>
    </row>
    <row r="75" spans="1:6" x14ac:dyDescent="0.25">
      <c r="A75">
        <f>'2020_2-3-1_ANzahl_CSV'!A75</f>
        <v>351</v>
      </c>
      <c r="B75">
        <f>'2020_2-3-1_ANzahl_CSV'!B75</f>
        <v>2006</v>
      </c>
      <c r="C75" t="str">
        <f>'2020_2-3-1_ANzahl_CSV'!C75</f>
        <v>Celle</v>
      </c>
      <c r="D75" t="s">
        <v>2</v>
      </c>
      <c r="E75" t="str">
        <f>'2020_2-3-1_ANzahl_CSV'!D75</f>
        <v>K03351</v>
      </c>
      <c r="F75">
        <f>'2020_2-3-1_ANzahl_CSV'!E75</f>
        <v>263</v>
      </c>
    </row>
    <row r="76" spans="1:6" x14ac:dyDescent="0.25">
      <c r="A76">
        <f>'2020_2-3-1_ANzahl_CSV'!A76</f>
        <v>352</v>
      </c>
      <c r="B76">
        <f>'2020_2-3-1_ANzahl_CSV'!B76</f>
        <v>2006</v>
      </c>
      <c r="C76" t="str">
        <f>'2020_2-3-1_ANzahl_CSV'!C76</f>
        <v>Cuxhaven</v>
      </c>
      <c r="D76" t="s">
        <v>2</v>
      </c>
      <c r="E76" t="str">
        <f>'2020_2-3-1_ANzahl_CSV'!D76</f>
        <v>K03352</v>
      </c>
      <c r="F76">
        <f>'2020_2-3-1_ANzahl_CSV'!E76</f>
        <v>147</v>
      </c>
    </row>
    <row r="77" spans="1:6" x14ac:dyDescent="0.25">
      <c r="A77">
        <f>'2020_2-3-1_ANzahl_CSV'!A77</f>
        <v>353</v>
      </c>
      <c r="B77">
        <f>'2020_2-3-1_ANzahl_CSV'!B77</f>
        <v>2006</v>
      </c>
      <c r="C77" t="str">
        <f>'2020_2-3-1_ANzahl_CSV'!C77</f>
        <v>Harburg</v>
      </c>
      <c r="D77" t="s">
        <v>2</v>
      </c>
      <c r="E77" t="str">
        <f>'2020_2-3-1_ANzahl_CSV'!D77</f>
        <v>K03353</v>
      </c>
      <c r="F77">
        <f>'2020_2-3-1_ANzahl_CSV'!E77</f>
        <v>257</v>
      </c>
    </row>
    <row r="78" spans="1:6" x14ac:dyDescent="0.25">
      <c r="A78">
        <f>'2020_2-3-1_ANzahl_CSV'!A78</f>
        <v>354</v>
      </c>
      <c r="B78">
        <f>'2020_2-3-1_ANzahl_CSV'!B78</f>
        <v>2006</v>
      </c>
      <c r="C78" t="str">
        <f>'2020_2-3-1_ANzahl_CSV'!C78</f>
        <v>Lüchow-Dannenberg</v>
      </c>
      <c r="D78" t="s">
        <v>2</v>
      </c>
      <c r="E78" t="str">
        <f>'2020_2-3-1_ANzahl_CSV'!D78</f>
        <v>K03354</v>
      </c>
      <c r="F78">
        <f>'2020_2-3-1_ANzahl_CSV'!E78</f>
        <v>10</v>
      </c>
    </row>
    <row r="79" spans="1:6" x14ac:dyDescent="0.25">
      <c r="A79">
        <f>'2020_2-3-1_ANzahl_CSV'!A79</f>
        <v>355</v>
      </c>
      <c r="B79">
        <f>'2020_2-3-1_ANzahl_CSV'!B79</f>
        <v>2006</v>
      </c>
      <c r="C79" t="str">
        <f>'2020_2-3-1_ANzahl_CSV'!C79</f>
        <v>Lüneburg</v>
      </c>
      <c r="D79" t="s">
        <v>2</v>
      </c>
      <c r="E79" t="str">
        <f>'2020_2-3-1_ANzahl_CSV'!D79</f>
        <v>K03355</v>
      </c>
      <c r="F79">
        <f>'2020_2-3-1_ANzahl_CSV'!E79</f>
        <v>186</v>
      </c>
    </row>
    <row r="80" spans="1:6" x14ac:dyDescent="0.25">
      <c r="A80">
        <f>'2020_2-3-1_ANzahl_CSV'!A80</f>
        <v>356</v>
      </c>
      <c r="B80">
        <f>'2020_2-3-1_ANzahl_CSV'!B80</f>
        <v>2006</v>
      </c>
      <c r="C80" t="str">
        <f>'2020_2-3-1_ANzahl_CSV'!C80</f>
        <v>Osterholz</v>
      </c>
      <c r="D80" t="s">
        <v>2</v>
      </c>
      <c r="E80" t="str">
        <f>'2020_2-3-1_ANzahl_CSV'!D80</f>
        <v>K03356</v>
      </c>
      <c r="F80">
        <f>'2020_2-3-1_ANzahl_CSV'!E80</f>
        <v>60</v>
      </c>
    </row>
    <row r="81" spans="1:6" x14ac:dyDescent="0.25">
      <c r="A81">
        <f>'2020_2-3-1_ANzahl_CSV'!A81</f>
        <v>357</v>
      </c>
      <c r="B81">
        <f>'2020_2-3-1_ANzahl_CSV'!B81</f>
        <v>2006</v>
      </c>
      <c r="C81" t="str">
        <f>'2020_2-3-1_ANzahl_CSV'!C81</f>
        <v>Rotenburg (Wümme)</v>
      </c>
      <c r="D81" t="s">
        <v>2</v>
      </c>
      <c r="E81" t="str">
        <f>'2020_2-3-1_ANzahl_CSV'!D81</f>
        <v>K03357</v>
      </c>
      <c r="F81">
        <f>'2020_2-3-1_ANzahl_CSV'!E81</f>
        <v>84</v>
      </c>
    </row>
    <row r="82" spans="1:6" x14ac:dyDescent="0.25">
      <c r="A82">
        <f>'2020_2-3-1_ANzahl_CSV'!A82</f>
        <v>358</v>
      </c>
      <c r="B82">
        <f>'2020_2-3-1_ANzahl_CSV'!B82</f>
        <v>2006</v>
      </c>
      <c r="C82" t="str">
        <f>'2020_2-3-1_ANzahl_CSV'!C82</f>
        <v>Heidekreis</v>
      </c>
      <c r="D82" t="s">
        <v>2</v>
      </c>
      <c r="E82" t="str">
        <f>'2020_2-3-1_ANzahl_CSV'!D82</f>
        <v>K03358</v>
      </c>
      <c r="F82">
        <f>'2020_2-3-1_ANzahl_CSV'!E82</f>
        <v>135</v>
      </c>
    </row>
    <row r="83" spans="1:6" x14ac:dyDescent="0.25">
      <c r="A83">
        <f>'2020_2-3-1_ANzahl_CSV'!A83</f>
        <v>359</v>
      </c>
      <c r="B83">
        <f>'2020_2-3-1_ANzahl_CSV'!B83</f>
        <v>2006</v>
      </c>
      <c r="C83" t="str">
        <f>'2020_2-3-1_ANzahl_CSV'!C83</f>
        <v>Stade</v>
      </c>
      <c r="D83" t="s">
        <v>2</v>
      </c>
      <c r="E83" t="str">
        <f>'2020_2-3-1_ANzahl_CSV'!D83</f>
        <v>K03359</v>
      </c>
      <c r="F83">
        <f>'2020_2-3-1_ANzahl_CSV'!E83</f>
        <v>288</v>
      </c>
    </row>
    <row r="84" spans="1:6" x14ac:dyDescent="0.25">
      <c r="A84">
        <f>'2020_2-3-1_ANzahl_CSV'!A84</f>
        <v>360</v>
      </c>
      <c r="B84">
        <f>'2020_2-3-1_ANzahl_CSV'!B84</f>
        <v>2006</v>
      </c>
      <c r="C84" t="str">
        <f>'2020_2-3-1_ANzahl_CSV'!C84</f>
        <v>Uelzen</v>
      </c>
      <c r="D84" t="s">
        <v>2</v>
      </c>
      <c r="E84" t="str">
        <f>'2020_2-3-1_ANzahl_CSV'!D84</f>
        <v>K03360</v>
      </c>
      <c r="F84">
        <f>'2020_2-3-1_ANzahl_CSV'!E84</f>
        <v>57</v>
      </c>
    </row>
    <row r="85" spans="1:6" x14ac:dyDescent="0.25">
      <c r="A85">
        <f>'2020_2-3-1_ANzahl_CSV'!A85</f>
        <v>361</v>
      </c>
      <c r="B85">
        <f>'2020_2-3-1_ANzahl_CSV'!B85</f>
        <v>2006</v>
      </c>
      <c r="C85" t="str">
        <f>'2020_2-3-1_ANzahl_CSV'!C85</f>
        <v>Verden</v>
      </c>
      <c r="D85" t="s">
        <v>2</v>
      </c>
      <c r="E85" t="str">
        <f>'2020_2-3-1_ANzahl_CSV'!D85</f>
        <v>K03361</v>
      </c>
      <c r="F85">
        <f>'2020_2-3-1_ANzahl_CSV'!E85</f>
        <v>148</v>
      </c>
    </row>
    <row r="86" spans="1:6" x14ac:dyDescent="0.25">
      <c r="A86">
        <f>'2020_2-3-1_ANzahl_CSV'!A86</f>
        <v>3</v>
      </c>
      <c r="B86">
        <f>'2020_2-3-1_ANzahl_CSV'!B86</f>
        <v>2006</v>
      </c>
      <c r="C86" t="str">
        <f>'2020_2-3-1_ANzahl_CSV'!C86</f>
        <v>Statistische Region Lüneburg</v>
      </c>
      <c r="D86" t="s">
        <v>2</v>
      </c>
      <c r="E86" t="str">
        <f>'2020_2-3-1_ANzahl_CSV'!D86</f>
        <v>K033</v>
      </c>
      <c r="F86">
        <f>'2020_2-3-1_ANzahl_CSV'!E86</f>
        <v>1635</v>
      </c>
    </row>
    <row r="87" spans="1:6" x14ac:dyDescent="0.25">
      <c r="A87">
        <f>'2020_2-3-1_ANzahl_CSV'!A87</f>
        <v>401</v>
      </c>
      <c r="B87">
        <f>'2020_2-3-1_ANzahl_CSV'!B87</f>
        <v>2006</v>
      </c>
      <c r="C87" t="str">
        <f>'2020_2-3-1_ANzahl_CSV'!C87</f>
        <v>Delmenhorst  Stadt</v>
      </c>
      <c r="D87" t="s">
        <v>2</v>
      </c>
      <c r="E87" t="str">
        <f>'2020_2-3-1_ANzahl_CSV'!D87</f>
        <v>K03401</v>
      </c>
      <c r="F87">
        <f>'2020_2-3-1_ANzahl_CSV'!E87</f>
        <v>269</v>
      </c>
    </row>
    <row r="88" spans="1:6" x14ac:dyDescent="0.25">
      <c r="A88">
        <f>'2020_2-3-1_ANzahl_CSV'!A88</f>
        <v>402</v>
      </c>
      <c r="B88">
        <f>'2020_2-3-1_ANzahl_CSV'!B88</f>
        <v>2006</v>
      </c>
      <c r="C88" t="str">
        <f>'2020_2-3-1_ANzahl_CSV'!C88</f>
        <v>Emden  Stadt</v>
      </c>
      <c r="D88" t="s">
        <v>2</v>
      </c>
      <c r="E88" t="str">
        <f>'2020_2-3-1_ANzahl_CSV'!D88</f>
        <v>K03402</v>
      </c>
      <c r="F88">
        <f>'2020_2-3-1_ANzahl_CSV'!E88</f>
        <v>82</v>
      </c>
    </row>
    <row r="89" spans="1:6" x14ac:dyDescent="0.25">
      <c r="A89">
        <f>'2020_2-3-1_ANzahl_CSV'!A89</f>
        <v>403</v>
      </c>
      <c r="B89">
        <f>'2020_2-3-1_ANzahl_CSV'!B89</f>
        <v>2006</v>
      </c>
      <c r="C89" t="str">
        <f>'2020_2-3-1_ANzahl_CSV'!C89</f>
        <v>Oldenburg(Oldb)  Stadt</v>
      </c>
      <c r="D89" t="s">
        <v>2</v>
      </c>
      <c r="E89" t="str">
        <f>'2020_2-3-1_ANzahl_CSV'!D89</f>
        <v>K03403</v>
      </c>
      <c r="F89">
        <f>'2020_2-3-1_ANzahl_CSV'!E89</f>
        <v>264</v>
      </c>
    </row>
    <row r="90" spans="1:6" x14ac:dyDescent="0.25">
      <c r="A90">
        <f>'2020_2-3-1_ANzahl_CSV'!A90</f>
        <v>404</v>
      </c>
      <c r="B90">
        <f>'2020_2-3-1_ANzahl_CSV'!B90</f>
        <v>2006</v>
      </c>
      <c r="C90" t="str">
        <f>'2020_2-3-1_ANzahl_CSV'!C90</f>
        <v>Osnabrück  Stadt</v>
      </c>
      <c r="D90" t="s">
        <v>2</v>
      </c>
      <c r="E90" t="str">
        <f>'2020_2-3-1_ANzahl_CSV'!D90</f>
        <v>K03404</v>
      </c>
      <c r="F90">
        <f>'2020_2-3-1_ANzahl_CSV'!E90</f>
        <v>534</v>
      </c>
    </row>
    <row r="91" spans="1:6" x14ac:dyDescent="0.25">
      <c r="A91">
        <f>'2020_2-3-1_ANzahl_CSV'!A91</f>
        <v>405</v>
      </c>
      <c r="B91">
        <f>'2020_2-3-1_ANzahl_CSV'!B91</f>
        <v>2006</v>
      </c>
      <c r="C91" t="str">
        <f>'2020_2-3-1_ANzahl_CSV'!C91</f>
        <v>Wilhelmshaven  Stadt</v>
      </c>
      <c r="D91" t="s">
        <v>2</v>
      </c>
      <c r="E91" t="str">
        <f>'2020_2-3-1_ANzahl_CSV'!D91</f>
        <v>K03405</v>
      </c>
      <c r="F91">
        <f>'2020_2-3-1_ANzahl_CSV'!E91</f>
        <v>146</v>
      </c>
    </row>
    <row r="92" spans="1:6" x14ac:dyDescent="0.25">
      <c r="A92">
        <f>'2020_2-3-1_ANzahl_CSV'!A92</f>
        <v>451</v>
      </c>
      <c r="B92">
        <f>'2020_2-3-1_ANzahl_CSV'!B92</f>
        <v>2006</v>
      </c>
      <c r="C92" t="str">
        <f>'2020_2-3-1_ANzahl_CSV'!C92</f>
        <v>Ammerland</v>
      </c>
      <c r="D92" t="s">
        <v>2</v>
      </c>
      <c r="E92" t="str">
        <f>'2020_2-3-1_ANzahl_CSV'!D92</f>
        <v>K03451</v>
      </c>
      <c r="F92">
        <f>'2020_2-3-1_ANzahl_CSV'!E92</f>
        <v>101</v>
      </c>
    </row>
    <row r="93" spans="1:6" x14ac:dyDescent="0.25">
      <c r="A93">
        <f>'2020_2-3-1_ANzahl_CSV'!A93</f>
        <v>452</v>
      </c>
      <c r="B93">
        <f>'2020_2-3-1_ANzahl_CSV'!B93</f>
        <v>2006</v>
      </c>
      <c r="C93" t="str">
        <f>'2020_2-3-1_ANzahl_CSV'!C93</f>
        <v>Aurich</v>
      </c>
      <c r="D93" t="s">
        <v>2</v>
      </c>
      <c r="E93" t="str">
        <f>'2020_2-3-1_ANzahl_CSV'!D93</f>
        <v>K03452</v>
      </c>
      <c r="F93">
        <f>'2020_2-3-1_ANzahl_CSV'!E93</f>
        <v>166</v>
      </c>
    </row>
    <row r="94" spans="1:6" x14ac:dyDescent="0.25">
      <c r="A94">
        <f>'2020_2-3-1_ANzahl_CSV'!A94</f>
        <v>453</v>
      </c>
      <c r="B94">
        <f>'2020_2-3-1_ANzahl_CSV'!B94</f>
        <v>2006</v>
      </c>
      <c r="C94" t="str">
        <f>'2020_2-3-1_ANzahl_CSV'!C94</f>
        <v>Cloppenburg</v>
      </c>
      <c r="D94" t="s">
        <v>2</v>
      </c>
      <c r="E94" t="str">
        <f>'2020_2-3-1_ANzahl_CSV'!D94</f>
        <v>K03453</v>
      </c>
      <c r="F94">
        <f>'2020_2-3-1_ANzahl_CSV'!E94</f>
        <v>123</v>
      </c>
    </row>
    <row r="95" spans="1:6" x14ac:dyDescent="0.25">
      <c r="A95">
        <f>'2020_2-3-1_ANzahl_CSV'!A95</f>
        <v>454</v>
      </c>
      <c r="B95">
        <f>'2020_2-3-1_ANzahl_CSV'!B95</f>
        <v>2006</v>
      </c>
      <c r="C95" t="str">
        <f>'2020_2-3-1_ANzahl_CSV'!C95</f>
        <v>Emsland</v>
      </c>
      <c r="D95" t="s">
        <v>2</v>
      </c>
      <c r="E95" t="str">
        <f>'2020_2-3-1_ANzahl_CSV'!D95</f>
        <v>K03454</v>
      </c>
      <c r="F95">
        <f>'2020_2-3-1_ANzahl_CSV'!E95</f>
        <v>183</v>
      </c>
    </row>
    <row r="96" spans="1:6" x14ac:dyDescent="0.25">
      <c r="A96">
        <f>'2020_2-3-1_ANzahl_CSV'!A96</f>
        <v>455</v>
      </c>
      <c r="B96">
        <f>'2020_2-3-1_ANzahl_CSV'!B96</f>
        <v>2006</v>
      </c>
      <c r="C96" t="str">
        <f>'2020_2-3-1_ANzahl_CSV'!C96</f>
        <v>Friesland</v>
      </c>
      <c r="D96" t="s">
        <v>2</v>
      </c>
      <c r="E96" t="str">
        <f>'2020_2-3-1_ANzahl_CSV'!D96</f>
        <v>K03455</v>
      </c>
      <c r="F96">
        <f>'2020_2-3-1_ANzahl_CSV'!E96</f>
        <v>43</v>
      </c>
    </row>
    <row r="97" spans="1:6" x14ac:dyDescent="0.25">
      <c r="A97">
        <f>'2020_2-3-1_ANzahl_CSV'!A97</f>
        <v>456</v>
      </c>
      <c r="B97">
        <f>'2020_2-3-1_ANzahl_CSV'!B97</f>
        <v>2006</v>
      </c>
      <c r="C97" t="str">
        <f>'2020_2-3-1_ANzahl_CSV'!C97</f>
        <v>Grafschaft Bentheim</v>
      </c>
      <c r="D97" t="s">
        <v>2</v>
      </c>
      <c r="E97" t="str">
        <f>'2020_2-3-1_ANzahl_CSV'!D97</f>
        <v>K03456</v>
      </c>
      <c r="F97">
        <f>'2020_2-3-1_ANzahl_CSV'!E97</f>
        <v>115</v>
      </c>
    </row>
    <row r="98" spans="1:6" x14ac:dyDescent="0.25">
      <c r="A98">
        <f>'2020_2-3-1_ANzahl_CSV'!A98</f>
        <v>457</v>
      </c>
      <c r="B98">
        <f>'2020_2-3-1_ANzahl_CSV'!B98</f>
        <v>2006</v>
      </c>
      <c r="C98" t="str">
        <f>'2020_2-3-1_ANzahl_CSV'!C98</f>
        <v>Leer</v>
      </c>
      <c r="D98" t="s">
        <v>2</v>
      </c>
      <c r="E98" t="str">
        <f>'2020_2-3-1_ANzahl_CSV'!D98</f>
        <v>K03457</v>
      </c>
      <c r="F98">
        <f>'2020_2-3-1_ANzahl_CSV'!E98</f>
        <v>173</v>
      </c>
    </row>
    <row r="99" spans="1:6" x14ac:dyDescent="0.25">
      <c r="A99">
        <f>'2020_2-3-1_ANzahl_CSV'!A99</f>
        <v>458</v>
      </c>
      <c r="B99">
        <f>'2020_2-3-1_ANzahl_CSV'!B99</f>
        <v>2006</v>
      </c>
      <c r="C99" t="str">
        <f>'2020_2-3-1_ANzahl_CSV'!C99</f>
        <v>Oldenburg</v>
      </c>
      <c r="D99" t="s">
        <v>2</v>
      </c>
      <c r="E99" t="str">
        <f>'2020_2-3-1_ANzahl_CSV'!D99</f>
        <v>K03458</v>
      </c>
      <c r="F99">
        <f>'2020_2-3-1_ANzahl_CSV'!E99</f>
        <v>99</v>
      </c>
    </row>
    <row r="100" spans="1:6" x14ac:dyDescent="0.25">
      <c r="A100">
        <f>'2020_2-3-1_ANzahl_CSV'!A100</f>
        <v>459</v>
      </c>
      <c r="B100">
        <f>'2020_2-3-1_ANzahl_CSV'!B100</f>
        <v>2006</v>
      </c>
      <c r="C100" t="str">
        <f>'2020_2-3-1_ANzahl_CSV'!C100</f>
        <v>Osnabrück</v>
      </c>
      <c r="D100" t="s">
        <v>2</v>
      </c>
      <c r="E100" t="str">
        <f>'2020_2-3-1_ANzahl_CSV'!D100</f>
        <v>K03459</v>
      </c>
      <c r="F100">
        <f>'2020_2-3-1_ANzahl_CSV'!E100</f>
        <v>338</v>
      </c>
    </row>
    <row r="101" spans="1:6" x14ac:dyDescent="0.25">
      <c r="A101">
        <f>'2020_2-3-1_ANzahl_CSV'!A101</f>
        <v>460</v>
      </c>
      <c r="B101">
        <f>'2020_2-3-1_ANzahl_CSV'!B101</f>
        <v>2006</v>
      </c>
      <c r="C101" t="str">
        <f>'2020_2-3-1_ANzahl_CSV'!C101</f>
        <v>Vechta</v>
      </c>
      <c r="D101" t="s">
        <v>2</v>
      </c>
      <c r="E101" t="str">
        <f>'2020_2-3-1_ANzahl_CSV'!D101</f>
        <v>K03460</v>
      </c>
      <c r="F101">
        <f>'2020_2-3-1_ANzahl_CSV'!E101</f>
        <v>236</v>
      </c>
    </row>
    <row r="102" spans="1:6" x14ac:dyDescent="0.25">
      <c r="A102">
        <f>'2020_2-3-1_ANzahl_CSV'!A102</f>
        <v>461</v>
      </c>
      <c r="B102">
        <f>'2020_2-3-1_ANzahl_CSV'!B102</f>
        <v>2006</v>
      </c>
      <c r="C102" t="str">
        <f>'2020_2-3-1_ANzahl_CSV'!C102</f>
        <v>Wesermarsch</v>
      </c>
      <c r="D102" t="s">
        <v>2</v>
      </c>
      <c r="E102" t="str">
        <f>'2020_2-3-1_ANzahl_CSV'!D102</f>
        <v>K03461</v>
      </c>
      <c r="F102">
        <f>'2020_2-3-1_ANzahl_CSV'!E102</f>
        <v>93</v>
      </c>
    </row>
    <row r="103" spans="1:6" x14ac:dyDescent="0.25">
      <c r="A103">
        <f>'2020_2-3-1_ANzahl_CSV'!A103</f>
        <v>462</v>
      </c>
      <c r="B103">
        <f>'2020_2-3-1_ANzahl_CSV'!B103</f>
        <v>2006</v>
      </c>
      <c r="C103" t="str">
        <f>'2020_2-3-1_ANzahl_CSV'!C103</f>
        <v>Wittmund</v>
      </c>
      <c r="D103" t="s">
        <v>2</v>
      </c>
      <c r="E103" t="str">
        <f>'2020_2-3-1_ANzahl_CSV'!D103</f>
        <v>K03462</v>
      </c>
      <c r="F103">
        <f>'2020_2-3-1_ANzahl_CSV'!E103</f>
        <v>27</v>
      </c>
    </row>
    <row r="104" spans="1:6" x14ac:dyDescent="0.25">
      <c r="A104">
        <f>'2020_2-3-1_ANzahl_CSV'!A104</f>
        <v>4</v>
      </c>
      <c r="B104">
        <f>'2020_2-3-1_ANzahl_CSV'!B104</f>
        <v>2006</v>
      </c>
      <c r="C104" t="str">
        <f>'2020_2-3-1_ANzahl_CSV'!C104</f>
        <v>Statistische Region Weser-Ems</v>
      </c>
      <c r="D104" t="s">
        <v>2</v>
      </c>
      <c r="E104" t="str">
        <f>'2020_2-3-1_ANzahl_CSV'!D104</f>
        <v>K034</v>
      </c>
      <c r="F104">
        <f>'2020_2-3-1_ANzahl_CSV'!E104</f>
        <v>2992</v>
      </c>
    </row>
    <row r="105" spans="1:6" x14ac:dyDescent="0.25">
      <c r="A105">
        <f>'2020_2-3-1_ANzahl_CSV'!A105</f>
        <v>0</v>
      </c>
      <c r="B105">
        <f>'2020_2-3-1_ANzahl_CSV'!B105</f>
        <v>2006</v>
      </c>
      <c r="C105" t="str">
        <f>'2020_2-3-1_ANzahl_CSV'!C105</f>
        <v>Niedersachsen</v>
      </c>
      <c r="D105" t="s">
        <v>2</v>
      </c>
      <c r="E105" t="str">
        <f>'2020_2-3-1_ANzahl_CSV'!D105</f>
        <v>K030</v>
      </c>
      <c r="F105">
        <f>'2020_2-3-1_ANzahl_CSV'!E105</f>
        <v>11441</v>
      </c>
    </row>
    <row r="106" spans="1:6" x14ac:dyDescent="0.25">
      <c r="A106">
        <f>'2020_2-3-1_ANzahl_CSV'!A106</f>
        <v>101</v>
      </c>
      <c r="B106">
        <f>'2020_2-3-1_ANzahl_CSV'!B106</f>
        <v>2007</v>
      </c>
      <c r="C106" t="str">
        <f>'2020_2-3-1_ANzahl_CSV'!C106</f>
        <v>Braunschweig  Stadt</v>
      </c>
      <c r="D106" t="s">
        <v>2</v>
      </c>
      <c r="E106" t="str">
        <f>'2020_2-3-1_ANzahl_CSV'!D106</f>
        <v>K03101</v>
      </c>
      <c r="F106">
        <f>'2020_2-3-1_ANzahl_CSV'!E106</f>
        <v>386</v>
      </c>
    </row>
    <row r="107" spans="1:6" x14ac:dyDescent="0.25">
      <c r="A107">
        <f>'2020_2-3-1_ANzahl_CSV'!A107</f>
        <v>102</v>
      </c>
      <c r="B107">
        <f>'2020_2-3-1_ANzahl_CSV'!B107</f>
        <v>2007</v>
      </c>
      <c r="C107" t="str">
        <f>'2020_2-3-1_ANzahl_CSV'!C107</f>
        <v>Salzgitter  Stadt</v>
      </c>
      <c r="D107" t="s">
        <v>2</v>
      </c>
      <c r="E107" t="str">
        <f>'2020_2-3-1_ANzahl_CSV'!D107</f>
        <v>K03102</v>
      </c>
      <c r="F107">
        <f>'2020_2-3-1_ANzahl_CSV'!E107</f>
        <v>165</v>
      </c>
    </row>
    <row r="108" spans="1:6" x14ac:dyDescent="0.25">
      <c r="A108">
        <f>'2020_2-3-1_ANzahl_CSV'!A108</f>
        <v>103</v>
      </c>
      <c r="B108">
        <f>'2020_2-3-1_ANzahl_CSV'!B108</f>
        <v>2007</v>
      </c>
      <c r="C108" t="str">
        <f>'2020_2-3-1_ANzahl_CSV'!C108</f>
        <v>Wolfsburg  Stadt</v>
      </c>
      <c r="D108" t="s">
        <v>2</v>
      </c>
      <c r="E108" t="str">
        <f>'2020_2-3-1_ANzahl_CSV'!D108</f>
        <v>K03103</v>
      </c>
      <c r="F108">
        <f>'2020_2-3-1_ANzahl_CSV'!E108</f>
        <v>216</v>
      </c>
    </row>
    <row r="109" spans="1:6" x14ac:dyDescent="0.25">
      <c r="A109">
        <f>'2020_2-3-1_ANzahl_CSV'!A109</f>
        <v>151</v>
      </c>
      <c r="B109">
        <f>'2020_2-3-1_ANzahl_CSV'!B109</f>
        <v>2007</v>
      </c>
      <c r="C109" t="str">
        <f>'2020_2-3-1_ANzahl_CSV'!C109</f>
        <v>Gifhorn</v>
      </c>
      <c r="D109" t="s">
        <v>2</v>
      </c>
      <c r="E109" t="str">
        <f>'2020_2-3-1_ANzahl_CSV'!D109</f>
        <v>K03151</v>
      </c>
      <c r="F109">
        <f>'2020_2-3-1_ANzahl_CSV'!E109</f>
        <v>206</v>
      </c>
    </row>
    <row r="110" spans="1:6" x14ac:dyDescent="0.25">
      <c r="A110">
        <f>'2020_2-3-1_ANzahl_CSV'!A110</f>
        <v>153</v>
      </c>
      <c r="B110">
        <f>'2020_2-3-1_ANzahl_CSV'!B110</f>
        <v>2007</v>
      </c>
      <c r="C110" t="str">
        <f>'2020_2-3-1_ANzahl_CSV'!C110</f>
        <v>Goslar</v>
      </c>
      <c r="D110" t="s">
        <v>2</v>
      </c>
      <c r="E110" t="str">
        <f>'2020_2-3-1_ANzahl_CSV'!D110</f>
        <v>K03153</v>
      </c>
      <c r="F110">
        <f>'2020_2-3-1_ANzahl_CSV'!E110</f>
        <v>166</v>
      </c>
    </row>
    <row r="111" spans="1:6" x14ac:dyDescent="0.25">
      <c r="A111">
        <f>'2020_2-3-1_ANzahl_CSV'!A111</f>
        <v>154</v>
      </c>
      <c r="B111">
        <f>'2020_2-3-1_ANzahl_CSV'!B111</f>
        <v>2007</v>
      </c>
      <c r="C111" t="str">
        <f>'2020_2-3-1_ANzahl_CSV'!C111</f>
        <v>Helmstedt</v>
      </c>
      <c r="D111" t="s">
        <v>2</v>
      </c>
      <c r="E111" t="str">
        <f>'2020_2-3-1_ANzahl_CSV'!D111</f>
        <v>K03154</v>
      </c>
      <c r="F111">
        <f>'2020_2-3-1_ANzahl_CSV'!E111</f>
        <v>64</v>
      </c>
    </row>
    <row r="112" spans="1:6" x14ac:dyDescent="0.25">
      <c r="A112">
        <f>'2020_2-3-1_ANzahl_CSV'!A112</f>
        <v>155</v>
      </c>
      <c r="B112">
        <f>'2020_2-3-1_ANzahl_CSV'!B112</f>
        <v>2007</v>
      </c>
      <c r="C112" t="str">
        <f>'2020_2-3-1_ANzahl_CSV'!C112</f>
        <v>Northeim</v>
      </c>
      <c r="D112" t="s">
        <v>2</v>
      </c>
      <c r="E112" t="str">
        <f>'2020_2-3-1_ANzahl_CSV'!D112</f>
        <v>K03155</v>
      </c>
      <c r="F112">
        <f>'2020_2-3-1_ANzahl_CSV'!E112</f>
        <v>132</v>
      </c>
    </row>
    <row r="113" spans="1:6" x14ac:dyDescent="0.25">
      <c r="A113">
        <f>'2020_2-3-1_ANzahl_CSV'!A113</f>
        <v>157</v>
      </c>
      <c r="B113">
        <f>'2020_2-3-1_ANzahl_CSV'!B113</f>
        <v>2007</v>
      </c>
      <c r="C113" t="str">
        <f>'2020_2-3-1_ANzahl_CSV'!C113</f>
        <v>Peine</v>
      </c>
      <c r="D113" t="s">
        <v>2</v>
      </c>
      <c r="E113" t="str">
        <f>'2020_2-3-1_ANzahl_CSV'!D113</f>
        <v>K03157</v>
      </c>
      <c r="F113">
        <f>'2020_2-3-1_ANzahl_CSV'!E113</f>
        <v>167</v>
      </c>
    </row>
    <row r="114" spans="1:6" x14ac:dyDescent="0.25">
      <c r="A114">
        <f>'2020_2-3-1_ANzahl_CSV'!A114</f>
        <v>158</v>
      </c>
      <c r="B114">
        <f>'2020_2-3-1_ANzahl_CSV'!B114</f>
        <v>2007</v>
      </c>
      <c r="C114" t="str">
        <f>'2020_2-3-1_ANzahl_CSV'!C114</f>
        <v>Wolfenbüttel</v>
      </c>
      <c r="D114" t="s">
        <v>2</v>
      </c>
      <c r="E114" t="str">
        <f>'2020_2-3-1_ANzahl_CSV'!D114</f>
        <v>K03158</v>
      </c>
      <c r="F114">
        <f>'2020_2-3-1_ANzahl_CSV'!E114</f>
        <v>112</v>
      </c>
    </row>
    <row r="115" spans="1:6" x14ac:dyDescent="0.25">
      <c r="A115">
        <f>'2020_2-3-1_ANzahl_CSV'!A115</f>
        <v>159</v>
      </c>
      <c r="B115">
        <f>'2020_2-3-1_ANzahl_CSV'!B115</f>
        <v>2007</v>
      </c>
      <c r="C115" t="str">
        <f>'2020_2-3-1_ANzahl_CSV'!C115</f>
        <v>Göttingen</v>
      </c>
      <c r="D115" t="s">
        <v>2</v>
      </c>
      <c r="E115" t="str">
        <f>'2020_2-3-1_ANzahl_CSV'!D115</f>
        <v>K03159</v>
      </c>
      <c r="F115">
        <f>'2020_2-3-1_ANzahl_CSV'!E115</f>
        <v>383</v>
      </c>
    </row>
    <row r="116" spans="1:6" x14ac:dyDescent="0.25">
      <c r="A116">
        <f>'2020_2-3-1_ANzahl_CSV'!A116</f>
        <v>1</v>
      </c>
      <c r="B116">
        <f>'2020_2-3-1_ANzahl_CSV'!B116</f>
        <v>2007</v>
      </c>
      <c r="C116" t="str">
        <f>'2020_2-3-1_ANzahl_CSV'!C116</f>
        <v>Statistische Region Braunschweig</v>
      </c>
      <c r="D116" t="s">
        <v>2</v>
      </c>
      <c r="E116" t="str">
        <f>'2020_2-3-1_ANzahl_CSV'!D116</f>
        <v>K031</v>
      </c>
      <c r="F116">
        <f>'2020_2-3-1_ANzahl_CSV'!E116</f>
        <v>1997</v>
      </c>
    </row>
    <row r="117" spans="1:6" x14ac:dyDescent="0.25">
      <c r="A117">
        <f>'2020_2-3-1_ANzahl_CSV'!A117</f>
        <v>241</v>
      </c>
      <c r="B117">
        <f>'2020_2-3-1_ANzahl_CSV'!B117</f>
        <v>2007</v>
      </c>
      <c r="C117" t="str">
        <f>'2020_2-3-1_ANzahl_CSV'!C117</f>
        <v>Hannover  Region</v>
      </c>
      <c r="D117" t="s">
        <v>2</v>
      </c>
      <c r="E117" t="str">
        <f>'2020_2-3-1_ANzahl_CSV'!D117</f>
        <v>K03241</v>
      </c>
      <c r="F117">
        <f>'2020_2-3-1_ANzahl_CSV'!E117</f>
        <v>2364</v>
      </c>
    </row>
    <row r="118" spans="1:6" x14ac:dyDescent="0.25">
      <c r="A118">
        <f>'2020_2-3-1_ANzahl_CSV'!A118</f>
        <v>241001</v>
      </c>
      <c r="B118">
        <f>'2020_2-3-1_ANzahl_CSV'!B118</f>
        <v>2007</v>
      </c>
      <c r="C118" t="str">
        <f>'2020_2-3-1_ANzahl_CSV'!C118</f>
        <v>dav. Hannover  Lhst.</v>
      </c>
      <c r="D118" t="s">
        <v>2</v>
      </c>
      <c r="E118" t="str">
        <f>'2020_2-3-1_ANzahl_CSV'!D118</f>
        <v>K03241001</v>
      </c>
      <c r="F118">
        <f>'2020_2-3-1_ANzahl_CSV'!E118</f>
        <v>1671</v>
      </c>
    </row>
    <row r="119" spans="1:6" x14ac:dyDescent="0.25">
      <c r="A119">
        <f>'2020_2-3-1_ANzahl_CSV'!A119</f>
        <v>241999</v>
      </c>
      <c r="B119">
        <f>'2020_2-3-1_ANzahl_CSV'!B119</f>
        <v>2007</v>
      </c>
      <c r="C119" t="str">
        <f>'2020_2-3-1_ANzahl_CSV'!C119</f>
        <v>dav. Hannover  Umland</v>
      </c>
      <c r="D119" t="s">
        <v>2</v>
      </c>
      <c r="E119" t="str">
        <f>'2020_2-3-1_ANzahl_CSV'!D119</f>
        <v>K03241999</v>
      </c>
      <c r="F119">
        <f>'2020_2-3-1_ANzahl_CSV'!E119</f>
        <v>693</v>
      </c>
    </row>
    <row r="120" spans="1:6" x14ac:dyDescent="0.25">
      <c r="A120">
        <f>'2020_2-3-1_ANzahl_CSV'!A120</f>
        <v>251</v>
      </c>
      <c r="B120">
        <f>'2020_2-3-1_ANzahl_CSV'!B120</f>
        <v>2007</v>
      </c>
      <c r="C120" t="str">
        <f>'2020_2-3-1_ANzahl_CSV'!C120</f>
        <v>Diepholz</v>
      </c>
      <c r="D120" t="s">
        <v>2</v>
      </c>
      <c r="E120" t="str">
        <f>'2020_2-3-1_ANzahl_CSV'!D120</f>
        <v>K03251</v>
      </c>
      <c r="F120">
        <f>'2020_2-3-1_ANzahl_CSV'!E120</f>
        <v>241</v>
      </c>
    </row>
    <row r="121" spans="1:6" x14ac:dyDescent="0.25">
      <c r="A121">
        <f>'2020_2-3-1_ANzahl_CSV'!A121</f>
        <v>252</v>
      </c>
      <c r="B121">
        <f>'2020_2-3-1_ANzahl_CSV'!B121</f>
        <v>2007</v>
      </c>
      <c r="C121" t="str">
        <f>'2020_2-3-1_ANzahl_CSV'!C121</f>
        <v>Hameln-Pyrmont</v>
      </c>
      <c r="D121" t="s">
        <v>2</v>
      </c>
      <c r="E121" t="str">
        <f>'2020_2-3-1_ANzahl_CSV'!D121</f>
        <v>K03252</v>
      </c>
      <c r="F121">
        <f>'2020_2-3-1_ANzahl_CSV'!E121</f>
        <v>202</v>
      </c>
    </row>
    <row r="122" spans="1:6" x14ac:dyDescent="0.25">
      <c r="A122">
        <f>'2020_2-3-1_ANzahl_CSV'!A122</f>
        <v>254</v>
      </c>
      <c r="B122">
        <f>'2020_2-3-1_ANzahl_CSV'!B122</f>
        <v>2007</v>
      </c>
      <c r="C122" t="str">
        <f>'2020_2-3-1_ANzahl_CSV'!C122</f>
        <v>Hildesheim</v>
      </c>
      <c r="D122" t="s">
        <v>2</v>
      </c>
      <c r="E122" t="str">
        <f>'2020_2-3-1_ANzahl_CSV'!D122</f>
        <v>K03254</v>
      </c>
      <c r="F122">
        <f>'2020_2-3-1_ANzahl_CSV'!E122</f>
        <v>383</v>
      </c>
    </row>
    <row r="123" spans="1:6" x14ac:dyDescent="0.25">
      <c r="A123">
        <f>'2020_2-3-1_ANzahl_CSV'!A123</f>
        <v>255</v>
      </c>
      <c r="B123">
        <f>'2020_2-3-1_ANzahl_CSV'!B123</f>
        <v>2007</v>
      </c>
      <c r="C123" t="str">
        <f>'2020_2-3-1_ANzahl_CSV'!C123</f>
        <v>Holzminden</v>
      </c>
      <c r="D123" t="s">
        <v>2</v>
      </c>
      <c r="E123" t="str">
        <f>'2020_2-3-1_ANzahl_CSV'!D123</f>
        <v>K03255</v>
      </c>
      <c r="F123">
        <f>'2020_2-3-1_ANzahl_CSV'!E123</f>
        <v>26</v>
      </c>
    </row>
    <row r="124" spans="1:6" x14ac:dyDescent="0.25">
      <c r="A124">
        <f>'2020_2-3-1_ANzahl_CSV'!A124</f>
        <v>256</v>
      </c>
      <c r="B124">
        <f>'2020_2-3-1_ANzahl_CSV'!B124</f>
        <v>2007</v>
      </c>
      <c r="C124" t="str">
        <f>'2020_2-3-1_ANzahl_CSV'!C124</f>
        <v>Nienburg (Weser)</v>
      </c>
      <c r="D124" t="s">
        <v>2</v>
      </c>
      <c r="E124" t="str">
        <f>'2020_2-3-1_ANzahl_CSV'!D124</f>
        <v>K03256</v>
      </c>
      <c r="F124">
        <f>'2020_2-3-1_ANzahl_CSV'!E124</f>
        <v>113</v>
      </c>
    </row>
    <row r="125" spans="1:6" x14ac:dyDescent="0.25">
      <c r="A125">
        <f>'2020_2-3-1_ANzahl_CSV'!A125</f>
        <v>257</v>
      </c>
      <c r="B125">
        <f>'2020_2-3-1_ANzahl_CSV'!B125</f>
        <v>2007</v>
      </c>
      <c r="C125" t="str">
        <f>'2020_2-3-1_ANzahl_CSV'!C125</f>
        <v>Schaumburg</v>
      </c>
      <c r="D125" t="s">
        <v>2</v>
      </c>
      <c r="E125" t="str">
        <f>'2020_2-3-1_ANzahl_CSV'!D125</f>
        <v>K03257</v>
      </c>
      <c r="F125">
        <f>'2020_2-3-1_ANzahl_CSV'!E125</f>
        <v>184</v>
      </c>
    </row>
    <row r="126" spans="1:6" x14ac:dyDescent="0.25">
      <c r="A126">
        <f>'2020_2-3-1_ANzahl_CSV'!A126</f>
        <v>2</v>
      </c>
      <c r="B126">
        <f>'2020_2-3-1_ANzahl_CSV'!B126</f>
        <v>2007</v>
      </c>
      <c r="C126" t="str">
        <f>'2020_2-3-1_ANzahl_CSV'!C126</f>
        <v>Statistische Region Hannover</v>
      </c>
      <c r="D126" t="s">
        <v>2</v>
      </c>
      <c r="E126" t="str">
        <f>'2020_2-3-1_ANzahl_CSV'!D126</f>
        <v>K032</v>
      </c>
      <c r="F126">
        <f>'2020_2-3-1_ANzahl_CSV'!E126</f>
        <v>3513</v>
      </c>
    </row>
    <row r="127" spans="1:6" x14ac:dyDescent="0.25">
      <c r="A127">
        <f>'2020_2-3-1_ANzahl_CSV'!A127</f>
        <v>351</v>
      </c>
      <c r="B127">
        <f>'2020_2-3-1_ANzahl_CSV'!B127</f>
        <v>2007</v>
      </c>
      <c r="C127" t="str">
        <f>'2020_2-3-1_ANzahl_CSV'!C127</f>
        <v>Celle</v>
      </c>
      <c r="D127" t="s">
        <v>2</v>
      </c>
      <c r="E127" t="str">
        <f>'2020_2-3-1_ANzahl_CSV'!D127</f>
        <v>K03351</v>
      </c>
      <c r="F127">
        <f>'2020_2-3-1_ANzahl_CSV'!E127</f>
        <v>163</v>
      </c>
    </row>
    <row r="128" spans="1:6" x14ac:dyDescent="0.25">
      <c r="A128">
        <f>'2020_2-3-1_ANzahl_CSV'!A128</f>
        <v>352</v>
      </c>
      <c r="B128">
        <f>'2020_2-3-1_ANzahl_CSV'!B128</f>
        <v>2007</v>
      </c>
      <c r="C128" t="str">
        <f>'2020_2-3-1_ANzahl_CSV'!C128</f>
        <v>Cuxhaven</v>
      </c>
      <c r="D128" t="s">
        <v>2</v>
      </c>
      <c r="E128" t="str">
        <f>'2020_2-3-1_ANzahl_CSV'!D128</f>
        <v>K03352</v>
      </c>
      <c r="F128">
        <f>'2020_2-3-1_ANzahl_CSV'!E128</f>
        <v>130</v>
      </c>
    </row>
    <row r="129" spans="1:6" x14ac:dyDescent="0.25">
      <c r="A129">
        <f>'2020_2-3-1_ANzahl_CSV'!A129</f>
        <v>353</v>
      </c>
      <c r="B129">
        <f>'2020_2-3-1_ANzahl_CSV'!B129</f>
        <v>2007</v>
      </c>
      <c r="C129" t="str">
        <f>'2020_2-3-1_ANzahl_CSV'!C129</f>
        <v>Harburg</v>
      </c>
      <c r="D129" t="s">
        <v>2</v>
      </c>
      <c r="E129" t="str">
        <f>'2020_2-3-1_ANzahl_CSV'!D129</f>
        <v>K03353</v>
      </c>
      <c r="F129">
        <f>'2020_2-3-1_ANzahl_CSV'!E129</f>
        <v>177</v>
      </c>
    </row>
    <row r="130" spans="1:6" x14ac:dyDescent="0.25">
      <c r="A130">
        <f>'2020_2-3-1_ANzahl_CSV'!A130</f>
        <v>354</v>
      </c>
      <c r="B130">
        <f>'2020_2-3-1_ANzahl_CSV'!B130</f>
        <v>2007</v>
      </c>
      <c r="C130" t="str">
        <f>'2020_2-3-1_ANzahl_CSV'!C130</f>
        <v>Lüchow-Dannenberg</v>
      </c>
      <c r="D130" t="s">
        <v>2</v>
      </c>
      <c r="E130" t="str">
        <f>'2020_2-3-1_ANzahl_CSV'!D130</f>
        <v>K03354</v>
      </c>
      <c r="F130">
        <f>'2020_2-3-1_ANzahl_CSV'!E130</f>
        <v>17</v>
      </c>
    </row>
    <row r="131" spans="1:6" x14ac:dyDescent="0.25">
      <c r="A131">
        <f>'2020_2-3-1_ANzahl_CSV'!A131</f>
        <v>355</v>
      </c>
      <c r="B131">
        <f>'2020_2-3-1_ANzahl_CSV'!B131</f>
        <v>2007</v>
      </c>
      <c r="C131" t="str">
        <f>'2020_2-3-1_ANzahl_CSV'!C131</f>
        <v>Lüneburg</v>
      </c>
      <c r="D131" t="s">
        <v>2</v>
      </c>
      <c r="E131" t="str">
        <f>'2020_2-3-1_ANzahl_CSV'!D131</f>
        <v>K03355</v>
      </c>
      <c r="F131">
        <f>'2020_2-3-1_ANzahl_CSV'!E131</f>
        <v>157</v>
      </c>
    </row>
    <row r="132" spans="1:6" x14ac:dyDescent="0.25">
      <c r="A132">
        <f>'2020_2-3-1_ANzahl_CSV'!A132</f>
        <v>356</v>
      </c>
      <c r="B132">
        <f>'2020_2-3-1_ANzahl_CSV'!B132</f>
        <v>2007</v>
      </c>
      <c r="C132" t="str">
        <f>'2020_2-3-1_ANzahl_CSV'!C132</f>
        <v>Osterholz</v>
      </c>
      <c r="D132" t="s">
        <v>2</v>
      </c>
      <c r="E132" t="str">
        <f>'2020_2-3-1_ANzahl_CSV'!D132</f>
        <v>K03356</v>
      </c>
      <c r="F132">
        <f>'2020_2-3-1_ANzahl_CSV'!E132</f>
        <v>53</v>
      </c>
    </row>
    <row r="133" spans="1:6" x14ac:dyDescent="0.25">
      <c r="A133">
        <f>'2020_2-3-1_ANzahl_CSV'!A133</f>
        <v>357</v>
      </c>
      <c r="B133">
        <f>'2020_2-3-1_ANzahl_CSV'!B133</f>
        <v>2007</v>
      </c>
      <c r="C133" t="str">
        <f>'2020_2-3-1_ANzahl_CSV'!C133</f>
        <v>Rotenburg (Wümme)</v>
      </c>
      <c r="D133" t="s">
        <v>2</v>
      </c>
      <c r="E133" t="str">
        <f>'2020_2-3-1_ANzahl_CSV'!D133</f>
        <v>K03357</v>
      </c>
      <c r="F133">
        <f>'2020_2-3-1_ANzahl_CSV'!E133</f>
        <v>103</v>
      </c>
    </row>
    <row r="134" spans="1:6" x14ac:dyDescent="0.25">
      <c r="A134">
        <f>'2020_2-3-1_ANzahl_CSV'!A134</f>
        <v>358</v>
      </c>
      <c r="B134">
        <f>'2020_2-3-1_ANzahl_CSV'!B134</f>
        <v>2007</v>
      </c>
      <c r="C134" t="str">
        <f>'2020_2-3-1_ANzahl_CSV'!C134</f>
        <v>Heidekreis</v>
      </c>
      <c r="D134" t="s">
        <v>2</v>
      </c>
      <c r="E134" t="str">
        <f>'2020_2-3-1_ANzahl_CSV'!D134</f>
        <v>K03358</v>
      </c>
      <c r="F134">
        <f>'2020_2-3-1_ANzahl_CSV'!E134</f>
        <v>128</v>
      </c>
    </row>
    <row r="135" spans="1:6" x14ac:dyDescent="0.25">
      <c r="A135">
        <f>'2020_2-3-1_ANzahl_CSV'!A135</f>
        <v>359</v>
      </c>
      <c r="B135">
        <f>'2020_2-3-1_ANzahl_CSV'!B135</f>
        <v>2007</v>
      </c>
      <c r="C135" t="str">
        <f>'2020_2-3-1_ANzahl_CSV'!C135</f>
        <v>Stade</v>
      </c>
      <c r="D135" t="s">
        <v>2</v>
      </c>
      <c r="E135" t="str">
        <f>'2020_2-3-1_ANzahl_CSV'!D135</f>
        <v>K03359</v>
      </c>
      <c r="F135">
        <f>'2020_2-3-1_ANzahl_CSV'!E135</f>
        <v>189</v>
      </c>
    </row>
    <row r="136" spans="1:6" x14ac:dyDescent="0.25">
      <c r="A136">
        <f>'2020_2-3-1_ANzahl_CSV'!A136</f>
        <v>360</v>
      </c>
      <c r="B136">
        <f>'2020_2-3-1_ANzahl_CSV'!B136</f>
        <v>2007</v>
      </c>
      <c r="C136" t="str">
        <f>'2020_2-3-1_ANzahl_CSV'!C136</f>
        <v>Uelzen</v>
      </c>
      <c r="D136" t="s">
        <v>2</v>
      </c>
      <c r="E136" t="str">
        <f>'2020_2-3-1_ANzahl_CSV'!D136</f>
        <v>K03360</v>
      </c>
      <c r="F136">
        <f>'2020_2-3-1_ANzahl_CSV'!E136</f>
        <v>43</v>
      </c>
    </row>
    <row r="137" spans="1:6" x14ac:dyDescent="0.25">
      <c r="A137">
        <f>'2020_2-3-1_ANzahl_CSV'!A137</f>
        <v>361</v>
      </c>
      <c r="B137">
        <f>'2020_2-3-1_ANzahl_CSV'!B137</f>
        <v>2007</v>
      </c>
      <c r="C137" t="str">
        <f>'2020_2-3-1_ANzahl_CSV'!C137</f>
        <v>Verden</v>
      </c>
      <c r="D137" t="s">
        <v>2</v>
      </c>
      <c r="E137" t="str">
        <f>'2020_2-3-1_ANzahl_CSV'!D137</f>
        <v>K03361</v>
      </c>
      <c r="F137">
        <f>'2020_2-3-1_ANzahl_CSV'!E137</f>
        <v>128</v>
      </c>
    </row>
    <row r="138" spans="1:6" x14ac:dyDescent="0.25">
      <c r="A138">
        <f>'2020_2-3-1_ANzahl_CSV'!A138</f>
        <v>3</v>
      </c>
      <c r="B138">
        <f>'2020_2-3-1_ANzahl_CSV'!B138</f>
        <v>2007</v>
      </c>
      <c r="C138" t="str">
        <f>'2020_2-3-1_ANzahl_CSV'!C138</f>
        <v>Statistische Region Lüneburg</v>
      </c>
      <c r="D138" t="s">
        <v>2</v>
      </c>
      <c r="E138" t="str">
        <f>'2020_2-3-1_ANzahl_CSV'!D138</f>
        <v>K033</v>
      </c>
      <c r="F138">
        <f>'2020_2-3-1_ANzahl_CSV'!E138</f>
        <v>1288</v>
      </c>
    </row>
    <row r="139" spans="1:6" x14ac:dyDescent="0.25">
      <c r="A139">
        <f>'2020_2-3-1_ANzahl_CSV'!A139</f>
        <v>401</v>
      </c>
      <c r="B139">
        <f>'2020_2-3-1_ANzahl_CSV'!B139</f>
        <v>2007</v>
      </c>
      <c r="C139" t="str">
        <f>'2020_2-3-1_ANzahl_CSV'!C139</f>
        <v>Delmenhorst  Stadt</v>
      </c>
      <c r="D139" t="s">
        <v>2</v>
      </c>
      <c r="E139" t="str">
        <f>'2020_2-3-1_ANzahl_CSV'!D139</f>
        <v>K03401</v>
      </c>
      <c r="F139">
        <f>'2020_2-3-1_ANzahl_CSV'!E139</f>
        <v>267</v>
      </c>
    </row>
    <row r="140" spans="1:6" x14ac:dyDescent="0.25">
      <c r="A140">
        <f>'2020_2-3-1_ANzahl_CSV'!A140</f>
        <v>402</v>
      </c>
      <c r="B140">
        <f>'2020_2-3-1_ANzahl_CSV'!B140</f>
        <v>2007</v>
      </c>
      <c r="C140" t="str">
        <f>'2020_2-3-1_ANzahl_CSV'!C140</f>
        <v>Emden  Stadt</v>
      </c>
      <c r="D140" t="s">
        <v>2</v>
      </c>
      <c r="E140" t="str">
        <f>'2020_2-3-1_ANzahl_CSV'!D140</f>
        <v>K03402</v>
      </c>
      <c r="F140">
        <f>'2020_2-3-1_ANzahl_CSV'!E140</f>
        <v>75</v>
      </c>
    </row>
    <row r="141" spans="1:6" x14ac:dyDescent="0.25">
      <c r="A141">
        <f>'2020_2-3-1_ANzahl_CSV'!A141</f>
        <v>403</v>
      </c>
      <c r="B141">
        <f>'2020_2-3-1_ANzahl_CSV'!B141</f>
        <v>2007</v>
      </c>
      <c r="C141" t="str">
        <f>'2020_2-3-1_ANzahl_CSV'!C141</f>
        <v>Oldenburg(Oldb)  Stadt</v>
      </c>
      <c r="D141" t="s">
        <v>2</v>
      </c>
      <c r="E141" t="str">
        <f>'2020_2-3-1_ANzahl_CSV'!D141</f>
        <v>K03403</v>
      </c>
      <c r="F141">
        <f>'2020_2-3-1_ANzahl_CSV'!E141</f>
        <v>253</v>
      </c>
    </row>
    <row r="142" spans="1:6" x14ac:dyDescent="0.25">
      <c r="A142">
        <f>'2020_2-3-1_ANzahl_CSV'!A142</f>
        <v>404</v>
      </c>
      <c r="B142">
        <f>'2020_2-3-1_ANzahl_CSV'!B142</f>
        <v>2007</v>
      </c>
      <c r="C142" t="str">
        <f>'2020_2-3-1_ANzahl_CSV'!C142</f>
        <v>Osnabrück  Stadt</v>
      </c>
      <c r="D142" t="s">
        <v>2</v>
      </c>
      <c r="E142" t="str">
        <f>'2020_2-3-1_ANzahl_CSV'!D142</f>
        <v>K03404</v>
      </c>
      <c r="F142">
        <f>'2020_2-3-1_ANzahl_CSV'!E142</f>
        <v>366</v>
      </c>
    </row>
    <row r="143" spans="1:6" x14ac:dyDescent="0.25">
      <c r="A143">
        <f>'2020_2-3-1_ANzahl_CSV'!A143</f>
        <v>405</v>
      </c>
      <c r="B143">
        <f>'2020_2-3-1_ANzahl_CSV'!B143</f>
        <v>2007</v>
      </c>
      <c r="C143" t="str">
        <f>'2020_2-3-1_ANzahl_CSV'!C143</f>
        <v>Wilhelmshaven  Stadt</v>
      </c>
      <c r="D143" t="s">
        <v>2</v>
      </c>
      <c r="E143" t="str">
        <f>'2020_2-3-1_ANzahl_CSV'!D143</f>
        <v>K03405</v>
      </c>
      <c r="F143">
        <f>'2020_2-3-1_ANzahl_CSV'!E143</f>
        <v>129</v>
      </c>
    </row>
    <row r="144" spans="1:6" x14ac:dyDescent="0.25">
      <c r="A144">
        <f>'2020_2-3-1_ANzahl_CSV'!A144</f>
        <v>451</v>
      </c>
      <c r="B144">
        <f>'2020_2-3-1_ANzahl_CSV'!B144</f>
        <v>2007</v>
      </c>
      <c r="C144" t="str">
        <f>'2020_2-3-1_ANzahl_CSV'!C144</f>
        <v>Ammerland</v>
      </c>
      <c r="D144" t="s">
        <v>2</v>
      </c>
      <c r="E144" t="str">
        <f>'2020_2-3-1_ANzahl_CSV'!D144</f>
        <v>K03451</v>
      </c>
      <c r="F144">
        <f>'2020_2-3-1_ANzahl_CSV'!E144</f>
        <v>68</v>
      </c>
    </row>
    <row r="145" spans="1:6" x14ac:dyDescent="0.25">
      <c r="A145">
        <f>'2020_2-3-1_ANzahl_CSV'!A145</f>
        <v>452</v>
      </c>
      <c r="B145">
        <f>'2020_2-3-1_ANzahl_CSV'!B145</f>
        <v>2007</v>
      </c>
      <c r="C145" t="str">
        <f>'2020_2-3-1_ANzahl_CSV'!C145</f>
        <v>Aurich</v>
      </c>
      <c r="D145" t="s">
        <v>2</v>
      </c>
      <c r="E145" t="str">
        <f>'2020_2-3-1_ANzahl_CSV'!D145</f>
        <v>K03452</v>
      </c>
      <c r="F145">
        <f>'2020_2-3-1_ANzahl_CSV'!E145</f>
        <v>158</v>
      </c>
    </row>
    <row r="146" spans="1:6" x14ac:dyDescent="0.25">
      <c r="A146">
        <f>'2020_2-3-1_ANzahl_CSV'!A146</f>
        <v>453</v>
      </c>
      <c r="B146">
        <f>'2020_2-3-1_ANzahl_CSV'!B146</f>
        <v>2007</v>
      </c>
      <c r="C146" t="str">
        <f>'2020_2-3-1_ANzahl_CSV'!C146</f>
        <v>Cloppenburg</v>
      </c>
      <c r="D146" t="s">
        <v>2</v>
      </c>
      <c r="E146" t="str">
        <f>'2020_2-3-1_ANzahl_CSV'!D146</f>
        <v>K03453</v>
      </c>
      <c r="F146">
        <f>'2020_2-3-1_ANzahl_CSV'!E146</f>
        <v>117</v>
      </c>
    </row>
    <row r="147" spans="1:6" x14ac:dyDescent="0.25">
      <c r="A147">
        <f>'2020_2-3-1_ANzahl_CSV'!A147</f>
        <v>454</v>
      </c>
      <c r="B147">
        <f>'2020_2-3-1_ANzahl_CSV'!B147</f>
        <v>2007</v>
      </c>
      <c r="C147" t="str">
        <f>'2020_2-3-1_ANzahl_CSV'!C147</f>
        <v>Emsland</v>
      </c>
      <c r="D147" t="s">
        <v>2</v>
      </c>
      <c r="E147" t="str">
        <f>'2020_2-3-1_ANzahl_CSV'!D147</f>
        <v>K03454</v>
      </c>
      <c r="F147">
        <f>'2020_2-3-1_ANzahl_CSV'!E147</f>
        <v>130</v>
      </c>
    </row>
    <row r="148" spans="1:6" x14ac:dyDescent="0.25">
      <c r="A148">
        <f>'2020_2-3-1_ANzahl_CSV'!A148</f>
        <v>455</v>
      </c>
      <c r="B148">
        <f>'2020_2-3-1_ANzahl_CSV'!B148</f>
        <v>2007</v>
      </c>
      <c r="C148" t="str">
        <f>'2020_2-3-1_ANzahl_CSV'!C148</f>
        <v>Friesland</v>
      </c>
      <c r="D148" t="s">
        <v>2</v>
      </c>
      <c r="E148" t="str">
        <f>'2020_2-3-1_ANzahl_CSV'!D148</f>
        <v>K03455</v>
      </c>
      <c r="F148">
        <f>'2020_2-3-1_ANzahl_CSV'!E148</f>
        <v>48</v>
      </c>
    </row>
    <row r="149" spans="1:6" x14ac:dyDescent="0.25">
      <c r="A149">
        <f>'2020_2-3-1_ANzahl_CSV'!A149</f>
        <v>456</v>
      </c>
      <c r="B149">
        <f>'2020_2-3-1_ANzahl_CSV'!B149</f>
        <v>2007</v>
      </c>
      <c r="C149" t="str">
        <f>'2020_2-3-1_ANzahl_CSV'!C149</f>
        <v>Grafschaft Bentheim</v>
      </c>
      <c r="D149" t="s">
        <v>2</v>
      </c>
      <c r="E149" t="str">
        <f>'2020_2-3-1_ANzahl_CSV'!D149</f>
        <v>K03456</v>
      </c>
      <c r="F149">
        <f>'2020_2-3-1_ANzahl_CSV'!E149</f>
        <v>124</v>
      </c>
    </row>
    <row r="150" spans="1:6" x14ac:dyDescent="0.25">
      <c r="A150">
        <f>'2020_2-3-1_ANzahl_CSV'!A150</f>
        <v>457</v>
      </c>
      <c r="B150">
        <f>'2020_2-3-1_ANzahl_CSV'!B150</f>
        <v>2007</v>
      </c>
      <c r="C150" t="str">
        <f>'2020_2-3-1_ANzahl_CSV'!C150</f>
        <v>Leer</v>
      </c>
      <c r="D150" t="s">
        <v>2</v>
      </c>
      <c r="E150" t="str">
        <f>'2020_2-3-1_ANzahl_CSV'!D150</f>
        <v>K03457</v>
      </c>
      <c r="F150">
        <f>'2020_2-3-1_ANzahl_CSV'!E150</f>
        <v>124</v>
      </c>
    </row>
    <row r="151" spans="1:6" x14ac:dyDescent="0.25">
      <c r="A151">
        <f>'2020_2-3-1_ANzahl_CSV'!A151</f>
        <v>458</v>
      </c>
      <c r="B151">
        <f>'2020_2-3-1_ANzahl_CSV'!B151</f>
        <v>2007</v>
      </c>
      <c r="C151" t="str">
        <f>'2020_2-3-1_ANzahl_CSV'!C151</f>
        <v>Oldenburg</v>
      </c>
      <c r="D151" t="s">
        <v>2</v>
      </c>
      <c r="E151" t="str">
        <f>'2020_2-3-1_ANzahl_CSV'!D151</f>
        <v>K03458</v>
      </c>
      <c r="F151">
        <f>'2020_2-3-1_ANzahl_CSV'!E151</f>
        <v>81</v>
      </c>
    </row>
    <row r="152" spans="1:6" x14ac:dyDescent="0.25">
      <c r="A152">
        <f>'2020_2-3-1_ANzahl_CSV'!A152</f>
        <v>459</v>
      </c>
      <c r="B152">
        <f>'2020_2-3-1_ANzahl_CSV'!B152</f>
        <v>2007</v>
      </c>
      <c r="C152" t="str">
        <f>'2020_2-3-1_ANzahl_CSV'!C152</f>
        <v>Osnabrück</v>
      </c>
      <c r="D152" t="s">
        <v>2</v>
      </c>
      <c r="E152" t="str">
        <f>'2020_2-3-1_ANzahl_CSV'!D152</f>
        <v>K03459</v>
      </c>
      <c r="F152">
        <f>'2020_2-3-1_ANzahl_CSV'!E152</f>
        <v>183</v>
      </c>
    </row>
    <row r="153" spans="1:6" x14ac:dyDescent="0.25">
      <c r="A153">
        <f>'2020_2-3-1_ANzahl_CSV'!A153</f>
        <v>460</v>
      </c>
      <c r="B153">
        <f>'2020_2-3-1_ANzahl_CSV'!B153</f>
        <v>2007</v>
      </c>
      <c r="C153" t="str">
        <f>'2020_2-3-1_ANzahl_CSV'!C153</f>
        <v>Vechta</v>
      </c>
      <c r="D153" t="s">
        <v>2</v>
      </c>
      <c r="E153" t="str">
        <f>'2020_2-3-1_ANzahl_CSV'!D153</f>
        <v>K03460</v>
      </c>
      <c r="F153">
        <f>'2020_2-3-1_ANzahl_CSV'!E153</f>
        <v>213</v>
      </c>
    </row>
    <row r="154" spans="1:6" x14ac:dyDescent="0.25">
      <c r="A154">
        <f>'2020_2-3-1_ANzahl_CSV'!A154</f>
        <v>461</v>
      </c>
      <c r="B154">
        <f>'2020_2-3-1_ANzahl_CSV'!B154</f>
        <v>2007</v>
      </c>
      <c r="C154" t="str">
        <f>'2020_2-3-1_ANzahl_CSV'!C154</f>
        <v>Wesermarsch</v>
      </c>
      <c r="D154" t="s">
        <v>2</v>
      </c>
      <c r="E154" t="str">
        <f>'2020_2-3-1_ANzahl_CSV'!D154</f>
        <v>K03461</v>
      </c>
      <c r="F154">
        <f>'2020_2-3-1_ANzahl_CSV'!E154</f>
        <v>96</v>
      </c>
    </row>
    <row r="155" spans="1:6" x14ac:dyDescent="0.25">
      <c r="A155">
        <f>'2020_2-3-1_ANzahl_CSV'!A155</f>
        <v>462</v>
      </c>
      <c r="B155">
        <f>'2020_2-3-1_ANzahl_CSV'!B155</f>
        <v>2007</v>
      </c>
      <c r="C155" t="str">
        <f>'2020_2-3-1_ANzahl_CSV'!C155</f>
        <v>Wittmund</v>
      </c>
      <c r="D155" t="s">
        <v>2</v>
      </c>
      <c r="E155" t="str">
        <f>'2020_2-3-1_ANzahl_CSV'!D155</f>
        <v>K03462</v>
      </c>
      <c r="F155">
        <f>'2020_2-3-1_ANzahl_CSV'!E155</f>
        <v>21</v>
      </c>
    </row>
    <row r="156" spans="1:6" x14ac:dyDescent="0.25">
      <c r="A156">
        <f>'2020_2-3-1_ANzahl_CSV'!A156</f>
        <v>4</v>
      </c>
      <c r="B156">
        <f>'2020_2-3-1_ANzahl_CSV'!B156</f>
        <v>2007</v>
      </c>
      <c r="C156" t="str">
        <f>'2020_2-3-1_ANzahl_CSV'!C156</f>
        <v>Statistische Region Weser-Ems</v>
      </c>
      <c r="D156" t="s">
        <v>2</v>
      </c>
      <c r="E156" t="str">
        <f>'2020_2-3-1_ANzahl_CSV'!D156</f>
        <v>K034</v>
      </c>
      <c r="F156">
        <f>'2020_2-3-1_ANzahl_CSV'!E156</f>
        <v>2453</v>
      </c>
    </row>
    <row r="157" spans="1:6" x14ac:dyDescent="0.25">
      <c r="A157">
        <f>'2020_2-3-1_ANzahl_CSV'!A157</f>
        <v>0</v>
      </c>
      <c r="B157">
        <f>'2020_2-3-1_ANzahl_CSV'!B157</f>
        <v>2007</v>
      </c>
      <c r="C157" t="str">
        <f>'2020_2-3-1_ANzahl_CSV'!C157</f>
        <v>Niedersachsen</v>
      </c>
      <c r="D157" t="s">
        <v>2</v>
      </c>
      <c r="E157" t="str">
        <f>'2020_2-3-1_ANzahl_CSV'!D157</f>
        <v>K030</v>
      </c>
      <c r="F157">
        <f>'2020_2-3-1_ANzahl_CSV'!E157</f>
        <v>9251</v>
      </c>
    </row>
    <row r="158" spans="1:6" x14ac:dyDescent="0.25">
      <c r="A158">
        <f>'2020_2-3-1_ANzahl_CSV'!A158</f>
        <v>101</v>
      </c>
      <c r="B158">
        <f>'2020_2-3-1_ANzahl_CSV'!B158</f>
        <v>2008</v>
      </c>
      <c r="C158" t="str">
        <f>'2020_2-3-1_ANzahl_CSV'!C158</f>
        <v>Braunschweig  Stadt</v>
      </c>
      <c r="D158" t="s">
        <v>2</v>
      </c>
      <c r="E158" t="str">
        <f>'2020_2-3-1_ANzahl_CSV'!D158</f>
        <v>K03101</v>
      </c>
      <c r="F158">
        <f>'2020_2-3-1_ANzahl_CSV'!E158</f>
        <v>286</v>
      </c>
    </row>
    <row r="159" spans="1:6" x14ac:dyDescent="0.25">
      <c r="A159">
        <f>'2020_2-3-1_ANzahl_CSV'!A159</f>
        <v>102</v>
      </c>
      <c r="B159">
        <f>'2020_2-3-1_ANzahl_CSV'!B159</f>
        <v>2008</v>
      </c>
      <c r="C159" t="str">
        <f>'2020_2-3-1_ANzahl_CSV'!C159</f>
        <v>Salzgitter  Stadt</v>
      </c>
      <c r="D159" t="s">
        <v>2</v>
      </c>
      <c r="E159" t="str">
        <f>'2020_2-3-1_ANzahl_CSV'!D159</f>
        <v>K03102</v>
      </c>
      <c r="F159">
        <f>'2020_2-3-1_ANzahl_CSV'!E159</f>
        <v>110</v>
      </c>
    </row>
    <row r="160" spans="1:6" x14ac:dyDescent="0.25">
      <c r="A160">
        <f>'2020_2-3-1_ANzahl_CSV'!A160</f>
        <v>103</v>
      </c>
      <c r="B160">
        <f>'2020_2-3-1_ANzahl_CSV'!B160</f>
        <v>2008</v>
      </c>
      <c r="C160" t="str">
        <f>'2020_2-3-1_ANzahl_CSV'!C160</f>
        <v>Wolfsburg  Stadt</v>
      </c>
      <c r="D160" t="s">
        <v>2</v>
      </c>
      <c r="E160" t="str">
        <f>'2020_2-3-1_ANzahl_CSV'!D160</f>
        <v>K03103</v>
      </c>
      <c r="F160">
        <f>'2020_2-3-1_ANzahl_CSV'!E160</f>
        <v>137</v>
      </c>
    </row>
    <row r="161" spans="1:6" x14ac:dyDescent="0.25">
      <c r="A161">
        <f>'2020_2-3-1_ANzahl_CSV'!A161</f>
        <v>151</v>
      </c>
      <c r="B161">
        <f>'2020_2-3-1_ANzahl_CSV'!B161</f>
        <v>2008</v>
      </c>
      <c r="C161" t="str">
        <f>'2020_2-3-1_ANzahl_CSV'!C161</f>
        <v>Gifhorn</v>
      </c>
      <c r="D161" t="s">
        <v>2</v>
      </c>
      <c r="E161" t="str">
        <f>'2020_2-3-1_ANzahl_CSV'!D161</f>
        <v>K03151</v>
      </c>
      <c r="F161">
        <f>'2020_2-3-1_ANzahl_CSV'!E161</f>
        <v>137</v>
      </c>
    </row>
    <row r="162" spans="1:6" x14ac:dyDescent="0.25">
      <c r="A162">
        <f>'2020_2-3-1_ANzahl_CSV'!A162</f>
        <v>153</v>
      </c>
      <c r="B162">
        <f>'2020_2-3-1_ANzahl_CSV'!B162</f>
        <v>2008</v>
      </c>
      <c r="C162" t="str">
        <f>'2020_2-3-1_ANzahl_CSV'!C162</f>
        <v>Goslar</v>
      </c>
      <c r="D162" t="s">
        <v>2</v>
      </c>
      <c r="E162" t="str">
        <f>'2020_2-3-1_ANzahl_CSV'!D162</f>
        <v>K03153</v>
      </c>
      <c r="F162">
        <f>'2020_2-3-1_ANzahl_CSV'!E162</f>
        <v>123</v>
      </c>
    </row>
    <row r="163" spans="1:6" x14ac:dyDescent="0.25">
      <c r="A163">
        <f>'2020_2-3-1_ANzahl_CSV'!A163</f>
        <v>154</v>
      </c>
      <c r="B163">
        <f>'2020_2-3-1_ANzahl_CSV'!B163</f>
        <v>2008</v>
      </c>
      <c r="C163" t="str">
        <f>'2020_2-3-1_ANzahl_CSV'!C163</f>
        <v>Helmstedt</v>
      </c>
      <c r="D163" t="s">
        <v>2</v>
      </c>
      <c r="E163" t="str">
        <f>'2020_2-3-1_ANzahl_CSV'!D163</f>
        <v>K03154</v>
      </c>
      <c r="F163">
        <f>'2020_2-3-1_ANzahl_CSV'!E163</f>
        <v>45</v>
      </c>
    </row>
    <row r="164" spans="1:6" x14ac:dyDescent="0.25">
      <c r="A164">
        <f>'2020_2-3-1_ANzahl_CSV'!A164</f>
        <v>155</v>
      </c>
      <c r="B164">
        <f>'2020_2-3-1_ANzahl_CSV'!B164</f>
        <v>2008</v>
      </c>
      <c r="C164" t="str">
        <f>'2020_2-3-1_ANzahl_CSV'!C164</f>
        <v>Northeim</v>
      </c>
      <c r="D164" t="s">
        <v>2</v>
      </c>
      <c r="E164" t="str">
        <f>'2020_2-3-1_ANzahl_CSV'!D164</f>
        <v>K03155</v>
      </c>
      <c r="F164">
        <f>'2020_2-3-1_ANzahl_CSV'!E164</f>
        <v>66</v>
      </c>
    </row>
    <row r="165" spans="1:6" x14ac:dyDescent="0.25">
      <c r="A165">
        <f>'2020_2-3-1_ANzahl_CSV'!A165</f>
        <v>157</v>
      </c>
      <c r="B165">
        <f>'2020_2-3-1_ANzahl_CSV'!B165</f>
        <v>2008</v>
      </c>
      <c r="C165" t="str">
        <f>'2020_2-3-1_ANzahl_CSV'!C165</f>
        <v>Peine</v>
      </c>
      <c r="D165" t="s">
        <v>2</v>
      </c>
      <c r="E165" t="str">
        <f>'2020_2-3-1_ANzahl_CSV'!D165</f>
        <v>K03157</v>
      </c>
      <c r="F165">
        <f>'2020_2-3-1_ANzahl_CSV'!E165</f>
        <v>140</v>
      </c>
    </row>
    <row r="166" spans="1:6" x14ac:dyDescent="0.25">
      <c r="A166">
        <f>'2020_2-3-1_ANzahl_CSV'!A166</f>
        <v>158</v>
      </c>
      <c r="B166">
        <f>'2020_2-3-1_ANzahl_CSV'!B166</f>
        <v>2008</v>
      </c>
      <c r="C166" t="str">
        <f>'2020_2-3-1_ANzahl_CSV'!C166</f>
        <v>Wolfenbüttel</v>
      </c>
      <c r="D166" t="s">
        <v>2</v>
      </c>
      <c r="E166" t="str">
        <f>'2020_2-3-1_ANzahl_CSV'!D166</f>
        <v>K03158</v>
      </c>
      <c r="F166">
        <f>'2020_2-3-1_ANzahl_CSV'!E166</f>
        <v>106</v>
      </c>
    </row>
    <row r="167" spans="1:6" x14ac:dyDescent="0.25">
      <c r="A167">
        <f>'2020_2-3-1_ANzahl_CSV'!A167</f>
        <v>159</v>
      </c>
      <c r="B167">
        <f>'2020_2-3-1_ANzahl_CSV'!B167</f>
        <v>2008</v>
      </c>
      <c r="C167" t="str">
        <f>'2020_2-3-1_ANzahl_CSV'!C167</f>
        <v>Göttingen</v>
      </c>
      <c r="D167" t="s">
        <v>2</v>
      </c>
      <c r="E167" t="str">
        <f>'2020_2-3-1_ANzahl_CSV'!D167</f>
        <v>K03159</v>
      </c>
      <c r="F167">
        <f>'2020_2-3-1_ANzahl_CSV'!E167</f>
        <v>274</v>
      </c>
    </row>
    <row r="168" spans="1:6" x14ac:dyDescent="0.25">
      <c r="A168">
        <f>'2020_2-3-1_ANzahl_CSV'!A168</f>
        <v>1</v>
      </c>
      <c r="B168">
        <f>'2020_2-3-1_ANzahl_CSV'!B168</f>
        <v>2008</v>
      </c>
      <c r="C168" t="str">
        <f>'2020_2-3-1_ANzahl_CSV'!C168</f>
        <v>Statistische Region Braunschweig</v>
      </c>
      <c r="D168" t="s">
        <v>2</v>
      </c>
      <c r="E168" t="str">
        <f>'2020_2-3-1_ANzahl_CSV'!D168</f>
        <v>K031</v>
      </c>
      <c r="F168">
        <f>'2020_2-3-1_ANzahl_CSV'!E168</f>
        <v>1424</v>
      </c>
    </row>
    <row r="169" spans="1:6" x14ac:dyDescent="0.25">
      <c r="A169">
        <f>'2020_2-3-1_ANzahl_CSV'!A169</f>
        <v>241</v>
      </c>
      <c r="B169">
        <f>'2020_2-3-1_ANzahl_CSV'!B169</f>
        <v>2008</v>
      </c>
      <c r="C169" t="str">
        <f>'2020_2-3-1_ANzahl_CSV'!C169</f>
        <v>Hannover  Region</v>
      </c>
      <c r="D169" t="s">
        <v>2</v>
      </c>
      <c r="E169" t="str">
        <f>'2020_2-3-1_ANzahl_CSV'!D169</f>
        <v>K03241</v>
      </c>
      <c r="F169">
        <f>'2020_2-3-1_ANzahl_CSV'!E169</f>
        <v>2144</v>
      </c>
    </row>
    <row r="170" spans="1:6" x14ac:dyDescent="0.25">
      <c r="A170">
        <f>'2020_2-3-1_ANzahl_CSV'!A170</f>
        <v>241001</v>
      </c>
      <c r="B170">
        <f>'2020_2-3-1_ANzahl_CSV'!B170</f>
        <v>2008</v>
      </c>
      <c r="C170" t="str">
        <f>'2020_2-3-1_ANzahl_CSV'!C170</f>
        <v>dav. Hannover  Lhst.</v>
      </c>
      <c r="D170" t="s">
        <v>2</v>
      </c>
      <c r="E170" t="str">
        <f>'2020_2-3-1_ANzahl_CSV'!D170</f>
        <v>K03241001</v>
      </c>
      <c r="F170">
        <f>'2020_2-3-1_ANzahl_CSV'!E170</f>
        <v>1431</v>
      </c>
    </row>
    <row r="171" spans="1:6" x14ac:dyDescent="0.25">
      <c r="A171">
        <f>'2020_2-3-1_ANzahl_CSV'!A171</f>
        <v>241999</v>
      </c>
      <c r="B171">
        <f>'2020_2-3-1_ANzahl_CSV'!B171</f>
        <v>2008</v>
      </c>
      <c r="C171" t="str">
        <f>'2020_2-3-1_ANzahl_CSV'!C171</f>
        <v>dav. Hannover  Umland</v>
      </c>
      <c r="D171" t="s">
        <v>2</v>
      </c>
      <c r="E171" t="str">
        <f>'2020_2-3-1_ANzahl_CSV'!D171</f>
        <v>K03241999</v>
      </c>
      <c r="F171">
        <f>'2020_2-3-1_ANzahl_CSV'!E171</f>
        <v>713</v>
      </c>
    </row>
    <row r="172" spans="1:6" x14ac:dyDescent="0.25">
      <c r="A172">
        <f>'2020_2-3-1_ANzahl_CSV'!A172</f>
        <v>251</v>
      </c>
      <c r="B172">
        <f>'2020_2-3-1_ANzahl_CSV'!B172</f>
        <v>2008</v>
      </c>
      <c r="C172" t="str">
        <f>'2020_2-3-1_ANzahl_CSV'!C172</f>
        <v>Diepholz</v>
      </c>
      <c r="D172" t="s">
        <v>2</v>
      </c>
      <c r="E172" t="str">
        <f>'2020_2-3-1_ANzahl_CSV'!D172</f>
        <v>K03251</v>
      </c>
      <c r="F172">
        <f>'2020_2-3-1_ANzahl_CSV'!E172</f>
        <v>182</v>
      </c>
    </row>
    <row r="173" spans="1:6" x14ac:dyDescent="0.25">
      <c r="A173">
        <f>'2020_2-3-1_ANzahl_CSV'!A173</f>
        <v>252</v>
      </c>
      <c r="B173">
        <f>'2020_2-3-1_ANzahl_CSV'!B173</f>
        <v>2008</v>
      </c>
      <c r="C173" t="str">
        <f>'2020_2-3-1_ANzahl_CSV'!C173</f>
        <v>Hameln-Pyrmont</v>
      </c>
      <c r="D173" t="s">
        <v>2</v>
      </c>
      <c r="E173" t="str">
        <f>'2020_2-3-1_ANzahl_CSV'!D173</f>
        <v>K03252</v>
      </c>
      <c r="F173">
        <f>'2020_2-3-1_ANzahl_CSV'!E173</f>
        <v>181</v>
      </c>
    </row>
    <row r="174" spans="1:6" x14ac:dyDescent="0.25">
      <c r="A174">
        <f>'2020_2-3-1_ANzahl_CSV'!A174</f>
        <v>254</v>
      </c>
      <c r="B174">
        <f>'2020_2-3-1_ANzahl_CSV'!B174</f>
        <v>2008</v>
      </c>
      <c r="C174" t="str">
        <f>'2020_2-3-1_ANzahl_CSV'!C174</f>
        <v>Hildesheim</v>
      </c>
      <c r="D174" t="s">
        <v>2</v>
      </c>
      <c r="E174" t="str">
        <f>'2020_2-3-1_ANzahl_CSV'!D174</f>
        <v>K03254</v>
      </c>
      <c r="F174">
        <f>'2020_2-3-1_ANzahl_CSV'!E174</f>
        <v>334</v>
      </c>
    </row>
    <row r="175" spans="1:6" x14ac:dyDescent="0.25">
      <c r="A175">
        <f>'2020_2-3-1_ANzahl_CSV'!A175</f>
        <v>255</v>
      </c>
      <c r="B175">
        <f>'2020_2-3-1_ANzahl_CSV'!B175</f>
        <v>2008</v>
      </c>
      <c r="C175" t="str">
        <f>'2020_2-3-1_ANzahl_CSV'!C175</f>
        <v>Holzminden</v>
      </c>
      <c r="D175" t="s">
        <v>2</v>
      </c>
      <c r="E175" t="str">
        <f>'2020_2-3-1_ANzahl_CSV'!D175</f>
        <v>K03255</v>
      </c>
      <c r="F175">
        <f>'2020_2-3-1_ANzahl_CSV'!E175</f>
        <v>47</v>
      </c>
    </row>
    <row r="176" spans="1:6" x14ac:dyDescent="0.25">
      <c r="A176">
        <f>'2020_2-3-1_ANzahl_CSV'!A176</f>
        <v>256</v>
      </c>
      <c r="B176">
        <f>'2020_2-3-1_ANzahl_CSV'!B176</f>
        <v>2008</v>
      </c>
      <c r="C176" t="str">
        <f>'2020_2-3-1_ANzahl_CSV'!C176</f>
        <v>Nienburg (Weser)</v>
      </c>
      <c r="D176" t="s">
        <v>2</v>
      </c>
      <c r="E176" t="str">
        <f>'2020_2-3-1_ANzahl_CSV'!D176</f>
        <v>K03256</v>
      </c>
      <c r="F176">
        <f>'2020_2-3-1_ANzahl_CSV'!E176</f>
        <v>73</v>
      </c>
    </row>
    <row r="177" spans="1:6" x14ac:dyDescent="0.25">
      <c r="A177">
        <f>'2020_2-3-1_ANzahl_CSV'!A177</f>
        <v>257</v>
      </c>
      <c r="B177">
        <f>'2020_2-3-1_ANzahl_CSV'!B177</f>
        <v>2008</v>
      </c>
      <c r="C177" t="str">
        <f>'2020_2-3-1_ANzahl_CSV'!C177</f>
        <v>Schaumburg</v>
      </c>
      <c r="D177" t="s">
        <v>2</v>
      </c>
      <c r="E177" t="str">
        <f>'2020_2-3-1_ANzahl_CSV'!D177</f>
        <v>K03257</v>
      </c>
      <c r="F177">
        <f>'2020_2-3-1_ANzahl_CSV'!E177</f>
        <v>116</v>
      </c>
    </row>
    <row r="178" spans="1:6" x14ac:dyDescent="0.25">
      <c r="A178">
        <f>'2020_2-3-1_ANzahl_CSV'!A178</f>
        <v>2</v>
      </c>
      <c r="B178">
        <f>'2020_2-3-1_ANzahl_CSV'!B178</f>
        <v>2008</v>
      </c>
      <c r="C178" t="str">
        <f>'2020_2-3-1_ANzahl_CSV'!C178</f>
        <v>Statistische Region Hannover</v>
      </c>
      <c r="D178" t="s">
        <v>2</v>
      </c>
      <c r="E178" t="str">
        <f>'2020_2-3-1_ANzahl_CSV'!D178</f>
        <v>K032</v>
      </c>
      <c r="F178">
        <f>'2020_2-3-1_ANzahl_CSV'!E178</f>
        <v>3077</v>
      </c>
    </row>
    <row r="179" spans="1:6" x14ac:dyDescent="0.25">
      <c r="A179">
        <f>'2020_2-3-1_ANzahl_CSV'!A179</f>
        <v>351</v>
      </c>
      <c r="B179">
        <f>'2020_2-3-1_ANzahl_CSV'!B179</f>
        <v>2008</v>
      </c>
      <c r="C179" t="str">
        <f>'2020_2-3-1_ANzahl_CSV'!C179</f>
        <v>Celle</v>
      </c>
      <c r="D179" t="s">
        <v>2</v>
      </c>
      <c r="E179" t="str">
        <f>'2020_2-3-1_ANzahl_CSV'!D179</f>
        <v>K03351</v>
      </c>
      <c r="F179">
        <f>'2020_2-3-1_ANzahl_CSV'!E179</f>
        <v>120</v>
      </c>
    </row>
    <row r="180" spans="1:6" x14ac:dyDescent="0.25">
      <c r="A180">
        <f>'2020_2-3-1_ANzahl_CSV'!A180</f>
        <v>352</v>
      </c>
      <c r="B180">
        <f>'2020_2-3-1_ANzahl_CSV'!B180</f>
        <v>2008</v>
      </c>
      <c r="C180" t="str">
        <f>'2020_2-3-1_ANzahl_CSV'!C180</f>
        <v>Cuxhaven</v>
      </c>
      <c r="D180" t="s">
        <v>2</v>
      </c>
      <c r="E180" t="str">
        <f>'2020_2-3-1_ANzahl_CSV'!D180</f>
        <v>K03352</v>
      </c>
      <c r="F180">
        <f>'2020_2-3-1_ANzahl_CSV'!E180</f>
        <v>130</v>
      </c>
    </row>
    <row r="181" spans="1:6" x14ac:dyDescent="0.25">
      <c r="A181">
        <f>'2020_2-3-1_ANzahl_CSV'!A181</f>
        <v>353</v>
      </c>
      <c r="B181">
        <f>'2020_2-3-1_ANzahl_CSV'!B181</f>
        <v>2008</v>
      </c>
      <c r="C181" t="str">
        <f>'2020_2-3-1_ANzahl_CSV'!C181</f>
        <v>Harburg</v>
      </c>
      <c r="D181" t="s">
        <v>2</v>
      </c>
      <c r="E181" t="str">
        <f>'2020_2-3-1_ANzahl_CSV'!D181</f>
        <v>K03353</v>
      </c>
      <c r="F181">
        <f>'2020_2-3-1_ANzahl_CSV'!E181</f>
        <v>169</v>
      </c>
    </row>
    <row r="182" spans="1:6" x14ac:dyDescent="0.25">
      <c r="A182">
        <f>'2020_2-3-1_ANzahl_CSV'!A182</f>
        <v>354</v>
      </c>
      <c r="B182">
        <f>'2020_2-3-1_ANzahl_CSV'!B182</f>
        <v>2008</v>
      </c>
      <c r="C182" t="str">
        <f>'2020_2-3-1_ANzahl_CSV'!C182</f>
        <v>Lüchow-Dannenberg</v>
      </c>
      <c r="D182" t="s">
        <v>2</v>
      </c>
      <c r="E182" t="str">
        <f>'2020_2-3-1_ANzahl_CSV'!D182</f>
        <v>K03354</v>
      </c>
      <c r="F182">
        <f>'2020_2-3-1_ANzahl_CSV'!E182</f>
        <v>13</v>
      </c>
    </row>
    <row r="183" spans="1:6" x14ac:dyDescent="0.25">
      <c r="A183">
        <f>'2020_2-3-1_ANzahl_CSV'!A183</f>
        <v>355</v>
      </c>
      <c r="B183">
        <f>'2020_2-3-1_ANzahl_CSV'!B183</f>
        <v>2008</v>
      </c>
      <c r="C183" t="str">
        <f>'2020_2-3-1_ANzahl_CSV'!C183</f>
        <v>Lüneburg</v>
      </c>
      <c r="D183" t="s">
        <v>2</v>
      </c>
      <c r="E183" t="str">
        <f>'2020_2-3-1_ANzahl_CSV'!D183</f>
        <v>K03355</v>
      </c>
      <c r="F183">
        <f>'2020_2-3-1_ANzahl_CSV'!E183</f>
        <v>209</v>
      </c>
    </row>
    <row r="184" spans="1:6" x14ac:dyDescent="0.25">
      <c r="A184">
        <f>'2020_2-3-1_ANzahl_CSV'!A184</f>
        <v>356</v>
      </c>
      <c r="B184">
        <f>'2020_2-3-1_ANzahl_CSV'!B184</f>
        <v>2008</v>
      </c>
      <c r="C184" t="str">
        <f>'2020_2-3-1_ANzahl_CSV'!C184</f>
        <v>Osterholz</v>
      </c>
      <c r="D184" t="s">
        <v>2</v>
      </c>
      <c r="E184" t="str">
        <f>'2020_2-3-1_ANzahl_CSV'!D184</f>
        <v>K03356</v>
      </c>
      <c r="F184">
        <f>'2020_2-3-1_ANzahl_CSV'!E184</f>
        <v>53</v>
      </c>
    </row>
    <row r="185" spans="1:6" x14ac:dyDescent="0.25">
      <c r="A185">
        <f>'2020_2-3-1_ANzahl_CSV'!A185</f>
        <v>357</v>
      </c>
      <c r="B185">
        <f>'2020_2-3-1_ANzahl_CSV'!B185</f>
        <v>2008</v>
      </c>
      <c r="C185" t="str">
        <f>'2020_2-3-1_ANzahl_CSV'!C185</f>
        <v>Rotenburg (Wümme)</v>
      </c>
      <c r="D185" t="s">
        <v>2</v>
      </c>
      <c r="E185" t="str">
        <f>'2020_2-3-1_ANzahl_CSV'!D185</f>
        <v>K03357</v>
      </c>
      <c r="F185">
        <f>'2020_2-3-1_ANzahl_CSV'!E185</f>
        <v>83</v>
      </c>
    </row>
    <row r="186" spans="1:6" x14ac:dyDescent="0.25">
      <c r="A186">
        <f>'2020_2-3-1_ANzahl_CSV'!A186</f>
        <v>358</v>
      </c>
      <c r="B186">
        <f>'2020_2-3-1_ANzahl_CSV'!B186</f>
        <v>2008</v>
      </c>
      <c r="C186" t="str">
        <f>'2020_2-3-1_ANzahl_CSV'!C186</f>
        <v>Heidekreis</v>
      </c>
      <c r="D186" t="s">
        <v>2</v>
      </c>
      <c r="E186" t="str">
        <f>'2020_2-3-1_ANzahl_CSV'!D186</f>
        <v>K03358</v>
      </c>
      <c r="F186">
        <f>'2020_2-3-1_ANzahl_CSV'!E186</f>
        <v>122</v>
      </c>
    </row>
    <row r="187" spans="1:6" x14ac:dyDescent="0.25">
      <c r="A187">
        <f>'2020_2-3-1_ANzahl_CSV'!A187</f>
        <v>359</v>
      </c>
      <c r="B187">
        <f>'2020_2-3-1_ANzahl_CSV'!B187</f>
        <v>2008</v>
      </c>
      <c r="C187" t="str">
        <f>'2020_2-3-1_ANzahl_CSV'!C187</f>
        <v>Stade</v>
      </c>
      <c r="D187" t="s">
        <v>2</v>
      </c>
      <c r="E187" t="str">
        <f>'2020_2-3-1_ANzahl_CSV'!D187</f>
        <v>K03359</v>
      </c>
      <c r="F187">
        <f>'2020_2-3-1_ANzahl_CSV'!E187</f>
        <v>127</v>
      </c>
    </row>
    <row r="188" spans="1:6" x14ac:dyDescent="0.25">
      <c r="A188">
        <f>'2020_2-3-1_ANzahl_CSV'!A188</f>
        <v>360</v>
      </c>
      <c r="B188">
        <f>'2020_2-3-1_ANzahl_CSV'!B188</f>
        <v>2008</v>
      </c>
      <c r="C188" t="str">
        <f>'2020_2-3-1_ANzahl_CSV'!C188</f>
        <v>Uelzen</v>
      </c>
      <c r="D188" t="s">
        <v>2</v>
      </c>
      <c r="E188" t="str">
        <f>'2020_2-3-1_ANzahl_CSV'!D188</f>
        <v>K03360</v>
      </c>
      <c r="F188">
        <f>'2020_2-3-1_ANzahl_CSV'!E188</f>
        <v>74</v>
      </c>
    </row>
    <row r="189" spans="1:6" x14ac:dyDescent="0.25">
      <c r="A189">
        <f>'2020_2-3-1_ANzahl_CSV'!A189</f>
        <v>361</v>
      </c>
      <c r="B189">
        <f>'2020_2-3-1_ANzahl_CSV'!B189</f>
        <v>2008</v>
      </c>
      <c r="C189" t="str">
        <f>'2020_2-3-1_ANzahl_CSV'!C189</f>
        <v>Verden</v>
      </c>
      <c r="D189" t="s">
        <v>2</v>
      </c>
      <c r="E189" t="str">
        <f>'2020_2-3-1_ANzahl_CSV'!D189</f>
        <v>K03361</v>
      </c>
      <c r="F189">
        <f>'2020_2-3-1_ANzahl_CSV'!E189</f>
        <v>91</v>
      </c>
    </row>
    <row r="190" spans="1:6" x14ac:dyDescent="0.25">
      <c r="A190">
        <f>'2020_2-3-1_ANzahl_CSV'!A190</f>
        <v>3</v>
      </c>
      <c r="B190">
        <f>'2020_2-3-1_ANzahl_CSV'!B190</f>
        <v>2008</v>
      </c>
      <c r="C190" t="str">
        <f>'2020_2-3-1_ANzahl_CSV'!C190</f>
        <v>Statistische Region Lüneburg</v>
      </c>
      <c r="D190" t="s">
        <v>2</v>
      </c>
      <c r="E190" t="str">
        <f>'2020_2-3-1_ANzahl_CSV'!D190</f>
        <v>K033</v>
      </c>
      <c r="F190">
        <f>'2020_2-3-1_ANzahl_CSV'!E190</f>
        <v>1191</v>
      </c>
    </row>
    <row r="191" spans="1:6" x14ac:dyDescent="0.25">
      <c r="A191">
        <f>'2020_2-3-1_ANzahl_CSV'!A191</f>
        <v>401</v>
      </c>
      <c r="B191">
        <f>'2020_2-3-1_ANzahl_CSV'!B191</f>
        <v>2008</v>
      </c>
      <c r="C191" t="str">
        <f>'2020_2-3-1_ANzahl_CSV'!C191</f>
        <v>Delmenhorst  Stadt</v>
      </c>
      <c r="D191" t="s">
        <v>2</v>
      </c>
      <c r="E191" t="str">
        <f>'2020_2-3-1_ANzahl_CSV'!D191</f>
        <v>K03401</v>
      </c>
      <c r="F191">
        <f>'2020_2-3-1_ANzahl_CSV'!E191</f>
        <v>192</v>
      </c>
    </row>
    <row r="192" spans="1:6" x14ac:dyDescent="0.25">
      <c r="A192">
        <f>'2020_2-3-1_ANzahl_CSV'!A192</f>
        <v>402</v>
      </c>
      <c r="B192">
        <f>'2020_2-3-1_ANzahl_CSV'!B192</f>
        <v>2008</v>
      </c>
      <c r="C192" t="str">
        <f>'2020_2-3-1_ANzahl_CSV'!C192</f>
        <v>Emden  Stadt</v>
      </c>
      <c r="D192" t="s">
        <v>2</v>
      </c>
      <c r="E192" t="str">
        <f>'2020_2-3-1_ANzahl_CSV'!D192</f>
        <v>K03402</v>
      </c>
      <c r="F192">
        <f>'2020_2-3-1_ANzahl_CSV'!E192</f>
        <v>31</v>
      </c>
    </row>
    <row r="193" spans="1:6" x14ac:dyDescent="0.25">
      <c r="A193">
        <f>'2020_2-3-1_ANzahl_CSV'!A193</f>
        <v>403</v>
      </c>
      <c r="B193">
        <f>'2020_2-3-1_ANzahl_CSV'!B193</f>
        <v>2008</v>
      </c>
      <c r="C193" t="str">
        <f>'2020_2-3-1_ANzahl_CSV'!C193</f>
        <v>Oldenburg(Oldb)  Stadt</v>
      </c>
      <c r="D193" t="s">
        <v>2</v>
      </c>
      <c r="E193" t="str">
        <f>'2020_2-3-1_ANzahl_CSV'!D193</f>
        <v>K03403</v>
      </c>
      <c r="F193">
        <f>'2020_2-3-1_ANzahl_CSV'!E193</f>
        <v>278</v>
      </c>
    </row>
    <row r="194" spans="1:6" x14ac:dyDescent="0.25">
      <c r="A194">
        <f>'2020_2-3-1_ANzahl_CSV'!A194</f>
        <v>404</v>
      </c>
      <c r="B194">
        <f>'2020_2-3-1_ANzahl_CSV'!B194</f>
        <v>2008</v>
      </c>
      <c r="C194" t="str">
        <f>'2020_2-3-1_ANzahl_CSV'!C194</f>
        <v>Osnabrück  Stadt</v>
      </c>
      <c r="D194" t="s">
        <v>2</v>
      </c>
      <c r="E194" t="str">
        <f>'2020_2-3-1_ANzahl_CSV'!D194</f>
        <v>K03404</v>
      </c>
      <c r="F194">
        <f>'2020_2-3-1_ANzahl_CSV'!E194</f>
        <v>255</v>
      </c>
    </row>
    <row r="195" spans="1:6" x14ac:dyDescent="0.25">
      <c r="A195">
        <f>'2020_2-3-1_ANzahl_CSV'!A195</f>
        <v>405</v>
      </c>
      <c r="B195">
        <f>'2020_2-3-1_ANzahl_CSV'!B195</f>
        <v>2008</v>
      </c>
      <c r="C195" t="str">
        <f>'2020_2-3-1_ANzahl_CSV'!C195</f>
        <v>Wilhelmshaven  Stadt</v>
      </c>
      <c r="D195" t="s">
        <v>2</v>
      </c>
      <c r="E195" t="str">
        <f>'2020_2-3-1_ANzahl_CSV'!D195</f>
        <v>K03405</v>
      </c>
      <c r="F195">
        <f>'2020_2-3-1_ANzahl_CSV'!E195</f>
        <v>88</v>
      </c>
    </row>
    <row r="196" spans="1:6" x14ac:dyDescent="0.25">
      <c r="A196">
        <f>'2020_2-3-1_ANzahl_CSV'!A196</f>
        <v>451</v>
      </c>
      <c r="B196">
        <f>'2020_2-3-1_ANzahl_CSV'!B196</f>
        <v>2008</v>
      </c>
      <c r="C196" t="str">
        <f>'2020_2-3-1_ANzahl_CSV'!C196</f>
        <v>Ammerland</v>
      </c>
      <c r="D196" t="s">
        <v>2</v>
      </c>
      <c r="E196" t="str">
        <f>'2020_2-3-1_ANzahl_CSV'!D196</f>
        <v>K03451</v>
      </c>
      <c r="F196">
        <f>'2020_2-3-1_ANzahl_CSV'!E196</f>
        <v>71</v>
      </c>
    </row>
    <row r="197" spans="1:6" x14ac:dyDescent="0.25">
      <c r="A197">
        <f>'2020_2-3-1_ANzahl_CSV'!A197</f>
        <v>452</v>
      </c>
      <c r="B197">
        <f>'2020_2-3-1_ANzahl_CSV'!B197</f>
        <v>2008</v>
      </c>
      <c r="C197" t="str">
        <f>'2020_2-3-1_ANzahl_CSV'!C197</f>
        <v>Aurich</v>
      </c>
      <c r="D197" t="s">
        <v>2</v>
      </c>
      <c r="E197" t="str">
        <f>'2020_2-3-1_ANzahl_CSV'!D197</f>
        <v>K03452</v>
      </c>
      <c r="F197">
        <f>'2020_2-3-1_ANzahl_CSV'!E197</f>
        <v>97</v>
      </c>
    </row>
    <row r="198" spans="1:6" x14ac:dyDescent="0.25">
      <c r="A198">
        <f>'2020_2-3-1_ANzahl_CSV'!A198</f>
        <v>453</v>
      </c>
      <c r="B198">
        <f>'2020_2-3-1_ANzahl_CSV'!B198</f>
        <v>2008</v>
      </c>
      <c r="C198" t="str">
        <f>'2020_2-3-1_ANzahl_CSV'!C198</f>
        <v>Cloppenburg</v>
      </c>
      <c r="D198" t="s">
        <v>2</v>
      </c>
      <c r="E198" t="str">
        <f>'2020_2-3-1_ANzahl_CSV'!D198</f>
        <v>K03453</v>
      </c>
      <c r="F198">
        <f>'2020_2-3-1_ANzahl_CSV'!E198</f>
        <v>68</v>
      </c>
    </row>
    <row r="199" spans="1:6" x14ac:dyDescent="0.25">
      <c r="A199">
        <f>'2020_2-3-1_ANzahl_CSV'!A199</f>
        <v>454</v>
      </c>
      <c r="B199">
        <f>'2020_2-3-1_ANzahl_CSV'!B199</f>
        <v>2008</v>
      </c>
      <c r="C199" t="str">
        <f>'2020_2-3-1_ANzahl_CSV'!C199</f>
        <v>Emsland</v>
      </c>
      <c r="D199" t="s">
        <v>2</v>
      </c>
      <c r="E199" t="str">
        <f>'2020_2-3-1_ANzahl_CSV'!D199</f>
        <v>K03454</v>
      </c>
      <c r="F199">
        <f>'2020_2-3-1_ANzahl_CSV'!E199</f>
        <v>118</v>
      </c>
    </row>
    <row r="200" spans="1:6" x14ac:dyDescent="0.25">
      <c r="A200">
        <f>'2020_2-3-1_ANzahl_CSV'!A200</f>
        <v>455</v>
      </c>
      <c r="B200">
        <f>'2020_2-3-1_ANzahl_CSV'!B200</f>
        <v>2008</v>
      </c>
      <c r="C200" t="str">
        <f>'2020_2-3-1_ANzahl_CSV'!C200</f>
        <v>Friesland</v>
      </c>
      <c r="D200" t="s">
        <v>2</v>
      </c>
      <c r="E200" t="str">
        <f>'2020_2-3-1_ANzahl_CSV'!D200</f>
        <v>K03455</v>
      </c>
      <c r="F200">
        <f>'2020_2-3-1_ANzahl_CSV'!E200</f>
        <v>64</v>
      </c>
    </row>
    <row r="201" spans="1:6" x14ac:dyDescent="0.25">
      <c r="A201">
        <f>'2020_2-3-1_ANzahl_CSV'!A201</f>
        <v>456</v>
      </c>
      <c r="B201">
        <f>'2020_2-3-1_ANzahl_CSV'!B201</f>
        <v>2008</v>
      </c>
      <c r="C201" t="str">
        <f>'2020_2-3-1_ANzahl_CSV'!C201</f>
        <v>Grafschaft Bentheim</v>
      </c>
      <c r="D201" t="s">
        <v>2</v>
      </c>
      <c r="E201" t="str">
        <f>'2020_2-3-1_ANzahl_CSV'!D201</f>
        <v>K03456</v>
      </c>
      <c r="F201">
        <f>'2020_2-3-1_ANzahl_CSV'!E201</f>
        <v>116</v>
      </c>
    </row>
    <row r="202" spans="1:6" x14ac:dyDescent="0.25">
      <c r="A202">
        <f>'2020_2-3-1_ANzahl_CSV'!A202</f>
        <v>457</v>
      </c>
      <c r="B202">
        <f>'2020_2-3-1_ANzahl_CSV'!B202</f>
        <v>2008</v>
      </c>
      <c r="C202" t="str">
        <f>'2020_2-3-1_ANzahl_CSV'!C202</f>
        <v>Leer</v>
      </c>
      <c r="D202" t="s">
        <v>2</v>
      </c>
      <c r="E202" t="str">
        <f>'2020_2-3-1_ANzahl_CSV'!D202</f>
        <v>K03457</v>
      </c>
      <c r="F202">
        <f>'2020_2-3-1_ANzahl_CSV'!E202</f>
        <v>110</v>
      </c>
    </row>
    <row r="203" spans="1:6" x14ac:dyDescent="0.25">
      <c r="A203">
        <f>'2020_2-3-1_ANzahl_CSV'!A203</f>
        <v>458</v>
      </c>
      <c r="B203">
        <f>'2020_2-3-1_ANzahl_CSV'!B203</f>
        <v>2008</v>
      </c>
      <c r="C203" t="str">
        <f>'2020_2-3-1_ANzahl_CSV'!C203</f>
        <v>Oldenburg</v>
      </c>
      <c r="D203" t="s">
        <v>2</v>
      </c>
      <c r="E203" t="str">
        <f>'2020_2-3-1_ANzahl_CSV'!D203</f>
        <v>K03458</v>
      </c>
      <c r="F203">
        <f>'2020_2-3-1_ANzahl_CSV'!E203</f>
        <v>61</v>
      </c>
    </row>
    <row r="204" spans="1:6" x14ac:dyDescent="0.25">
      <c r="A204">
        <f>'2020_2-3-1_ANzahl_CSV'!A204</f>
        <v>459</v>
      </c>
      <c r="B204">
        <f>'2020_2-3-1_ANzahl_CSV'!B204</f>
        <v>2008</v>
      </c>
      <c r="C204" t="str">
        <f>'2020_2-3-1_ANzahl_CSV'!C204</f>
        <v>Osnabrück</v>
      </c>
      <c r="D204" t="s">
        <v>2</v>
      </c>
      <c r="E204" t="str">
        <f>'2020_2-3-1_ANzahl_CSV'!D204</f>
        <v>K03459</v>
      </c>
      <c r="F204">
        <f>'2020_2-3-1_ANzahl_CSV'!E204</f>
        <v>219</v>
      </c>
    </row>
    <row r="205" spans="1:6" x14ac:dyDescent="0.25">
      <c r="A205">
        <f>'2020_2-3-1_ANzahl_CSV'!A205</f>
        <v>460</v>
      </c>
      <c r="B205">
        <f>'2020_2-3-1_ANzahl_CSV'!B205</f>
        <v>2008</v>
      </c>
      <c r="C205" t="str">
        <f>'2020_2-3-1_ANzahl_CSV'!C205</f>
        <v>Vechta</v>
      </c>
      <c r="D205" t="s">
        <v>2</v>
      </c>
      <c r="E205" t="str">
        <f>'2020_2-3-1_ANzahl_CSV'!D205</f>
        <v>K03460</v>
      </c>
      <c r="F205">
        <f>'2020_2-3-1_ANzahl_CSV'!E205</f>
        <v>150</v>
      </c>
    </row>
    <row r="206" spans="1:6" x14ac:dyDescent="0.25">
      <c r="A206">
        <f>'2020_2-3-1_ANzahl_CSV'!A206</f>
        <v>461</v>
      </c>
      <c r="B206">
        <f>'2020_2-3-1_ANzahl_CSV'!B206</f>
        <v>2008</v>
      </c>
      <c r="C206" t="str">
        <f>'2020_2-3-1_ANzahl_CSV'!C206</f>
        <v>Wesermarsch</v>
      </c>
      <c r="D206" t="s">
        <v>2</v>
      </c>
      <c r="E206" t="str">
        <f>'2020_2-3-1_ANzahl_CSV'!D206</f>
        <v>K03461</v>
      </c>
      <c r="F206">
        <f>'2020_2-3-1_ANzahl_CSV'!E206</f>
        <v>83</v>
      </c>
    </row>
    <row r="207" spans="1:6" x14ac:dyDescent="0.25">
      <c r="A207">
        <f>'2020_2-3-1_ANzahl_CSV'!A207</f>
        <v>462</v>
      </c>
      <c r="B207">
        <f>'2020_2-3-1_ANzahl_CSV'!B207</f>
        <v>2008</v>
      </c>
      <c r="C207" t="str">
        <f>'2020_2-3-1_ANzahl_CSV'!C207</f>
        <v>Wittmund</v>
      </c>
      <c r="D207" t="s">
        <v>2</v>
      </c>
      <c r="E207" t="str">
        <f>'2020_2-3-1_ANzahl_CSV'!D207</f>
        <v>K03462</v>
      </c>
      <c r="F207">
        <f>'2020_2-3-1_ANzahl_CSV'!E207</f>
        <v>11</v>
      </c>
    </row>
    <row r="208" spans="1:6" x14ac:dyDescent="0.25">
      <c r="A208">
        <f>'2020_2-3-1_ANzahl_CSV'!A208</f>
        <v>4</v>
      </c>
      <c r="B208">
        <f>'2020_2-3-1_ANzahl_CSV'!B208</f>
        <v>2008</v>
      </c>
      <c r="C208" t="str">
        <f>'2020_2-3-1_ANzahl_CSV'!C208</f>
        <v>Statistische Region Weser-Ems</v>
      </c>
      <c r="D208" t="s">
        <v>2</v>
      </c>
      <c r="E208" t="str">
        <f>'2020_2-3-1_ANzahl_CSV'!D208</f>
        <v>K034</v>
      </c>
      <c r="F208">
        <f>'2020_2-3-1_ANzahl_CSV'!E208</f>
        <v>2012</v>
      </c>
    </row>
    <row r="209" spans="1:6" x14ac:dyDescent="0.25">
      <c r="A209">
        <f>'2020_2-3-1_ANzahl_CSV'!A209</f>
        <v>0</v>
      </c>
      <c r="B209">
        <f>'2020_2-3-1_ANzahl_CSV'!B209</f>
        <v>2008</v>
      </c>
      <c r="C209" t="str">
        <f>'2020_2-3-1_ANzahl_CSV'!C209</f>
        <v>Niedersachsen</v>
      </c>
      <c r="D209" t="s">
        <v>2</v>
      </c>
      <c r="E209" t="str">
        <f>'2020_2-3-1_ANzahl_CSV'!D209</f>
        <v>K030</v>
      </c>
      <c r="F209">
        <f>'2020_2-3-1_ANzahl_CSV'!E209</f>
        <v>7704</v>
      </c>
    </row>
    <row r="210" spans="1:6" x14ac:dyDescent="0.25">
      <c r="A210">
        <f>'2020_2-3-1_ANzahl_CSV'!A210</f>
        <v>101</v>
      </c>
      <c r="B210">
        <f>'2020_2-3-1_ANzahl_CSV'!B210</f>
        <v>2009</v>
      </c>
      <c r="C210" t="str">
        <f>'2020_2-3-1_ANzahl_CSV'!C210</f>
        <v>Braunschweig  Stadt</v>
      </c>
      <c r="D210" t="s">
        <v>2</v>
      </c>
      <c r="E210" t="str">
        <f>'2020_2-3-1_ANzahl_CSV'!D210</f>
        <v>K03101</v>
      </c>
      <c r="F210">
        <f>'2020_2-3-1_ANzahl_CSV'!E210</f>
        <v>294</v>
      </c>
    </row>
    <row r="211" spans="1:6" x14ac:dyDescent="0.25">
      <c r="A211">
        <f>'2020_2-3-1_ANzahl_CSV'!A211</f>
        <v>102</v>
      </c>
      <c r="B211">
        <f>'2020_2-3-1_ANzahl_CSV'!B211</f>
        <v>2009</v>
      </c>
      <c r="C211" t="str">
        <f>'2020_2-3-1_ANzahl_CSV'!C211</f>
        <v>Salzgitter  Stadt</v>
      </c>
      <c r="D211" t="s">
        <v>2</v>
      </c>
      <c r="E211" t="str">
        <f>'2020_2-3-1_ANzahl_CSV'!D211</f>
        <v>K03102</v>
      </c>
      <c r="F211">
        <f>'2020_2-3-1_ANzahl_CSV'!E211</f>
        <v>136</v>
      </c>
    </row>
    <row r="212" spans="1:6" x14ac:dyDescent="0.25">
      <c r="A212">
        <f>'2020_2-3-1_ANzahl_CSV'!A212</f>
        <v>103</v>
      </c>
      <c r="B212">
        <f>'2020_2-3-1_ANzahl_CSV'!B212</f>
        <v>2009</v>
      </c>
      <c r="C212" t="str">
        <f>'2020_2-3-1_ANzahl_CSV'!C212</f>
        <v>Wolfsburg  Stadt</v>
      </c>
      <c r="D212" t="s">
        <v>2</v>
      </c>
      <c r="E212" t="str">
        <f>'2020_2-3-1_ANzahl_CSV'!D212</f>
        <v>K03103</v>
      </c>
      <c r="F212">
        <f>'2020_2-3-1_ANzahl_CSV'!E212</f>
        <v>190</v>
      </c>
    </row>
    <row r="213" spans="1:6" x14ac:dyDescent="0.25">
      <c r="A213">
        <f>'2020_2-3-1_ANzahl_CSV'!A213</f>
        <v>151</v>
      </c>
      <c r="B213">
        <f>'2020_2-3-1_ANzahl_CSV'!B213</f>
        <v>2009</v>
      </c>
      <c r="C213" t="str">
        <f>'2020_2-3-1_ANzahl_CSV'!C213</f>
        <v>Gifhorn</v>
      </c>
      <c r="D213" t="s">
        <v>2</v>
      </c>
      <c r="E213" t="str">
        <f>'2020_2-3-1_ANzahl_CSV'!D213</f>
        <v>K03151</v>
      </c>
      <c r="F213">
        <f>'2020_2-3-1_ANzahl_CSV'!E213</f>
        <v>82</v>
      </c>
    </row>
    <row r="214" spans="1:6" x14ac:dyDescent="0.25">
      <c r="A214">
        <f>'2020_2-3-1_ANzahl_CSV'!A214</f>
        <v>153</v>
      </c>
      <c r="B214">
        <f>'2020_2-3-1_ANzahl_CSV'!B214</f>
        <v>2009</v>
      </c>
      <c r="C214" t="str">
        <f>'2020_2-3-1_ANzahl_CSV'!C214</f>
        <v>Goslar</v>
      </c>
      <c r="D214" t="s">
        <v>2</v>
      </c>
      <c r="E214" t="str">
        <f>'2020_2-3-1_ANzahl_CSV'!D214</f>
        <v>K03153</v>
      </c>
      <c r="F214">
        <f>'2020_2-3-1_ANzahl_CSV'!E214</f>
        <v>79</v>
      </c>
    </row>
    <row r="215" spans="1:6" x14ac:dyDescent="0.25">
      <c r="A215">
        <f>'2020_2-3-1_ANzahl_CSV'!A215</f>
        <v>154</v>
      </c>
      <c r="B215">
        <f>'2020_2-3-1_ANzahl_CSV'!B215</f>
        <v>2009</v>
      </c>
      <c r="C215" t="str">
        <f>'2020_2-3-1_ANzahl_CSV'!C215</f>
        <v>Helmstedt</v>
      </c>
      <c r="D215" t="s">
        <v>2</v>
      </c>
      <c r="E215" t="str">
        <f>'2020_2-3-1_ANzahl_CSV'!D215</f>
        <v>K03154</v>
      </c>
      <c r="F215">
        <f>'2020_2-3-1_ANzahl_CSV'!E215</f>
        <v>41</v>
      </c>
    </row>
    <row r="216" spans="1:6" x14ac:dyDescent="0.25">
      <c r="A216">
        <f>'2020_2-3-1_ANzahl_CSV'!A216</f>
        <v>155</v>
      </c>
      <c r="B216">
        <f>'2020_2-3-1_ANzahl_CSV'!B216</f>
        <v>2009</v>
      </c>
      <c r="C216" t="str">
        <f>'2020_2-3-1_ANzahl_CSV'!C216</f>
        <v>Northeim</v>
      </c>
      <c r="D216" t="s">
        <v>2</v>
      </c>
      <c r="E216" t="str">
        <f>'2020_2-3-1_ANzahl_CSV'!D216</f>
        <v>K03155</v>
      </c>
      <c r="F216">
        <f>'2020_2-3-1_ANzahl_CSV'!E216</f>
        <v>42</v>
      </c>
    </row>
    <row r="217" spans="1:6" x14ac:dyDescent="0.25">
      <c r="A217">
        <f>'2020_2-3-1_ANzahl_CSV'!A217</f>
        <v>157</v>
      </c>
      <c r="B217">
        <f>'2020_2-3-1_ANzahl_CSV'!B217</f>
        <v>2009</v>
      </c>
      <c r="C217" t="str">
        <f>'2020_2-3-1_ANzahl_CSV'!C217</f>
        <v>Peine</v>
      </c>
      <c r="D217" t="s">
        <v>2</v>
      </c>
      <c r="E217" t="str">
        <f>'2020_2-3-1_ANzahl_CSV'!D217</f>
        <v>K03157</v>
      </c>
      <c r="F217">
        <f>'2020_2-3-1_ANzahl_CSV'!E217</f>
        <v>84</v>
      </c>
    </row>
    <row r="218" spans="1:6" x14ac:dyDescent="0.25">
      <c r="A218">
        <f>'2020_2-3-1_ANzahl_CSV'!A218</f>
        <v>158</v>
      </c>
      <c r="B218">
        <f>'2020_2-3-1_ANzahl_CSV'!B218</f>
        <v>2009</v>
      </c>
      <c r="C218" t="str">
        <f>'2020_2-3-1_ANzahl_CSV'!C218</f>
        <v>Wolfenbüttel</v>
      </c>
      <c r="D218" t="s">
        <v>2</v>
      </c>
      <c r="E218" t="str">
        <f>'2020_2-3-1_ANzahl_CSV'!D218</f>
        <v>K03158</v>
      </c>
      <c r="F218">
        <f>'2020_2-3-1_ANzahl_CSV'!E218</f>
        <v>71</v>
      </c>
    </row>
    <row r="219" spans="1:6" x14ac:dyDescent="0.25">
      <c r="A219">
        <f>'2020_2-3-1_ANzahl_CSV'!A219</f>
        <v>159</v>
      </c>
      <c r="B219">
        <f>'2020_2-3-1_ANzahl_CSV'!B219</f>
        <v>2009</v>
      </c>
      <c r="C219" t="str">
        <f>'2020_2-3-1_ANzahl_CSV'!C219</f>
        <v>Göttingen</v>
      </c>
      <c r="D219" t="s">
        <v>2</v>
      </c>
      <c r="E219" t="str">
        <f>'2020_2-3-1_ANzahl_CSV'!D219</f>
        <v>K03159</v>
      </c>
      <c r="F219">
        <f>'2020_2-3-1_ANzahl_CSV'!E219</f>
        <v>222</v>
      </c>
    </row>
    <row r="220" spans="1:6" x14ac:dyDescent="0.25">
      <c r="A220">
        <f>'2020_2-3-1_ANzahl_CSV'!A220</f>
        <v>1</v>
      </c>
      <c r="B220">
        <f>'2020_2-3-1_ANzahl_CSV'!B220</f>
        <v>2009</v>
      </c>
      <c r="C220" t="str">
        <f>'2020_2-3-1_ANzahl_CSV'!C220</f>
        <v>Statistische Region Braunschweig</v>
      </c>
      <c r="D220" t="s">
        <v>2</v>
      </c>
      <c r="E220" t="str">
        <f>'2020_2-3-1_ANzahl_CSV'!D220</f>
        <v>K031</v>
      </c>
      <c r="F220">
        <f>'2020_2-3-1_ANzahl_CSV'!E220</f>
        <v>1241</v>
      </c>
    </row>
    <row r="221" spans="1:6" x14ac:dyDescent="0.25">
      <c r="A221">
        <f>'2020_2-3-1_ANzahl_CSV'!A221</f>
        <v>241</v>
      </c>
      <c r="B221">
        <f>'2020_2-3-1_ANzahl_CSV'!B221</f>
        <v>2009</v>
      </c>
      <c r="C221" t="str">
        <f>'2020_2-3-1_ANzahl_CSV'!C221</f>
        <v>Hannover  Region</v>
      </c>
      <c r="D221" t="s">
        <v>2</v>
      </c>
      <c r="E221" t="str">
        <f>'2020_2-3-1_ANzahl_CSV'!D221</f>
        <v>K03241</v>
      </c>
      <c r="F221">
        <f>'2020_2-3-1_ANzahl_CSV'!E221</f>
        <v>2002</v>
      </c>
    </row>
    <row r="222" spans="1:6" x14ac:dyDescent="0.25">
      <c r="A222">
        <f>'2020_2-3-1_ANzahl_CSV'!A222</f>
        <v>241001</v>
      </c>
      <c r="B222">
        <f>'2020_2-3-1_ANzahl_CSV'!B222</f>
        <v>2009</v>
      </c>
      <c r="C222" t="str">
        <f>'2020_2-3-1_ANzahl_CSV'!C222</f>
        <v>dav. Hannover  Lhst.</v>
      </c>
      <c r="D222" t="s">
        <v>2</v>
      </c>
      <c r="E222" t="str">
        <f>'2020_2-3-1_ANzahl_CSV'!D222</f>
        <v>K03241001</v>
      </c>
      <c r="F222">
        <f>'2020_2-3-1_ANzahl_CSV'!E222</f>
        <v>1329</v>
      </c>
    </row>
    <row r="223" spans="1:6" x14ac:dyDescent="0.25">
      <c r="A223">
        <f>'2020_2-3-1_ANzahl_CSV'!A223</f>
        <v>241999</v>
      </c>
      <c r="B223">
        <f>'2020_2-3-1_ANzahl_CSV'!B223</f>
        <v>2009</v>
      </c>
      <c r="C223" t="str">
        <f>'2020_2-3-1_ANzahl_CSV'!C223</f>
        <v>dav. Hannover  Umland</v>
      </c>
      <c r="D223" t="s">
        <v>2</v>
      </c>
      <c r="E223" t="str">
        <f>'2020_2-3-1_ANzahl_CSV'!D223</f>
        <v>K03241999</v>
      </c>
      <c r="F223">
        <f>'2020_2-3-1_ANzahl_CSV'!E223</f>
        <v>673</v>
      </c>
    </row>
    <row r="224" spans="1:6" x14ac:dyDescent="0.25">
      <c r="A224">
        <f>'2020_2-3-1_ANzahl_CSV'!A224</f>
        <v>251</v>
      </c>
      <c r="B224">
        <f>'2020_2-3-1_ANzahl_CSV'!B224</f>
        <v>2009</v>
      </c>
      <c r="C224" t="str">
        <f>'2020_2-3-1_ANzahl_CSV'!C224</f>
        <v>Diepholz</v>
      </c>
      <c r="D224" t="s">
        <v>2</v>
      </c>
      <c r="E224" t="str">
        <f>'2020_2-3-1_ANzahl_CSV'!D224</f>
        <v>K03251</v>
      </c>
      <c r="F224">
        <f>'2020_2-3-1_ANzahl_CSV'!E224</f>
        <v>137</v>
      </c>
    </row>
    <row r="225" spans="1:6" x14ac:dyDescent="0.25">
      <c r="A225">
        <f>'2020_2-3-1_ANzahl_CSV'!A225</f>
        <v>252</v>
      </c>
      <c r="B225">
        <f>'2020_2-3-1_ANzahl_CSV'!B225</f>
        <v>2009</v>
      </c>
      <c r="C225" t="str">
        <f>'2020_2-3-1_ANzahl_CSV'!C225</f>
        <v>Hameln-Pyrmont</v>
      </c>
      <c r="D225" t="s">
        <v>2</v>
      </c>
      <c r="E225" t="str">
        <f>'2020_2-3-1_ANzahl_CSV'!D225</f>
        <v>K03252</v>
      </c>
      <c r="F225">
        <f>'2020_2-3-1_ANzahl_CSV'!E225</f>
        <v>131</v>
      </c>
    </row>
    <row r="226" spans="1:6" x14ac:dyDescent="0.25">
      <c r="A226">
        <f>'2020_2-3-1_ANzahl_CSV'!A226</f>
        <v>254</v>
      </c>
      <c r="B226">
        <f>'2020_2-3-1_ANzahl_CSV'!B226</f>
        <v>2009</v>
      </c>
      <c r="C226" t="str">
        <f>'2020_2-3-1_ANzahl_CSV'!C226</f>
        <v>Hildesheim</v>
      </c>
      <c r="D226" t="s">
        <v>2</v>
      </c>
      <c r="E226" t="str">
        <f>'2020_2-3-1_ANzahl_CSV'!D226</f>
        <v>K03254</v>
      </c>
      <c r="F226">
        <f>'2020_2-3-1_ANzahl_CSV'!E226</f>
        <v>244</v>
      </c>
    </row>
    <row r="227" spans="1:6" x14ac:dyDescent="0.25">
      <c r="A227">
        <f>'2020_2-3-1_ANzahl_CSV'!A227</f>
        <v>255</v>
      </c>
      <c r="B227">
        <f>'2020_2-3-1_ANzahl_CSV'!B227</f>
        <v>2009</v>
      </c>
      <c r="C227" t="str">
        <f>'2020_2-3-1_ANzahl_CSV'!C227</f>
        <v>Holzminden</v>
      </c>
      <c r="D227" t="s">
        <v>2</v>
      </c>
      <c r="E227" t="str">
        <f>'2020_2-3-1_ANzahl_CSV'!D227</f>
        <v>K03255</v>
      </c>
      <c r="F227">
        <f>'2020_2-3-1_ANzahl_CSV'!E227</f>
        <v>47</v>
      </c>
    </row>
    <row r="228" spans="1:6" x14ac:dyDescent="0.25">
      <c r="A228">
        <f>'2020_2-3-1_ANzahl_CSV'!A228</f>
        <v>256</v>
      </c>
      <c r="B228">
        <f>'2020_2-3-1_ANzahl_CSV'!B228</f>
        <v>2009</v>
      </c>
      <c r="C228" t="str">
        <f>'2020_2-3-1_ANzahl_CSV'!C228</f>
        <v>Nienburg (Weser)</v>
      </c>
      <c r="D228" t="s">
        <v>2</v>
      </c>
      <c r="E228" t="str">
        <f>'2020_2-3-1_ANzahl_CSV'!D228</f>
        <v>K03256</v>
      </c>
      <c r="F228">
        <f>'2020_2-3-1_ANzahl_CSV'!E228</f>
        <v>106</v>
      </c>
    </row>
    <row r="229" spans="1:6" x14ac:dyDescent="0.25">
      <c r="A229">
        <f>'2020_2-3-1_ANzahl_CSV'!A229</f>
        <v>257</v>
      </c>
      <c r="B229">
        <f>'2020_2-3-1_ANzahl_CSV'!B229</f>
        <v>2009</v>
      </c>
      <c r="C229" t="str">
        <f>'2020_2-3-1_ANzahl_CSV'!C229</f>
        <v>Schaumburg</v>
      </c>
      <c r="D229" t="s">
        <v>2</v>
      </c>
      <c r="E229" t="str">
        <f>'2020_2-3-1_ANzahl_CSV'!D229</f>
        <v>K03257</v>
      </c>
      <c r="F229">
        <f>'2020_2-3-1_ANzahl_CSV'!E229</f>
        <v>127</v>
      </c>
    </row>
    <row r="230" spans="1:6" x14ac:dyDescent="0.25">
      <c r="A230">
        <f>'2020_2-3-1_ANzahl_CSV'!A230</f>
        <v>2</v>
      </c>
      <c r="B230">
        <f>'2020_2-3-1_ANzahl_CSV'!B230</f>
        <v>2009</v>
      </c>
      <c r="C230" t="str">
        <f>'2020_2-3-1_ANzahl_CSV'!C230</f>
        <v>Statistische Region Hannover</v>
      </c>
      <c r="D230" t="s">
        <v>2</v>
      </c>
      <c r="E230" t="str">
        <f>'2020_2-3-1_ANzahl_CSV'!D230</f>
        <v>K032</v>
      </c>
      <c r="F230">
        <f>'2020_2-3-1_ANzahl_CSV'!E230</f>
        <v>2794</v>
      </c>
    </row>
    <row r="231" spans="1:6" x14ac:dyDescent="0.25">
      <c r="A231">
        <f>'2020_2-3-1_ANzahl_CSV'!A231</f>
        <v>351</v>
      </c>
      <c r="B231">
        <f>'2020_2-3-1_ANzahl_CSV'!B231</f>
        <v>2009</v>
      </c>
      <c r="C231" t="str">
        <f>'2020_2-3-1_ANzahl_CSV'!C231</f>
        <v>Celle</v>
      </c>
      <c r="D231" t="s">
        <v>2</v>
      </c>
      <c r="E231" t="str">
        <f>'2020_2-3-1_ANzahl_CSV'!D231</f>
        <v>K03351</v>
      </c>
      <c r="F231">
        <f>'2020_2-3-1_ANzahl_CSV'!E231</f>
        <v>137</v>
      </c>
    </row>
    <row r="232" spans="1:6" x14ac:dyDescent="0.25">
      <c r="A232">
        <f>'2020_2-3-1_ANzahl_CSV'!A232</f>
        <v>352</v>
      </c>
      <c r="B232">
        <f>'2020_2-3-1_ANzahl_CSV'!B232</f>
        <v>2009</v>
      </c>
      <c r="C232" t="str">
        <f>'2020_2-3-1_ANzahl_CSV'!C232</f>
        <v>Cuxhaven</v>
      </c>
      <c r="D232" t="s">
        <v>2</v>
      </c>
      <c r="E232" t="str">
        <f>'2020_2-3-1_ANzahl_CSV'!D232</f>
        <v>K03352</v>
      </c>
      <c r="F232">
        <f>'2020_2-3-1_ANzahl_CSV'!E232</f>
        <v>123</v>
      </c>
    </row>
    <row r="233" spans="1:6" x14ac:dyDescent="0.25">
      <c r="A233">
        <f>'2020_2-3-1_ANzahl_CSV'!A233</f>
        <v>353</v>
      </c>
      <c r="B233">
        <f>'2020_2-3-1_ANzahl_CSV'!B233</f>
        <v>2009</v>
      </c>
      <c r="C233" t="str">
        <f>'2020_2-3-1_ANzahl_CSV'!C233</f>
        <v>Harburg</v>
      </c>
      <c r="D233" t="s">
        <v>2</v>
      </c>
      <c r="E233" t="str">
        <f>'2020_2-3-1_ANzahl_CSV'!D233</f>
        <v>K03353</v>
      </c>
      <c r="F233">
        <f>'2020_2-3-1_ANzahl_CSV'!E233</f>
        <v>204</v>
      </c>
    </row>
    <row r="234" spans="1:6" x14ac:dyDescent="0.25">
      <c r="A234">
        <f>'2020_2-3-1_ANzahl_CSV'!A234</f>
        <v>354</v>
      </c>
      <c r="B234">
        <f>'2020_2-3-1_ANzahl_CSV'!B234</f>
        <v>2009</v>
      </c>
      <c r="C234" t="str">
        <f>'2020_2-3-1_ANzahl_CSV'!C234</f>
        <v>Lüchow-Dannenberg</v>
      </c>
      <c r="D234" t="s">
        <v>2</v>
      </c>
      <c r="E234" t="str">
        <f>'2020_2-3-1_ANzahl_CSV'!D234</f>
        <v>K03354</v>
      </c>
      <c r="F234">
        <f>'2020_2-3-1_ANzahl_CSV'!E234</f>
        <v>8</v>
      </c>
    </row>
    <row r="235" spans="1:6" x14ac:dyDescent="0.25">
      <c r="A235">
        <f>'2020_2-3-1_ANzahl_CSV'!A235</f>
        <v>355</v>
      </c>
      <c r="B235">
        <f>'2020_2-3-1_ANzahl_CSV'!B235</f>
        <v>2009</v>
      </c>
      <c r="C235" t="str">
        <f>'2020_2-3-1_ANzahl_CSV'!C235</f>
        <v>Lüneburg</v>
      </c>
      <c r="D235" t="s">
        <v>2</v>
      </c>
      <c r="E235" t="str">
        <f>'2020_2-3-1_ANzahl_CSV'!D235</f>
        <v>K03355</v>
      </c>
      <c r="F235">
        <f>'2020_2-3-1_ANzahl_CSV'!E235</f>
        <v>167</v>
      </c>
    </row>
    <row r="236" spans="1:6" x14ac:dyDescent="0.25">
      <c r="A236">
        <f>'2020_2-3-1_ANzahl_CSV'!A236</f>
        <v>356</v>
      </c>
      <c r="B236">
        <f>'2020_2-3-1_ANzahl_CSV'!B236</f>
        <v>2009</v>
      </c>
      <c r="C236" t="str">
        <f>'2020_2-3-1_ANzahl_CSV'!C236</f>
        <v>Osterholz</v>
      </c>
      <c r="D236" t="s">
        <v>2</v>
      </c>
      <c r="E236" t="str">
        <f>'2020_2-3-1_ANzahl_CSV'!D236</f>
        <v>K03356</v>
      </c>
      <c r="F236">
        <f>'2020_2-3-1_ANzahl_CSV'!E236</f>
        <v>66</v>
      </c>
    </row>
    <row r="237" spans="1:6" x14ac:dyDescent="0.25">
      <c r="A237">
        <f>'2020_2-3-1_ANzahl_CSV'!A237</f>
        <v>357</v>
      </c>
      <c r="B237">
        <f>'2020_2-3-1_ANzahl_CSV'!B237</f>
        <v>2009</v>
      </c>
      <c r="C237" t="str">
        <f>'2020_2-3-1_ANzahl_CSV'!C237</f>
        <v>Rotenburg (Wümme)</v>
      </c>
      <c r="D237" t="s">
        <v>2</v>
      </c>
      <c r="E237" t="str">
        <f>'2020_2-3-1_ANzahl_CSV'!D237</f>
        <v>K03357</v>
      </c>
      <c r="F237">
        <f>'2020_2-3-1_ANzahl_CSV'!E237</f>
        <v>109</v>
      </c>
    </row>
    <row r="238" spans="1:6" x14ac:dyDescent="0.25">
      <c r="A238">
        <f>'2020_2-3-1_ANzahl_CSV'!A238</f>
        <v>358</v>
      </c>
      <c r="B238">
        <f>'2020_2-3-1_ANzahl_CSV'!B238</f>
        <v>2009</v>
      </c>
      <c r="C238" t="str">
        <f>'2020_2-3-1_ANzahl_CSV'!C238</f>
        <v>Heidekreis</v>
      </c>
      <c r="D238" t="s">
        <v>2</v>
      </c>
      <c r="E238" t="str">
        <f>'2020_2-3-1_ANzahl_CSV'!D238</f>
        <v>K03358</v>
      </c>
      <c r="F238">
        <f>'2020_2-3-1_ANzahl_CSV'!E238</f>
        <v>93</v>
      </c>
    </row>
    <row r="239" spans="1:6" x14ac:dyDescent="0.25">
      <c r="A239">
        <f>'2020_2-3-1_ANzahl_CSV'!A239</f>
        <v>359</v>
      </c>
      <c r="B239">
        <f>'2020_2-3-1_ANzahl_CSV'!B239</f>
        <v>2009</v>
      </c>
      <c r="C239" t="str">
        <f>'2020_2-3-1_ANzahl_CSV'!C239</f>
        <v>Stade</v>
      </c>
      <c r="D239" t="s">
        <v>2</v>
      </c>
      <c r="E239" t="str">
        <f>'2020_2-3-1_ANzahl_CSV'!D239</f>
        <v>K03359</v>
      </c>
      <c r="F239">
        <f>'2020_2-3-1_ANzahl_CSV'!E239</f>
        <v>134</v>
      </c>
    </row>
    <row r="240" spans="1:6" x14ac:dyDescent="0.25">
      <c r="A240">
        <f>'2020_2-3-1_ANzahl_CSV'!A240</f>
        <v>360</v>
      </c>
      <c r="B240">
        <f>'2020_2-3-1_ANzahl_CSV'!B240</f>
        <v>2009</v>
      </c>
      <c r="C240" t="str">
        <f>'2020_2-3-1_ANzahl_CSV'!C240</f>
        <v>Uelzen</v>
      </c>
      <c r="D240" t="s">
        <v>2</v>
      </c>
      <c r="E240" t="str">
        <f>'2020_2-3-1_ANzahl_CSV'!D240</f>
        <v>K03360</v>
      </c>
      <c r="F240">
        <f>'2020_2-3-1_ANzahl_CSV'!E240</f>
        <v>51</v>
      </c>
    </row>
    <row r="241" spans="1:6" x14ac:dyDescent="0.25">
      <c r="A241">
        <f>'2020_2-3-1_ANzahl_CSV'!A241</f>
        <v>361</v>
      </c>
      <c r="B241">
        <f>'2020_2-3-1_ANzahl_CSV'!B241</f>
        <v>2009</v>
      </c>
      <c r="C241" t="str">
        <f>'2020_2-3-1_ANzahl_CSV'!C241</f>
        <v>Verden</v>
      </c>
      <c r="D241" t="s">
        <v>2</v>
      </c>
      <c r="E241" t="str">
        <f>'2020_2-3-1_ANzahl_CSV'!D241</f>
        <v>K03361</v>
      </c>
      <c r="F241">
        <f>'2020_2-3-1_ANzahl_CSV'!E241</f>
        <v>124</v>
      </c>
    </row>
    <row r="242" spans="1:6" x14ac:dyDescent="0.25">
      <c r="A242">
        <f>'2020_2-3-1_ANzahl_CSV'!A242</f>
        <v>3</v>
      </c>
      <c r="B242">
        <f>'2020_2-3-1_ANzahl_CSV'!B242</f>
        <v>2009</v>
      </c>
      <c r="C242" t="str">
        <f>'2020_2-3-1_ANzahl_CSV'!C242</f>
        <v>Statistische Region Lüneburg</v>
      </c>
      <c r="D242" t="s">
        <v>2</v>
      </c>
      <c r="E242" t="str">
        <f>'2020_2-3-1_ANzahl_CSV'!D242</f>
        <v>K033</v>
      </c>
      <c r="F242">
        <f>'2020_2-3-1_ANzahl_CSV'!E242</f>
        <v>1216</v>
      </c>
    </row>
    <row r="243" spans="1:6" x14ac:dyDescent="0.25">
      <c r="A243">
        <f>'2020_2-3-1_ANzahl_CSV'!A243</f>
        <v>401</v>
      </c>
      <c r="B243">
        <f>'2020_2-3-1_ANzahl_CSV'!B243</f>
        <v>2009</v>
      </c>
      <c r="C243" t="str">
        <f>'2020_2-3-1_ANzahl_CSV'!C243</f>
        <v>Delmenhorst  Stadt</v>
      </c>
      <c r="D243" t="s">
        <v>2</v>
      </c>
      <c r="E243" t="str">
        <f>'2020_2-3-1_ANzahl_CSV'!D243</f>
        <v>K03401</v>
      </c>
      <c r="F243">
        <f>'2020_2-3-1_ANzahl_CSV'!E243</f>
        <v>204</v>
      </c>
    </row>
    <row r="244" spans="1:6" x14ac:dyDescent="0.25">
      <c r="A244">
        <f>'2020_2-3-1_ANzahl_CSV'!A244</f>
        <v>402</v>
      </c>
      <c r="B244">
        <f>'2020_2-3-1_ANzahl_CSV'!B244</f>
        <v>2009</v>
      </c>
      <c r="C244" t="str">
        <f>'2020_2-3-1_ANzahl_CSV'!C244</f>
        <v>Emden  Stadt</v>
      </c>
      <c r="D244" t="s">
        <v>2</v>
      </c>
      <c r="E244" t="str">
        <f>'2020_2-3-1_ANzahl_CSV'!D244</f>
        <v>K03402</v>
      </c>
      <c r="F244">
        <f>'2020_2-3-1_ANzahl_CSV'!E244</f>
        <v>37</v>
      </c>
    </row>
    <row r="245" spans="1:6" x14ac:dyDescent="0.25">
      <c r="A245">
        <f>'2020_2-3-1_ANzahl_CSV'!A245</f>
        <v>403</v>
      </c>
      <c r="B245">
        <f>'2020_2-3-1_ANzahl_CSV'!B245</f>
        <v>2009</v>
      </c>
      <c r="C245" t="str">
        <f>'2020_2-3-1_ANzahl_CSV'!C245</f>
        <v>Oldenburg(Oldb)  Stadt</v>
      </c>
      <c r="D245" t="s">
        <v>2</v>
      </c>
      <c r="E245" t="str">
        <f>'2020_2-3-1_ANzahl_CSV'!D245</f>
        <v>K03403</v>
      </c>
      <c r="F245">
        <f>'2020_2-3-1_ANzahl_CSV'!E245</f>
        <v>215</v>
      </c>
    </row>
    <row r="246" spans="1:6" x14ac:dyDescent="0.25">
      <c r="A246">
        <f>'2020_2-3-1_ANzahl_CSV'!A246</f>
        <v>404</v>
      </c>
      <c r="B246">
        <f>'2020_2-3-1_ANzahl_CSV'!B246</f>
        <v>2009</v>
      </c>
      <c r="C246" t="str">
        <f>'2020_2-3-1_ANzahl_CSV'!C246</f>
        <v>Osnabrück  Stadt</v>
      </c>
      <c r="D246" t="s">
        <v>2</v>
      </c>
      <c r="E246" t="str">
        <f>'2020_2-3-1_ANzahl_CSV'!D246</f>
        <v>K03404</v>
      </c>
      <c r="F246">
        <f>'2020_2-3-1_ANzahl_CSV'!E246</f>
        <v>222</v>
      </c>
    </row>
    <row r="247" spans="1:6" x14ac:dyDescent="0.25">
      <c r="A247">
        <f>'2020_2-3-1_ANzahl_CSV'!A247</f>
        <v>405</v>
      </c>
      <c r="B247">
        <f>'2020_2-3-1_ANzahl_CSV'!B247</f>
        <v>2009</v>
      </c>
      <c r="C247" t="str">
        <f>'2020_2-3-1_ANzahl_CSV'!C247</f>
        <v>Wilhelmshaven  Stadt</v>
      </c>
      <c r="D247" t="s">
        <v>2</v>
      </c>
      <c r="E247" t="str">
        <f>'2020_2-3-1_ANzahl_CSV'!D247</f>
        <v>K03405</v>
      </c>
      <c r="F247">
        <f>'2020_2-3-1_ANzahl_CSV'!E247</f>
        <v>110</v>
      </c>
    </row>
    <row r="248" spans="1:6" x14ac:dyDescent="0.25">
      <c r="A248">
        <f>'2020_2-3-1_ANzahl_CSV'!A248</f>
        <v>451</v>
      </c>
      <c r="B248">
        <f>'2020_2-3-1_ANzahl_CSV'!B248</f>
        <v>2009</v>
      </c>
      <c r="C248" t="str">
        <f>'2020_2-3-1_ANzahl_CSV'!C248</f>
        <v>Ammerland</v>
      </c>
      <c r="D248" t="s">
        <v>2</v>
      </c>
      <c r="E248" t="str">
        <f>'2020_2-3-1_ANzahl_CSV'!D248</f>
        <v>K03451</v>
      </c>
      <c r="F248">
        <f>'2020_2-3-1_ANzahl_CSV'!E248</f>
        <v>44</v>
      </c>
    </row>
    <row r="249" spans="1:6" x14ac:dyDescent="0.25">
      <c r="A249">
        <f>'2020_2-3-1_ANzahl_CSV'!A249</f>
        <v>452</v>
      </c>
      <c r="B249">
        <f>'2020_2-3-1_ANzahl_CSV'!B249</f>
        <v>2009</v>
      </c>
      <c r="C249" t="str">
        <f>'2020_2-3-1_ANzahl_CSV'!C249</f>
        <v>Aurich</v>
      </c>
      <c r="D249" t="s">
        <v>2</v>
      </c>
      <c r="E249" t="str">
        <f>'2020_2-3-1_ANzahl_CSV'!D249</f>
        <v>K03452</v>
      </c>
      <c r="F249">
        <f>'2020_2-3-1_ANzahl_CSV'!E249</f>
        <v>106</v>
      </c>
    </row>
    <row r="250" spans="1:6" x14ac:dyDescent="0.25">
      <c r="A250">
        <f>'2020_2-3-1_ANzahl_CSV'!A250</f>
        <v>453</v>
      </c>
      <c r="B250">
        <f>'2020_2-3-1_ANzahl_CSV'!B250</f>
        <v>2009</v>
      </c>
      <c r="C250" t="str">
        <f>'2020_2-3-1_ANzahl_CSV'!C250</f>
        <v>Cloppenburg</v>
      </c>
      <c r="D250" t="s">
        <v>2</v>
      </c>
      <c r="E250" t="str">
        <f>'2020_2-3-1_ANzahl_CSV'!D250</f>
        <v>K03453</v>
      </c>
      <c r="F250">
        <f>'2020_2-3-1_ANzahl_CSV'!E250</f>
        <v>101</v>
      </c>
    </row>
    <row r="251" spans="1:6" x14ac:dyDescent="0.25">
      <c r="A251">
        <f>'2020_2-3-1_ANzahl_CSV'!A251</f>
        <v>454</v>
      </c>
      <c r="B251">
        <f>'2020_2-3-1_ANzahl_CSV'!B251</f>
        <v>2009</v>
      </c>
      <c r="C251" t="str">
        <f>'2020_2-3-1_ANzahl_CSV'!C251</f>
        <v>Emsland</v>
      </c>
      <c r="D251" t="s">
        <v>2</v>
      </c>
      <c r="E251" t="str">
        <f>'2020_2-3-1_ANzahl_CSV'!D251</f>
        <v>K03454</v>
      </c>
      <c r="F251">
        <f>'2020_2-3-1_ANzahl_CSV'!E251</f>
        <v>109</v>
      </c>
    </row>
    <row r="252" spans="1:6" x14ac:dyDescent="0.25">
      <c r="A252">
        <f>'2020_2-3-1_ANzahl_CSV'!A252</f>
        <v>455</v>
      </c>
      <c r="B252">
        <f>'2020_2-3-1_ANzahl_CSV'!B252</f>
        <v>2009</v>
      </c>
      <c r="C252" t="str">
        <f>'2020_2-3-1_ANzahl_CSV'!C252</f>
        <v>Friesland</v>
      </c>
      <c r="D252" t="s">
        <v>2</v>
      </c>
      <c r="E252" t="str">
        <f>'2020_2-3-1_ANzahl_CSV'!D252</f>
        <v>K03455</v>
      </c>
      <c r="F252">
        <f>'2020_2-3-1_ANzahl_CSV'!E252</f>
        <v>39</v>
      </c>
    </row>
    <row r="253" spans="1:6" x14ac:dyDescent="0.25">
      <c r="A253">
        <f>'2020_2-3-1_ANzahl_CSV'!A253</f>
        <v>456</v>
      </c>
      <c r="B253">
        <f>'2020_2-3-1_ANzahl_CSV'!B253</f>
        <v>2009</v>
      </c>
      <c r="C253" t="str">
        <f>'2020_2-3-1_ANzahl_CSV'!C253</f>
        <v>Grafschaft Bentheim</v>
      </c>
      <c r="D253" t="s">
        <v>2</v>
      </c>
      <c r="E253" t="str">
        <f>'2020_2-3-1_ANzahl_CSV'!D253</f>
        <v>K03456</v>
      </c>
      <c r="F253">
        <f>'2020_2-3-1_ANzahl_CSV'!E253</f>
        <v>109</v>
      </c>
    </row>
    <row r="254" spans="1:6" x14ac:dyDescent="0.25">
      <c r="A254">
        <f>'2020_2-3-1_ANzahl_CSV'!A254</f>
        <v>457</v>
      </c>
      <c r="B254">
        <f>'2020_2-3-1_ANzahl_CSV'!B254</f>
        <v>2009</v>
      </c>
      <c r="C254" t="str">
        <f>'2020_2-3-1_ANzahl_CSV'!C254</f>
        <v>Leer</v>
      </c>
      <c r="D254" t="s">
        <v>2</v>
      </c>
      <c r="E254" t="str">
        <f>'2020_2-3-1_ANzahl_CSV'!D254</f>
        <v>K03457</v>
      </c>
      <c r="F254">
        <f>'2020_2-3-1_ANzahl_CSV'!E254</f>
        <v>129</v>
      </c>
    </row>
    <row r="255" spans="1:6" x14ac:dyDescent="0.25">
      <c r="A255">
        <f>'2020_2-3-1_ANzahl_CSV'!A255</f>
        <v>458</v>
      </c>
      <c r="B255">
        <f>'2020_2-3-1_ANzahl_CSV'!B255</f>
        <v>2009</v>
      </c>
      <c r="C255" t="str">
        <f>'2020_2-3-1_ANzahl_CSV'!C255</f>
        <v>Oldenburg</v>
      </c>
      <c r="D255" t="s">
        <v>2</v>
      </c>
      <c r="E255" t="str">
        <f>'2020_2-3-1_ANzahl_CSV'!D255</f>
        <v>K03458</v>
      </c>
      <c r="F255">
        <f>'2020_2-3-1_ANzahl_CSV'!E255</f>
        <v>81</v>
      </c>
    </row>
    <row r="256" spans="1:6" x14ac:dyDescent="0.25">
      <c r="A256">
        <f>'2020_2-3-1_ANzahl_CSV'!A256</f>
        <v>459</v>
      </c>
      <c r="B256">
        <f>'2020_2-3-1_ANzahl_CSV'!B256</f>
        <v>2009</v>
      </c>
      <c r="C256" t="str">
        <f>'2020_2-3-1_ANzahl_CSV'!C256</f>
        <v>Osnabrück</v>
      </c>
      <c r="D256" t="s">
        <v>2</v>
      </c>
      <c r="E256" t="str">
        <f>'2020_2-3-1_ANzahl_CSV'!D256</f>
        <v>K03459</v>
      </c>
      <c r="F256">
        <f>'2020_2-3-1_ANzahl_CSV'!E256</f>
        <v>189</v>
      </c>
    </row>
    <row r="257" spans="1:6" x14ac:dyDescent="0.25">
      <c r="A257">
        <f>'2020_2-3-1_ANzahl_CSV'!A257</f>
        <v>460</v>
      </c>
      <c r="B257">
        <f>'2020_2-3-1_ANzahl_CSV'!B257</f>
        <v>2009</v>
      </c>
      <c r="C257" t="str">
        <f>'2020_2-3-1_ANzahl_CSV'!C257</f>
        <v>Vechta</v>
      </c>
      <c r="D257" t="s">
        <v>2</v>
      </c>
      <c r="E257" t="str">
        <f>'2020_2-3-1_ANzahl_CSV'!D257</f>
        <v>K03460</v>
      </c>
      <c r="F257">
        <f>'2020_2-3-1_ANzahl_CSV'!E257</f>
        <v>179</v>
      </c>
    </row>
    <row r="258" spans="1:6" x14ac:dyDescent="0.25">
      <c r="A258">
        <f>'2020_2-3-1_ANzahl_CSV'!A258</f>
        <v>461</v>
      </c>
      <c r="B258">
        <f>'2020_2-3-1_ANzahl_CSV'!B258</f>
        <v>2009</v>
      </c>
      <c r="C258" t="str">
        <f>'2020_2-3-1_ANzahl_CSV'!C258</f>
        <v>Wesermarsch</v>
      </c>
      <c r="D258" t="s">
        <v>2</v>
      </c>
      <c r="E258" t="str">
        <f>'2020_2-3-1_ANzahl_CSV'!D258</f>
        <v>K03461</v>
      </c>
      <c r="F258">
        <f>'2020_2-3-1_ANzahl_CSV'!E258</f>
        <v>86</v>
      </c>
    </row>
    <row r="259" spans="1:6" x14ac:dyDescent="0.25">
      <c r="A259">
        <f>'2020_2-3-1_ANzahl_CSV'!A259</f>
        <v>462</v>
      </c>
      <c r="B259">
        <f>'2020_2-3-1_ANzahl_CSV'!B259</f>
        <v>2009</v>
      </c>
      <c r="C259" t="str">
        <f>'2020_2-3-1_ANzahl_CSV'!C259</f>
        <v>Wittmund</v>
      </c>
      <c r="D259" t="s">
        <v>2</v>
      </c>
      <c r="E259" t="str">
        <f>'2020_2-3-1_ANzahl_CSV'!D259</f>
        <v>K03462</v>
      </c>
      <c r="F259">
        <f>'2020_2-3-1_ANzahl_CSV'!E259</f>
        <v>12</v>
      </c>
    </row>
    <row r="260" spans="1:6" x14ac:dyDescent="0.25">
      <c r="A260">
        <f>'2020_2-3-1_ANzahl_CSV'!A260</f>
        <v>4</v>
      </c>
      <c r="B260">
        <f>'2020_2-3-1_ANzahl_CSV'!B260</f>
        <v>2009</v>
      </c>
      <c r="C260" t="str">
        <f>'2020_2-3-1_ANzahl_CSV'!C260</f>
        <v>Statistische Region Weser-Ems</v>
      </c>
      <c r="D260" t="s">
        <v>2</v>
      </c>
      <c r="E260" t="str">
        <f>'2020_2-3-1_ANzahl_CSV'!D260</f>
        <v>K034</v>
      </c>
      <c r="F260">
        <f>'2020_2-3-1_ANzahl_CSV'!E260</f>
        <v>1972</v>
      </c>
    </row>
    <row r="261" spans="1:6" x14ac:dyDescent="0.25">
      <c r="A261">
        <f>'2020_2-3-1_ANzahl_CSV'!A261</f>
        <v>0</v>
      </c>
      <c r="B261">
        <f>'2020_2-3-1_ANzahl_CSV'!B261</f>
        <v>2009</v>
      </c>
      <c r="C261" t="str">
        <f>'2020_2-3-1_ANzahl_CSV'!C261</f>
        <v>Niedersachsen</v>
      </c>
      <c r="D261" t="s">
        <v>2</v>
      </c>
      <c r="E261" t="str">
        <f>'2020_2-3-1_ANzahl_CSV'!D261</f>
        <v>K030</v>
      </c>
      <c r="F261">
        <f>'2020_2-3-1_ANzahl_CSV'!E261</f>
        <v>7223</v>
      </c>
    </row>
    <row r="262" spans="1:6" x14ac:dyDescent="0.25">
      <c r="A262">
        <f>'2020_2-3-1_ANzahl_CSV'!A262</f>
        <v>101</v>
      </c>
      <c r="B262">
        <f>'2020_2-3-1_ANzahl_CSV'!B262</f>
        <v>2010</v>
      </c>
      <c r="C262" t="str">
        <f>'2020_2-3-1_ANzahl_CSV'!C262</f>
        <v>Braunschweig  Stadt</v>
      </c>
      <c r="D262" t="s">
        <v>2</v>
      </c>
      <c r="E262" t="str">
        <f>'2020_2-3-1_ANzahl_CSV'!D262</f>
        <v>K03101</v>
      </c>
      <c r="F262">
        <f>'2020_2-3-1_ANzahl_CSV'!E262</f>
        <v>314</v>
      </c>
    </row>
    <row r="263" spans="1:6" x14ac:dyDescent="0.25">
      <c r="A263">
        <f>'2020_2-3-1_ANzahl_CSV'!A263</f>
        <v>102</v>
      </c>
      <c r="B263">
        <f>'2020_2-3-1_ANzahl_CSV'!B263</f>
        <v>2010</v>
      </c>
      <c r="C263" t="str">
        <f>'2020_2-3-1_ANzahl_CSV'!C263</f>
        <v>Salzgitter  Stadt</v>
      </c>
      <c r="D263" t="s">
        <v>2</v>
      </c>
      <c r="E263" t="str">
        <f>'2020_2-3-1_ANzahl_CSV'!D263</f>
        <v>K03102</v>
      </c>
      <c r="F263">
        <f>'2020_2-3-1_ANzahl_CSV'!E263</f>
        <v>120</v>
      </c>
    </row>
    <row r="264" spans="1:6" x14ac:dyDescent="0.25">
      <c r="A264">
        <f>'2020_2-3-1_ANzahl_CSV'!A264</f>
        <v>103</v>
      </c>
      <c r="B264">
        <f>'2020_2-3-1_ANzahl_CSV'!B264</f>
        <v>2010</v>
      </c>
      <c r="C264" t="str">
        <f>'2020_2-3-1_ANzahl_CSV'!C264</f>
        <v>Wolfsburg  Stadt</v>
      </c>
      <c r="D264" t="s">
        <v>2</v>
      </c>
      <c r="E264" t="str">
        <f>'2020_2-3-1_ANzahl_CSV'!D264</f>
        <v>K03103</v>
      </c>
      <c r="F264">
        <f>'2020_2-3-1_ANzahl_CSV'!E264</f>
        <v>194</v>
      </c>
    </row>
    <row r="265" spans="1:6" x14ac:dyDescent="0.25">
      <c r="A265">
        <f>'2020_2-3-1_ANzahl_CSV'!A265</f>
        <v>151</v>
      </c>
      <c r="B265">
        <f>'2020_2-3-1_ANzahl_CSV'!B265</f>
        <v>2010</v>
      </c>
      <c r="C265" t="str">
        <f>'2020_2-3-1_ANzahl_CSV'!C265</f>
        <v>Gifhorn</v>
      </c>
      <c r="D265" t="s">
        <v>2</v>
      </c>
      <c r="E265" t="str">
        <f>'2020_2-3-1_ANzahl_CSV'!D265</f>
        <v>K03151</v>
      </c>
      <c r="F265">
        <f>'2020_2-3-1_ANzahl_CSV'!E265</f>
        <v>90</v>
      </c>
    </row>
    <row r="266" spans="1:6" x14ac:dyDescent="0.25">
      <c r="A266">
        <f>'2020_2-3-1_ANzahl_CSV'!A266</f>
        <v>153</v>
      </c>
      <c r="B266">
        <f>'2020_2-3-1_ANzahl_CSV'!B266</f>
        <v>2010</v>
      </c>
      <c r="C266" t="str">
        <f>'2020_2-3-1_ANzahl_CSV'!C266</f>
        <v>Goslar</v>
      </c>
      <c r="D266" t="s">
        <v>2</v>
      </c>
      <c r="E266" t="str">
        <f>'2020_2-3-1_ANzahl_CSV'!D266</f>
        <v>K03153</v>
      </c>
      <c r="F266">
        <f>'2020_2-3-1_ANzahl_CSV'!E266</f>
        <v>135</v>
      </c>
    </row>
    <row r="267" spans="1:6" x14ac:dyDescent="0.25">
      <c r="A267">
        <f>'2020_2-3-1_ANzahl_CSV'!A267</f>
        <v>154</v>
      </c>
      <c r="B267">
        <f>'2020_2-3-1_ANzahl_CSV'!B267</f>
        <v>2010</v>
      </c>
      <c r="C267" t="str">
        <f>'2020_2-3-1_ANzahl_CSV'!C267</f>
        <v>Helmstedt</v>
      </c>
      <c r="D267" t="s">
        <v>2</v>
      </c>
      <c r="E267" t="str">
        <f>'2020_2-3-1_ANzahl_CSV'!D267</f>
        <v>K03154</v>
      </c>
      <c r="F267">
        <f>'2020_2-3-1_ANzahl_CSV'!E267</f>
        <v>49</v>
      </c>
    </row>
    <row r="268" spans="1:6" x14ac:dyDescent="0.25">
      <c r="A268">
        <f>'2020_2-3-1_ANzahl_CSV'!A268</f>
        <v>155</v>
      </c>
      <c r="B268">
        <f>'2020_2-3-1_ANzahl_CSV'!B268</f>
        <v>2010</v>
      </c>
      <c r="C268" t="str">
        <f>'2020_2-3-1_ANzahl_CSV'!C268</f>
        <v>Northeim</v>
      </c>
      <c r="D268" t="s">
        <v>2</v>
      </c>
      <c r="E268" t="str">
        <f>'2020_2-3-1_ANzahl_CSV'!D268</f>
        <v>K03155</v>
      </c>
      <c r="F268">
        <f>'2020_2-3-1_ANzahl_CSV'!E268</f>
        <v>70</v>
      </c>
    </row>
    <row r="269" spans="1:6" x14ac:dyDescent="0.25">
      <c r="A269">
        <f>'2020_2-3-1_ANzahl_CSV'!A269</f>
        <v>157</v>
      </c>
      <c r="B269">
        <f>'2020_2-3-1_ANzahl_CSV'!B269</f>
        <v>2010</v>
      </c>
      <c r="C269" t="str">
        <f>'2020_2-3-1_ANzahl_CSV'!C269</f>
        <v>Peine</v>
      </c>
      <c r="D269" t="s">
        <v>2</v>
      </c>
      <c r="E269" t="str">
        <f>'2020_2-3-1_ANzahl_CSV'!D269</f>
        <v>K03157</v>
      </c>
      <c r="F269">
        <f>'2020_2-3-1_ANzahl_CSV'!E269</f>
        <v>119</v>
      </c>
    </row>
    <row r="270" spans="1:6" x14ac:dyDescent="0.25">
      <c r="A270">
        <f>'2020_2-3-1_ANzahl_CSV'!A270</f>
        <v>158</v>
      </c>
      <c r="B270">
        <f>'2020_2-3-1_ANzahl_CSV'!B270</f>
        <v>2010</v>
      </c>
      <c r="C270" t="str">
        <f>'2020_2-3-1_ANzahl_CSV'!C270</f>
        <v>Wolfenbüttel</v>
      </c>
      <c r="D270" t="s">
        <v>2</v>
      </c>
      <c r="E270" t="str">
        <f>'2020_2-3-1_ANzahl_CSV'!D270</f>
        <v>K03158</v>
      </c>
      <c r="F270">
        <f>'2020_2-3-1_ANzahl_CSV'!E270</f>
        <v>77</v>
      </c>
    </row>
    <row r="271" spans="1:6" x14ac:dyDescent="0.25">
      <c r="A271">
        <f>'2020_2-3-1_ANzahl_CSV'!A271</f>
        <v>159</v>
      </c>
      <c r="B271">
        <f>'2020_2-3-1_ANzahl_CSV'!B271</f>
        <v>2010</v>
      </c>
      <c r="C271" t="str">
        <f>'2020_2-3-1_ANzahl_CSV'!C271</f>
        <v>Göttingen</v>
      </c>
      <c r="D271" t="s">
        <v>2</v>
      </c>
      <c r="E271" t="str">
        <f>'2020_2-3-1_ANzahl_CSV'!D271</f>
        <v>K03159</v>
      </c>
      <c r="F271">
        <f>'2020_2-3-1_ANzahl_CSV'!E271</f>
        <v>183</v>
      </c>
    </row>
    <row r="272" spans="1:6" x14ac:dyDescent="0.25">
      <c r="A272">
        <f>'2020_2-3-1_ANzahl_CSV'!A272</f>
        <v>1</v>
      </c>
      <c r="B272">
        <f>'2020_2-3-1_ANzahl_CSV'!B272</f>
        <v>2010</v>
      </c>
      <c r="C272" t="str">
        <f>'2020_2-3-1_ANzahl_CSV'!C272</f>
        <v>Statistische Region Braunschweig</v>
      </c>
      <c r="D272" t="s">
        <v>2</v>
      </c>
      <c r="E272" t="str">
        <f>'2020_2-3-1_ANzahl_CSV'!D272</f>
        <v>K031</v>
      </c>
      <c r="F272">
        <f>'2020_2-3-1_ANzahl_CSV'!E272</f>
        <v>1351</v>
      </c>
    </row>
    <row r="273" spans="1:6" x14ac:dyDescent="0.25">
      <c r="A273">
        <f>'2020_2-3-1_ANzahl_CSV'!A273</f>
        <v>241</v>
      </c>
      <c r="B273">
        <f>'2020_2-3-1_ANzahl_CSV'!B273</f>
        <v>2010</v>
      </c>
      <c r="C273" t="str">
        <f>'2020_2-3-1_ANzahl_CSV'!C273</f>
        <v>Hannover  Region</v>
      </c>
      <c r="D273" t="s">
        <v>2</v>
      </c>
      <c r="E273" t="str">
        <f>'2020_2-3-1_ANzahl_CSV'!D273</f>
        <v>K03241</v>
      </c>
      <c r="F273">
        <f>'2020_2-3-1_ANzahl_CSV'!E273</f>
        <v>1866</v>
      </c>
    </row>
    <row r="274" spans="1:6" x14ac:dyDescent="0.25">
      <c r="A274">
        <f>'2020_2-3-1_ANzahl_CSV'!A274</f>
        <v>241001</v>
      </c>
      <c r="B274">
        <f>'2020_2-3-1_ANzahl_CSV'!B274</f>
        <v>2010</v>
      </c>
      <c r="C274" t="str">
        <f>'2020_2-3-1_ANzahl_CSV'!C274</f>
        <v>dav. Hannover  Lhst.</v>
      </c>
      <c r="D274" t="s">
        <v>2</v>
      </c>
      <c r="E274" t="str">
        <f>'2020_2-3-1_ANzahl_CSV'!D274</f>
        <v>K03241001</v>
      </c>
      <c r="F274">
        <f>'2020_2-3-1_ANzahl_CSV'!E274</f>
        <v>1276</v>
      </c>
    </row>
    <row r="275" spans="1:6" x14ac:dyDescent="0.25">
      <c r="A275">
        <f>'2020_2-3-1_ANzahl_CSV'!A275</f>
        <v>241999</v>
      </c>
      <c r="B275">
        <f>'2020_2-3-1_ANzahl_CSV'!B275</f>
        <v>2010</v>
      </c>
      <c r="C275" t="str">
        <f>'2020_2-3-1_ANzahl_CSV'!C275</f>
        <v>dav. Hannover  Umland</v>
      </c>
      <c r="D275" t="s">
        <v>2</v>
      </c>
      <c r="E275" t="str">
        <f>'2020_2-3-1_ANzahl_CSV'!D275</f>
        <v>K03241999</v>
      </c>
      <c r="F275">
        <f>'2020_2-3-1_ANzahl_CSV'!E275</f>
        <v>590</v>
      </c>
    </row>
    <row r="276" spans="1:6" x14ac:dyDescent="0.25">
      <c r="A276">
        <f>'2020_2-3-1_ANzahl_CSV'!A276</f>
        <v>251</v>
      </c>
      <c r="B276">
        <f>'2020_2-3-1_ANzahl_CSV'!B276</f>
        <v>2010</v>
      </c>
      <c r="C276" t="str">
        <f>'2020_2-3-1_ANzahl_CSV'!C276</f>
        <v>Diepholz</v>
      </c>
      <c r="D276" t="s">
        <v>2</v>
      </c>
      <c r="E276" t="str">
        <f>'2020_2-3-1_ANzahl_CSV'!D276</f>
        <v>K03251</v>
      </c>
      <c r="F276">
        <f>'2020_2-3-1_ANzahl_CSV'!E276</f>
        <v>143</v>
      </c>
    </row>
    <row r="277" spans="1:6" x14ac:dyDescent="0.25">
      <c r="A277">
        <f>'2020_2-3-1_ANzahl_CSV'!A277</f>
        <v>252</v>
      </c>
      <c r="B277">
        <f>'2020_2-3-1_ANzahl_CSV'!B277</f>
        <v>2010</v>
      </c>
      <c r="C277" t="str">
        <f>'2020_2-3-1_ANzahl_CSV'!C277</f>
        <v>Hameln-Pyrmont</v>
      </c>
      <c r="D277" t="s">
        <v>2</v>
      </c>
      <c r="E277" t="str">
        <f>'2020_2-3-1_ANzahl_CSV'!D277</f>
        <v>K03252</v>
      </c>
      <c r="F277">
        <f>'2020_2-3-1_ANzahl_CSV'!E277</f>
        <v>93</v>
      </c>
    </row>
    <row r="278" spans="1:6" x14ac:dyDescent="0.25">
      <c r="A278">
        <f>'2020_2-3-1_ANzahl_CSV'!A278</f>
        <v>254</v>
      </c>
      <c r="B278">
        <f>'2020_2-3-1_ANzahl_CSV'!B278</f>
        <v>2010</v>
      </c>
      <c r="C278" t="str">
        <f>'2020_2-3-1_ANzahl_CSV'!C278</f>
        <v>Hildesheim</v>
      </c>
      <c r="D278" t="s">
        <v>2</v>
      </c>
      <c r="E278" t="str">
        <f>'2020_2-3-1_ANzahl_CSV'!D278</f>
        <v>K03254</v>
      </c>
      <c r="F278">
        <f>'2020_2-3-1_ANzahl_CSV'!E278</f>
        <v>245</v>
      </c>
    </row>
    <row r="279" spans="1:6" x14ac:dyDescent="0.25">
      <c r="A279">
        <f>'2020_2-3-1_ANzahl_CSV'!A279</f>
        <v>255</v>
      </c>
      <c r="B279">
        <f>'2020_2-3-1_ANzahl_CSV'!B279</f>
        <v>2010</v>
      </c>
      <c r="C279" t="str">
        <f>'2020_2-3-1_ANzahl_CSV'!C279</f>
        <v>Holzminden</v>
      </c>
      <c r="D279" t="s">
        <v>2</v>
      </c>
      <c r="E279" t="str">
        <f>'2020_2-3-1_ANzahl_CSV'!D279</f>
        <v>K03255</v>
      </c>
      <c r="F279">
        <f>'2020_2-3-1_ANzahl_CSV'!E279</f>
        <v>36</v>
      </c>
    </row>
    <row r="280" spans="1:6" x14ac:dyDescent="0.25">
      <c r="A280">
        <f>'2020_2-3-1_ANzahl_CSV'!A280</f>
        <v>256</v>
      </c>
      <c r="B280">
        <f>'2020_2-3-1_ANzahl_CSV'!B280</f>
        <v>2010</v>
      </c>
      <c r="C280" t="str">
        <f>'2020_2-3-1_ANzahl_CSV'!C280</f>
        <v>Nienburg (Weser)</v>
      </c>
      <c r="D280" t="s">
        <v>2</v>
      </c>
      <c r="E280" t="str">
        <f>'2020_2-3-1_ANzahl_CSV'!D280</f>
        <v>K03256</v>
      </c>
      <c r="F280">
        <f>'2020_2-3-1_ANzahl_CSV'!E280</f>
        <v>132</v>
      </c>
    </row>
    <row r="281" spans="1:6" x14ac:dyDescent="0.25">
      <c r="A281">
        <f>'2020_2-3-1_ANzahl_CSV'!A281</f>
        <v>257</v>
      </c>
      <c r="B281">
        <f>'2020_2-3-1_ANzahl_CSV'!B281</f>
        <v>2010</v>
      </c>
      <c r="C281" t="str">
        <f>'2020_2-3-1_ANzahl_CSV'!C281</f>
        <v>Schaumburg</v>
      </c>
      <c r="D281" t="s">
        <v>2</v>
      </c>
      <c r="E281" t="str">
        <f>'2020_2-3-1_ANzahl_CSV'!D281</f>
        <v>K03257</v>
      </c>
      <c r="F281">
        <f>'2020_2-3-1_ANzahl_CSV'!E281</f>
        <v>124</v>
      </c>
    </row>
    <row r="282" spans="1:6" x14ac:dyDescent="0.25">
      <c r="A282">
        <f>'2020_2-3-1_ANzahl_CSV'!A282</f>
        <v>2</v>
      </c>
      <c r="B282">
        <f>'2020_2-3-1_ANzahl_CSV'!B282</f>
        <v>2010</v>
      </c>
      <c r="C282" t="str">
        <f>'2020_2-3-1_ANzahl_CSV'!C282</f>
        <v>Statistische Region Hannover</v>
      </c>
      <c r="D282" t="s">
        <v>2</v>
      </c>
      <c r="E282" t="str">
        <f>'2020_2-3-1_ANzahl_CSV'!D282</f>
        <v>K032</v>
      </c>
      <c r="F282">
        <f>'2020_2-3-1_ANzahl_CSV'!E282</f>
        <v>2639</v>
      </c>
    </row>
    <row r="283" spans="1:6" x14ac:dyDescent="0.25">
      <c r="A283">
        <f>'2020_2-3-1_ANzahl_CSV'!A283</f>
        <v>351</v>
      </c>
      <c r="B283">
        <f>'2020_2-3-1_ANzahl_CSV'!B283</f>
        <v>2010</v>
      </c>
      <c r="C283" t="str">
        <f>'2020_2-3-1_ANzahl_CSV'!C283</f>
        <v>Celle</v>
      </c>
      <c r="D283" t="s">
        <v>2</v>
      </c>
      <c r="E283" t="str">
        <f>'2020_2-3-1_ANzahl_CSV'!D283</f>
        <v>K03351</v>
      </c>
      <c r="F283">
        <f>'2020_2-3-1_ANzahl_CSV'!E283</f>
        <v>136</v>
      </c>
    </row>
    <row r="284" spans="1:6" x14ac:dyDescent="0.25">
      <c r="A284">
        <f>'2020_2-3-1_ANzahl_CSV'!A284</f>
        <v>352</v>
      </c>
      <c r="B284">
        <f>'2020_2-3-1_ANzahl_CSV'!B284</f>
        <v>2010</v>
      </c>
      <c r="C284" t="str">
        <f>'2020_2-3-1_ANzahl_CSV'!C284</f>
        <v>Cuxhaven</v>
      </c>
      <c r="D284" t="s">
        <v>2</v>
      </c>
      <c r="E284" t="str">
        <f>'2020_2-3-1_ANzahl_CSV'!D284</f>
        <v>K03352</v>
      </c>
      <c r="F284">
        <f>'2020_2-3-1_ANzahl_CSV'!E284</f>
        <v>114</v>
      </c>
    </row>
    <row r="285" spans="1:6" x14ac:dyDescent="0.25">
      <c r="A285">
        <f>'2020_2-3-1_ANzahl_CSV'!A285</f>
        <v>353</v>
      </c>
      <c r="B285">
        <f>'2020_2-3-1_ANzahl_CSV'!B285</f>
        <v>2010</v>
      </c>
      <c r="C285" t="str">
        <f>'2020_2-3-1_ANzahl_CSV'!C285</f>
        <v>Harburg</v>
      </c>
      <c r="D285" t="s">
        <v>2</v>
      </c>
      <c r="E285" t="str">
        <f>'2020_2-3-1_ANzahl_CSV'!D285</f>
        <v>K03353</v>
      </c>
      <c r="F285">
        <f>'2020_2-3-1_ANzahl_CSV'!E285</f>
        <v>207</v>
      </c>
    </row>
    <row r="286" spans="1:6" x14ac:dyDescent="0.25">
      <c r="A286">
        <f>'2020_2-3-1_ANzahl_CSV'!A286</f>
        <v>354</v>
      </c>
      <c r="B286">
        <f>'2020_2-3-1_ANzahl_CSV'!B286</f>
        <v>2010</v>
      </c>
      <c r="C286" t="str">
        <f>'2020_2-3-1_ANzahl_CSV'!C286</f>
        <v>Lüchow-Dannenberg</v>
      </c>
      <c r="D286" t="s">
        <v>2</v>
      </c>
      <c r="E286" t="str">
        <f>'2020_2-3-1_ANzahl_CSV'!D286</f>
        <v>K03354</v>
      </c>
      <c r="F286">
        <f>'2020_2-3-1_ANzahl_CSV'!E286</f>
        <v>6</v>
      </c>
    </row>
    <row r="287" spans="1:6" x14ac:dyDescent="0.25">
      <c r="A287">
        <f>'2020_2-3-1_ANzahl_CSV'!A287</f>
        <v>355</v>
      </c>
      <c r="B287">
        <f>'2020_2-3-1_ANzahl_CSV'!B287</f>
        <v>2010</v>
      </c>
      <c r="C287" t="str">
        <f>'2020_2-3-1_ANzahl_CSV'!C287</f>
        <v>Lüneburg</v>
      </c>
      <c r="D287" t="s">
        <v>2</v>
      </c>
      <c r="E287" t="str">
        <f>'2020_2-3-1_ANzahl_CSV'!D287</f>
        <v>K03355</v>
      </c>
      <c r="F287">
        <f>'2020_2-3-1_ANzahl_CSV'!E287</f>
        <v>172</v>
      </c>
    </row>
    <row r="288" spans="1:6" x14ac:dyDescent="0.25">
      <c r="A288">
        <f>'2020_2-3-1_ANzahl_CSV'!A288</f>
        <v>356</v>
      </c>
      <c r="B288">
        <f>'2020_2-3-1_ANzahl_CSV'!B288</f>
        <v>2010</v>
      </c>
      <c r="C288" t="str">
        <f>'2020_2-3-1_ANzahl_CSV'!C288</f>
        <v>Osterholz</v>
      </c>
      <c r="D288" t="s">
        <v>2</v>
      </c>
      <c r="E288" t="str">
        <f>'2020_2-3-1_ANzahl_CSV'!D288</f>
        <v>K03356</v>
      </c>
      <c r="F288">
        <f>'2020_2-3-1_ANzahl_CSV'!E288</f>
        <v>67</v>
      </c>
    </row>
    <row r="289" spans="1:6" x14ac:dyDescent="0.25">
      <c r="A289">
        <f>'2020_2-3-1_ANzahl_CSV'!A289</f>
        <v>357</v>
      </c>
      <c r="B289">
        <f>'2020_2-3-1_ANzahl_CSV'!B289</f>
        <v>2010</v>
      </c>
      <c r="C289" t="str">
        <f>'2020_2-3-1_ANzahl_CSV'!C289</f>
        <v>Rotenburg (Wümme)</v>
      </c>
      <c r="D289" t="s">
        <v>2</v>
      </c>
      <c r="E289" t="str">
        <f>'2020_2-3-1_ANzahl_CSV'!D289</f>
        <v>K03357</v>
      </c>
      <c r="F289">
        <f>'2020_2-3-1_ANzahl_CSV'!E289</f>
        <v>103</v>
      </c>
    </row>
    <row r="290" spans="1:6" x14ac:dyDescent="0.25">
      <c r="A290">
        <f>'2020_2-3-1_ANzahl_CSV'!A290</f>
        <v>358</v>
      </c>
      <c r="B290">
        <f>'2020_2-3-1_ANzahl_CSV'!B290</f>
        <v>2010</v>
      </c>
      <c r="C290" t="str">
        <f>'2020_2-3-1_ANzahl_CSV'!C290</f>
        <v>Heidekreis</v>
      </c>
      <c r="D290" t="s">
        <v>2</v>
      </c>
      <c r="E290" t="str">
        <f>'2020_2-3-1_ANzahl_CSV'!D290</f>
        <v>K03358</v>
      </c>
      <c r="F290">
        <f>'2020_2-3-1_ANzahl_CSV'!E290</f>
        <v>80</v>
      </c>
    </row>
    <row r="291" spans="1:6" x14ac:dyDescent="0.25">
      <c r="A291">
        <f>'2020_2-3-1_ANzahl_CSV'!A291</f>
        <v>359</v>
      </c>
      <c r="B291">
        <f>'2020_2-3-1_ANzahl_CSV'!B291</f>
        <v>2010</v>
      </c>
      <c r="C291" t="str">
        <f>'2020_2-3-1_ANzahl_CSV'!C291</f>
        <v>Stade</v>
      </c>
      <c r="D291" t="s">
        <v>2</v>
      </c>
      <c r="E291" t="str">
        <f>'2020_2-3-1_ANzahl_CSV'!D291</f>
        <v>K03359</v>
      </c>
      <c r="F291">
        <f>'2020_2-3-1_ANzahl_CSV'!E291</f>
        <v>152</v>
      </c>
    </row>
    <row r="292" spans="1:6" x14ac:dyDescent="0.25">
      <c r="A292">
        <f>'2020_2-3-1_ANzahl_CSV'!A292</f>
        <v>360</v>
      </c>
      <c r="B292">
        <f>'2020_2-3-1_ANzahl_CSV'!B292</f>
        <v>2010</v>
      </c>
      <c r="C292" t="str">
        <f>'2020_2-3-1_ANzahl_CSV'!C292</f>
        <v>Uelzen</v>
      </c>
      <c r="D292" t="s">
        <v>2</v>
      </c>
      <c r="E292" t="str">
        <f>'2020_2-3-1_ANzahl_CSV'!D292</f>
        <v>K03360</v>
      </c>
      <c r="F292">
        <f>'2020_2-3-1_ANzahl_CSV'!E292</f>
        <v>44</v>
      </c>
    </row>
    <row r="293" spans="1:6" x14ac:dyDescent="0.25">
      <c r="A293">
        <f>'2020_2-3-1_ANzahl_CSV'!A293</f>
        <v>361</v>
      </c>
      <c r="B293">
        <f>'2020_2-3-1_ANzahl_CSV'!B293</f>
        <v>2010</v>
      </c>
      <c r="C293" t="str">
        <f>'2020_2-3-1_ANzahl_CSV'!C293</f>
        <v>Verden</v>
      </c>
      <c r="D293" t="s">
        <v>2</v>
      </c>
      <c r="E293" t="str">
        <f>'2020_2-3-1_ANzahl_CSV'!D293</f>
        <v>K03361</v>
      </c>
      <c r="F293">
        <f>'2020_2-3-1_ANzahl_CSV'!E293</f>
        <v>117</v>
      </c>
    </row>
    <row r="294" spans="1:6" x14ac:dyDescent="0.25">
      <c r="A294">
        <f>'2020_2-3-1_ANzahl_CSV'!A294</f>
        <v>3</v>
      </c>
      <c r="B294">
        <f>'2020_2-3-1_ANzahl_CSV'!B294</f>
        <v>2010</v>
      </c>
      <c r="C294" t="str">
        <f>'2020_2-3-1_ANzahl_CSV'!C294</f>
        <v>Statistische Region Lüneburg</v>
      </c>
      <c r="D294" t="s">
        <v>2</v>
      </c>
      <c r="E294" t="str">
        <f>'2020_2-3-1_ANzahl_CSV'!D294</f>
        <v>K033</v>
      </c>
      <c r="F294">
        <f>'2020_2-3-1_ANzahl_CSV'!E294</f>
        <v>1198</v>
      </c>
    </row>
    <row r="295" spans="1:6" x14ac:dyDescent="0.25">
      <c r="A295">
        <f>'2020_2-3-1_ANzahl_CSV'!A295</f>
        <v>401</v>
      </c>
      <c r="B295">
        <f>'2020_2-3-1_ANzahl_CSV'!B295</f>
        <v>2010</v>
      </c>
      <c r="C295" t="str">
        <f>'2020_2-3-1_ANzahl_CSV'!C295</f>
        <v>Delmenhorst  Stadt</v>
      </c>
      <c r="D295" t="s">
        <v>2</v>
      </c>
      <c r="E295" t="str">
        <f>'2020_2-3-1_ANzahl_CSV'!D295</f>
        <v>K03401</v>
      </c>
      <c r="F295">
        <f>'2020_2-3-1_ANzahl_CSV'!E295</f>
        <v>214</v>
      </c>
    </row>
    <row r="296" spans="1:6" x14ac:dyDescent="0.25">
      <c r="A296">
        <f>'2020_2-3-1_ANzahl_CSV'!A296</f>
        <v>402</v>
      </c>
      <c r="B296">
        <f>'2020_2-3-1_ANzahl_CSV'!B296</f>
        <v>2010</v>
      </c>
      <c r="C296" t="str">
        <f>'2020_2-3-1_ANzahl_CSV'!C296</f>
        <v>Emden  Stadt</v>
      </c>
      <c r="D296" t="s">
        <v>2</v>
      </c>
      <c r="E296" t="str">
        <f>'2020_2-3-1_ANzahl_CSV'!D296</f>
        <v>K03402</v>
      </c>
      <c r="F296">
        <f>'2020_2-3-1_ANzahl_CSV'!E296</f>
        <v>36</v>
      </c>
    </row>
    <row r="297" spans="1:6" x14ac:dyDescent="0.25">
      <c r="A297">
        <f>'2020_2-3-1_ANzahl_CSV'!A297</f>
        <v>403</v>
      </c>
      <c r="B297">
        <f>'2020_2-3-1_ANzahl_CSV'!B297</f>
        <v>2010</v>
      </c>
      <c r="C297" t="str">
        <f>'2020_2-3-1_ANzahl_CSV'!C297</f>
        <v>Oldenburg(Oldb)  Stadt</v>
      </c>
      <c r="D297" t="s">
        <v>2</v>
      </c>
      <c r="E297" t="str">
        <f>'2020_2-3-1_ANzahl_CSV'!D297</f>
        <v>K03403</v>
      </c>
      <c r="F297">
        <f>'2020_2-3-1_ANzahl_CSV'!E297</f>
        <v>234</v>
      </c>
    </row>
    <row r="298" spans="1:6" x14ac:dyDescent="0.25">
      <c r="A298">
        <f>'2020_2-3-1_ANzahl_CSV'!A298</f>
        <v>404</v>
      </c>
      <c r="B298">
        <f>'2020_2-3-1_ANzahl_CSV'!B298</f>
        <v>2010</v>
      </c>
      <c r="C298" t="str">
        <f>'2020_2-3-1_ANzahl_CSV'!C298</f>
        <v>Osnabrück  Stadt</v>
      </c>
      <c r="D298" t="s">
        <v>2</v>
      </c>
      <c r="E298" t="str">
        <f>'2020_2-3-1_ANzahl_CSV'!D298</f>
        <v>K03404</v>
      </c>
      <c r="F298">
        <f>'2020_2-3-1_ANzahl_CSV'!E298</f>
        <v>233</v>
      </c>
    </row>
    <row r="299" spans="1:6" x14ac:dyDescent="0.25">
      <c r="A299">
        <f>'2020_2-3-1_ANzahl_CSV'!A299</f>
        <v>405</v>
      </c>
      <c r="B299">
        <f>'2020_2-3-1_ANzahl_CSV'!B299</f>
        <v>2010</v>
      </c>
      <c r="C299" t="str">
        <f>'2020_2-3-1_ANzahl_CSV'!C299</f>
        <v>Wilhelmshaven  Stadt</v>
      </c>
      <c r="D299" t="s">
        <v>2</v>
      </c>
      <c r="E299" t="str">
        <f>'2020_2-3-1_ANzahl_CSV'!D299</f>
        <v>K03405</v>
      </c>
      <c r="F299">
        <f>'2020_2-3-1_ANzahl_CSV'!E299</f>
        <v>107</v>
      </c>
    </row>
    <row r="300" spans="1:6" x14ac:dyDescent="0.25">
      <c r="A300">
        <f>'2020_2-3-1_ANzahl_CSV'!A300</f>
        <v>451</v>
      </c>
      <c r="B300">
        <f>'2020_2-3-1_ANzahl_CSV'!B300</f>
        <v>2010</v>
      </c>
      <c r="C300" t="str">
        <f>'2020_2-3-1_ANzahl_CSV'!C300</f>
        <v>Ammerland</v>
      </c>
      <c r="D300" t="s">
        <v>2</v>
      </c>
      <c r="E300" t="str">
        <f>'2020_2-3-1_ANzahl_CSV'!D300</f>
        <v>K03451</v>
      </c>
      <c r="F300">
        <f>'2020_2-3-1_ANzahl_CSV'!E300</f>
        <v>63</v>
      </c>
    </row>
    <row r="301" spans="1:6" x14ac:dyDescent="0.25">
      <c r="A301">
        <f>'2020_2-3-1_ANzahl_CSV'!A301</f>
        <v>452</v>
      </c>
      <c r="B301">
        <f>'2020_2-3-1_ANzahl_CSV'!B301</f>
        <v>2010</v>
      </c>
      <c r="C301" t="str">
        <f>'2020_2-3-1_ANzahl_CSV'!C301</f>
        <v>Aurich</v>
      </c>
      <c r="D301" t="s">
        <v>2</v>
      </c>
      <c r="E301" t="str">
        <f>'2020_2-3-1_ANzahl_CSV'!D301</f>
        <v>K03452</v>
      </c>
      <c r="F301">
        <f>'2020_2-3-1_ANzahl_CSV'!E301</f>
        <v>138</v>
      </c>
    </row>
    <row r="302" spans="1:6" x14ac:dyDescent="0.25">
      <c r="A302">
        <f>'2020_2-3-1_ANzahl_CSV'!A302</f>
        <v>453</v>
      </c>
      <c r="B302">
        <f>'2020_2-3-1_ANzahl_CSV'!B302</f>
        <v>2010</v>
      </c>
      <c r="C302" t="str">
        <f>'2020_2-3-1_ANzahl_CSV'!C302</f>
        <v>Cloppenburg</v>
      </c>
      <c r="D302" t="s">
        <v>2</v>
      </c>
      <c r="E302" t="str">
        <f>'2020_2-3-1_ANzahl_CSV'!D302</f>
        <v>K03453</v>
      </c>
      <c r="F302">
        <f>'2020_2-3-1_ANzahl_CSV'!E302</f>
        <v>89</v>
      </c>
    </row>
    <row r="303" spans="1:6" x14ac:dyDescent="0.25">
      <c r="A303">
        <f>'2020_2-3-1_ANzahl_CSV'!A303</f>
        <v>454</v>
      </c>
      <c r="B303">
        <f>'2020_2-3-1_ANzahl_CSV'!B303</f>
        <v>2010</v>
      </c>
      <c r="C303" t="str">
        <f>'2020_2-3-1_ANzahl_CSV'!C303</f>
        <v>Emsland</v>
      </c>
      <c r="D303" t="s">
        <v>2</v>
      </c>
      <c r="E303" t="str">
        <f>'2020_2-3-1_ANzahl_CSV'!D303</f>
        <v>K03454</v>
      </c>
      <c r="F303">
        <f>'2020_2-3-1_ANzahl_CSV'!E303</f>
        <v>152</v>
      </c>
    </row>
    <row r="304" spans="1:6" x14ac:dyDescent="0.25">
      <c r="A304">
        <f>'2020_2-3-1_ANzahl_CSV'!A304</f>
        <v>455</v>
      </c>
      <c r="B304">
        <f>'2020_2-3-1_ANzahl_CSV'!B304</f>
        <v>2010</v>
      </c>
      <c r="C304" t="str">
        <f>'2020_2-3-1_ANzahl_CSV'!C304</f>
        <v>Friesland</v>
      </c>
      <c r="D304" t="s">
        <v>2</v>
      </c>
      <c r="E304" t="str">
        <f>'2020_2-3-1_ANzahl_CSV'!D304</f>
        <v>K03455</v>
      </c>
      <c r="F304">
        <f>'2020_2-3-1_ANzahl_CSV'!E304</f>
        <v>81</v>
      </c>
    </row>
    <row r="305" spans="1:6" x14ac:dyDescent="0.25">
      <c r="A305">
        <f>'2020_2-3-1_ANzahl_CSV'!A305</f>
        <v>456</v>
      </c>
      <c r="B305">
        <f>'2020_2-3-1_ANzahl_CSV'!B305</f>
        <v>2010</v>
      </c>
      <c r="C305" t="str">
        <f>'2020_2-3-1_ANzahl_CSV'!C305</f>
        <v>Grafschaft Bentheim</v>
      </c>
      <c r="D305" t="s">
        <v>2</v>
      </c>
      <c r="E305" t="str">
        <f>'2020_2-3-1_ANzahl_CSV'!D305</f>
        <v>K03456</v>
      </c>
      <c r="F305">
        <f>'2020_2-3-1_ANzahl_CSV'!E305</f>
        <v>132</v>
      </c>
    </row>
    <row r="306" spans="1:6" x14ac:dyDescent="0.25">
      <c r="A306">
        <f>'2020_2-3-1_ANzahl_CSV'!A306</f>
        <v>457</v>
      </c>
      <c r="B306">
        <f>'2020_2-3-1_ANzahl_CSV'!B306</f>
        <v>2010</v>
      </c>
      <c r="C306" t="str">
        <f>'2020_2-3-1_ANzahl_CSV'!C306</f>
        <v>Leer</v>
      </c>
      <c r="D306" t="s">
        <v>2</v>
      </c>
      <c r="E306" t="str">
        <f>'2020_2-3-1_ANzahl_CSV'!D306</f>
        <v>K03457</v>
      </c>
      <c r="F306">
        <f>'2020_2-3-1_ANzahl_CSV'!E306</f>
        <v>121</v>
      </c>
    </row>
    <row r="307" spans="1:6" x14ac:dyDescent="0.25">
      <c r="A307">
        <f>'2020_2-3-1_ANzahl_CSV'!A307</f>
        <v>458</v>
      </c>
      <c r="B307">
        <f>'2020_2-3-1_ANzahl_CSV'!B307</f>
        <v>2010</v>
      </c>
      <c r="C307" t="str">
        <f>'2020_2-3-1_ANzahl_CSV'!C307</f>
        <v>Oldenburg</v>
      </c>
      <c r="D307" t="s">
        <v>2</v>
      </c>
      <c r="E307" t="str">
        <f>'2020_2-3-1_ANzahl_CSV'!D307</f>
        <v>K03458</v>
      </c>
      <c r="F307">
        <f>'2020_2-3-1_ANzahl_CSV'!E307</f>
        <v>95</v>
      </c>
    </row>
    <row r="308" spans="1:6" x14ac:dyDescent="0.25">
      <c r="A308">
        <f>'2020_2-3-1_ANzahl_CSV'!A308</f>
        <v>459</v>
      </c>
      <c r="B308">
        <f>'2020_2-3-1_ANzahl_CSV'!B308</f>
        <v>2010</v>
      </c>
      <c r="C308" t="str">
        <f>'2020_2-3-1_ANzahl_CSV'!C308</f>
        <v>Osnabrück</v>
      </c>
      <c r="D308" t="s">
        <v>2</v>
      </c>
      <c r="E308" t="str">
        <f>'2020_2-3-1_ANzahl_CSV'!D308</f>
        <v>K03459</v>
      </c>
      <c r="F308">
        <f>'2020_2-3-1_ANzahl_CSV'!E308</f>
        <v>211</v>
      </c>
    </row>
    <row r="309" spans="1:6" x14ac:dyDescent="0.25">
      <c r="A309">
        <f>'2020_2-3-1_ANzahl_CSV'!A309</f>
        <v>460</v>
      </c>
      <c r="B309">
        <f>'2020_2-3-1_ANzahl_CSV'!B309</f>
        <v>2010</v>
      </c>
      <c r="C309" t="str">
        <f>'2020_2-3-1_ANzahl_CSV'!C309</f>
        <v>Vechta</v>
      </c>
      <c r="D309" t="s">
        <v>2</v>
      </c>
      <c r="E309" t="str">
        <f>'2020_2-3-1_ANzahl_CSV'!D309</f>
        <v>K03460</v>
      </c>
      <c r="F309">
        <f>'2020_2-3-1_ANzahl_CSV'!E309</f>
        <v>164</v>
      </c>
    </row>
    <row r="310" spans="1:6" x14ac:dyDescent="0.25">
      <c r="A310">
        <f>'2020_2-3-1_ANzahl_CSV'!A310</f>
        <v>461</v>
      </c>
      <c r="B310">
        <f>'2020_2-3-1_ANzahl_CSV'!B310</f>
        <v>2010</v>
      </c>
      <c r="C310" t="str">
        <f>'2020_2-3-1_ANzahl_CSV'!C310</f>
        <v>Wesermarsch</v>
      </c>
      <c r="D310" t="s">
        <v>2</v>
      </c>
      <c r="E310" t="str">
        <f>'2020_2-3-1_ANzahl_CSV'!D310</f>
        <v>K03461</v>
      </c>
      <c r="F310">
        <f>'2020_2-3-1_ANzahl_CSV'!E310</f>
        <v>75</v>
      </c>
    </row>
    <row r="311" spans="1:6" x14ac:dyDescent="0.25">
      <c r="A311">
        <f>'2020_2-3-1_ANzahl_CSV'!A311</f>
        <v>462</v>
      </c>
      <c r="B311">
        <f>'2020_2-3-1_ANzahl_CSV'!B311</f>
        <v>2010</v>
      </c>
      <c r="C311" t="str">
        <f>'2020_2-3-1_ANzahl_CSV'!C311</f>
        <v>Wittmund</v>
      </c>
      <c r="D311" t="s">
        <v>2</v>
      </c>
      <c r="E311" t="str">
        <f>'2020_2-3-1_ANzahl_CSV'!D311</f>
        <v>K03462</v>
      </c>
      <c r="F311">
        <f>'2020_2-3-1_ANzahl_CSV'!E311</f>
        <v>30</v>
      </c>
    </row>
    <row r="312" spans="1:6" x14ac:dyDescent="0.25">
      <c r="A312">
        <f>'2020_2-3-1_ANzahl_CSV'!A312</f>
        <v>4</v>
      </c>
      <c r="B312">
        <f>'2020_2-3-1_ANzahl_CSV'!B312</f>
        <v>2010</v>
      </c>
      <c r="C312" t="str">
        <f>'2020_2-3-1_ANzahl_CSV'!C312</f>
        <v>Statistische Region Weser-Ems</v>
      </c>
      <c r="D312" t="s">
        <v>2</v>
      </c>
      <c r="E312" t="str">
        <f>'2020_2-3-1_ANzahl_CSV'!D312</f>
        <v>K034</v>
      </c>
      <c r="F312">
        <f>'2020_2-3-1_ANzahl_CSV'!E312</f>
        <v>2175</v>
      </c>
    </row>
    <row r="313" spans="1:6" x14ac:dyDescent="0.25">
      <c r="A313">
        <f>'2020_2-3-1_ANzahl_CSV'!A313</f>
        <v>0</v>
      </c>
      <c r="B313">
        <f>'2020_2-3-1_ANzahl_CSV'!B313</f>
        <v>2010</v>
      </c>
      <c r="C313" t="str">
        <f>'2020_2-3-1_ANzahl_CSV'!C313</f>
        <v>Niedersachsen</v>
      </c>
      <c r="D313" t="s">
        <v>2</v>
      </c>
      <c r="E313" t="str">
        <f>'2020_2-3-1_ANzahl_CSV'!D313</f>
        <v>K030</v>
      </c>
      <c r="F313">
        <f>'2020_2-3-1_ANzahl_CSV'!E313</f>
        <v>7363</v>
      </c>
    </row>
    <row r="314" spans="1:6" x14ac:dyDescent="0.25">
      <c r="A314">
        <f>'2020_2-3-1_ANzahl_CSV'!A314</f>
        <v>101</v>
      </c>
      <c r="B314">
        <f>'2020_2-3-1_ANzahl_CSV'!B314</f>
        <v>2011</v>
      </c>
      <c r="C314" t="str">
        <f>'2020_2-3-1_ANzahl_CSV'!C314</f>
        <v>Braunschweig  Stadt</v>
      </c>
      <c r="D314" t="s">
        <v>2</v>
      </c>
      <c r="E314" t="str">
        <f>'2020_2-3-1_ANzahl_CSV'!D314</f>
        <v>K03101</v>
      </c>
      <c r="F314">
        <f>'2020_2-3-1_ANzahl_CSV'!E314</f>
        <v>288</v>
      </c>
    </row>
    <row r="315" spans="1:6" x14ac:dyDescent="0.25">
      <c r="A315">
        <f>'2020_2-3-1_ANzahl_CSV'!A315</f>
        <v>102</v>
      </c>
      <c r="B315">
        <f>'2020_2-3-1_ANzahl_CSV'!B315</f>
        <v>2011</v>
      </c>
      <c r="C315" t="str">
        <f>'2020_2-3-1_ANzahl_CSV'!C315</f>
        <v>Salzgitter  Stadt</v>
      </c>
      <c r="D315" t="s">
        <v>2</v>
      </c>
      <c r="E315" t="str">
        <f>'2020_2-3-1_ANzahl_CSV'!D315</f>
        <v>K03102</v>
      </c>
      <c r="F315">
        <f>'2020_2-3-1_ANzahl_CSV'!E315</f>
        <v>141</v>
      </c>
    </row>
    <row r="316" spans="1:6" x14ac:dyDescent="0.25">
      <c r="A316">
        <f>'2020_2-3-1_ANzahl_CSV'!A316</f>
        <v>103</v>
      </c>
      <c r="B316">
        <f>'2020_2-3-1_ANzahl_CSV'!B316</f>
        <v>2011</v>
      </c>
      <c r="C316" t="str">
        <f>'2020_2-3-1_ANzahl_CSV'!C316</f>
        <v>Wolfsburg  Stadt</v>
      </c>
      <c r="D316" t="s">
        <v>2</v>
      </c>
      <c r="E316" t="str">
        <f>'2020_2-3-1_ANzahl_CSV'!D316</f>
        <v>K03103</v>
      </c>
      <c r="F316">
        <f>'2020_2-3-1_ANzahl_CSV'!E316</f>
        <v>203</v>
      </c>
    </row>
    <row r="317" spans="1:6" x14ac:dyDescent="0.25">
      <c r="A317">
        <f>'2020_2-3-1_ANzahl_CSV'!A317</f>
        <v>151</v>
      </c>
      <c r="B317">
        <f>'2020_2-3-1_ANzahl_CSV'!B317</f>
        <v>2011</v>
      </c>
      <c r="C317" t="str">
        <f>'2020_2-3-1_ANzahl_CSV'!C317</f>
        <v>Gifhorn</v>
      </c>
      <c r="D317" t="s">
        <v>2</v>
      </c>
      <c r="E317" t="str">
        <f>'2020_2-3-1_ANzahl_CSV'!D317</f>
        <v>K03151</v>
      </c>
      <c r="F317">
        <f>'2020_2-3-1_ANzahl_CSV'!E317</f>
        <v>88</v>
      </c>
    </row>
    <row r="318" spans="1:6" x14ac:dyDescent="0.25">
      <c r="A318">
        <f>'2020_2-3-1_ANzahl_CSV'!A318</f>
        <v>153</v>
      </c>
      <c r="B318">
        <f>'2020_2-3-1_ANzahl_CSV'!B318</f>
        <v>2011</v>
      </c>
      <c r="C318" t="str">
        <f>'2020_2-3-1_ANzahl_CSV'!C318</f>
        <v>Goslar</v>
      </c>
      <c r="D318" t="s">
        <v>2</v>
      </c>
      <c r="E318" t="str">
        <f>'2020_2-3-1_ANzahl_CSV'!D318</f>
        <v>K03153</v>
      </c>
      <c r="F318">
        <f>'2020_2-3-1_ANzahl_CSV'!E318</f>
        <v>106</v>
      </c>
    </row>
    <row r="319" spans="1:6" x14ac:dyDescent="0.25">
      <c r="A319">
        <f>'2020_2-3-1_ANzahl_CSV'!A319</f>
        <v>154</v>
      </c>
      <c r="B319">
        <f>'2020_2-3-1_ANzahl_CSV'!B319</f>
        <v>2011</v>
      </c>
      <c r="C319" t="str">
        <f>'2020_2-3-1_ANzahl_CSV'!C319</f>
        <v>Helmstedt</v>
      </c>
      <c r="D319" t="s">
        <v>2</v>
      </c>
      <c r="E319" t="str">
        <f>'2020_2-3-1_ANzahl_CSV'!D319</f>
        <v>K03154</v>
      </c>
      <c r="F319">
        <f>'2020_2-3-1_ANzahl_CSV'!E319</f>
        <v>55</v>
      </c>
    </row>
    <row r="320" spans="1:6" x14ac:dyDescent="0.25">
      <c r="A320">
        <f>'2020_2-3-1_ANzahl_CSV'!A320</f>
        <v>155</v>
      </c>
      <c r="B320">
        <f>'2020_2-3-1_ANzahl_CSV'!B320</f>
        <v>2011</v>
      </c>
      <c r="C320" t="str">
        <f>'2020_2-3-1_ANzahl_CSV'!C320</f>
        <v>Northeim</v>
      </c>
      <c r="D320" t="s">
        <v>2</v>
      </c>
      <c r="E320" t="str">
        <f>'2020_2-3-1_ANzahl_CSV'!D320</f>
        <v>K03155</v>
      </c>
      <c r="F320">
        <f>'2020_2-3-1_ANzahl_CSV'!E320</f>
        <v>84</v>
      </c>
    </row>
    <row r="321" spans="1:6" x14ac:dyDescent="0.25">
      <c r="A321">
        <f>'2020_2-3-1_ANzahl_CSV'!A321</f>
        <v>157</v>
      </c>
      <c r="B321">
        <f>'2020_2-3-1_ANzahl_CSV'!B321</f>
        <v>2011</v>
      </c>
      <c r="C321" t="str">
        <f>'2020_2-3-1_ANzahl_CSV'!C321</f>
        <v>Peine</v>
      </c>
      <c r="D321" t="s">
        <v>2</v>
      </c>
      <c r="E321" t="str">
        <f>'2020_2-3-1_ANzahl_CSV'!D321</f>
        <v>K03157</v>
      </c>
      <c r="F321">
        <f>'2020_2-3-1_ANzahl_CSV'!E321</f>
        <v>124</v>
      </c>
    </row>
    <row r="322" spans="1:6" x14ac:dyDescent="0.25">
      <c r="A322">
        <f>'2020_2-3-1_ANzahl_CSV'!A322</f>
        <v>158</v>
      </c>
      <c r="B322">
        <f>'2020_2-3-1_ANzahl_CSV'!B322</f>
        <v>2011</v>
      </c>
      <c r="C322" t="str">
        <f>'2020_2-3-1_ANzahl_CSV'!C322</f>
        <v>Wolfenbüttel</v>
      </c>
      <c r="D322" t="s">
        <v>2</v>
      </c>
      <c r="E322" t="str">
        <f>'2020_2-3-1_ANzahl_CSV'!D322</f>
        <v>K03158</v>
      </c>
      <c r="F322">
        <f>'2020_2-3-1_ANzahl_CSV'!E322</f>
        <v>100</v>
      </c>
    </row>
    <row r="323" spans="1:6" x14ac:dyDescent="0.25">
      <c r="A323">
        <f>'2020_2-3-1_ANzahl_CSV'!A323</f>
        <v>159</v>
      </c>
      <c r="B323">
        <f>'2020_2-3-1_ANzahl_CSV'!B323</f>
        <v>2011</v>
      </c>
      <c r="C323" t="str">
        <f>'2020_2-3-1_ANzahl_CSV'!C323</f>
        <v>Göttingen</v>
      </c>
      <c r="D323" t="s">
        <v>2</v>
      </c>
      <c r="E323" t="str">
        <f>'2020_2-3-1_ANzahl_CSV'!D323</f>
        <v>K03159</v>
      </c>
      <c r="F323">
        <f>'2020_2-3-1_ANzahl_CSV'!E323</f>
        <v>312</v>
      </c>
    </row>
    <row r="324" spans="1:6" x14ac:dyDescent="0.25">
      <c r="A324">
        <f>'2020_2-3-1_ANzahl_CSV'!A324</f>
        <v>1</v>
      </c>
      <c r="B324">
        <f>'2020_2-3-1_ANzahl_CSV'!B324</f>
        <v>2011</v>
      </c>
      <c r="C324" t="str">
        <f>'2020_2-3-1_ANzahl_CSV'!C324</f>
        <v>Statistische Region Braunschweig</v>
      </c>
      <c r="D324" t="s">
        <v>2</v>
      </c>
      <c r="E324" t="str">
        <f>'2020_2-3-1_ANzahl_CSV'!D324</f>
        <v>K031</v>
      </c>
      <c r="F324">
        <f>'2020_2-3-1_ANzahl_CSV'!E324</f>
        <v>1501</v>
      </c>
    </row>
    <row r="325" spans="1:6" x14ac:dyDescent="0.25">
      <c r="A325">
        <f>'2020_2-3-1_ANzahl_CSV'!A325</f>
        <v>241</v>
      </c>
      <c r="B325">
        <f>'2020_2-3-1_ANzahl_CSV'!B325</f>
        <v>2011</v>
      </c>
      <c r="C325" t="str">
        <f>'2020_2-3-1_ANzahl_CSV'!C325</f>
        <v>Hannover  Region</v>
      </c>
      <c r="D325" t="s">
        <v>2</v>
      </c>
      <c r="E325" t="str">
        <f>'2020_2-3-1_ANzahl_CSV'!D325</f>
        <v>K03241</v>
      </c>
      <c r="F325">
        <f>'2020_2-3-1_ANzahl_CSV'!E325</f>
        <v>2166</v>
      </c>
    </row>
    <row r="326" spans="1:6" x14ac:dyDescent="0.25">
      <c r="A326">
        <f>'2020_2-3-1_ANzahl_CSV'!A326</f>
        <v>241001</v>
      </c>
      <c r="B326">
        <f>'2020_2-3-1_ANzahl_CSV'!B326</f>
        <v>2011</v>
      </c>
      <c r="C326" t="str">
        <f>'2020_2-3-1_ANzahl_CSV'!C326</f>
        <v>dav. Hannover  Lhst.</v>
      </c>
      <c r="D326" t="s">
        <v>2</v>
      </c>
      <c r="E326" t="str">
        <f>'2020_2-3-1_ANzahl_CSV'!D326</f>
        <v>K03241001</v>
      </c>
      <c r="F326">
        <f>'2020_2-3-1_ANzahl_CSV'!E326</f>
        <v>1449</v>
      </c>
    </row>
    <row r="327" spans="1:6" x14ac:dyDescent="0.25">
      <c r="A327">
        <f>'2020_2-3-1_ANzahl_CSV'!A327</f>
        <v>241999</v>
      </c>
      <c r="B327">
        <f>'2020_2-3-1_ANzahl_CSV'!B327</f>
        <v>2011</v>
      </c>
      <c r="C327" t="str">
        <f>'2020_2-3-1_ANzahl_CSV'!C327</f>
        <v>dav. Hannover  Umland</v>
      </c>
      <c r="D327" t="s">
        <v>2</v>
      </c>
      <c r="E327" t="str">
        <f>'2020_2-3-1_ANzahl_CSV'!D327</f>
        <v>K03241999</v>
      </c>
      <c r="F327">
        <f>'2020_2-3-1_ANzahl_CSV'!E327</f>
        <v>717</v>
      </c>
    </row>
    <row r="328" spans="1:6" x14ac:dyDescent="0.25">
      <c r="A328">
        <f>'2020_2-3-1_ANzahl_CSV'!A328</f>
        <v>251</v>
      </c>
      <c r="B328">
        <f>'2020_2-3-1_ANzahl_CSV'!B328</f>
        <v>2011</v>
      </c>
      <c r="C328" t="str">
        <f>'2020_2-3-1_ANzahl_CSV'!C328</f>
        <v>Diepholz</v>
      </c>
      <c r="D328" t="s">
        <v>2</v>
      </c>
      <c r="E328" t="str">
        <f>'2020_2-3-1_ANzahl_CSV'!D328</f>
        <v>K03251</v>
      </c>
      <c r="F328">
        <f>'2020_2-3-1_ANzahl_CSV'!E328</f>
        <v>135</v>
      </c>
    </row>
    <row r="329" spans="1:6" x14ac:dyDescent="0.25">
      <c r="A329">
        <f>'2020_2-3-1_ANzahl_CSV'!A329</f>
        <v>252</v>
      </c>
      <c r="B329">
        <f>'2020_2-3-1_ANzahl_CSV'!B329</f>
        <v>2011</v>
      </c>
      <c r="C329" t="str">
        <f>'2020_2-3-1_ANzahl_CSV'!C329</f>
        <v>Hameln-Pyrmont</v>
      </c>
      <c r="D329" t="s">
        <v>2</v>
      </c>
      <c r="E329" t="str">
        <f>'2020_2-3-1_ANzahl_CSV'!D329</f>
        <v>K03252</v>
      </c>
      <c r="F329">
        <f>'2020_2-3-1_ANzahl_CSV'!E329</f>
        <v>138</v>
      </c>
    </row>
    <row r="330" spans="1:6" x14ac:dyDescent="0.25">
      <c r="A330">
        <f>'2020_2-3-1_ANzahl_CSV'!A330</f>
        <v>254</v>
      </c>
      <c r="B330">
        <f>'2020_2-3-1_ANzahl_CSV'!B330</f>
        <v>2011</v>
      </c>
      <c r="C330" t="str">
        <f>'2020_2-3-1_ANzahl_CSV'!C330</f>
        <v>Hildesheim</v>
      </c>
      <c r="D330" t="s">
        <v>2</v>
      </c>
      <c r="E330" t="str">
        <f>'2020_2-3-1_ANzahl_CSV'!D330</f>
        <v>K03254</v>
      </c>
      <c r="F330">
        <f>'2020_2-3-1_ANzahl_CSV'!E330</f>
        <v>260</v>
      </c>
    </row>
    <row r="331" spans="1:6" x14ac:dyDescent="0.25">
      <c r="A331">
        <f>'2020_2-3-1_ANzahl_CSV'!A331</f>
        <v>255</v>
      </c>
      <c r="B331">
        <f>'2020_2-3-1_ANzahl_CSV'!B331</f>
        <v>2011</v>
      </c>
      <c r="C331" t="str">
        <f>'2020_2-3-1_ANzahl_CSV'!C331</f>
        <v>Holzminden</v>
      </c>
      <c r="D331" t="s">
        <v>2</v>
      </c>
      <c r="E331" t="str">
        <f>'2020_2-3-1_ANzahl_CSV'!D331</f>
        <v>K03255</v>
      </c>
      <c r="F331">
        <f>'2020_2-3-1_ANzahl_CSV'!E331</f>
        <v>52</v>
      </c>
    </row>
    <row r="332" spans="1:6" x14ac:dyDescent="0.25">
      <c r="A332">
        <f>'2020_2-3-1_ANzahl_CSV'!A332</f>
        <v>256</v>
      </c>
      <c r="B332">
        <f>'2020_2-3-1_ANzahl_CSV'!B332</f>
        <v>2011</v>
      </c>
      <c r="C332" t="str">
        <f>'2020_2-3-1_ANzahl_CSV'!C332</f>
        <v>Nienburg (Weser)</v>
      </c>
      <c r="D332" t="s">
        <v>2</v>
      </c>
      <c r="E332" t="str">
        <f>'2020_2-3-1_ANzahl_CSV'!D332</f>
        <v>K03256</v>
      </c>
      <c r="F332">
        <f>'2020_2-3-1_ANzahl_CSV'!E332</f>
        <v>121</v>
      </c>
    </row>
    <row r="333" spans="1:6" x14ac:dyDescent="0.25">
      <c r="A333">
        <f>'2020_2-3-1_ANzahl_CSV'!A333</f>
        <v>257</v>
      </c>
      <c r="B333">
        <f>'2020_2-3-1_ANzahl_CSV'!B333</f>
        <v>2011</v>
      </c>
      <c r="C333" t="str">
        <f>'2020_2-3-1_ANzahl_CSV'!C333</f>
        <v>Schaumburg</v>
      </c>
      <c r="D333" t="s">
        <v>2</v>
      </c>
      <c r="E333" t="str">
        <f>'2020_2-3-1_ANzahl_CSV'!D333</f>
        <v>K03257</v>
      </c>
      <c r="F333">
        <f>'2020_2-3-1_ANzahl_CSV'!E333</f>
        <v>130</v>
      </c>
    </row>
    <row r="334" spans="1:6" x14ac:dyDescent="0.25">
      <c r="A334">
        <f>'2020_2-3-1_ANzahl_CSV'!A334</f>
        <v>2</v>
      </c>
      <c r="B334">
        <f>'2020_2-3-1_ANzahl_CSV'!B334</f>
        <v>2011</v>
      </c>
      <c r="C334" t="str">
        <f>'2020_2-3-1_ANzahl_CSV'!C334</f>
        <v>Statistische Region Hannover</v>
      </c>
      <c r="D334" t="s">
        <v>2</v>
      </c>
      <c r="E334" t="str">
        <f>'2020_2-3-1_ANzahl_CSV'!D334</f>
        <v>K032</v>
      </c>
      <c r="F334">
        <f>'2020_2-3-1_ANzahl_CSV'!E334</f>
        <v>3002</v>
      </c>
    </row>
    <row r="335" spans="1:6" x14ac:dyDescent="0.25">
      <c r="A335">
        <f>'2020_2-3-1_ANzahl_CSV'!A335</f>
        <v>351</v>
      </c>
      <c r="B335">
        <f>'2020_2-3-1_ANzahl_CSV'!B335</f>
        <v>2011</v>
      </c>
      <c r="C335" t="str">
        <f>'2020_2-3-1_ANzahl_CSV'!C335</f>
        <v>Celle</v>
      </c>
      <c r="D335" t="s">
        <v>2</v>
      </c>
      <c r="E335" t="str">
        <f>'2020_2-3-1_ANzahl_CSV'!D335</f>
        <v>K03351</v>
      </c>
      <c r="F335">
        <f>'2020_2-3-1_ANzahl_CSV'!E335</f>
        <v>160</v>
      </c>
    </row>
    <row r="336" spans="1:6" x14ac:dyDescent="0.25">
      <c r="A336">
        <f>'2020_2-3-1_ANzahl_CSV'!A336</f>
        <v>352</v>
      </c>
      <c r="B336">
        <f>'2020_2-3-1_ANzahl_CSV'!B336</f>
        <v>2011</v>
      </c>
      <c r="C336" t="str">
        <f>'2020_2-3-1_ANzahl_CSV'!C336</f>
        <v>Cuxhaven</v>
      </c>
      <c r="D336" t="s">
        <v>2</v>
      </c>
      <c r="E336" t="str">
        <f>'2020_2-3-1_ANzahl_CSV'!D336</f>
        <v>K03352</v>
      </c>
      <c r="F336">
        <f>'2020_2-3-1_ANzahl_CSV'!E336</f>
        <v>116</v>
      </c>
    </row>
    <row r="337" spans="1:6" x14ac:dyDescent="0.25">
      <c r="A337">
        <f>'2020_2-3-1_ANzahl_CSV'!A337</f>
        <v>353</v>
      </c>
      <c r="B337">
        <f>'2020_2-3-1_ANzahl_CSV'!B337</f>
        <v>2011</v>
      </c>
      <c r="C337" t="str">
        <f>'2020_2-3-1_ANzahl_CSV'!C337</f>
        <v>Harburg</v>
      </c>
      <c r="D337" t="s">
        <v>2</v>
      </c>
      <c r="E337" t="str">
        <f>'2020_2-3-1_ANzahl_CSV'!D337</f>
        <v>K03353</v>
      </c>
      <c r="F337">
        <f>'2020_2-3-1_ANzahl_CSV'!E337</f>
        <v>225</v>
      </c>
    </row>
    <row r="338" spans="1:6" x14ac:dyDescent="0.25">
      <c r="A338">
        <f>'2020_2-3-1_ANzahl_CSV'!A338</f>
        <v>354</v>
      </c>
      <c r="B338">
        <f>'2020_2-3-1_ANzahl_CSV'!B338</f>
        <v>2011</v>
      </c>
      <c r="C338" t="str">
        <f>'2020_2-3-1_ANzahl_CSV'!C338</f>
        <v>Lüchow-Dannenberg</v>
      </c>
      <c r="D338" t="s">
        <v>2</v>
      </c>
      <c r="E338" t="str">
        <f>'2020_2-3-1_ANzahl_CSV'!D338</f>
        <v>K03354</v>
      </c>
      <c r="F338">
        <f>'2020_2-3-1_ANzahl_CSV'!E338</f>
        <v>5</v>
      </c>
    </row>
    <row r="339" spans="1:6" x14ac:dyDescent="0.25">
      <c r="A339">
        <f>'2020_2-3-1_ANzahl_CSV'!A339</f>
        <v>355</v>
      </c>
      <c r="B339">
        <f>'2020_2-3-1_ANzahl_CSV'!B339</f>
        <v>2011</v>
      </c>
      <c r="C339" t="str">
        <f>'2020_2-3-1_ANzahl_CSV'!C339</f>
        <v>Lüneburg</v>
      </c>
      <c r="D339" t="s">
        <v>2</v>
      </c>
      <c r="E339" t="str">
        <f>'2020_2-3-1_ANzahl_CSV'!D339</f>
        <v>K03355</v>
      </c>
      <c r="F339">
        <f>'2020_2-3-1_ANzahl_CSV'!E339</f>
        <v>152</v>
      </c>
    </row>
    <row r="340" spans="1:6" x14ac:dyDescent="0.25">
      <c r="A340">
        <f>'2020_2-3-1_ANzahl_CSV'!A340</f>
        <v>356</v>
      </c>
      <c r="B340">
        <f>'2020_2-3-1_ANzahl_CSV'!B340</f>
        <v>2011</v>
      </c>
      <c r="C340" t="str">
        <f>'2020_2-3-1_ANzahl_CSV'!C340</f>
        <v>Osterholz</v>
      </c>
      <c r="D340" t="s">
        <v>2</v>
      </c>
      <c r="E340" t="str">
        <f>'2020_2-3-1_ANzahl_CSV'!D340</f>
        <v>K03356</v>
      </c>
      <c r="F340">
        <f>'2020_2-3-1_ANzahl_CSV'!E340</f>
        <v>47</v>
      </c>
    </row>
    <row r="341" spans="1:6" x14ac:dyDescent="0.25">
      <c r="A341">
        <f>'2020_2-3-1_ANzahl_CSV'!A341</f>
        <v>357</v>
      </c>
      <c r="B341">
        <f>'2020_2-3-1_ANzahl_CSV'!B341</f>
        <v>2011</v>
      </c>
      <c r="C341" t="str">
        <f>'2020_2-3-1_ANzahl_CSV'!C341</f>
        <v>Rotenburg (Wümme)</v>
      </c>
      <c r="D341" t="s">
        <v>2</v>
      </c>
      <c r="E341" t="str">
        <f>'2020_2-3-1_ANzahl_CSV'!D341</f>
        <v>K03357</v>
      </c>
      <c r="F341">
        <f>'2020_2-3-1_ANzahl_CSV'!E341</f>
        <v>123</v>
      </c>
    </row>
    <row r="342" spans="1:6" x14ac:dyDescent="0.25">
      <c r="A342">
        <f>'2020_2-3-1_ANzahl_CSV'!A342</f>
        <v>358</v>
      </c>
      <c r="B342">
        <f>'2020_2-3-1_ANzahl_CSV'!B342</f>
        <v>2011</v>
      </c>
      <c r="C342" t="str">
        <f>'2020_2-3-1_ANzahl_CSV'!C342</f>
        <v>Heidekreis</v>
      </c>
      <c r="D342" t="s">
        <v>2</v>
      </c>
      <c r="E342" t="str">
        <f>'2020_2-3-1_ANzahl_CSV'!D342</f>
        <v>K03358</v>
      </c>
      <c r="F342">
        <f>'2020_2-3-1_ANzahl_CSV'!E342</f>
        <v>114</v>
      </c>
    </row>
    <row r="343" spans="1:6" x14ac:dyDescent="0.25">
      <c r="A343">
        <f>'2020_2-3-1_ANzahl_CSV'!A343</f>
        <v>359</v>
      </c>
      <c r="B343">
        <f>'2020_2-3-1_ANzahl_CSV'!B343</f>
        <v>2011</v>
      </c>
      <c r="C343" t="str">
        <f>'2020_2-3-1_ANzahl_CSV'!C343</f>
        <v>Stade</v>
      </c>
      <c r="D343" t="s">
        <v>2</v>
      </c>
      <c r="E343" t="str">
        <f>'2020_2-3-1_ANzahl_CSV'!D343</f>
        <v>K03359</v>
      </c>
      <c r="F343">
        <f>'2020_2-3-1_ANzahl_CSV'!E343</f>
        <v>122</v>
      </c>
    </row>
    <row r="344" spans="1:6" x14ac:dyDescent="0.25">
      <c r="A344">
        <f>'2020_2-3-1_ANzahl_CSV'!A344</f>
        <v>360</v>
      </c>
      <c r="B344">
        <f>'2020_2-3-1_ANzahl_CSV'!B344</f>
        <v>2011</v>
      </c>
      <c r="C344" t="str">
        <f>'2020_2-3-1_ANzahl_CSV'!C344</f>
        <v>Uelzen</v>
      </c>
      <c r="D344" t="s">
        <v>2</v>
      </c>
      <c r="E344" t="str">
        <f>'2020_2-3-1_ANzahl_CSV'!D344</f>
        <v>K03360</v>
      </c>
      <c r="F344">
        <f>'2020_2-3-1_ANzahl_CSV'!E344</f>
        <v>57</v>
      </c>
    </row>
    <row r="345" spans="1:6" x14ac:dyDescent="0.25">
      <c r="A345">
        <f>'2020_2-3-1_ANzahl_CSV'!A345</f>
        <v>361</v>
      </c>
      <c r="B345">
        <f>'2020_2-3-1_ANzahl_CSV'!B345</f>
        <v>2011</v>
      </c>
      <c r="C345" t="str">
        <f>'2020_2-3-1_ANzahl_CSV'!C345</f>
        <v>Verden</v>
      </c>
      <c r="D345" t="s">
        <v>2</v>
      </c>
      <c r="E345" t="str">
        <f>'2020_2-3-1_ANzahl_CSV'!D345</f>
        <v>K03361</v>
      </c>
      <c r="F345">
        <f>'2020_2-3-1_ANzahl_CSV'!E345</f>
        <v>144</v>
      </c>
    </row>
    <row r="346" spans="1:6" x14ac:dyDescent="0.25">
      <c r="A346">
        <f>'2020_2-3-1_ANzahl_CSV'!A346</f>
        <v>3</v>
      </c>
      <c r="B346">
        <f>'2020_2-3-1_ANzahl_CSV'!B346</f>
        <v>2011</v>
      </c>
      <c r="C346" t="str">
        <f>'2020_2-3-1_ANzahl_CSV'!C346</f>
        <v>Statistische Region Lüneburg</v>
      </c>
      <c r="D346" t="s">
        <v>2</v>
      </c>
      <c r="E346" t="str">
        <f>'2020_2-3-1_ANzahl_CSV'!D346</f>
        <v>K033</v>
      </c>
      <c r="F346">
        <f>'2020_2-3-1_ANzahl_CSV'!E346</f>
        <v>1265</v>
      </c>
    </row>
    <row r="347" spans="1:6" x14ac:dyDescent="0.25">
      <c r="A347">
        <f>'2020_2-3-1_ANzahl_CSV'!A347</f>
        <v>401</v>
      </c>
      <c r="B347">
        <f>'2020_2-3-1_ANzahl_CSV'!B347</f>
        <v>2011</v>
      </c>
      <c r="C347" t="str">
        <f>'2020_2-3-1_ANzahl_CSV'!C347</f>
        <v>Delmenhorst  Stadt</v>
      </c>
      <c r="D347" t="s">
        <v>2</v>
      </c>
      <c r="E347" t="str">
        <f>'2020_2-3-1_ANzahl_CSV'!D347</f>
        <v>K03401</v>
      </c>
      <c r="F347">
        <f>'2020_2-3-1_ANzahl_CSV'!E347</f>
        <v>202</v>
      </c>
    </row>
    <row r="348" spans="1:6" x14ac:dyDescent="0.25">
      <c r="A348">
        <f>'2020_2-3-1_ANzahl_CSV'!A348</f>
        <v>402</v>
      </c>
      <c r="B348">
        <f>'2020_2-3-1_ANzahl_CSV'!B348</f>
        <v>2011</v>
      </c>
      <c r="C348" t="str">
        <f>'2020_2-3-1_ANzahl_CSV'!C348</f>
        <v>Emden  Stadt</v>
      </c>
      <c r="D348" t="s">
        <v>2</v>
      </c>
      <c r="E348" t="str">
        <f>'2020_2-3-1_ANzahl_CSV'!D348</f>
        <v>K03402</v>
      </c>
      <c r="F348">
        <f>'2020_2-3-1_ANzahl_CSV'!E348</f>
        <v>46</v>
      </c>
    </row>
    <row r="349" spans="1:6" x14ac:dyDescent="0.25">
      <c r="A349">
        <f>'2020_2-3-1_ANzahl_CSV'!A349</f>
        <v>403</v>
      </c>
      <c r="B349">
        <f>'2020_2-3-1_ANzahl_CSV'!B349</f>
        <v>2011</v>
      </c>
      <c r="C349" t="str">
        <f>'2020_2-3-1_ANzahl_CSV'!C349</f>
        <v>Oldenburg(Oldb)  Stadt</v>
      </c>
      <c r="D349" t="s">
        <v>2</v>
      </c>
      <c r="E349" t="str">
        <f>'2020_2-3-1_ANzahl_CSV'!D349</f>
        <v>K03403</v>
      </c>
      <c r="F349">
        <f>'2020_2-3-1_ANzahl_CSV'!E349</f>
        <v>222</v>
      </c>
    </row>
    <row r="350" spans="1:6" x14ac:dyDescent="0.25">
      <c r="A350">
        <f>'2020_2-3-1_ANzahl_CSV'!A350</f>
        <v>404</v>
      </c>
      <c r="B350">
        <f>'2020_2-3-1_ANzahl_CSV'!B350</f>
        <v>2011</v>
      </c>
      <c r="C350" t="str">
        <f>'2020_2-3-1_ANzahl_CSV'!C350</f>
        <v>Osnabrück  Stadt</v>
      </c>
      <c r="D350" t="s">
        <v>2</v>
      </c>
      <c r="E350" t="str">
        <f>'2020_2-3-1_ANzahl_CSV'!D350</f>
        <v>K03404</v>
      </c>
      <c r="F350">
        <f>'2020_2-3-1_ANzahl_CSV'!E350</f>
        <v>260</v>
      </c>
    </row>
    <row r="351" spans="1:6" x14ac:dyDescent="0.25">
      <c r="A351">
        <f>'2020_2-3-1_ANzahl_CSV'!A351</f>
        <v>405</v>
      </c>
      <c r="B351">
        <f>'2020_2-3-1_ANzahl_CSV'!B351</f>
        <v>2011</v>
      </c>
      <c r="C351" t="str">
        <f>'2020_2-3-1_ANzahl_CSV'!C351</f>
        <v>Wilhelmshaven  Stadt</v>
      </c>
      <c r="D351" t="s">
        <v>2</v>
      </c>
      <c r="E351" t="str">
        <f>'2020_2-3-1_ANzahl_CSV'!D351</f>
        <v>K03405</v>
      </c>
      <c r="F351">
        <f>'2020_2-3-1_ANzahl_CSV'!E351</f>
        <v>83</v>
      </c>
    </row>
    <row r="352" spans="1:6" x14ac:dyDescent="0.25">
      <c r="A352">
        <f>'2020_2-3-1_ANzahl_CSV'!A352</f>
        <v>451</v>
      </c>
      <c r="B352">
        <f>'2020_2-3-1_ANzahl_CSV'!B352</f>
        <v>2011</v>
      </c>
      <c r="C352" t="str">
        <f>'2020_2-3-1_ANzahl_CSV'!C352</f>
        <v>Ammerland</v>
      </c>
      <c r="D352" t="s">
        <v>2</v>
      </c>
      <c r="E352" t="str">
        <f>'2020_2-3-1_ANzahl_CSV'!D352</f>
        <v>K03451</v>
      </c>
      <c r="F352">
        <f>'2020_2-3-1_ANzahl_CSV'!E352</f>
        <v>76</v>
      </c>
    </row>
    <row r="353" spans="1:6" x14ac:dyDescent="0.25">
      <c r="A353">
        <f>'2020_2-3-1_ANzahl_CSV'!A353</f>
        <v>452</v>
      </c>
      <c r="B353">
        <f>'2020_2-3-1_ANzahl_CSV'!B353</f>
        <v>2011</v>
      </c>
      <c r="C353" t="str">
        <f>'2020_2-3-1_ANzahl_CSV'!C353</f>
        <v>Aurich</v>
      </c>
      <c r="D353" t="s">
        <v>2</v>
      </c>
      <c r="E353" t="str">
        <f>'2020_2-3-1_ANzahl_CSV'!D353</f>
        <v>K03452</v>
      </c>
      <c r="F353">
        <f>'2020_2-3-1_ANzahl_CSV'!E353</f>
        <v>148</v>
      </c>
    </row>
    <row r="354" spans="1:6" x14ac:dyDescent="0.25">
      <c r="A354">
        <f>'2020_2-3-1_ANzahl_CSV'!A354</f>
        <v>453</v>
      </c>
      <c r="B354">
        <f>'2020_2-3-1_ANzahl_CSV'!B354</f>
        <v>2011</v>
      </c>
      <c r="C354" t="str">
        <f>'2020_2-3-1_ANzahl_CSV'!C354</f>
        <v>Cloppenburg</v>
      </c>
      <c r="D354" t="s">
        <v>2</v>
      </c>
      <c r="E354" t="str">
        <f>'2020_2-3-1_ANzahl_CSV'!D354</f>
        <v>K03453</v>
      </c>
      <c r="F354">
        <f>'2020_2-3-1_ANzahl_CSV'!E354</f>
        <v>109</v>
      </c>
    </row>
    <row r="355" spans="1:6" x14ac:dyDescent="0.25">
      <c r="A355">
        <f>'2020_2-3-1_ANzahl_CSV'!A355</f>
        <v>454</v>
      </c>
      <c r="B355">
        <f>'2020_2-3-1_ANzahl_CSV'!B355</f>
        <v>2011</v>
      </c>
      <c r="C355" t="str">
        <f>'2020_2-3-1_ANzahl_CSV'!C355</f>
        <v>Emsland</v>
      </c>
      <c r="D355" t="s">
        <v>2</v>
      </c>
      <c r="E355" t="str">
        <f>'2020_2-3-1_ANzahl_CSV'!D355</f>
        <v>K03454</v>
      </c>
      <c r="F355">
        <f>'2020_2-3-1_ANzahl_CSV'!E355</f>
        <v>171</v>
      </c>
    </row>
    <row r="356" spans="1:6" x14ac:dyDescent="0.25">
      <c r="A356">
        <f>'2020_2-3-1_ANzahl_CSV'!A356</f>
        <v>455</v>
      </c>
      <c r="B356">
        <f>'2020_2-3-1_ANzahl_CSV'!B356</f>
        <v>2011</v>
      </c>
      <c r="C356" t="str">
        <f>'2020_2-3-1_ANzahl_CSV'!C356</f>
        <v>Friesland</v>
      </c>
      <c r="D356" t="s">
        <v>2</v>
      </c>
      <c r="E356" t="str">
        <f>'2020_2-3-1_ANzahl_CSV'!D356</f>
        <v>K03455</v>
      </c>
      <c r="F356">
        <f>'2020_2-3-1_ANzahl_CSV'!E356</f>
        <v>66</v>
      </c>
    </row>
    <row r="357" spans="1:6" x14ac:dyDescent="0.25">
      <c r="A357">
        <f>'2020_2-3-1_ANzahl_CSV'!A357</f>
        <v>456</v>
      </c>
      <c r="B357">
        <f>'2020_2-3-1_ANzahl_CSV'!B357</f>
        <v>2011</v>
      </c>
      <c r="C357" t="str">
        <f>'2020_2-3-1_ANzahl_CSV'!C357</f>
        <v>Grafschaft Bentheim</v>
      </c>
      <c r="D357" t="s">
        <v>2</v>
      </c>
      <c r="E357" t="str">
        <f>'2020_2-3-1_ANzahl_CSV'!D357</f>
        <v>K03456</v>
      </c>
      <c r="F357">
        <f>'2020_2-3-1_ANzahl_CSV'!E357</f>
        <v>133</v>
      </c>
    </row>
    <row r="358" spans="1:6" x14ac:dyDescent="0.25">
      <c r="A358">
        <f>'2020_2-3-1_ANzahl_CSV'!A358</f>
        <v>457</v>
      </c>
      <c r="B358">
        <f>'2020_2-3-1_ANzahl_CSV'!B358</f>
        <v>2011</v>
      </c>
      <c r="C358" t="str">
        <f>'2020_2-3-1_ANzahl_CSV'!C358</f>
        <v>Leer</v>
      </c>
      <c r="D358" t="s">
        <v>2</v>
      </c>
      <c r="E358" t="str">
        <f>'2020_2-3-1_ANzahl_CSV'!D358</f>
        <v>K03457</v>
      </c>
      <c r="F358">
        <f>'2020_2-3-1_ANzahl_CSV'!E358</f>
        <v>86</v>
      </c>
    </row>
    <row r="359" spans="1:6" x14ac:dyDescent="0.25">
      <c r="A359">
        <f>'2020_2-3-1_ANzahl_CSV'!A359</f>
        <v>458</v>
      </c>
      <c r="B359">
        <f>'2020_2-3-1_ANzahl_CSV'!B359</f>
        <v>2011</v>
      </c>
      <c r="C359" t="str">
        <f>'2020_2-3-1_ANzahl_CSV'!C359</f>
        <v>Oldenburg</v>
      </c>
      <c r="D359" t="s">
        <v>2</v>
      </c>
      <c r="E359" t="str">
        <f>'2020_2-3-1_ANzahl_CSV'!D359</f>
        <v>K03458</v>
      </c>
      <c r="F359">
        <f>'2020_2-3-1_ANzahl_CSV'!E359</f>
        <v>144</v>
      </c>
    </row>
    <row r="360" spans="1:6" x14ac:dyDescent="0.25">
      <c r="A360">
        <f>'2020_2-3-1_ANzahl_CSV'!A360</f>
        <v>459</v>
      </c>
      <c r="B360">
        <f>'2020_2-3-1_ANzahl_CSV'!B360</f>
        <v>2011</v>
      </c>
      <c r="C360" t="str">
        <f>'2020_2-3-1_ANzahl_CSV'!C360</f>
        <v>Osnabrück</v>
      </c>
      <c r="D360" t="s">
        <v>2</v>
      </c>
      <c r="E360" t="str">
        <f>'2020_2-3-1_ANzahl_CSV'!D360</f>
        <v>K03459</v>
      </c>
      <c r="F360">
        <f>'2020_2-3-1_ANzahl_CSV'!E360</f>
        <v>194</v>
      </c>
    </row>
    <row r="361" spans="1:6" x14ac:dyDescent="0.25">
      <c r="A361">
        <f>'2020_2-3-1_ANzahl_CSV'!A361</f>
        <v>460</v>
      </c>
      <c r="B361">
        <f>'2020_2-3-1_ANzahl_CSV'!B361</f>
        <v>2011</v>
      </c>
      <c r="C361" t="str">
        <f>'2020_2-3-1_ANzahl_CSV'!C361</f>
        <v>Vechta</v>
      </c>
      <c r="D361" t="s">
        <v>2</v>
      </c>
      <c r="E361" t="str">
        <f>'2020_2-3-1_ANzahl_CSV'!D361</f>
        <v>K03460</v>
      </c>
      <c r="F361">
        <f>'2020_2-3-1_ANzahl_CSV'!E361</f>
        <v>215</v>
      </c>
    </row>
    <row r="362" spans="1:6" x14ac:dyDescent="0.25">
      <c r="A362">
        <f>'2020_2-3-1_ANzahl_CSV'!A362</f>
        <v>461</v>
      </c>
      <c r="B362">
        <f>'2020_2-3-1_ANzahl_CSV'!B362</f>
        <v>2011</v>
      </c>
      <c r="C362" t="str">
        <f>'2020_2-3-1_ANzahl_CSV'!C362</f>
        <v>Wesermarsch</v>
      </c>
      <c r="D362" t="s">
        <v>2</v>
      </c>
      <c r="E362" t="str">
        <f>'2020_2-3-1_ANzahl_CSV'!D362</f>
        <v>K03461</v>
      </c>
      <c r="F362">
        <f>'2020_2-3-1_ANzahl_CSV'!E362</f>
        <v>60</v>
      </c>
    </row>
    <row r="363" spans="1:6" x14ac:dyDescent="0.25">
      <c r="A363">
        <f>'2020_2-3-1_ANzahl_CSV'!A363</f>
        <v>462</v>
      </c>
      <c r="B363">
        <f>'2020_2-3-1_ANzahl_CSV'!B363</f>
        <v>2011</v>
      </c>
      <c r="C363" t="str">
        <f>'2020_2-3-1_ANzahl_CSV'!C363</f>
        <v>Wittmund</v>
      </c>
      <c r="D363" t="s">
        <v>2</v>
      </c>
      <c r="E363" t="str">
        <f>'2020_2-3-1_ANzahl_CSV'!D363</f>
        <v>K03462</v>
      </c>
      <c r="F363">
        <f>'2020_2-3-1_ANzahl_CSV'!E363</f>
        <v>12</v>
      </c>
    </row>
    <row r="364" spans="1:6" x14ac:dyDescent="0.25">
      <c r="A364">
        <f>'2020_2-3-1_ANzahl_CSV'!A364</f>
        <v>4</v>
      </c>
      <c r="B364">
        <f>'2020_2-3-1_ANzahl_CSV'!B364</f>
        <v>2011</v>
      </c>
      <c r="C364" t="str">
        <f>'2020_2-3-1_ANzahl_CSV'!C364</f>
        <v>Statistische Region Weser-Ems</v>
      </c>
      <c r="D364" t="s">
        <v>2</v>
      </c>
      <c r="E364" t="str">
        <f>'2020_2-3-1_ANzahl_CSV'!D364</f>
        <v>K034</v>
      </c>
      <c r="F364">
        <f>'2020_2-3-1_ANzahl_CSV'!E364</f>
        <v>2227</v>
      </c>
    </row>
    <row r="365" spans="1:6" x14ac:dyDescent="0.25">
      <c r="A365">
        <f>'2020_2-3-1_ANzahl_CSV'!A365</f>
        <v>0</v>
      </c>
      <c r="B365">
        <f>'2020_2-3-1_ANzahl_CSV'!B365</f>
        <v>2011</v>
      </c>
      <c r="C365" t="str">
        <f>'2020_2-3-1_ANzahl_CSV'!C365</f>
        <v>Niedersachsen</v>
      </c>
      <c r="D365" t="s">
        <v>2</v>
      </c>
      <c r="E365" t="str">
        <f>'2020_2-3-1_ANzahl_CSV'!D365</f>
        <v>K030</v>
      </c>
      <c r="F365">
        <f>'2020_2-3-1_ANzahl_CSV'!E365</f>
        <v>7995</v>
      </c>
    </row>
    <row r="366" spans="1:6" x14ac:dyDescent="0.25">
      <c r="A366">
        <f>'2020_2-3-1_ANzahl_CSV'!A366</f>
        <v>101</v>
      </c>
      <c r="B366">
        <f>'2020_2-3-1_ANzahl_CSV'!B366</f>
        <v>2012</v>
      </c>
      <c r="C366" t="str">
        <f>'2020_2-3-1_ANzahl_CSV'!C366</f>
        <v>Braunschweig  Stadt</v>
      </c>
      <c r="D366" t="s">
        <v>2</v>
      </c>
      <c r="E366" t="str">
        <f>'2020_2-3-1_ANzahl_CSV'!D366</f>
        <v>K03101</v>
      </c>
      <c r="F366">
        <f>'2020_2-3-1_ANzahl_CSV'!E366</f>
        <v>408</v>
      </c>
    </row>
    <row r="367" spans="1:6" x14ac:dyDescent="0.25">
      <c r="A367">
        <f>'2020_2-3-1_ANzahl_CSV'!A367</f>
        <v>102</v>
      </c>
      <c r="B367">
        <f>'2020_2-3-1_ANzahl_CSV'!B367</f>
        <v>2012</v>
      </c>
      <c r="C367" t="str">
        <f>'2020_2-3-1_ANzahl_CSV'!C367</f>
        <v>Salzgitter  Stadt</v>
      </c>
      <c r="D367" t="s">
        <v>2</v>
      </c>
      <c r="E367" t="str">
        <f>'2020_2-3-1_ANzahl_CSV'!D367</f>
        <v>K03102</v>
      </c>
      <c r="F367">
        <f>'2020_2-3-1_ANzahl_CSV'!E367</f>
        <v>159</v>
      </c>
    </row>
    <row r="368" spans="1:6" x14ac:dyDescent="0.25">
      <c r="A368">
        <f>'2020_2-3-1_ANzahl_CSV'!A368</f>
        <v>103</v>
      </c>
      <c r="B368">
        <f>'2020_2-3-1_ANzahl_CSV'!B368</f>
        <v>2012</v>
      </c>
      <c r="C368" t="str">
        <f>'2020_2-3-1_ANzahl_CSV'!C368</f>
        <v>Wolfsburg  Stadt</v>
      </c>
      <c r="D368" t="s">
        <v>2</v>
      </c>
      <c r="E368" t="str">
        <f>'2020_2-3-1_ANzahl_CSV'!D368</f>
        <v>K03103</v>
      </c>
      <c r="F368">
        <f>'2020_2-3-1_ANzahl_CSV'!E368</f>
        <v>222</v>
      </c>
    </row>
    <row r="369" spans="1:6" x14ac:dyDescent="0.25">
      <c r="A369">
        <f>'2020_2-3-1_ANzahl_CSV'!A369</f>
        <v>151</v>
      </c>
      <c r="B369">
        <f>'2020_2-3-1_ANzahl_CSV'!B369</f>
        <v>2012</v>
      </c>
      <c r="C369" t="str">
        <f>'2020_2-3-1_ANzahl_CSV'!C369</f>
        <v>Gifhorn</v>
      </c>
      <c r="D369" t="s">
        <v>2</v>
      </c>
      <c r="E369" t="str">
        <f>'2020_2-3-1_ANzahl_CSV'!D369</f>
        <v>K03151</v>
      </c>
      <c r="F369">
        <f>'2020_2-3-1_ANzahl_CSV'!E369</f>
        <v>125</v>
      </c>
    </row>
    <row r="370" spans="1:6" x14ac:dyDescent="0.25">
      <c r="A370">
        <f>'2020_2-3-1_ANzahl_CSV'!A370</f>
        <v>153</v>
      </c>
      <c r="B370">
        <f>'2020_2-3-1_ANzahl_CSV'!B370</f>
        <v>2012</v>
      </c>
      <c r="C370" t="str">
        <f>'2020_2-3-1_ANzahl_CSV'!C370</f>
        <v>Goslar</v>
      </c>
      <c r="D370" t="s">
        <v>2</v>
      </c>
      <c r="E370" t="str">
        <f>'2020_2-3-1_ANzahl_CSV'!D370</f>
        <v>K03153</v>
      </c>
      <c r="F370">
        <f>'2020_2-3-1_ANzahl_CSV'!E370</f>
        <v>141</v>
      </c>
    </row>
    <row r="371" spans="1:6" x14ac:dyDescent="0.25">
      <c r="A371">
        <f>'2020_2-3-1_ANzahl_CSV'!A371</f>
        <v>154</v>
      </c>
      <c r="B371">
        <f>'2020_2-3-1_ANzahl_CSV'!B371</f>
        <v>2012</v>
      </c>
      <c r="C371" t="str">
        <f>'2020_2-3-1_ANzahl_CSV'!C371</f>
        <v>Helmstedt</v>
      </c>
      <c r="D371" t="s">
        <v>2</v>
      </c>
      <c r="E371" t="str">
        <f>'2020_2-3-1_ANzahl_CSV'!D371</f>
        <v>K03154</v>
      </c>
      <c r="F371">
        <f>'2020_2-3-1_ANzahl_CSV'!E371</f>
        <v>48</v>
      </c>
    </row>
    <row r="372" spans="1:6" x14ac:dyDescent="0.25">
      <c r="A372">
        <f>'2020_2-3-1_ANzahl_CSV'!A372</f>
        <v>155</v>
      </c>
      <c r="B372">
        <f>'2020_2-3-1_ANzahl_CSV'!B372</f>
        <v>2012</v>
      </c>
      <c r="C372" t="str">
        <f>'2020_2-3-1_ANzahl_CSV'!C372</f>
        <v>Northeim</v>
      </c>
      <c r="D372" t="s">
        <v>2</v>
      </c>
      <c r="E372" t="str">
        <f>'2020_2-3-1_ANzahl_CSV'!D372</f>
        <v>K03155</v>
      </c>
      <c r="F372">
        <f>'2020_2-3-1_ANzahl_CSV'!E372</f>
        <v>102</v>
      </c>
    </row>
    <row r="373" spans="1:6" x14ac:dyDescent="0.25">
      <c r="A373">
        <f>'2020_2-3-1_ANzahl_CSV'!A373</f>
        <v>157</v>
      </c>
      <c r="B373">
        <f>'2020_2-3-1_ANzahl_CSV'!B373</f>
        <v>2012</v>
      </c>
      <c r="C373" t="str">
        <f>'2020_2-3-1_ANzahl_CSV'!C373</f>
        <v>Peine</v>
      </c>
      <c r="D373" t="s">
        <v>2</v>
      </c>
      <c r="E373" t="str">
        <f>'2020_2-3-1_ANzahl_CSV'!D373</f>
        <v>K03157</v>
      </c>
      <c r="F373">
        <f>'2020_2-3-1_ANzahl_CSV'!E373</f>
        <v>138</v>
      </c>
    </row>
    <row r="374" spans="1:6" x14ac:dyDescent="0.25">
      <c r="A374">
        <f>'2020_2-3-1_ANzahl_CSV'!A374</f>
        <v>158</v>
      </c>
      <c r="B374">
        <f>'2020_2-3-1_ANzahl_CSV'!B374</f>
        <v>2012</v>
      </c>
      <c r="C374" t="str">
        <f>'2020_2-3-1_ANzahl_CSV'!C374</f>
        <v>Wolfenbüttel</v>
      </c>
      <c r="D374" t="s">
        <v>2</v>
      </c>
      <c r="E374" t="str">
        <f>'2020_2-3-1_ANzahl_CSV'!D374</f>
        <v>K03158</v>
      </c>
      <c r="F374">
        <f>'2020_2-3-1_ANzahl_CSV'!E374</f>
        <v>97</v>
      </c>
    </row>
    <row r="375" spans="1:6" x14ac:dyDescent="0.25">
      <c r="A375">
        <f>'2020_2-3-1_ANzahl_CSV'!A375</f>
        <v>159</v>
      </c>
      <c r="B375">
        <f>'2020_2-3-1_ANzahl_CSV'!B375</f>
        <v>2012</v>
      </c>
      <c r="C375" t="str">
        <f>'2020_2-3-1_ANzahl_CSV'!C375</f>
        <v>Göttingen</v>
      </c>
      <c r="D375" t="s">
        <v>2</v>
      </c>
      <c r="E375" t="str">
        <f>'2020_2-3-1_ANzahl_CSV'!D375</f>
        <v>K03159</v>
      </c>
      <c r="F375">
        <f>'2020_2-3-1_ANzahl_CSV'!E375</f>
        <v>348</v>
      </c>
    </row>
    <row r="376" spans="1:6" x14ac:dyDescent="0.25">
      <c r="A376">
        <f>'2020_2-3-1_ANzahl_CSV'!A376</f>
        <v>1</v>
      </c>
      <c r="B376">
        <f>'2020_2-3-1_ANzahl_CSV'!B376</f>
        <v>2012</v>
      </c>
      <c r="C376" t="str">
        <f>'2020_2-3-1_ANzahl_CSV'!C376</f>
        <v>Statistische Region Braunschweig</v>
      </c>
      <c r="D376" t="s">
        <v>2</v>
      </c>
      <c r="E376" t="str">
        <f>'2020_2-3-1_ANzahl_CSV'!D376</f>
        <v>K031</v>
      </c>
      <c r="F376">
        <f>'2020_2-3-1_ANzahl_CSV'!E376</f>
        <v>1788</v>
      </c>
    </row>
    <row r="377" spans="1:6" x14ac:dyDescent="0.25">
      <c r="A377">
        <f>'2020_2-3-1_ANzahl_CSV'!A377</f>
        <v>241</v>
      </c>
      <c r="B377">
        <f>'2020_2-3-1_ANzahl_CSV'!B377</f>
        <v>2012</v>
      </c>
      <c r="C377" t="str">
        <f>'2020_2-3-1_ANzahl_CSV'!C377</f>
        <v>Hannover  Region</v>
      </c>
      <c r="D377" t="s">
        <v>2</v>
      </c>
      <c r="E377" t="str">
        <f>'2020_2-3-1_ANzahl_CSV'!D377</f>
        <v>K03241</v>
      </c>
      <c r="F377">
        <f>'2020_2-3-1_ANzahl_CSV'!E377</f>
        <v>2363</v>
      </c>
    </row>
    <row r="378" spans="1:6" x14ac:dyDescent="0.25">
      <c r="A378">
        <f>'2020_2-3-1_ANzahl_CSV'!A378</f>
        <v>241001</v>
      </c>
      <c r="B378">
        <f>'2020_2-3-1_ANzahl_CSV'!B378</f>
        <v>2012</v>
      </c>
      <c r="C378" t="str">
        <f>'2020_2-3-1_ANzahl_CSV'!C378</f>
        <v>dav. Hannover  Lhst.</v>
      </c>
      <c r="D378" t="s">
        <v>2</v>
      </c>
      <c r="E378" t="str">
        <f>'2020_2-3-1_ANzahl_CSV'!D378</f>
        <v>K03241001</v>
      </c>
      <c r="F378">
        <f>'2020_2-3-1_ANzahl_CSV'!E378</f>
        <v>1509</v>
      </c>
    </row>
    <row r="379" spans="1:6" x14ac:dyDescent="0.25">
      <c r="A379">
        <f>'2020_2-3-1_ANzahl_CSV'!A379</f>
        <v>241999</v>
      </c>
      <c r="B379">
        <f>'2020_2-3-1_ANzahl_CSV'!B379</f>
        <v>2012</v>
      </c>
      <c r="C379" t="str">
        <f>'2020_2-3-1_ANzahl_CSV'!C379</f>
        <v>dav. Hannover  Umland</v>
      </c>
      <c r="D379" t="s">
        <v>2</v>
      </c>
      <c r="E379" t="str">
        <f>'2020_2-3-1_ANzahl_CSV'!D379</f>
        <v>K03241999</v>
      </c>
      <c r="F379">
        <f>'2020_2-3-1_ANzahl_CSV'!E379</f>
        <v>854</v>
      </c>
    </row>
    <row r="380" spans="1:6" x14ac:dyDescent="0.25">
      <c r="A380">
        <f>'2020_2-3-1_ANzahl_CSV'!A380</f>
        <v>251</v>
      </c>
      <c r="B380">
        <f>'2020_2-3-1_ANzahl_CSV'!B380</f>
        <v>2012</v>
      </c>
      <c r="C380" t="str">
        <f>'2020_2-3-1_ANzahl_CSV'!C380</f>
        <v>Diepholz</v>
      </c>
      <c r="D380" t="s">
        <v>2</v>
      </c>
      <c r="E380" t="str">
        <f>'2020_2-3-1_ANzahl_CSV'!D380</f>
        <v>K03251</v>
      </c>
      <c r="F380">
        <f>'2020_2-3-1_ANzahl_CSV'!E380</f>
        <v>146</v>
      </c>
    </row>
    <row r="381" spans="1:6" x14ac:dyDescent="0.25">
      <c r="A381">
        <f>'2020_2-3-1_ANzahl_CSV'!A381</f>
        <v>252</v>
      </c>
      <c r="B381">
        <f>'2020_2-3-1_ANzahl_CSV'!B381</f>
        <v>2012</v>
      </c>
      <c r="C381" t="str">
        <f>'2020_2-3-1_ANzahl_CSV'!C381</f>
        <v>Hameln-Pyrmont</v>
      </c>
      <c r="D381" t="s">
        <v>2</v>
      </c>
      <c r="E381" t="str">
        <f>'2020_2-3-1_ANzahl_CSV'!D381</f>
        <v>K03252</v>
      </c>
      <c r="F381">
        <f>'2020_2-3-1_ANzahl_CSV'!E381</f>
        <v>155</v>
      </c>
    </row>
    <row r="382" spans="1:6" x14ac:dyDescent="0.25">
      <c r="A382">
        <f>'2020_2-3-1_ANzahl_CSV'!A382</f>
        <v>254</v>
      </c>
      <c r="B382">
        <f>'2020_2-3-1_ANzahl_CSV'!B382</f>
        <v>2012</v>
      </c>
      <c r="C382" t="str">
        <f>'2020_2-3-1_ANzahl_CSV'!C382</f>
        <v>Hildesheim</v>
      </c>
      <c r="D382" t="s">
        <v>2</v>
      </c>
      <c r="E382" t="str">
        <f>'2020_2-3-1_ANzahl_CSV'!D382</f>
        <v>K03254</v>
      </c>
      <c r="F382">
        <f>'2020_2-3-1_ANzahl_CSV'!E382</f>
        <v>268</v>
      </c>
    </row>
    <row r="383" spans="1:6" x14ac:dyDescent="0.25">
      <c r="A383">
        <f>'2020_2-3-1_ANzahl_CSV'!A383</f>
        <v>255</v>
      </c>
      <c r="B383">
        <f>'2020_2-3-1_ANzahl_CSV'!B383</f>
        <v>2012</v>
      </c>
      <c r="C383" t="str">
        <f>'2020_2-3-1_ANzahl_CSV'!C383</f>
        <v>Holzminden</v>
      </c>
      <c r="D383" t="s">
        <v>2</v>
      </c>
      <c r="E383" t="str">
        <f>'2020_2-3-1_ANzahl_CSV'!D383</f>
        <v>K03255</v>
      </c>
      <c r="F383">
        <f>'2020_2-3-1_ANzahl_CSV'!E383</f>
        <v>62</v>
      </c>
    </row>
    <row r="384" spans="1:6" x14ac:dyDescent="0.25">
      <c r="A384">
        <f>'2020_2-3-1_ANzahl_CSV'!A384</f>
        <v>256</v>
      </c>
      <c r="B384">
        <f>'2020_2-3-1_ANzahl_CSV'!B384</f>
        <v>2012</v>
      </c>
      <c r="C384" t="str">
        <f>'2020_2-3-1_ANzahl_CSV'!C384</f>
        <v>Nienburg (Weser)</v>
      </c>
      <c r="D384" t="s">
        <v>2</v>
      </c>
      <c r="E384" t="str">
        <f>'2020_2-3-1_ANzahl_CSV'!D384</f>
        <v>K03256</v>
      </c>
      <c r="F384">
        <f>'2020_2-3-1_ANzahl_CSV'!E384</f>
        <v>110</v>
      </c>
    </row>
    <row r="385" spans="1:6" x14ac:dyDescent="0.25">
      <c r="A385">
        <f>'2020_2-3-1_ANzahl_CSV'!A385</f>
        <v>257</v>
      </c>
      <c r="B385">
        <f>'2020_2-3-1_ANzahl_CSV'!B385</f>
        <v>2012</v>
      </c>
      <c r="C385" t="str">
        <f>'2020_2-3-1_ANzahl_CSV'!C385</f>
        <v>Schaumburg</v>
      </c>
      <c r="D385" t="s">
        <v>2</v>
      </c>
      <c r="E385" t="str">
        <f>'2020_2-3-1_ANzahl_CSV'!D385</f>
        <v>K03257</v>
      </c>
      <c r="F385">
        <f>'2020_2-3-1_ANzahl_CSV'!E385</f>
        <v>161</v>
      </c>
    </row>
    <row r="386" spans="1:6" x14ac:dyDescent="0.25">
      <c r="A386">
        <f>'2020_2-3-1_ANzahl_CSV'!A386</f>
        <v>2</v>
      </c>
      <c r="B386">
        <f>'2020_2-3-1_ANzahl_CSV'!B386</f>
        <v>2012</v>
      </c>
      <c r="C386" t="str">
        <f>'2020_2-3-1_ANzahl_CSV'!C386</f>
        <v>Statistische Region Hannover</v>
      </c>
      <c r="D386" t="s">
        <v>2</v>
      </c>
      <c r="E386" t="str">
        <f>'2020_2-3-1_ANzahl_CSV'!D386</f>
        <v>K032</v>
      </c>
      <c r="F386">
        <f>'2020_2-3-1_ANzahl_CSV'!E386</f>
        <v>3265</v>
      </c>
    </row>
    <row r="387" spans="1:6" x14ac:dyDescent="0.25">
      <c r="A387">
        <f>'2020_2-3-1_ANzahl_CSV'!A387</f>
        <v>351</v>
      </c>
      <c r="B387">
        <f>'2020_2-3-1_ANzahl_CSV'!B387</f>
        <v>2012</v>
      </c>
      <c r="C387" t="str">
        <f>'2020_2-3-1_ANzahl_CSV'!C387</f>
        <v>Celle</v>
      </c>
      <c r="D387" t="s">
        <v>2</v>
      </c>
      <c r="E387" t="str">
        <f>'2020_2-3-1_ANzahl_CSV'!D387</f>
        <v>K03351</v>
      </c>
      <c r="F387">
        <f>'2020_2-3-1_ANzahl_CSV'!E387</f>
        <v>120</v>
      </c>
    </row>
    <row r="388" spans="1:6" x14ac:dyDescent="0.25">
      <c r="A388">
        <f>'2020_2-3-1_ANzahl_CSV'!A388</f>
        <v>352</v>
      </c>
      <c r="B388">
        <f>'2020_2-3-1_ANzahl_CSV'!B388</f>
        <v>2012</v>
      </c>
      <c r="C388" t="str">
        <f>'2020_2-3-1_ANzahl_CSV'!C388</f>
        <v>Cuxhaven</v>
      </c>
      <c r="D388" t="s">
        <v>2</v>
      </c>
      <c r="E388" t="str">
        <f>'2020_2-3-1_ANzahl_CSV'!D388</f>
        <v>K03352</v>
      </c>
      <c r="F388">
        <f>'2020_2-3-1_ANzahl_CSV'!E388</f>
        <v>141</v>
      </c>
    </row>
    <row r="389" spans="1:6" x14ac:dyDescent="0.25">
      <c r="A389">
        <f>'2020_2-3-1_ANzahl_CSV'!A389</f>
        <v>353</v>
      </c>
      <c r="B389">
        <f>'2020_2-3-1_ANzahl_CSV'!B389</f>
        <v>2012</v>
      </c>
      <c r="C389" t="str">
        <f>'2020_2-3-1_ANzahl_CSV'!C389</f>
        <v>Harburg</v>
      </c>
      <c r="D389" t="s">
        <v>2</v>
      </c>
      <c r="E389" t="str">
        <f>'2020_2-3-1_ANzahl_CSV'!D389</f>
        <v>K03353</v>
      </c>
      <c r="F389">
        <f>'2020_2-3-1_ANzahl_CSV'!E389</f>
        <v>153</v>
      </c>
    </row>
    <row r="390" spans="1:6" x14ac:dyDescent="0.25">
      <c r="A390">
        <f>'2020_2-3-1_ANzahl_CSV'!A390</f>
        <v>354</v>
      </c>
      <c r="B390">
        <f>'2020_2-3-1_ANzahl_CSV'!B390</f>
        <v>2012</v>
      </c>
      <c r="C390" t="str">
        <f>'2020_2-3-1_ANzahl_CSV'!C390</f>
        <v>Lüchow-Dannenberg</v>
      </c>
      <c r="D390" t="s">
        <v>2</v>
      </c>
      <c r="E390" t="str">
        <f>'2020_2-3-1_ANzahl_CSV'!D390</f>
        <v>K03354</v>
      </c>
      <c r="F390">
        <f>'2020_2-3-1_ANzahl_CSV'!E390</f>
        <v>13</v>
      </c>
    </row>
    <row r="391" spans="1:6" x14ac:dyDescent="0.25">
      <c r="A391">
        <f>'2020_2-3-1_ANzahl_CSV'!A391</f>
        <v>355</v>
      </c>
      <c r="B391">
        <f>'2020_2-3-1_ANzahl_CSV'!B391</f>
        <v>2012</v>
      </c>
      <c r="C391" t="str">
        <f>'2020_2-3-1_ANzahl_CSV'!C391</f>
        <v>Lüneburg</v>
      </c>
      <c r="D391" t="s">
        <v>2</v>
      </c>
      <c r="E391" t="str">
        <f>'2020_2-3-1_ANzahl_CSV'!D391</f>
        <v>K03355</v>
      </c>
      <c r="F391">
        <f>'2020_2-3-1_ANzahl_CSV'!E391</f>
        <v>199</v>
      </c>
    </row>
    <row r="392" spans="1:6" x14ac:dyDescent="0.25">
      <c r="A392">
        <f>'2020_2-3-1_ANzahl_CSV'!A392</f>
        <v>356</v>
      </c>
      <c r="B392">
        <f>'2020_2-3-1_ANzahl_CSV'!B392</f>
        <v>2012</v>
      </c>
      <c r="C392" t="str">
        <f>'2020_2-3-1_ANzahl_CSV'!C392</f>
        <v>Osterholz</v>
      </c>
      <c r="D392" t="s">
        <v>2</v>
      </c>
      <c r="E392" t="str">
        <f>'2020_2-3-1_ANzahl_CSV'!D392</f>
        <v>K03356</v>
      </c>
      <c r="F392">
        <f>'2020_2-3-1_ANzahl_CSV'!E392</f>
        <v>75</v>
      </c>
    </row>
    <row r="393" spans="1:6" x14ac:dyDescent="0.25">
      <c r="A393">
        <f>'2020_2-3-1_ANzahl_CSV'!A393</f>
        <v>357</v>
      </c>
      <c r="B393">
        <f>'2020_2-3-1_ANzahl_CSV'!B393</f>
        <v>2012</v>
      </c>
      <c r="C393" t="str">
        <f>'2020_2-3-1_ANzahl_CSV'!C393</f>
        <v>Rotenburg (Wümme)</v>
      </c>
      <c r="D393" t="s">
        <v>2</v>
      </c>
      <c r="E393" t="str">
        <f>'2020_2-3-1_ANzahl_CSV'!D393</f>
        <v>K03357</v>
      </c>
      <c r="F393">
        <f>'2020_2-3-1_ANzahl_CSV'!E393</f>
        <v>106</v>
      </c>
    </row>
    <row r="394" spans="1:6" x14ac:dyDescent="0.25">
      <c r="A394">
        <f>'2020_2-3-1_ANzahl_CSV'!A394</f>
        <v>358</v>
      </c>
      <c r="B394">
        <f>'2020_2-3-1_ANzahl_CSV'!B394</f>
        <v>2012</v>
      </c>
      <c r="C394" t="str">
        <f>'2020_2-3-1_ANzahl_CSV'!C394</f>
        <v>Heidekreis</v>
      </c>
      <c r="D394" t="s">
        <v>2</v>
      </c>
      <c r="E394" t="str">
        <f>'2020_2-3-1_ANzahl_CSV'!D394</f>
        <v>K03358</v>
      </c>
      <c r="F394">
        <f>'2020_2-3-1_ANzahl_CSV'!E394</f>
        <v>114</v>
      </c>
    </row>
    <row r="395" spans="1:6" x14ac:dyDescent="0.25">
      <c r="A395">
        <f>'2020_2-3-1_ANzahl_CSV'!A395</f>
        <v>359</v>
      </c>
      <c r="B395">
        <f>'2020_2-3-1_ANzahl_CSV'!B395</f>
        <v>2012</v>
      </c>
      <c r="C395" t="str">
        <f>'2020_2-3-1_ANzahl_CSV'!C395</f>
        <v>Stade</v>
      </c>
      <c r="D395" t="s">
        <v>2</v>
      </c>
      <c r="E395" t="str">
        <f>'2020_2-3-1_ANzahl_CSV'!D395</f>
        <v>K03359</v>
      </c>
      <c r="F395">
        <f>'2020_2-3-1_ANzahl_CSV'!E395</f>
        <v>166</v>
      </c>
    </row>
    <row r="396" spans="1:6" x14ac:dyDescent="0.25">
      <c r="A396">
        <f>'2020_2-3-1_ANzahl_CSV'!A396</f>
        <v>360</v>
      </c>
      <c r="B396">
        <f>'2020_2-3-1_ANzahl_CSV'!B396</f>
        <v>2012</v>
      </c>
      <c r="C396" t="str">
        <f>'2020_2-3-1_ANzahl_CSV'!C396</f>
        <v>Uelzen</v>
      </c>
      <c r="D396" t="s">
        <v>2</v>
      </c>
      <c r="E396" t="str">
        <f>'2020_2-3-1_ANzahl_CSV'!D396</f>
        <v>K03360</v>
      </c>
      <c r="F396">
        <f>'2020_2-3-1_ANzahl_CSV'!E396</f>
        <v>47</v>
      </c>
    </row>
    <row r="397" spans="1:6" x14ac:dyDescent="0.25">
      <c r="A397">
        <f>'2020_2-3-1_ANzahl_CSV'!A397</f>
        <v>361</v>
      </c>
      <c r="B397">
        <f>'2020_2-3-1_ANzahl_CSV'!B397</f>
        <v>2012</v>
      </c>
      <c r="C397" t="str">
        <f>'2020_2-3-1_ANzahl_CSV'!C397</f>
        <v>Verden</v>
      </c>
      <c r="D397" t="s">
        <v>2</v>
      </c>
      <c r="E397" t="str">
        <f>'2020_2-3-1_ANzahl_CSV'!D397</f>
        <v>K03361</v>
      </c>
      <c r="F397">
        <f>'2020_2-3-1_ANzahl_CSV'!E397</f>
        <v>132</v>
      </c>
    </row>
    <row r="398" spans="1:6" x14ac:dyDescent="0.25">
      <c r="A398">
        <f>'2020_2-3-1_ANzahl_CSV'!A398</f>
        <v>3</v>
      </c>
      <c r="B398">
        <f>'2020_2-3-1_ANzahl_CSV'!B398</f>
        <v>2012</v>
      </c>
      <c r="C398" t="str">
        <f>'2020_2-3-1_ANzahl_CSV'!C398</f>
        <v>Statistische Region Lüneburg</v>
      </c>
      <c r="D398" t="s">
        <v>2</v>
      </c>
      <c r="E398" t="str">
        <f>'2020_2-3-1_ANzahl_CSV'!D398</f>
        <v>K033</v>
      </c>
      <c r="F398">
        <f>'2020_2-3-1_ANzahl_CSV'!E398</f>
        <v>1266</v>
      </c>
    </row>
    <row r="399" spans="1:6" x14ac:dyDescent="0.25">
      <c r="A399">
        <f>'2020_2-3-1_ANzahl_CSV'!A399</f>
        <v>401</v>
      </c>
      <c r="B399">
        <f>'2020_2-3-1_ANzahl_CSV'!B399</f>
        <v>2012</v>
      </c>
      <c r="C399" t="str">
        <f>'2020_2-3-1_ANzahl_CSV'!C399</f>
        <v>Delmenhorst  Stadt</v>
      </c>
      <c r="D399" t="s">
        <v>2</v>
      </c>
      <c r="E399" t="str">
        <f>'2020_2-3-1_ANzahl_CSV'!D399</f>
        <v>K03401</v>
      </c>
      <c r="F399">
        <f>'2020_2-3-1_ANzahl_CSV'!E399</f>
        <v>180</v>
      </c>
    </row>
    <row r="400" spans="1:6" x14ac:dyDescent="0.25">
      <c r="A400">
        <f>'2020_2-3-1_ANzahl_CSV'!A400</f>
        <v>402</v>
      </c>
      <c r="B400">
        <f>'2020_2-3-1_ANzahl_CSV'!B400</f>
        <v>2012</v>
      </c>
      <c r="C400" t="str">
        <f>'2020_2-3-1_ANzahl_CSV'!C400</f>
        <v>Emden  Stadt</v>
      </c>
      <c r="D400" t="s">
        <v>2</v>
      </c>
      <c r="E400" t="str">
        <f>'2020_2-3-1_ANzahl_CSV'!D400</f>
        <v>K03402</v>
      </c>
      <c r="F400">
        <f>'2020_2-3-1_ANzahl_CSV'!E400</f>
        <v>25</v>
      </c>
    </row>
    <row r="401" spans="1:6" x14ac:dyDescent="0.25">
      <c r="A401">
        <f>'2020_2-3-1_ANzahl_CSV'!A401</f>
        <v>403</v>
      </c>
      <c r="B401">
        <f>'2020_2-3-1_ANzahl_CSV'!B401</f>
        <v>2012</v>
      </c>
      <c r="C401" t="str">
        <f>'2020_2-3-1_ANzahl_CSV'!C401</f>
        <v>Oldenburg(Oldb)  Stadt</v>
      </c>
      <c r="D401" t="s">
        <v>2</v>
      </c>
      <c r="E401" t="str">
        <f>'2020_2-3-1_ANzahl_CSV'!D401</f>
        <v>K03403</v>
      </c>
      <c r="F401">
        <f>'2020_2-3-1_ANzahl_CSV'!E401</f>
        <v>210</v>
      </c>
    </row>
    <row r="402" spans="1:6" x14ac:dyDescent="0.25">
      <c r="A402">
        <f>'2020_2-3-1_ANzahl_CSV'!A402</f>
        <v>404</v>
      </c>
      <c r="B402">
        <f>'2020_2-3-1_ANzahl_CSV'!B402</f>
        <v>2012</v>
      </c>
      <c r="C402" t="str">
        <f>'2020_2-3-1_ANzahl_CSV'!C402</f>
        <v>Osnabrück  Stadt</v>
      </c>
      <c r="D402" t="s">
        <v>2</v>
      </c>
      <c r="E402" t="str">
        <f>'2020_2-3-1_ANzahl_CSV'!D402</f>
        <v>K03404</v>
      </c>
      <c r="F402">
        <f>'2020_2-3-1_ANzahl_CSV'!E402</f>
        <v>258</v>
      </c>
    </row>
    <row r="403" spans="1:6" x14ac:dyDescent="0.25">
      <c r="A403">
        <f>'2020_2-3-1_ANzahl_CSV'!A403</f>
        <v>405</v>
      </c>
      <c r="B403">
        <f>'2020_2-3-1_ANzahl_CSV'!B403</f>
        <v>2012</v>
      </c>
      <c r="C403" t="str">
        <f>'2020_2-3-1_ANzahl_CSV'!C403</f>
        <v>Wilhelmshaven  Stadt</v>
      </c>
      <c r="D403" t="s">
        <v>2</v>
      </c>
      <c r="E403" t="str">
        <f>'2020_2-3-1_ANzahl_CSV'!D403</f>
        <v>K03405</v>
      </c>
      <c r="F403">
        <f>'2020_2-3-1_ANzahl_CSV'!E403</f>
        <v>83</v>
      </c>
    </row>
    <row r="404" spans="1:6" x14ac:dyDescent="0.25">
      <c r="A404">
        <f>'2020_2-3-1_ANzahl_CSV'!A404</f>
        <v>451</v>
      </c>
      <c r="B404">
        <f>'2020_2-3-1_ANzahl_CSV'!B404</f>
        <v>2012</v>
      </c>
      <c r="C404" t="str">
        <f>'2020_2-3-1_ANzahl_CSV'!C404</f>
        <v>Ammerland</v>
      </c>
      <c r="D404" t="s">
        <v>2</v>
      </c>
      <c r="E404" t="str">
        <f>'2020_2-3-1_ANzahl_CSV'!D404</f>
        <v>K03451</v>
      </c>
      <c r="F404">
        <f>'2020_2-3-1_ANzahl_CSV'!E404</f>
        <v>87</v>
      </c>
    </row>
    <row r="405" spans="1:6" x14ac:dyDescent="0.25">
      <c r="A405">
        <f>'2020_2-3-1_ANzahl_CSV'!A405</f>
        <v>452</v>
      </c>
      <c r="B405">
        <f>'2020_2-3-1_ANzahl_CSV'!B405</f>
        <v>2012</v>
      </c>
      <c r="C405" t="str">
        <f>'2020_2-3-1_ANzahl_CSV'!C405</f>
        <v>Aurich</v>
      </c>
      <c r="D405" t="s">
        <v>2</v>
      </c>
      <c r="E405" t="str">
        <f>'2020_2-3-1_ANzahl_CSV'!D405</f>
        <v>K03452</v>
      </c>
      <c r="F405">
        <f>'2020_2-3-1_ANzahl_CSV'!E405</f>
        <v>116</v>
      </c>
    </row>
    <row r="406" spans="1:6" x14ac:dyDescent="0.25">
      <c r="A406">
        <f>'2020_2-3-1_ANzahl_CSV'!A406</f>
        <v>453</v>
      </c>
      <c r="B406">
        <f>'2020_2-3-1_ANzahl_CSV'!B406</f>
        <v>2012</v>
      </c>
      <c r="C406" t="str">
        <f>'2020_2-3-1_ANzahl_CSV'!C406</f>
        <v>Cloppenburg</v>
      </c>
      <c r="D406" t="s">
        <v>2</v>
      </c>
      <c r="E406" t="str">
        <f>'2020_2-3-1_ANzahl_CSV'!D406</f>
        <v>K03453</v>
      </c>
      <c r="F406">
        <f>'2020_2-3-1_ANzahl_CSV'!E406</f>
        <v>124</v>
      </c>
    </row>
    <row r="407" spans="1:6" x14ac:dyDescent="0.25">
      <c r="A407">
        <f>'2020_2-3-1_ANzahl_CSV'!A407</f>
        <v>454</v>
      </c>
      <c r="B407">
        <f>'2020_2-3-1_ANzahl_CSV'!B407</f>
        <v>2012</v>
      </c>
      <c r="C407" t="str">
        <f>'2020_2-3-1_ANzahl_CSV'!C407</f>
        <v>Emsland</v>
      </c>
      <c r="D407" t="s">
        <v>2</v>
      </c>
      <c r="E407" t="str">
        <f>'2020_2-3-1_ANzahl_CSV'!D407</f>
        <v>K03454</v>
      </c>
      <c r="F407">
        <f>'2020_2-3-1_ANzahl_CSV'!E407</f>
        <v>157</v>
      </c>
    </row>
    <row r="408" spans="1:6" x14ac:dyDescent="0.25">
      <c r="A408">
        <f>'2020_2-3-1_ANzahl_CSV'!A408</f>
        <v>455</v>
      </c>
      <c r="B408">
        <f>'2020_2-3-1_ANzahl_CSV'!B408</f>
        <v>2012</v>
      </c>
      <c r="C408" t="str">
        <f>'2020_2-3-1_ANzahl_CSV'!C408</f>
        <v>Friesland</v>
      </c>
      <c r="D408" t="s">
        <v>2</v>
      </c>
      <c r="E408" t="str">
        <f>'2020_2-3-1_ANzahl_CSV'!D408</f>
        <v>K03455</v>
      </c>
      <c r="F408">
        <f>'2020_2-3-1_ANzahl_CSV'!E408</f>
        <v>47</v>
      </c>
    </row>
    <row r="409" spans="1:6" x14ac:dyDescent="0.25">
      <c r="A409">
        <f>'2020_2-3-1_ANzahl_CSV'!A409</f>
        <v>456</v>
      </c>
      <c r="B409">
        <f>'2020_2-3-1_ANzahl_CSV'!B409</f>
        <v>2012</v>
      </c>
      <c r="C409" t="str">
        <f>'2020_2-3-1_ANzahl_CSV'!C409</f>
        <v>Grafschaft Bentheim</v>
      </c>
      <c r="D409" t="s">
        <v>2</v>
      </c>
      <c r="E409" t="str">
        <f>'2020_2-3-1_ANzahl_CSV'!D409</f>
        <v>K03456</v>
      </c>
      <c r="F409">
        <f>'2020_2-3-1_ANzahl_CSV'!E409</f>
        <v>131</v>
      </c>
    </row>
    <row r="410" spans="1:6" x14ac:dyDescent="0.25">
      <c r="A410">
        <f>'2020_2-3-1_ANzahl_CSV'!A410</f>
        <v>457</v>
      </c>
      <c r="B410">
        <f>'2020_2-3-1_ANzahl_CSV'!B410</f>
        <v>2012</v>
      </c>
      <c r="C410" t="str">
        <f>'2020_2-3-1_ANzahl_CSV'!C410</f>
        <v>Leer</v>
      </c>
      <c r="D410" t="s">
        <v>2</v>
      </c>
      <c r="E410" t="str">
        <f>'2020_2-3-1_ANzahl_CSV'!D410</f>
        <v>K03457</v>
      </c>
      <c r="F410">
        <f>'2020_2-3-1_ANzahl_CSV'!E410</f>
        <v>94</v>
      </c>
    </row>
    <row r="411" spans="1:6" x14ac:dyDescent="0.25">
      <c r="A411">
        <f>'2020_2-3-1_ANzahl_CSV'!A411</f>
        <v>458</v>
      </c>
      <c r="B411">
        <f>'2020_2-3-1_ANzahl_CSV'!B411</f>
        <v>2012</v>
      </c>
      <c r="C411" t="str">
        <f>'2020_2-3-1_ANzahl_CSV'!C411</f>
        <v>Oldenburg</v>
      </c>
      <c r="D411" t="s">
        <v>2</v>
      </c>
      <c r="E411" t="str">
        <f>'2020_2-3-1_ANzahl_CSV'!D411</f>
        <v>K03458</v>
      </c>
      <c r="F411">
        <f>'2020_2-3-1_ANzahl_CSV'!E411</f>
        <v>129</v>
      </c>
    </row>
    <row r="412" spans="1:6" x14ac:dyDescent="0.25">
      <c r="A412">
        <f>'2020_2-3-1_ANzahl_CSV'!A412</f>
        <v>459</v>
      </c>
      <c r="B412">
        <f>'2020_2-3-1_ANzahl_CSV'!B412</f>
        <v>2012</v>
      </c>
      <c r="C412" t="str">
        <f>'2020_2-3-1_ANzahl_CSV'!C412</f>
        <v>Osnabrück</v>
      </c>
      <c r="D412" t="s">
        <v>2</v>
      </c>
      <c r="E412" t="str">
        <f>'2020_2-3-1_ANzahl_CSV'!D412</f>
        <v>K03459</v>
      </c>
      <c r="F412">
        <f>'2020_2-3-1_ANzahl_CSV'!E412</f>
        <v>228</v>
      </c>
    </row>
    <row r="413" spans="1:6" x14ac:dyDescent="0.25">
      <c r="A413">
        <f>'2020_2-3-1_ANzahl_CSV'!A413</f>
        <v>460</v>
      </c>
      <c r="B413">
        <f>'2020_2-3-1_ANzahl_CSV'!B413</f>
        <v>2012</v>
      </c>
      <c r="C413" t="str">
        <f>'2020_2-3-1_ANzahl_CSV'!C413</f>
        <v>Vechta</v>
      </c>
      <c r="D413" t="s">
        <v>2</v>
      </c>
      <c r="E413" t="str">
        <f>'2020_2-3-1_ANzahl_CSV'!D413</f>
        <v>K03460</v>
      </c>
      <c r="F413">
        <f>'2020_2-3-1_ANzahl_CSV'!E413</f>
        <v>205</v>
      </c>
    </row>
    <row r="414" spans="1:6" x14ac:dyDescent="0.25">
      <c r="A414">
        <f>'2020_2-3-1_ANzahl_CSV'!A414</f>
        <v>461</v>
      </c>
      <c r="B414">
        <f>'2020_2-3-1_ANzahl_CSV'!B414</f>
        <v>2012</v>
      </c>
      <c r="C414" t="str">
        <f>'2020_2-3-1_ANzahl_CSV'!C414</f>
        <v>Wesermarsch</v>
      </c>
      <c r="D414" t="s">
        <v>2</v>
      </c>
      <c r="E414" t="str">
        <f>'2020_2-3-1_ANzahl_CSV'!D414</f>
        <v>K03461</v>
      </c>
      <c r="F414">
        <f>'2020_2-3-1_ANzahl_CSV'!E414</f>
        <v>95</v>
      </c>
    </row>
    <row r="415" spans="1:6" x14ac:dyDescent="0.25">
      <c r="A415">
        <f>'2020_2-3-1_ANzahl_CSV'!A415</f>
        <v>462</v>
      </c>
      <c r="B415">
        <f>'2020_2-3-1_ANzahl_CSV'!B415</f>
        <v>2012</v>
      </c>
      <c r="C415" t="str">
        <f>'2020_2-3-1_ANzahl_CSV'!C415</f>
        <v>Wittmund</v>
      </c>
      <c r="D415" t="s">
        <v>2</v>
      </c>
      <c r="E415" t="str">
        <f>'2020_2-3-1_ANzahl_CSV'!D415</f>
        <v>K03462</v>
      </c>
      <c r="F415">
        <f>'2020_2-3-1_ANzahl_CSV'!E415</f>
        <v>38</v>
      </c>
    </row>
    <row r="416" spans="1:6" x14ac:dyDescent="0.25">
      <c r="A416">
        <f>'2020_2-3-1_ANzahl_CSV'!A416</f>
        <v>4</v>
      </c>
      <c r="B416">
        <f>'2020_2-3-1_ANzahl_CSV'!B416</f>
        <v>2012</v>
      </c>
      <c r="C416" t="str">
        <f>'2020_2-3-1_ANzahl_CSV'!C416</f>
        <v>Statistische Region Weser-Ems</v>
      </c>
      <c r="D416" t="s">
        <v>2</v>
      </c>
      <c r="E416" t="str">
        <f>'2020_2-3-1_ANzahl_CSV'!D416</f>
        <v>K034</v>
      </c>
      <c r="F416">
        <f>'2020_2-3-1_ANzahl_CSV'!E416</f>
        <v>2207</v>
      </c>
    </row>
    <row r="417" spans="1:6" x14ac:dyDescent="0.25">
      <c r="A417">
        <f>'2020_2-3-1_ANzahl_CSV'!A417</f>
        <v>0</v>
      </c>
      <c r="B417">
        <f>'2020_2-3-1_ANzahl_CSV'!B417</f>
        <v>2012</v>
      </c>
      <c r="C417" t="str">
        <f>'2020_2-3-1_ANzahl_CSV'!C417</f>
        <v>Niedersachsen</v>
      </c>
      <c r="D417" t="s">
        <v>2</v>
      </c>
      <c r="E417" t="str">
        <f>'2020_2-3-1_ANzahl_CSV'!D417</f>
        <v>K030</v>
      </c>
      <c r="F417">
        <f>'2020_2-3-1_ANzahl_CSV'!E417</f>
        <v>8526</v>
      </c>
    </row>
    <row r="418" spans="1:6" x14ac:dyDescent="0.25">
      <c r="A418">
        <f>'2020_2-3-1_ANzahl_CSV'!A418</f>
        <v>101</v>
      </c>
      <c r="B418">
        <f>'2020_2-3-1_ANzahl_CSV'!B418</f>
        <v>2013</v>
      </c>
      <c r="C418" t="str">
        <f>'2020_2-3-1_ANzahl_CSV'!C418</f>
        <v>Braunschweig  Stadt</v>
      </c>
      <c r="D418" t="s">
        <v>2</v>
      </c>
      <c r="E418" t="str">
        <f>'2020_2-3-1_ANzahl_CSV'!D418</f>
        <v>K03101</v>
      </c>
      <c r="F418">
        <f>'2020_2-3-1_ANzahl_CSV'!E418</f>
        <v>418</v>
      </c>
    </row>
    <row r="419" spans="1:6" x14ac:dyDescent="0.25">
      <c r="A419">
        <f>'2020_2-3-1_ANzahl_CSV'!A419</f>
        <v>102</v>
      </c>
      <c r="B419">
        <f>'2020_2-3-1_ANzahl_CSV'!B419</f>
        <v>2013</v>
      </c>
      <c r="C419" t="str">
        <f>'2020_2-3-1_ANzahl_CSV'!C419</f>
        <v>Salzgitter  Stadt</v>
      </c>
      <c r="D419" t="s">
        <v>2</v>
      </c>
      <c r="E419" t="str">
        <f>'2020_2-3-1_ANzahl_CSV'!D419</f>
        <v>K03102</v>
      </c>
      <c r="F419">
        <f>'2020_2-3-1_ANzahl_CSV'!E419</f>
        <v>135</v>
      </c>
    </row>
    <row r="420" spans="1:6" x14ac:dyDescent="0.25">
      <c r="A420">
        <f>'2020_2-3-1_ANzahl_CSV'!A420</f>
        <v>103</v>
      </c>
      <c r="B420">
        <f>'2020_2-3-1_ANzahl_CSV'!B420</f>
        <v>2013</v>
      </c>
      <c r="C420" t="str">
        <f>'2020_2-3-1_ANzahl_CSV'!C420</f>
        <v>Wolfsburg  Stadt</v>
      </c>
      <c r="D420" t="s">
        <v>2</v>
      </c>
      <c r="E420" t="str">
        <f>'2020_2-3-1_ANzahl_CSV'!D420</f>
        <v>K03103</v>
      </c>
      <c r="F420">
        <f>'2020_2-3-1_ANzahl_CSV'!E420</f>
        <v>252</v>
      </c>
    </row>
    <row r="421" spans="1:6" x14ac:dyDescent="0.25">
      <c r="A421">
        <f>'2020_2-3-1_ANzahl_CSV'!A421</f>
        <v>151</v>
      </c>
      <c r="B421">
        <f>'2020_2-3-1_ANzahl_CSV'!B421</f>
        <v>2013</v>
      </c>
      <c r="C421" t="str">
        <f>'2020_2-3-1_ANzahl_CSV'!C421</f>
        <v>Gifhorn</v>
      </c>
      <c r="D421" t="s">
        <v>2</v>
      </c>
      <c r="E421" t="str">
        <f>'2020_2-3-1_ANzahl_CSV'!D421</f>
        <v>K03151</v>
      </c>
      <c r="F421">
        <f>'2020_2-3-1_ANzahl_CSV'!E421</f>
        <v>112</v>
      </c>
    </row>
    <row r="422" spans="1:6" x14ac:dyDescent="0.25">
      <c r="A422">
        <f>'2020_2-3-1_ANzahl_CSV'!A422</f>
        <v>153</v>
      </c>
      <c r="B422">
        <f>'2020_2-3-1_ANzahl_CSV'!B422</f>
        <v>2013</v>
      </c>
      <c r="C422" t="str">
        <f>'2020_2-3-1_ANzahl_CSV'!C422</f>
        <v>Goslar</v>
      </c>
      <c r="D422" t="s">
        <v>2</v>
      </c>
      <c r="E422" t="str">
        <f>'2020_2-3-1_ANzahl_CSV'!D422</f>
        <v>K03153</v>
      </c>
      <c r="F422">
        <f>'2020_2-3-1_ANzahl_CSV'!E422</f>
        <v>116</v>
      </c>
    </row>
    <row r="423" spans="1:6" x14ac:dyDescent="0.25">
      <c r="A423">
        <f>'2020_2-3-1_ANzahl_CSV'!A423</f>
        <v>154</v>
      </c>
      <c r="B423">
        <f>'2020_2-3-1_ANzahl_CSV'!B423</f>
        <v>2013</v>
      </c>
      <c r="C423" t="str">
        <f>'2020_2-3-1_ANzahl_CSV'!C423</f>
        <v>Helmstedt</v>
      </c>
      <c r="D423" t="s">
        <v>2</v>
      </c>
      <c r="E423" t="str">
        <f>'2020_2-3-1_ANzahl_CSV'!D423</f>
        <v>K03154</v>
      </c>
      <c r="F423">
        <f>'2020_2-3-1_ANzahl_CSV'!E423</f>
        <v>54</v>
      </c>
    </row>
    <row r="424" spans="1:6" x14ac:dyDescent="0.25">
      <c r="A424">
        <f>'2020_2-3-1_ANzahl_CSV'!A424</f>
        <v>155</v>
      </c>
      <c r="B424">
        <f>'2020_2-3-1_ANzahl_CSV'!B424</f>
        <v>2013</v>
      </c>
      <c r="C424" t="str">
        <f>'2020_2-3-1_ANzahl_CSV'!C424</f>
        <v>Northeim</v>
      </c>
      <c r="D424" t="s">
        <v>2</v>
      </c>
      <c r="E424" t="str">
        <f>'2020_2-3-1_ANzahl_CSV'!D424</f>
        <v>K03155</v>
      </c>
      <c r="F424">
        <f>'2020_2-3-1_ANzahl_CSV'!E424</f>
        <v>101</v>
      </c>
    </row>
    <row r="425" spans="1:6" x14ac:dyDescent="0.25">
      <c r="A425">
        <f>'2020_2-3-1_ANzahl_CSV'!A425</f>
        <v>157</v>
      </c>
      <c r="B425">
        <f>'2020_2-3-1_ANzahl_CSV'!B425</f>
        <v>2013</v>
      </c>
      <c r="C425" t="str">
        <f>'2020_2-3-1_ANzahl_CSV'!C425</f>
        <v>Peine</v>
      </c>
      <c r="D425" t="s">
        <v>2</v>
      </c>
      <c r="E425" t="str">
        <f>'2020_2-3-1_ANzahl_CSV'!D425</f>
        <v>K03157</v>
      </c>
      <c r="F425">
        <f>'2020_2-3-1_ANzahl_CSV'!E425</f>
        <v>119</v>
      </c>
    </row>
    <row r="426" spans="1:6" x14ac:dyDescent="0.25">
      <c r="A426">
        <f>'2020_2-3-1_ANzahl_CSV'!A426</f>
        <v>158</v>
      </c>
      <c r="B426">
        <f>'2020_2-3-1_ANzahl_CSV'!B426</f>
        <v>2013</v>
      </c>
      <c r="C426" t="str">
        <f>'2020_2-3-1_ANzahl_CSV'!C426</f>
        <v>Wolfenbüttel</v>
      </c>
      <c r="D426" t="s">
        <v>2</v>
      </c>
      <c r="E426" t="str">
        <f>'2020_2-3-1_ANzahl_CSV'!D426</f>
        <v>K03158</v>
      </c>
      <c r="F426">
        <f>'2020_2-3-1_ANzahl_CSV'!E426</f>
        <v>113</v>
      </c>
    </row>
    <row r="427" spans="1:6" x14ac:dyDescent="0.25">
      <c r="A427">
        <f>'2020_2-3-1_ANzahl_CSV'!A427</f>
        <v>159</v>
      </c>
      <c r="B427">
        <f>'2020_2-3-1_ANzahl_CSV'!B427</f>
        <v>2013</v>
      </c>
      <c r="C427" t="str">
        <f>'2020_2-3-1_ANzahl_CSV'!C427</f>
        <v>Göttingen</v>
      </c>
      <c r="D427" t="s">
        <v>2</v>
      </c>
      <c r="E427" t="str">
        <f>'2020_2-3-1_ANzahl_CSV'!D427</f>
        <v>K03159</v>
      </c>
      <c r="F427">
        <f>'2020_2-3-1_ANzahl_CSV'!E427</f>
        <v>299</v>
      </c>
    </row>
    <row r="428" spans="1:6" x14ac:dyDescent="0.25">
      <c r="A428">
        <f>'2020_2-3-1_ANzahl_CSV'!A428</f>
        <v>1</v>
      </c>
      <c r="B428">
        <f>'2020_2-3-1_ANzahl_CSV'!B428</f>
        <v>2013</v>
      </c>
      <c r="C428" t="str">
        <f>'2020_2-3-1_ANzahl_CSV'!C428</f>
        <v>Statistische Region Braunschweig</v>
      </c>
      <c r="D428" t="s">
        <v>2</v>
      </c>
      <c r="E428" t="str">
        <f>'2020_2-3-1_ANzahl_CSV'!D428</f>
        <v>K031</v>
      </c>
      <c r="F428">
        <f>'2020_2-3-1_ANzahl_CSV'!E428</f>
        <v>1719</v>
      </c>
    </row>
    <row r="429" spans="1:6" x14ac:dyDescent="0.25">
      <c r="A429">
        <f>'2020_2-3-1_ANzahl_CSV'!A429</f>
        <v>241</v>
      </c>
      <c r="B429">
        <f>'2020_2-3-1_ANzahl_CSV'!B429</f>
        <v>2013</v>
      </c>
      <c r="C429" t="str">
        <f>'2020_2-3-1_ANzahl_CSV'!C429</f>
        <v>Hannover  Region</v>
      </c>
      <c r="D429" t="s">
        <v>2</v>
      </c>
      <c r="E429" t="str">
        <f>'2020_2-3-1_ANzahl_CSV'!D429</f>
        <v>K03241</v>
      </c>
      <c r="F429">
        <f>'2020_2-3-1_ANzahl_CSV'!E429</f>
        <v>2061</v>
      </c>
    </row>
    <row r="430" spans="1:6" x14ac:dyDescent="0.25">
      <c r="A430">
        <f>'2020_2-3-1_ANzahl_CSV'!A430</f>
        <v>241001</v>
      </c>
      <c r="B430">
        <f>'2020_2-3-1_ANzahl_CSV'!B430</f>
        <v>2013</v>
      </c>
      <c r="C430" t="str">
        <f>'2020_2-3-1_ANzahl_CSV'!C430</f>
        <v>dav. Hannover  Lhst.</v>
      </c>
      <c r="D430" t="s">
        <v>2</v>
      </c>
      <c r="E430" t="str">
        <f>'2020_2-3-1_ANzahl_CSV'!D430</f>
        <v>K03241001</v>
      </c>
      <c r="F430">
        <f>'2020_2-3-1_ANzahl_CSV'!E430</f>
        <v>1337</v>
      </c>
    </row>
    <row r="431" spans="1:6" x14ac:dyDescent="0.25">
      <c r="A431">
        <f>'2020_2-3-1_ANzahl_CSV'!A431</f>
        <v>241999</v>
      </c>
      <c r="B431">
        <f>'2020_2-3-1_ANzahl_CSV'!B431</f>
        <v>2013</v>
      </c>
      <c r="C431" t="str">
        <f>'2020_2-3-1_ANzahl_CSV'!C431</f>
        <v>dav. Hannover  Umland</v>
      </c>
      <c r="D431" t="s">
        <v>2</v>
      </c>
      <c r="E431" t="str">
        <f>'2020_2-3-1_ANzahl_CSV'!D431</f>
        <v>K03241999</v>
      </c>
      <c r="F431">
        <f>'2020_2-3-1_ANzahl_CSV'!E431</f>
        <v>724</v>
      </c>
    </row>
    <row r="432" spans="1:6" x14ac:dyDescent="0.25">
      <c r="A432">
        <f>'2020_2-3-1_ANzahl_CSV'!A432</f>
        <v>251</v>
      </c>
      <c r="B432">
        <f>'2020_2-3-1_ANzahl_CSV'!B432</f>
        <v>2013</v>
      </c>
      <c r="C432" t="str">
        <f>'2020_2-3-1_ANzahl_CSV'!C432</f>
        <v>Diepholz</v>
      </c>
      <c r="D432" t="s">
        <v>2</v>
      </c>
      <c r="E432" t="str">
        <f>'2020_2-3-1_ANzahl_CSV'!D432</f>
        <v>K03251</v>
      </c>
      <c r="F432">
        <f>'2020_2-3-1_ANzahl_CSV'!E432</f>
        <v>157</v>
      </c>
    </row>
    <row r="433" spans="1:6" x14ac:dyDescent="0.25">
      <c r="A433">
        <f>'2020_2-3-1_ANzahl_CSV'!A433</f>
        <v>252</v>
      </c>
      <c r="B433">
        <f>'2020_2-3-1_ANzahl_CSV'!B433</f>
        <v>2013</v>
      </c>
      <c r="C433" t="str">
        <f>'2020_2-3-1_ANzahl_CSV'!C433</f>
        <v>Hameln-Pyrmont</v>
      </c>
      <c r="D433" t="s">
        <v>2</v>
      </c>
      <c r="E433" t="str">
        <f>'2020_2-3-1_ANzahl_CSV'!D433</f>
        <v>K03252</v>
      </c>
      <c r="F433">
        <f>'2020_2-3-1_ANzahl_CSV'!E433</f>
        <v>180</v>
      </c>
    </row>
    <row r="434" spans="1:6" x14ac:dyDescent="0.25">
      <c r="A434">
        <f>'2020_2-3-1_ANzahl_CSV'!A434</f>
        <v>254</v>
      </c>
      <c r="B434">
        <f>'2020_2-3-1_ANzahl_CSV'!B434</f>
        <v>2013</v>
      </c>
      <c r="C434" t="str">
        <f>'2020_2-3-1_ANzahl_CSV'!C434</f>
        <v>Hildesheim</v>
      </c>
      <c r="D434" t="s">
        <v>2</v>
      </c>
      <c r="E434" t="str">
        <f>'2020_2-3-1_ANzahl_CSV'!D434</f>
        <v>K03254</v>
      </c>
      <c r="F434">
        <f>'2020_2-3-1_ANzahl_CSV'!E434</f>
        <v>259</v>
      </c>
    </row>
    <row r="435" spans="1:6" x14ac:dyDescent="0.25">
      <c r="A435">
        <f>'2020_2-3-1_ANzahl_CSV'!A435</f>
        <v>255</v>
      </c>
      <c r="B435">
        <f>'2020_2-3-1_ANzahl_CSV'!B435</f>
        <v>2013</v>
      </c>
      <c r="C435" t="str">
        <f>'2020_2-3-1_ANzahl_CSV'!C435</f>
        <v>Holzminden</v>
      </c>
      <c r="D435" t="s">
        <v>2</v>
      </c>
      <c r="E435" t="str">
        <f>'2020_2-3-1_ANzahl_CSV'!D435</f>
        <v>K03255</v>
      </c>
      <c r="F435">
        <f>'2020_2-3-1_ANzahl_CSV'!E435</f>
        <v>33</v>
      </c>
    </row>
    <row r="436" spans="1:6" x14ac:dyDescent="0.25">
      <c r="A436">
        <f>'2020_2-3-1_ANzahl_CSV'!A436</f>
        <v>256</v>
      </c>
      <c r="B436">
        <f>'2020_2-3-1_ANzahl_CSV'!B436</f>
        <v>2013</v>
      </c>
      <c r="C436" t="str">
        <f>'2020_2-3-1_ANzahl_CSV'!C436</f>
        <v>Nienburg (Weser)</v>
      </c>
      <c r="D436" t="s">
        <v>2</v>
      </c>
      <c r="E436" t="str">
        <f>'2020_2-3-1_ANzahl_CSV'!D436</f>
        <v>K03256</v>
      </c>
      <c r="F436">
        <f>'2020_2-3-1_ANzahl_CSV'!E436</f>
        <v>107</v>
      </c>
    </row>
    <row r="437" spans="1:6" x14ac:dyDescent="0.25">
      <c r="A437">
        <f>'2020_2-3-1_ANzahl_CSV'!A437</f>
        <v>257</v>
      </c>
      <c r="B437">
        <f>'2020_2-3-1_ANzahl_CSV'!B437</f>
        <v>2013</v>
      </c>
      <c r="C437" t="str">
        <f>'2020_2-3-1_ANzahl_CSV'!C437</f>
        <v>Schaumburg</v>
      </c>
      <c r="D437" t="s">
        <v>2</v>
      </c>
      <c r="E437" t="str">
        <f>'2020_2-3-1_ANzahl_CSV'!D437</f>
        <v>K03257</v>
      </c>
      <c r="F437">
        <f>'2020_2-3-1_ANzahl_CSV'!E437</f>
        <v>146</v>
      </c>
    </row>
    <row r="438" spans="1:6" x14ac:dyDescent="0.25">
      <c r="A438">
        <f>'2020_2-3-1_ANzahl_CSV'!A438</f>
        <v>2</v>
      </c>
      <c r="B438">
        <f>'2020_2-3-1_ANzahl_CSV'!B438</f>
        <v>2013</v>
      </c>
      <c r="C438" t="str">
        <f>'2020_2-3-1_ANzahl_CSV'!C438</f>
        <v>Statistische Region Hannover</v>
      </c>
      <c r="D438" t="s">
        <v>2</v>
      </c>
      <c r="E438" t="str">
        <f>'2020_2-3-1_ANzahl_CSV'!D438</f>
        <v>K032</v>
      </c>
      <c r="F438">
        <f>'2020_2-3-1_ANzahl_CSV'!E438</f>
        <v>2943</v>
      </c>
    </row>
    <row r="439" spans="1:6" x14ac:dyDescent="0.25">
      <c r="A439">
        <f>'2020_2-3-1_ANzahl_CSV'!A439</f>
        <v>351</v>
      </c>
      <c r="B439">
        <f>'2020_2-3-1_ANzahl_CSV'!B439</f>
        <v>2013</v>
      </c>
      <c r="C439" t="str">
        <f>'2020_2-3-1_ANzahl_CSV'!C439</f>
        <v>Celle</v>
      </c>
      <c r="D439" t="s">
        <v>2</v>
      </c>
      <c r="E439" t="str">
        <f>'2020_2-3-1_ANzahl_CSV'!D439</f>
        <v>K03351</v>
      </c>
      <c r="F439">
        <f>'2020_2-3-1_ANzahl_CSV'!E439</f>
        <v>148</v>
      </c>
    </row>
    <row r="440" spans="1:6" x14ac:dyDescent="0.25">
      <c r="A440">
        <f>'2020_2-3-1_ANzahl_CSV'!A440</f>
        <v>352</v>
      </c>
      <c r="B440">
        <f>'2020_2-3-1_ANzahl_CSV'!B440</f>
        <v>2013</v>
      </c>
      <c r="C440" t="str">
        <f>'2020_2-3-1_ANzahl_CSV'!C440</f>
        <v>Cuxhaven</v>
      </c>
      <c r="D440" t="s">
        <v>2</v>
      </c>
      <c r="E440" t="str">
        <f>'2020_2-3-1_ANzahl_CSV'!D440</f>
        <v>K03352</v>
      </c>
      <c r="F440">
        <f>'2020_2-3-1_ANzahl_CSV'!E440</f>
        <v>125</v>
      </c>
    </row>
    <row r="441" spans="1:6" x14ac:dyDescent="0.25">
      <c r="A441">
        <f>'2020_2-3-1_ANzahl_CSV'!A441</f>
        <v>353</v>
      </c>
      <c r="B441">
        <f>'2020_2-3-1_ANzahl_CSV'!B441</f>
        <v>2013</v>
      </c>
      <c r="C441" t="str">
        <f>'2020_2-3-1_ANzahl_CSV'!C441</f>
        <v>Harburg</v>
      </c>
      <c r="D441" t="s">
        <v>2</v>
      </c>
      <c r="E441" t="str">
        <f>'2020_2-3-1_ANzahl_CSV'!D441</f>
        <v>K03353</v>
      </c>
      <c r="F441">
        <f>'2020_2-3-1_ANzahl_CSV'!E441</f>
        <v>194</v>
      </c>
    </row>
    <row r="442" spans="1:6" x14ac:dyDescent="0.25">
      <c r="A442">
        <f>'2020_2-3-1_ANzahl_CSV'!A442</f>
        <v>354</v>
      </c>
      <c r="B442">
        <f>'2020_2-3-1_ANzahl_CSV'!B442</f>
        <v>2013</v>
      </c>
      <c r="C442" t="str">
        <f>'2020_2-3-1_ANzahl_CSV'!C442</f>
        <v>Lüchow-Dannenberg</v>
      </c>
      <c r="D442" t="s">
        <v>2</v>
      </c>
      <c r="E442" t="str">
        <f>'2020_2-3-1_ANzahl_CSV'!D442</f>
        <v>K03354</v>
      </c>
      <c r="F442">
        <f>'2020_2-3-1_ANzahl_CSV'!E442</f>
        <v>12</v>
      </c>
    </row>
    <row r="443" spans="1:6" x14ac:dyDescent="0.25">
      <c r="A443">
        <f>'2020_2-3-1_ANzahl_CSV'!A443</f>
        <v>355</v>
      </c>
      <c r="B443">
        <f>'2020_2-3-1_ANzahl_CSV'!B443</f>
        <v>2013</v>
      </c>
      <c r="C443" t="str">
        <f>'2020_2-3-1_ANzahl_CSV'!C443</f>
        <v>Lüneburg</v>
      </c>
      <c r="D443" t="s">
        <v>2</v>
      </c>
      <c r="E443" t="str">
        <f>'2020_2-3-1_ANzahl_CSV'!D443</f>
        <v>K03355</v>
      </c>
      <c r="F443">
        <f>'2020_2-3-1_ANzahl_CSV'!E443</f>
        <v>185</v>
      </c>
    </row>
    <row r="444" spans="1:6" x14ac:dyDescent="0.25">
      <c r="A444">
        <f>'2020_2-3-1_ANzahl_CSV'!A444</f>
        <v>356</v>
      </c>
      <c r="B444">
        <f>'2020_2-3-1_ANzahl_CSV'!B444</f>
        <v>2013</v>
      </c>
      <c r="C444" t="str">
        <f>'2020_2-3-1_ANzahl_CSV'!C444</f>
        <v>Osterholz</v>
      </c>
      <c r="D444" t="s">
        <v>2</v>
      </c>
      <c r="E444" t="str">
        <f>'2020_2-3-1_ANzahl_CSV'!D444</f>
        <v>K03356</v>
      </c>
      <c r="F444">
        <f>'2020_2-3-1_ANzahl_CSV'!E444</f>
        <v>57</v>
      </c>
    </row>
    <row r="445" spans="1:6" x14ac:dyDescent="0.25">
      <c r="A445">
        <f>'2020_2-3-1_ANzahl_CSV'!A445</f>
        <v>357</v>
      </c>
      <c r="B445">
        <f>'2020_2-3-1_ANzahl_CSV'!B445</f>
        <v>2013</v>
      </c>
      <c r="C445" t="str">
        <f>'2020_2-3-1_ANzahl_CSV'!C445</f>
        <v>Rotenburg (Wümme)</v>
      </c>
      <c r="D445" t="s">
        <v>2</v>
      </c>
      <c r="E445" t="str">
        <f>'2020_2-3-1_ANzahl_CSV'!D445</f>
        <v>K03357</v>
      </c>
      <c r="F445">
        <f>'2020_2-3-1_ANzahl_CSV'!E445</f>
        <v>118</v>
      </c>
    </row>
    <row r="446" spans="1:6" x14ac:dyDescent="0.25">
      <c r="A446">
        <f>'2020_2-3-1_ANzahl_CSV'!A446</f>
        <v>358</v>
      </c>
      <c r="B446">
        <f>'2020_2-3-1_ANzahl_CSV'!B446</f>
        <v>2013</v>
      </c>
      <c r="C446" t="str">
        <f>'2020_2-3-1_ANzahl_CSV'!C446</f>
        <v>Heidekreis</v>
      </c>
      <c r="D446" t="s">
        <v>2</v>
      </c>
      <c r="E446" t="str">
        <f>'2020_2-3-1_ANzahl_CSV'!D446</f>
        <v>K03358</v>
      </c>
      <c r="F446">
        <f>'2020_2-3-1_ANzahl_CSV'!E446</f>
        <v>108</v>
      </c>
    </row>
    <row r="447" spans="1:6" x14ac:dyDescent="0.25">
      <c r="A447">
        <f>'2020_2-3-1_ANzahl_CSV'!A447</f>
        <v>359</v>
      </c>
      <c r="B447">
        <f>'2020_2-3-1_ANzahl_CSV'!B447</f>
        <v>2013</v>
      </c>
      <c r="C447" t="str">
        <f>'2020_2-3-1_ANzahl_CSV'!C447</f>
        <v>Stade</v>
      </c>
      <c r="D447" t="s">
        <v>2</v>
      </c>
      <c r="E447" t="str">
        <f>'2020_2-3-1_ANzahl_CSV'!D447</f>
        <v>K03359</v>
      </c>
      <c r="F447">
        <f>'2020_2-3-1_ANzahl_CSV'!E447</f>
        <v>172</v>
      </c>
    </row>
    <row r="448" spans="1:6" x14ac:dyDescent="0.25">
      <c r="A448">
        <f>'2020_2-3-1_ANzahl_CSV'!A448</f>
        <v>360</v>
      </c>
      <c r="B448">
        <f>'2020_2-3-1_ANzahl_CSV'!B448</f>
        <v>2013</v>
      </c>
      <c r="C448" t="str">
        <f>'2020_2-3-1_ANzahl_CSV'!C448</f>
        <v>Uelzen</v>
      </c>
      <c r="D448" t="s">
        <v>2</v>
      </c>
      <c r="E448" t="str">
        <f>'2020_2-3-1_ANzahl_CSV'!D448</f>
        <v>K03360</v>
      </c>
      <c r="F448">
        <f>'2020_2-3-1_ANzahl_CSV'!E448</f>
        <v>34</v>
      </c>
    </row>
    <row r="449" spans="1:6" x14ac:dyDescent="0.25">
      <c r="A449">
        <f>'2020_2-3-1_ANzahl_CSV'!A449</f>
        <v>361</v>
      </c>
      <c r="B449">
        <f>'2020_2-3-1_ANzahl_CSV'!B449</f>
        <v>2013</v>
      </c>
      <c r="C449" t="str">
        <f>'2020_2-3-1_ANzahl_CSV'!C449</f>
        <v>Verden</v>
      </c>
      <c r="D449" t="s">
        <v>2</v>
      </c>
      <c r="E449" t="str">
        <f>'2020_2-3-1_ANzahl_CSV'!D449</f>
        <v>K03361</v>
      </c>
      <c r="F449">
        <f>'2020_2-3-1_ANzahl_CSV'!E449</f>
        <v>122</v>
      </c>
    </row>
    <row r="450" spans="1:6" x14ac:dyDescent="0.25">
      <c r="A450">
        <f>'2020_2-3-1_ANzahl_CSV'!A450</f>
        <v>3</v>
      </c>
      <c r="B450">
        <f>'2020_2-3-1_ANzahl_CSV'!B450</f>
        <v>2013</v>
      </c>
      <c r="C450" t="str">
        <f>'2020_2-3-1_ANzahl_CSV'!C450</f>
        <v>Statistische Region Lüneburg</v>
      </c>
      <c r="D450" t="s">
        <v>2</v>
      </c>
      <c r="E450" t="str">
        <f>'2020_2-3-1_ANzahl_CSV'!D450</f>
        <v>K033</v>
      </c>
      <c r="F450">
        <f>'2020_2-3-1_ANzahl_CSV'!E450</f>
        <v>1275</v>
      </c>
    </row>
    <row r="451" spans="1:6" x14ac:dyDescent="0.25">
      <c r="A451">
        <f>'2020_2-3-1_ANzahl_CSV'!A451</f>
        <v>401</v>
      </c>
      <c r="B451">
        <f>'2020_2-3-1_ANzahl_CSV'!B451</f>
        <v>2013</v>
      </c>
      <c r="C451" t="str">
        <f>'2020_2-3-1_ANzahl_CSV'!C451</f>
        <v>Delmenhorst  Stadt</v>
      </c>
      <c r="D451" t="s">
        <v>2</v>
      </c>
      <c r="E451" t="str">
        <f>'2020_2-3-1_ANzahl_CSV'!D451</f>
        <v>K03401</v>
      </c>
      <c r="F451">
        <f>'2020_2-3-1_ANzahl_CSV'!E451</f>
        <v>152</v>
      </c>
    </row>
    <row r="452" spans="1:6" x14ac:dyDescent="0.25">
      <c r="A452">
        <f>'2020_2-3-1_ANzahl_CSV'!A452</f>
        <v>402</v>
      </c>
      <c r="B452">
        <f>'2020_2-3-1_ANzahl_CSV'!B452</f>
        <v>2013</v>
      </c>
      <c r="C452" t="str">
        <f>'2020_2-3-1_ANzahl_CSV'!C452</f>
        <v>Emden  Stadt</v>
      </c>
      <c r="D452" t="s">
        <v>2</v>
      </c>
      <c r="E452" t="str">
        <f>'2020_2-3-1_ANzahl_CSV'!D452</f>
        <v>K03402</v>
      </c>
      <c r="F452">
        <f>'2020_2-3-1_ANzahl_CSV'!E452</f>
        <v>72</v>
      </c>
    </row>
    <row r="453" spans="1:6" x14ac:dyDescent="0.25">
      <c r="A453">
        <f>'2020_2-3-1_ANzahl_CSV'!A453</f>
        <v>403</v>
      </c>
      <c r="B453">
        <f>'2020_2-3-1_ANzahl_CSV'!B453</f>
        <v>2013</v>
      </c>
      <c r="C453" t="str">
        <f>'2020_2-3-1_ANzahl_CSV'!C453</f>
        <v>Oldenburg(Oldb)  Stadt</v>
      </c>
      <c r="D453" t="s">
        <v>2</v>
      </c>
      <c r="E453" t="str">
        <f>'2020_2-3-1_ANzahl_CSV'!D453</f>
        <v>K03403</v>
      </c>
      <c r="F453">
        <f>'2020_2-3-1_ANzahl_CSV'!E453</f>
        <v>245</v>
      </c>
    </row>
    <row r="454" spans="1:6" x14ac:dyDescent="0.25">
      <c r="A454">
        <f>'2020_2-3-1_ANzahl_CSV'!A454</f>
        <v>404</v>
      </c>
      <c r="B454">
        <f>'2020_2-3-1_ANzahl_CSV'!B454</f>
        <v>2013</v>
      </c>
      <c r="C454" t="str">
        <f>'2020_2-3-1_ANzahl_CSV'!C454</f>
        <v>Osnabrück  Stadt</v>
      </c>
      <c r="D454" t="s">
        <v>2</v>
      </c>
      <c r="E454" t="str">
        <f>'2020_2-3-1_ANzahl_CSV'!D454</f>
        <v>K03404</v>
      </c>
      <c r="F454">
        <f>'2020_2-3-1_ANzahl_CSV'!E454</f>
        <v>265</v>
      </c>
    </row>
    <row r="455" spans="1:6" x14ac:dyDescent="0.25">
      <c r="A455">
        <f>'2020_2-3-1_ANzahl_CSV'!A455</f>
        <v>405</v>
      </c>
      <c r="B455">
        <f>'2020_2-3-1_ANzahl_CSV'!B455</f>
        <v>2013</v>
      </c>
      <c r="C455" t="str">
        <f>'2020_2-3-1_ANzahl_CSV'!C455</f>
        <v>Wilhelmshaven  Stadt</v>
      </c>
      <c r="D455" t="s">
        <v>2</v>
      </c>
      <c r="E455" t="str">
        <f>'2020_2-3-1_ANzahl_CSV'!D455</f>
        <v>K03405</v>
      </c>
      <c r="F455">
        <f>'2020_2-3-1_ANzahl_CSV'!E455</f>
        <v>109</v>
      </c>
    </row>
    <row r="456" spans="1:6" x14ac:dyDescent="0.25">
      <c r="A456">
        <f>'2020_2-3-1_ANzahl_CSV'!A456</f>
        <v>451</v>
      </c>
      <c r="B456">
        <f>'2020_2-3-1_ANzahl_CSV'!B456</f>
        <v>2013</v>
      </c>
      <c r="C456" t="str">
        <f>'2020_2-3-1_ANzahl_CSV'!C456</f>
        <v>Ammerland</v>
      </c>
      <c r="D456" t="s">
        <v>2</v>
      </c>
      <c r="E456" t="str">
        <f>'2020_2-3-1_ANzahl_CSV'!D456</f>
        <v>K03451</v>
      </c>
      <c r="F456">
        <f>'2020_2-3-1_ANzahl_CSV'!E456</f>
        <v>74</v>
      </c>
    </row>
    <row r="457" spans="1:6" x14ac:dyDescent="0.25">
      <c r="A457">
        <f>'2020_2-3-1_ANzahl_CSV'!A457</f>
        <v>452</v>
      </c>
      <c r="B457">
        <f>'2020_2-3-1_ANzahl_CSV'!B457</f>
        <v>2013</v>
      </c>
      <c r="C457" t="str">
        <f>'2020_2-3-1_ANzahl_CSV'!C457</f>
        <v>Aurich</v>
      </c>
      <c r="D457" t="s">
        <v>2</v>
      </c>
      <c r="E457" t="str">
        <f>'2020_2-3-1_ANzahl_CSV'!D457</f>
        <v>K03452</v>
      </c>
      <c r="F457">
        <f>'2020_2-3-1_ANzahl_CSV'!E457</f>
        <v>122</v>
      </c>
    </row>
    <row r="458" spans="1:6" x14ac:dyDescent="0.25">
      <c r="A458">
        <f>'2020_2-3-1_ANzahl_CSV'!A458</f>
        <v>453</v>
      </c>
      <c r="B458">
        <f>'2020_2-3-1_ANzahl_CSV'!B458</f>
        <v>2013</v>
      </c>
      <c r="C458" t="str">
        <f>'2020_2-3-1_ANzahl_CSV'!C458</f>
        <v>Cloppenburg</v>
      </c>
      <c r="D458" t="s">
        <v>2</v>
      </c>
      <c r="E458" t="str">
        <f>'2020_2-3-1_ANzahl_CSV'!D458</f>
        <v>K03453</v>
      </c>
      <c r="F458">
        <f>'2020_2-3-1_ANzahl_CSV'!E458</f>
        <v>103</v>
      </c>
    </row>
    <row r="459" spans="1:6" x14ac:dyDescent="0.25">
      <c r="A459">
        <f>'2020_2-3-1_ANzahl_CSV'!A459</f>
        <v>454</v>
      </c>
      <c r="B459">
        <f>'2020_2-3-1_ANzahl_CSV'!B459</f>
        <v>2013</v>
      </c>
      <c r="C459" t="str">
        <f>'2020_2-3-1_ANzahl_CSV'!C459</f>
        <v>Emsland</v>
      </c>
      <c r="D459" t="s">
        <v>2</v>
      </c>
      <c r="E459" t="str">
        <f>'2020_2-3-1_ANzahl_CSV'!D459</f>
        <v>K03454</v>
      </c>
      <c r="F459">
        <f>'2020_2-3-1_ANzahl_CSV'!E459</f>
        <v>146</v>
      </c>
    </row>
    <row r="460" spans="1:6" x14ac:dyDescent="0.25">
      <c r="A460">
        <f>'2020_2-3-1_ANzahl_CSV'!A460</f>
        <v>455</v>
      </c>
      <c r="B460">
        <f>'2020_2-3-1_ANzahl_CSV'!B460</f>
        <v>2013</v>
      </c>
      <c r="C460" t="str">
        <f>'2020_2-3-1_ANzahl_CSV'!C460</f>
        <v>Friesland</v>
      </c>
      <c r="D460" t="s">
        <v>2</v>
      </c>
      <c r="E460" t="str">
        <f>'2020_2-3-1_ANzahl_CSV'!D460</f>
        <v>K03455</v>
      </c>
      <c r="F460">
        <f>'2020_2-3-1_ANzahl_CSV'!E460</f>
        <v>80</v>
      </c>
    </row>
    <row r="461" spans="1:6" x14ac:dyDescent="0.25">
      <c r="A461">
        <f>'2020_2-3-1_ANzahl_CSV'!A461</f>
        <v>456</v>
      </c>
      <c r="B461">
        <f>'2020_2-3-1_ANzahl_CSV'!B461</f>
        <v>2013</v>
      </c>
      <c r="C461" t="str">
        <f>'2020_2-3-1_ANzahl_CSV'!C461</f>
        <v>Grafschaft Bentheim</v>
      </c>
      <c r="D461" t="s">
        <v>2</v>
      </c>
      <c r="E461" t="str">
        <f>'2020_2-3-1_ANzahl_CSV'!D461</f>
        <v>K03456</v>
      </c>
      <c r="F461">
        <f>'2020_2-3-1_ANzahl_CSV'!E461</f>
        <v>136</v>
      </c>
    </row>
    <row r="462" spans="1:6" x14ac:dyDescent="0.25">
      <c r="A462">
        <f>'2020_2-3-1_ANzahl_CSV'!A462</f>
        <v>457</v>
      </c>
      <c r="B462">
        <f>'2020_2-3-1_ANzahl_CSV'!B462</f>
        <v>2013</v>
      </c>
      <c r="C462" t="str">
        <f>'2020_2-3-1_ANzahl_CSV'!C462</f>
        <v>Leer</v>
      </c>
      <c r="D462" t="s">
        <v>2</v>
      </c>
      <c r="E462" t="str">
        <f>'2020_2-3-1_ANzahl_CSV'!D462</f>
        <v>K03457</v>
      </c>
      <c r="F462">
        <f>'2020_2-3-1_ANzahl_CSV'!E462</f>
        <v>92</v>
      </c>
    </row>
    <row r="463" spans="1:6" x14ac:dyDescent="0.25">
      <c r="A463">
        <f>'2020_2-3-1_ANzahl_CSV'!A463</f>
        <v>458</v>
      </c>
      <c r="B463">
        <f>'2020_2-3-1_ANzahl_CSV'!B463</f>
        <v>2013</v>
      </c>
      <c r="C463" t="str">
        <f>'2020_2-3-1_ANzahl_CSV'!C463</f>
        <v>Oldenburg</v>
      </c>
      <c r="D463" t="s">
        <v>2</v>
      </c>
      <c r="E463" t="str">
        <f>'2020_2-3-1_ANzahl_CSV'!D463</f>
        <v>K03458</v>
      </c>
      <c r="F463">
        <f>'2020_2-3-1_ANzahl_CSV'!E463</f>
        <v>131</v>
      </c>
    </row>
    <row r="464" spans="1:6" x14ac:dyDescent="0.25">
      <c r="A464">
        <f>'2020_2-3-1_ANzahl_CSV'!A464</f>
        <v>459</v>
      </c>
      <c r="B464">
        <f>'2020_2-3-1_ANzahl_CSV'!B464</f>
        <v>2013</v>
      </c>
      <c r="C464" t="str">
        <f>'2020_2-3-1_ANzahl_CSV'!C464</f>
        <v>Osnabrück</v>
      </c>
      <c r="D464" t="s">
        <v>2</v>
      </c>
      <c r="E464" t="str">
        <f>'2020_2-3-1_ANzahl_CSV'!D464</f>
        <v>K03459</v>
      </c>
      <c r="F464">
        <f>'2020_2-3-1_ANzahl_CSV'!E464</f>
        <v>231</v>
      </c>
    </row>
    <row r="465" spans="1:6" x14ac:dyDescent="0.25">
      <c r="A465">
        <f>'2020_2-3-1_ANzahl_CSV'!A465</f>
        <v>460</v>
      </c>
      <c r="B465">
        <f>'2020_2-3-1_ANzahl_CSV'!B465</f>
        <v>2013</v>
      </c>
      <c r="C465" t="str">
        <f>'2020_2-3-1_ANzahl_CSV'!C465</f>
        <v>Vechta</v>
      </c>
      <c r="D465" t="s">
        <v>2</v>
      </c>
      <c r="E465" t="str">
        <f>'2020_2-3-1_ANzahl_CSV'!D465</f>
        <v>K03460</v>
      </c>
      <c r="F465">
        <f>'2020_2-3-1_ANzahl_CSV'!E465</f>
        <v>207</v>
      </c>
    </row>
    <row r="466" spans="1:6" x14ac:dyDescent="0.25">
      <c r="A466">
        <f>'2020_2-3-1_ANzahl_CSV'!A466</f>
        <v>461</v>
      </c>
      <c r="B466">
        <f>'2020_2-3-1_ANzahl_CSV'!B466</f>
        <v>2013</v>
      </c>
      <c r="C466" t="str">
        <f>'2020_2-3-1_ANzahl_CSV'!C466</f>
        <v>Wesermarsch</v>
      </c>
      <c r="D466" t="s">
        <v>2</v>
      </c>
      <c r="E466" t="str">
        <f>'2020_2-3-1_ANzahl_CSV'!D466</f>
        <v>K03461</v>
      </c>
      <c r="F466">
        <f>'2020_2-3-1_ANzahl_CSV'!E466</f>
        <v>85</v>
      </c>
    </row>
    <row r="467" spans="1:6" x14ac:dyDescent="0.25">
      <c r="A467">
        <f>'2020_2-3-1_ANzahl_CSV'!A467</f>
        <v>462</v>
      </c>
      <c r="B467">
        <f>'2020_2-3-1_ANzahl_CSV'!B467</f>
        <v>2013</v>
      </c>
      <c r="C467" t="str">
        <f>'2020_2-3-1_ANzahl_CSV'!C467</f>
        <v>Wittmund</v>
      </c>
      <c r="D467" t="s">
        <v>2</v>
      </c>
      <c r="E467" t="str">
        <f>'2020_2-3-1_ANzahl_CSV'!D467</f>
        <v>K03462</v>
      </c>
      <c r="F467">
        <f>'2020_2-3-1_ANzahl_CSV'!E467</f>
        <v>29</v>
      </c>
    </row>
    <row r="468" spans="1:6" x14ac:dyDescent="0.25">
      <c r="A468">
        <f>'2020_2-3-1_ANzahl_CSV'!A468</f>
        <v>4</v>
      </c>
      <c r="B468">
        <f>'2020_2-3-1_ANzahl_CSV'!B468</f>
        <v>2013</v>
      </c>
      <c r="C468" t="str">
        <f>'2020_2-3-1_ANzahl_CSV'!C468</f>
        <v>Statistische Region Weser-Ems</v>
      </c>
      <c r="D468" t="s">
        <v>2</v>
      </c>
      <c r="E468" t="str">
        <f>'2020_2-3-1_ANzahl_CSV'!D468</f>
        <v>K034</v>
      </c>
      <c r="F468">
        <f>'2020_2-3-1_ANzahl_CSV'!E468</f>
        <v>2279</v>
      </c>
    </row>
    <row r="469" spans="1:6" x14ac:dyDescent="0.25">
      <c r="A469">
        <f>'2020_2-3-1_ANzahl_CSV'!A469</f>
        <v>0</v>
      </c>
      <c r="B469">
        <f>'2020_2-3-1_ANzahl_CSV'!B469</f>
        <v>2013</v>
      </c>
      <c r="C469" t="str">
        <f>'2020_2-3-1_ANzahl_CSV'!C469</f>
        <v>Niedersachsen</v>
      </c>
      <c r="D469" t="s">
        <v>2</v>
      </c>
      <c r="E469" t="str">
        <f>'2020_2-3-1_ANzahl_CSV'!D469</f>
        <v>K030</v>
      </c>
      <c r="F469">
        <f>'2020_2-3-1_ANzahl_CSV'!E469</f>
        <v>8216</v>
      </c>
    </row>
    <row r="470" spans="1:6" x14ac:dyDescent="0.25">
      <c r="A470">
        <f>'2020_2-3-1_ANzahl_CSV'!A470</f>
        <v>101</v>
      </c>
      <c r="B470">
        <f>'2020_2-3-1_ANzahl_CSV'!B470</f>
        <v>2014</v>
      </c>
      <c r="C470" t="str">
        <f>'2020_2-3-1_ANzahl_CSV'!C470</f>
        <v>Braunschweig  Stadt</v>
      </c>
      <c r="D470" t="s">
        <v>2</v>
      </c>
      <c r="E470" t="str">
        <f>'2020_2-3-1_ANzahl_CSV'!D470</f>
        <v>K03101</v>
      </c>
      <c r="F470">
        <f>'2020_2-3-1_ANzahl_CSV'!E470</f>
        <v>315</v>
      </c>
    </row>
    <row r="471" spans="1:6" x14ac:dyDescent="0.25">
      <c r="A471">
        <f>'2020_2-3-1_ANzahl_CSV'!A471</f>
        <v>102</v>
      </c>
      <c r="B471">
        <f>'2020_2-3-1_ANzahl_CSV'!B471</f>
        <v>2014</v>
      </c>
      <c r="C471" t="str">
        <f>'2020_2-3-1_ANzahl_CSV'!C471</f>
        <v>Salzgitter  Stadt</v>
      </c>
      <c r="D471" t="s">
        <v>2</v>
      </c>
      <c r="E471" t="str">
        <f>'2020_2-3-1_ANzahl_CSV'!D471</f>
        <v>K03102</v>
      </c>
      <c r="F471">
        <f>'2020_2-3-1_ANzahl_CSV'!E471</f>
        <v>124</v>
      </c>
    </row>
    <row r="472" spans="1:6" x14ac:dyDescent="0.25">
      <c r="A472">
        <f>'2020_2-3-1_ANzahl_CSV'!A472</f>
        <v>103</v>
      </c>
      <c r="B472">
        <f>'2020_2-3-1_ANzahl_CSV'!B472</f>
        <v>2014</v>
      </c>
      <c r="C472" t="str">
        <f>'2020_2-3-1_ANzahl_CSV'!C472</f>
        <v>Wolfsburg  Stadt</v>
      </c>
      <c r="D472" t="s">
        <v>2</v>
      </c>
      <c r="E472" t="str">
        <f>'2020_2-3-1_ANzahl_CSV'!D472</f>
        <v>K03103</v>
      </c>
      <c r="F472">
        <f>'2020_2-3-1_ANzahl_CSV'!E472</f>
        <v>254</v>
      </c>
    </row>
    <row r="473" spans="1:6" x14ac:dyDescent="0.25">
      <c r="A473">
        <f>'2020_2-3-1_ANzahl_CSV'!A473</f>
        <v>151</v>
      </c>
      <c r="B473">
        <f>'2020_2-3-1_ANzahl_CSV'!B473</f>
        <v>2014</v>
      </c>
      <c r="C473" t="str">
        <f>'2020_2-3-1_ANzahl_CSV'!C473</f>
        <v>Gifhorn</v>
      </c>
      <c r="D473" t="s">
        <v>2</v>
      </c>
      <c r="E473" t="str">
        <f>'2020_2-3-1_ANzahl_CSV'!D473</f>
        <v>K03151</v>
      </c>
      <c r="F473">
        <f>'2020_2-3-1_ANzahl_CSV'!E473</f>
        <v>114</v>
      </c>
    </row>
    <row r="474" spans="1:6" x14ac:dyDescent="0.25">
      <c r="A474">
        <f>'2020_2-3-1_ANzahl_CSV'!A474</f>
        <v>153</v>
      </c>
      <c r="B474">
        <f>'2020_2-3-1_ANzahl_CSV'!B474</f>
        <v>2014</v>
      </c>
      <c r="C474" t="str">
        <f>'2020_2-3-1_ANzahl_CSV'!C474</f>
        <v>Goslar</v>
      </c>
      <c r="D474" t="s">
        <v>2</v>
      </c>
      <c r="E474" t="str">
        <f>'2020_2-3-1_ANzahl_CSV'!D474</f>
        <v>K03153</v>
      </c>
      <c r="F474">
        <f>'2020_2-3-1_ANzahl_CSV'!E474</f>
        <v>112</v>
      </c>
    </row>
    <row r="475" spans="1:6" x14ac:dyDescent="0.25">
      <c r="A475">
        <f>'2020_2-3-1_ANzahl_CSV'!A475</f>
        <v>154</v>
      </c>
      <c r="B475">
        <f>'2020_2-3-1_ANzahl_CSV'!B475</f>
        <v>2014</v>
      </c>
      <c r="C475" t="str">
        <f>'2020_2-3-1_ANzahl_CSV'!C475</f>
        <v>Helmstedt</v>
      </c>
      <c r="D475" t="s">
        <v>2</v>
      </c>
      <c r="E475" t="str">
        <f>'2020_2-3-1_ANzahl_CSV'!D475</f>
        <v>K03154</v>
      </c>
      <c r="F475">
        <f>'2020_2-3-1_ANzahl_CSV'!E475</f>
        <v>28</v>
      </c>
    </row>
    <row r="476" spans="1:6" x14ac:dyDescent="0.25">
      <c r="A476">
        <f>'2020_2-3-1_ANzahl_CSV'!A476</f>
        <v>155</v>
      </c>
      <c r="B476">
        <f>'2020_2-3-1_ANzahl_CSV'!B476</f>
        <v>2014</v>
      </c>
      <c r="C476" t="str">
        <f>'2020_2-3-1_ANzahl_CSV'!C476</f>
        <v>Northeim</v>
      </c>
      <c r="D476" t="s">
        <v>2</v>
      </c>
      <c r="E476" t="str">
        <f>'2020_2-3-1_ANzahl_CSV'!D476</f>
        <v>K03155</v>
      </c>
      <c r="F476">
        <f>'2020_2-3-1_ANzahl_CSV'!E476</f>
        <v>74</v>
      </c>
    </row>
    <row r="477" spans="1:6" x14ac:dyDescent="0.25">
      <c r="A477">
        <f>'2020_2-3-1_ANzahl_CSV'!A477</f>
        <v>157</v>
      </c>
      <c r="B477">
        <f>'2020_2-3-1_ANzahl_CSV'!B477</f>
        <v>2014</v>
      </c>
      <c r="C477" t="str">
        <f>'2020_2-3-1_ANzahl_CSV'!C477</f>
        <v>Peine</v>
      </c>
      <c r="D477" t="s">
        <v>2</v>
      </c>
      <c r="E477" t="str">
        <f>'2020_2-3-1_ANzahl_CSV'!D477</f>
        <v>K03157</v>
      </c>
      <c r="F477">
        <f>'2020_2-3-1_ANzahl_CSV'!E477</f>
        <v>105</v>
      </c>
    </row>
    <row r="478" spans="1:6" x14ac:dyDescent="0.25">
      <c r="A478">
        <f>'2020_2-3-1_ANzahl_CSV'!A478</f>
        <v>158</v>
      </c>
      <c r="B478">
        <f>'2020_2-3-1_ANzahl_CSV'!B478</f>
        <v>2014</v>
      </c>
      <c r="C478" t="str">
        <f>'2020_2-3-1_ANzahl_CSV'!C478</f>
        <v>Wolfenbüttel</v>
      </c>
      <c r="D478" t="s">
        <v>2</v>
      </c>
      <c r="E478" t="str">
        <f>'2020_2-3-1_ANzahl_CSV'!D478</f>
        <v>K03158</v>
      </c>
      <c r="F478">
        <f>'2020_2-3-1_ANzahl_CSV'!E478</f>
        <v>104</v>
      </c>
    </row>
    <row r="479" spans="1:6" x14ac:dyDescent="0.25">
      <c r="A479">
        <f>'2020_2-3-1_ANzahl_CSV'!A479</f>
        <v>159</v>
      </c>
      <c r="B479">
        <f>'2020_2-3-1_ANzahl_CSV'!B479</f>
        <v>2014</v>
      </c>
      <c r="C479" t="str">
        <f>'2020_2-3-1_ANzahl_CSV'!C479</f>
        <v>Göttingen</v>
      </c>
      <c r="D479" t="s">
        <v>2</v>
      </c>
      <c r="E479" t="str">
        <f>'2020_2-3-1_ANzahl_CSV'!D479</f>
        <v>K03159</v>
      </c>
      <c r="F479">
        <f>'2020_2-3-1_ANzahl_CSV'!E479</f>
        <v>290</v>
      </c>
    </row>
    <row r="480" spans="1:6" x14ac:dyDescent="0.25">
      <c r="A480">
        <f>'2020_2-3-1_ANzahl_CSV'!A480</f>
        <v>1</v>
      </c>
      <c r="B480">
        <f>'2020_2-3-1_ANzahl_CSV'!B480</f>
        <v>2014</v>
      </c>
      <c r="C480" t="str">
        <f>'2020_2-3-1_ANzahl_CSV'!C480</f>
        <v>Statistische Region Braunschweig</v>
      </c>
      <c r="D480" t="s">
        <v>2</v>
      </c>
      <c r="E480" t="str">
        <f>'2020_2-3-1_ANzahl_CSV'!D480</f>
        <v>K031</v>
      </c>
      <c r="F480">
        <f>'2020_2-3-1_ANzahl_CSV'!E480</f>
        <v>1520</v>
      </c>
    </row>
    <row r="481" spans="1:6" x14ac:dyDescent="0.25">
      <c r="A481">
        <f>'2020_2-3-1_ANzahl_CSV'!A481</f>
        <v>241</v>
      </c>
      <c r="B481">
        <f>'2020_2-3-1_ANzahl_CSV'!B481</f>
        <v>2014</v>
      </c>
      <c r="C481" t="str">
        <f>'2020_2-3-1_ANzahl_CSV'!C481</f>
        <v>Hannover  Region</v>
      </c>
      <c r="D481" t="s">
        <v>2</v>
      </c>
      <c r="E481" t="str">
        <f>'2020_2-3-1_ANzahl_CSV'!D481</f>
        <v>K03241</v>
      </c>
      <c r="F481">
        <f>'2020_2-3-1_ANzahl_CSV'!E481</f>
        <v>2057</v>
      </c>
    </row>
    <row r="482" spans="1:6" x14ac:dyDescent="0.25">
      <c r="A482">
        <f>'2020_2-3-1_ANzahl_CSV'!A482</f>
        <v>241001</v>
      </c>
      <c r="B482">
        <f>'2020_2-3-1_ANzahl_CSV'!B482</f>
        <v>2014</v>
      </c>
      <c r="C482" t="str">
        <f>'2020_2-3-1_ANzahl_CSV'!C482</f>
        <v>dav. Hannover  Lhst.</v>
      </c>
      <c r="D482" t="s">
        <v>2</v>
      </c>
      <c r="E482" t="str">
        <f>'2020_2-3-1_ANzahl_CSV'!D482</f>
        <v>K03241001</v>
      </c>
      <c r="F482">
        <f>'2020_2-3-1_ANzahl_CSV'!E482</f>
        <v>1375</v>
      </c>
    </row>
    <row r="483" spans="1:6" x14ac:dyDescent="0.25">
      <c r="A483">
        <f>'2020_2-3-1_ANzahl_CSV'!A483</f>
        <v>241999</v>
      </c>
      <c r="B483">
        <f>'2020_2-3-1_ANzahl_CSV'!B483</f>
        <v>2014</v>
      </c>
      <c r="C483" t="str">
        <f>'2020_2-3-1_ANzahl_CSV'!C483</f>
        <v>dav. Hannover  Umland</v>
      </c>
      <c r="D483" t="s">
        <v>2</v>
      </c>
      <c r="E483" t="str">
        <f>'2020_2-3-1_ANzahl_CSV'!D483</f>
        <v>K03241999</v>
      </c>
      <c r="F483">
        <f>'2020_2-3-1_ANzahl_CSV'!E483</f>
        <v>682</v>
      </c>
    </row>
    <row r="484" spans="1:6" x14ac:dyDescent="0.25">
      <c r="A484">
        <f>'2020_2-3-1_ANzahl_CSV'!A484</f>
        <v>251</v>
      </c>
      <c r="B484">
        <f>'2020_2-3-1_ANzahl_CSV'!B484</f>
        <v>2014</v>
      </c>
      <c r="C484" t="str">
        <f>'2020_2-3-1_ANzahl_CSV'!C484</f>
        <v>Diepholz</v>
      </c>
      <c r="D484" t="s">
        <v>2</v>
      </c>
      <c r="E484" t="str">
        <f>'2020_2-3-1_ANzahl_CSV'!D484</f>
        <v>K03251</v>
      </c>
      <c r="F484">
        <f>'2020_2-3-1_ANzahl_CSV'!E484</f>
        <v>145</v>
      </c>
    </row>
    <row r="485" spans="1:6" x14ac:dyDescent="0.25">
      <c r="A485">
        <f>'2020_2-3-1_ANzahl_CSV'!A485</f>
        <v>252</v>
      </c>
      <c r="B485">
        <f>'2020_2-3-1_ANzahl_CSV'!B485</f>
        <v>2014</v>
      </c>
      <c r="C485" t="str">
        <f>'2020_2-3-1_ANzahl_CSV'!C485</f>
        <v>Hameln-Pyrmont</v>
      </c>
      <c r="D485" t="s">
        <v>2</v>
      </c>
      <c r="E485" t="str">
        <f>'2020_2-3-1_ANzahl_CSV'!D485</f>
        <v>K03252</v>
      </c>
      <c r="F485">
        <f>'2020_2-3-1_ANzahl_CSV'!E485</f>
        <v>90</v>
      </c>
    </row>
    <row r="486" spans="1:6" x14ac:dyDescent="0.25">
      <c r="A486">
        <f>'2020_2-3-1_ANzahl_CSV'!A486</f>
        <v>254</v>
      </c>
      <c r="B486">
        <f>'2020_2-3-1_ANzahl_CSV'!B486</f>
        <v>2014</v>
      </c>
      <c r="C486" t="str">
        <f>'2020_2-3-1_ANzahl_CSV'!C486</f>
        <v>Hildesheim</v>
      </c>
      <c r="D486" t="s">
        <v>2</v>
      </c>
      <c r="E486" t="str">
        <f>'2020_2-3-1_ANzahl_CSV'!D486</f>
        <v>K03254</v>
      </c>
      <c r="F486">
        <f>'2020_2-3-1_ANzahl_CSV'!E486</f>
        <v>283</v>
      </c>
    </row>
    <row r="487" spans="1:6" x14ac:dyDescent="0.25">
      <c r="A487">
        <f>'2020_2-3-1_ANzahl_CSV'!A487</f>
        <v>255</v>
      </c>
      <c r="B487">
        <f>'2020_2-3-1_ANzahl_CSV'!B487</f>
        <v>2014</v>
      </c>
      <c r="C487" t="str">
        <f>'2020_2-3-1_ANzahl_CSV'!C487</f>
        <v>Holzminden</v>
      </c>
      <c r="D487" t="s">
        <v>2</v>
      </c>
      <c r="E487" t="str">
        <f>'2020_2-3-1_ANzahl_CSV'!D487</f>
        <v>K03255</v>
      </c>
      <c r="F487">
        <f>'2020_2-3-1_ANzahl_CSV'!E487</f>
        <v>44</v>
      </c>
    </row>
    <row r="488" spans="1:6" x14ac:dyDescent="0.25">
      <c r="A488">
        <f>'2020_2-3-1_ANzahl_CSV'!A488</f>
        <v>256</v>
      </c>
      <c r="B488">
        <f>'2020_2-3-1_ANzahl_CSV'!B488</f>
        <v>2014</v>
      </c>
      <c r="C488" t="str">
        <f>'2020_2-3-1_ANzahl_CSV'!C488</f>
        <v>Nienburg (Weser)</v>
      </c>
      <c r="D488" t="s">
        <v>2</v>
      </c>
      <c r="E488" t="str">
        <f>'2020_2-3-1_ANzahl_CSV'!D488</f>
        <v>K03256</v>
      </c>
      <c r="F488">
        <f>'2020_2-3-1_ANzahl_CSV'!E488</f>
        <v>102</v>
      </c>
    </row>
    <row r="489" spans="1:6" x14ac:dyDescent="0.25">
      <c r="A489">
        <f>'2020_2-3-1_ANzahl_CSV'!A489</f>
        <v>257</v>
      </c>
      <c r="B489">
        <f>'2020_2-3-1_ANzahl_CSV'!B489</f>
        <v>2014</v>
      </c>
      <c r="C489" t="str">
        <f>'2020_2-3-1_ANzahl_CSV'!C489</f>
        <v>Schaumburg</v>
      </c>
      <c r="D489" t="s">
        <v>2</v>
      </c>
      <c r="E489" t="str">
        <f>'2020_2-3-1_ANzahl_CSV'!D489</f>
        <v>K03257</v>
      </c>
      <c r="F489">
        <f>'2020_2-3-1_ANzahl_CSV'!E489</f>
        <v>111</v>
      </c>
    </row>
    <row r="490" spans="1:6" x14ac:dyDescent="0.25">
      <c r="A490">
        <f>'2020_2-3-1_ANzahl_CSV'!A490</f>
        <v>2</v>
      </c>
      <c r="B490">
        <f>'2020_2-3-1_ANzahl_CSV'!B490</f>
        <v>2014</v>
      </c>
      <c r="C490" t="str">
        <f>'2020_2-3-1_ANzahl_CSV'!C490</f>
        <v>Statistische Region Hannover</v>
      </c>
      <c r="D490" t="s">
        <v>2</v>
      </c>
      <c r="E490" t="str">
        <f>'2020_2-3-1_ANzahl_CSV'!D490</f>
        <v>K032</v>
      </c>
      <c r="F490">
        <f>'2020_2-3-1_ANzahl_CSV'!E490</f>
        <v>2832</v>
      </c>
    </row>
    <row r="491" spans="1:6" x14ac:dyDescent="0.25">
      <c r="A491">
        <f>'2020_2-3-1_ANzahl_CSV'!A491</f>
        <v>351</v>
      </c>
      <c r="B491">
        <f>'2020_2-3-1_ANzahl_CSV'!B491</f>
        <v>2014</v>
      </c>
      <c r="C491" t="str">
        <f>'2020_2-3-1_ANzahl_CSV'!C491</f>
        <v>Celle</v>
      </c>
      <c r="D491" t="s">
        <v>2</v>
      </c>
      <c r="E491" t="str">
        <f>'2020_2-3-1_ANzahl_CSV'!D491</f>
        <v>K03351</v>
      </c>
      <c r="F491">
        <f>'2020_2-3-1_ANzahl_CSV'!E491</f>
        <v>149</v>
      </c>
    </row>
    <row r="492" spans="1:6" x14ac:dyDescent="0.25">
      <c r="A492">
        <f>'2020_2-3-1_ANzahl_CSV'!A492</f>
        <v>352</v>
      </c>
      <c r="B492">
        <f>'2020_2-3-1_ANzahl_CSV'!B492</f>
        <v>2014</v>
      </c>
      <c r="C492" t="str">
        <f>'2020_2-3-1_ANzahl_CSV'!C492</f>
        <v>Cuxhaven</v>
      </c>
      <c r="D492" t="s">
        <v>2</v>
      </c>
      <c r="E492" t="str">
        <f>'2020_2-3-1_ANzahl_CSV'!D492</f>
        <v>K03352</v>
      </c>
      <c r="F492">
        <f>'2020_2-3-1_ANzahl_CSV'!E492</f>
        <v>114</v>
      </c>
    </row>
    <row r="493" spans="1:6" x14ac:dyDescent="0.25">
      <c r="A493">
        <f>'2020_2-3-1_ANzahl_CSV'!A493</f>
        <v>353</v>
      </c>
      <c r="B493">
        <f>'2020_2-3-1_ANzahl_CSV'!B493</f>
        <v>2014</v>
      </c>
      <c r="C493" t="str">
        <f>'2020_2-3-1_ANzahl_CSV'!C493</f>
        <v>Harburg</v>
      </c>
      <c r="D493" t="s">
        <v>2</v>
      </c>
      <c r="E493" t="str">
        <f>'2020_2-3-1_ANzahl_CSV'!D493</f>
        <v>K03353</v>
      </c>
      <c r="F493">
        <f>'2020_2-3-1_ANzahl_CSV'!E493</f>
        <v>236</v>
      </c>
    </row>
    <row r="494" spans="1:6" x14ac:dyDescent="0.25">
      <c r="A494">
        <f>'2020_2-3-1_ANzahl_CSV'!A494</f>
        <v>354</v>
      </c>
      <c r="B494">
        <f>'2020_2-3-1_ANzahl_CSV'!B494</f>
        <v>2014</v>
      </c>
      <c r="C494" t="str">
        <f>'2020_2-3-1_ANzahl_CSV'!C494</f>
        <v>Lüchow-Dannenberg</v>
      </c>
      <c r="D494" t="s">
        <v>2</v>
      </c>
      <c r="E494" t="str">
        <f>'2020_2-3-1_ANzahl_CSV'!D494</f>
        <v>K03354</v>
      </c>
      <c r="F494">
        <f>'2020_2-3-1_ANzahl_CSV'!E494</f>
        <v>7</v>
      </c>
    </row>
    <row r="495" spans="1:6" x14ac:dyDescent="0.25">
      <c r="A495">
        <f>'2020_2-3-1_ANzahl_CSV'!A495</f>
        <v>355</v>
      </c>
      <c r="B495">
        <f>'2020_2-3-1_ANzahl_CSV'!B495</f>
        <v>2014</v>
      </c>
      <c r="C495" t="str">
        <f>'2020_2-3-1_ANzahl_CSV'!C495</f>
        <v>Lüneburg</v>
      </c>
      <c r="D495" t="s">
        <v>2</v>
      </c>
      <c r="E495" t="str">
        <f>'2020_2-3-1_ANzahl_CSV'!D495</f>
        <v>K03355</v>
      </c>
      <c r="F495">
        <f>'2020_2-3-1_ANzahl_CSV'!E495</f>
        <v>199</v>
      </c>
    </row>
    <row r="496" spans="1:6" x14ac:dyDescent="0.25">
      <c r="A496">
        <f>'2020_2-3-1_ANzahl_CSV'!A496</f>
        <v>356</v>
      </c>
      <c r="B496">
        <f>'2020_2-3-1_ANzahl_CSV'!B496</f>
        <v>2014</v>
      </c>
      <c r="C496" t="str">
        <f>'2020_2-3-1_ANzahl_CSV'!C496</f>
        <v>Osterholz</v>
      </c>
      <c r="D496" t="s">
        <v>2</v>
      </c>
      <c r="E496" t="str">
        <f>'2020_2-3-1_ANzahl_CSV'!D496</f>
        <v>K03356</v>
      </c>
      <c r="F496">
        <f>'2020_2-3-1_ANzahl_CSV'!E496</f>
        <v>65</v>
      </c>
    </row>
    <row r="497" spans="1:6" x14ac:dyDescent="0.25">
      <c r="A497">
        <f>'2020_2-3-1_ANzahl_CSV'!A497</f>
        <v>357</v>
      </c>
      <c r="B497">
        <f>'2020_2-3-1_ANzahl_CSV'!B497</f>
        <v>2014</v>
      </c>
      <c r="C497" t="str">
        <f>'2020_2-3-1_ANzahl_CSV'!C497</f>
        <v>Rotenburg (Wümme)</v>
      </c>
      <c r="D497" t="s">
        <v>2</v>
      </c>
      <c r="E497" t="str">
        <f>'2020_2-3-1_ANzahl_CSV'!D497</f>
        <v>K03357</v>
      </c>
      <c r="F497">
        <f>'2020_2-3-1_ANzahl_CSV'!E497</f>
        <v>105</v>
      </c>
    </row>
    <row r="498" spans="1:6" x14ac:dyDescent="0.25">
      <c r="A498">
        <f>'2020_2-3-1_ANzahl_CSV'!A498</f>
        <v>358</v>
      </c>
      <c r="B498">
        <f>'2020_2-3-1_ANzahl_CSV'!B498</f>
        <v>2014</v>
      </c>
      <c r="C498" t="str">
        <f>'2020_2-3-1_ANzahl_CSV'!C498</f>
        <v>Heidekreis</v>
      </c>
      <c r="D498" t="s">
        <v>2</v>
      </c>
      <c r="E498" t="str">
        <f>'2020_2-3-1_ANzahl_CSV'!D498</f>
        <v>K03358</v>
      </c>
      <c r="F498">
        <f>'2020_2-3-1_ANzahl_CSV'!E498</f>
        <v>99</v>
      </c>
    </row>
    <row r="499" spans="1:6" x14ac:dyDescent="0.25">
      <c r="A499">
        <f>'2020_2-3-1_ANzahl_CSV'!A499</f>
        <v>359</v>
      </c>
      <c r="B499">
        <f>'2020_2-3-1_ANzahl_CSV'!B499</f>
        <v>2014</v>
      </c>
      <c r="C499" t="str">
        <f>'2020_2-3-1_ANzahl_CSV'!C499</f>
        <v>Stade</v>
      </c>
      <c r="D499" t="s">
        <v>2</v>
      </c>
      <c r="E499" t="str">
        <f>'2020_2-3-1_ANzahl_CSV'!D499</f>
        <v>K03359</v>
      </c>
      <c r="F499">
        <f>'2020_2-3-1_ANzahl_CSV'!E499</f>
        <v>144</v>
      </c>
    </row>
    <row r="500" spans="1:6" x14ac:dyDescent="0.25">
      <c r="A500">
        <f>'2020_2-3-1_ANzahl_CSV'!A500</f>
        <v>360</v>
      </c>
      <c r="B500">
        <f>'2020_2-3-1_ANzahl_CSV'!B500</f>
        <v>2014</v>
      </c>
      <c r="C500" t="str">
        <f>'2020_2-3-1_ANzahl_CSV'!C500</f>
        <v>Uelzen</v>
      </c>
      <c r="D500" t="s">
        <v>2</v>
      </c>
      <c r="E500" t="str">
        <f>'2020_2-3-1_ANzahl_CSV'!D500</f>
        <v>K03360</v>
      </c>
      <c r="F500">
        <f>'2020_2-3-1_ANzahl_CSV'!E500</f>
        <v>17</v>
      </c>
    </row>
    <row r="501" spans="1:6" x14ac:dyDescent="0.25">
      <c r="A501">
        <f>'2020_2-3-1_ANzahl_CSV'!A501</f>
        <v>361</v>
      </c>
      <c r="B501">
        <f>'2020_2-3-1_ANzahl_CSV'!B501</f>
        <v>2014</v>
      </c>
      <c r="C501" t="str">
        <f>'2020_2-3-1_ANzahl_CSV'!C501</f>
        <v>Verden</v>
      </c>
      <c r="D501" t="s">
        <v>2</v>
      </c>
      <c r="E501" t="str">
        <f>'2020_2-3-1_ANzahl_CSV'!D501</f>
        <v>K03361</v>
      </c>
      <c r="F501">
        <f>'2020_2-3-1_ANzahl_CSV'!E501</f>
        <v>134</v>
      </c>
    </row>
    <row r="502" spans="1:6" x14ac:dyDescent="0.25">
      <c r="A502">
        <f>'2020_2-3-1_ANzahl_CSV'!A502</f>
        <v>3</v>
      </c>
      <c r="B502">
        <f>'2020_2-3-1_ANzahl_CSV'!B502</f>
        <v>2014</v>
      </c>
      <c r="C502" t="str">
        <f>'2020_2-3-1_ANzahl_CSV'!C502</f>
        <v>Statistische Region Lüneburg</v>
      </c>
      <c r="D502" t="s">
        <v>2</v>
      </c>
      <c r="E502" t="str">
        <f>'2020_2-3-1_ANzahl_CSV'!D502</f>
        <v>K033</v>
      </c>
      <c r="F502">
        <f>'2020_2-3-1_ANzahl_CSV'!E502</f>
        <v>1269</v>
      </c>
    </row>
    <row r="503" spans="1:6" x14ac:dyDescent="0.25">
      <c r="A503">
        <f>'2020_2-3-1_ANzahl_CSV'!A503</f>
        <v>401</v>
      </c>
      <c r="B503">
        <f>'2020_2-3-1_ANzahl_CSV'!B503</f>
        <v>2014</v>
      </c>
      <c r="C503" t="str">
        <f>'2020_2-3-1_ANzahl_CSV'!C503</f>
        <v>Delmenhorst  Stadt</v>
      </c>
      <c r="D503" t="s">
        <v>2</v>
      </c>
      <c r="E503" t="str">
        <f>'2020_2-3-1_ANzahl_CSV'!D503</f>
        <v>K03401</v>
      </c>
      <c r="F503">
        <f>'2020_2-3-1_ANzahl_CSV'!E503</f>
        <v>139</v>
      </c>
    </row>
    <row r="504" spans="1:6" x14ac:dyDescent="0.25">
      <c r="A504">
        <f>'2020_2-3-1_ANzahl_CSV'!A504</f>
        <v>402</v>
      </c>
      <c r="B504">
        <f>'2020_2-3-1_ANzahl_CSV'!B504</f>
        <v>2014</v>
      </c>
      <c r="C504" t="str">
        <f>'2020_2-3-1_ANzahl_CSV'!C504</f>
        <v>Emden  Stadt</v>
      </c>
      <c r="D504" t="s">
        <v>2</v>
      </c>
      <c r="E504" t="str">
        <f>'2020_2-3-1_ANzahl_CSV'!D504</f>
        <v>K03402</v>
      </c>
      <c r="F504">
        <f>'2020_2-3-1_ANzahl_CSV'!E504</f>
        <v>75</v>
      </c>
    </row>
    <row r="505" spans="1:6" x14ac:dyDescent="0.25">
      <c r="A505">
        <f>'2020_2-3-1_ANzahl_CSV'!A505</f>
        <v>403</v>
      </c>
      <c r="B505">
        <f>'2020_2-3-1_ANzahl_CSV'!B505</f>
        <v>2014</v>
      </c>
      <c r="C505" t="str">
        <f>'2020_2-3-1_ANzahl_CSV'!C505</f>
        <v>Oldenburg(Oldb)  Stadt</v>
      </c>
      <c r="D505" t="s">
        <v>2</v>
      </c>
      <c r="E505" t="str">
        <f>'2020_2-3-1_ANzahl_CSV'!D505</f>
        <v>K03403</v>
      </c>
      <c r="F505">
        <f>'2020_2-3-1_ANzahl_CSV'!E505</f>
        <v>214</v>
      </c>
    </row>
    <row r="506" spans="1:6" x14ac:dyDescent="0.25">
      <c r="A506">
        <f>'2020_2-3-1_ANzahl_CSV'!A506</f>
        <v>404</v>
      </c>
      <c r="B506">
        <f>'2020_2-3-1_ANzahl_CSV'!B506</f>
        <v>2014</v>
      </c>
      <c r="C506" t="str">
        <f>'2020_2-3-1_ANzahl_CSV'!C506</f>
        <v>Osnabrück  Stadt</v>
      </c>
      <c r="D506" t="s">
        <v>2</v>
      </c>
      <c r="E506" t="str">
        <f>'2020_2-3-1_ANzahl_CSV'!D506</f>
        <v>K03404</v>
      </c>
      <c r="F506">
        <f>'2020_2-3-1_ANzahl_CSV'!E506</f>
        <v>240</v>
      </c>
    </row>
    <row r="507" spans="1:6" x14ac:dyDescent="0.25">
      <c r="A507">
        <f>'2020_2-3-1_ANzahl_CSV'!A507</f>
        <v>405</v>
      </c>
      <c r="B507">
        <f>'2020_2-3-1_ANzahl_CSV'!B507</f>
        <v>2014</v>
      </c>
      <c r="C507" t="str">
        <f>'2020_2-3-1_ANzahl_CSV'!C507</f>
        <v>Wilhelmshaven  Stadt</v>
      </c>
      <c r="D507" t="s">
        <v>2</v>
      </c>
      <c r="E507" t="str">
        <f>'2020_2-3-1_ANzahl_CSV'!D507</f>
        <v>K03405</v>
      </c>
      <c r="F507">
        <f>'2020_2-3-1_ANzahl_CSV'!E507</f>
        <v>91</v>
      </c>
    </row>
    <row r="508" spans="1:6" x14ac:dyDescent="0.25">
      <c r="A508">
        <f>'2020_2-3-1_ANzahl_CSV'!A508</f>
        <v>451</v>
      </c>
      <c r="B508">
        <f>'2020_2-3-1_ANzahl_CSV'!B508</f>
        <v>2014</v>
      </c>
      <c r="C508" t="str">
        <f>'2020_2-3-1_ANzahl_CSV'!C508</f>
        <v>Ammerland</v>
      </c>
      <c r="D508" t="s">
        <v>2</v>
      </c>
      <c r="E508" t="str">
        <f>'2020_2-3-1_ANzahl_CSV'!D508</f>
        <v>K03451</v>
      </c>
      <c r="F508">
        <f>'2020_2-3-1_ANzahl_CSV'!E508</f>
        <v>100</v>
      </c>
    </row>
    <row r="509" spans="1:6" x14ac:dyDescent="0.25">
      <c r="A509">
        <f>'2020_2-3-1_ANzahl_CSV'!A509</f>
        <v>452</v>
      </c>
      <c r="B509">
        <f>'2020_2-3-1_ANzahl_CSV'!B509</f>
        <v>2014</v>
      </c>
      <c r="C509" t="str">
        <f>'2020_2-3-1_ANzahl_CSV'!C509</f>
        <v>Aurich</v>
      </c>
      <c r="D509" t="s">
        <v>2</v>
      </c>
      <c r="E509" t="str">
        <f>'2020_2-3-1_ANzahl_CSV'!D509</f>
        <v>K03452</v>
      </c>
      <c r="F509">
        <f>'2020_2-3-1_ANzahl_CSV'!E509</f>
        <v>112</v>
      </c>
    </row>
    <row r="510" spans="1:6" x14ac:dyDescent="0.25">
      <c r="A510">
        <f>'2020_2-3-1_ANzahl_CSV'!A510</f>
        <v>453</v>
      </c>
      <c r="B510">
        <f>'2020_2-3-1_ANzahl_CSV'!B510</f>
        <v>2014</v>
      </c>
      <c r="C510" t="str">
        <f>'2020_2-3-1_ANzahl_CSV'!C510</f>
        <v>Cloppenburg</v>
      </c>
      <c r="D510" t="s">
        <v>2</v>
      </c>
      <c r="E510" t="str">
        <f>'2020_2-3-1_ANzahl_CSV'!D510</f>
        <v>K03453</v>
      </c>
      <c r="F510">
        <f>'2020_2-3-1_ANzahl_CSV'!E510</f>
        <v>108</v>
      </c>
    </row>
    <row r="511" spans="1:6" x14ac:dyDescent="0.25">
      <c r="A511">
        <f>'2020_2-3-1_ANzahl_CSV'!A511</f>
        <v>454</v>
      </c>
      <c r="B511">
        <f>'2020_2-3-1_ANzahl_CSV'!B511</f>
        <v>2014</v>
      </c>
      <c r="C511" t="str">
        <f>'2020_2-3-1_ANzahl_CSV'!C511</f>
        <v>Emsland</v>
      </c>
      <c r="D511" t="s">
        <v>2</v>
      </c>
      <c r="E511" t="str">
        <f>'2020_2-3-1_ANzahl_CSV'!D511</f>
        <v>K03454</v>
      </c>
      <c r="F511">
        <f>'2020_2-3-1_ANzahl_CSV'!E511</f>
        <v>163</v>
      </c>
    </row>
    <row r="512" spans="1:6" x14ac:dyDescent="0.25">
      <c r="A512">
        <f>'2020_2-3-1_ANzahl_CSV'!A512</f>
        <v>455</v>
      </c>
      <c r="B512">
        <f>'2020_2-3-1_ANzahl_CSV'!B512</f>
        <v>2014</v>
      </c>
      <c r="C512" t="str">
        <f>'2020_2-3-1_ANzahl_CSV'!C512</f>
        <v>Friesland</v>
      </c>
      <c r="D512" t="s">
        <v>2</v>
      </c>
      <c r="E512" t="str">
        <f>'2020_2-3-1_ANzahl_CSV'!D512</f>
        <v>K03455</v>
      </c>
      <c r="F512">
        <f>'2020_2-3-1_ANzahl_CSV'!E512</f>
        <v>70</v>
      </c>
    </row>
    <row r="513" spans="1:6" x14ac:dyDescent="0.25">
      <c r="A513">
        <f>'2020_2-3-1_ANzahl_CSV'!A513</f>
        <v>456</v>
      </c>
      <c r="B513">
        <f>'2020_2-3-1_ANzahl_CSV'!B513</f>
        <v>2014</v>
      </c>
      <c r="C513" t="str">
        <f>'2020_2-3-1_ANzahl_CSV'!C513</f>
        <v>Grafschaft Bentheim</v>
      </c>
      <c r="D513" t="s">
        <v>2</v>
      </c>
      <c r="E513" t="str">
        <f>'2020_2-3-1_ANzahl_CSV'!D513</f>
        <v>K03456</v>
      </c>
      <c r="F513">
        <f>'2020_2-3-1_ANzahl_CSV'!E513</f>
        <v>138</v>
      </c>
    </row>
    <row r="514" spans="1:6" x14ac:dyDescent="0.25">
      <c r="A514">
        <f>'2020_2-3-1_ANzahl_CSV'!A514</f>
        <v>457</v>
      </c>
      <c r="B514">
        <f>'2020_2-3-1_ANzahl_CSV'!B514</f>
        <v>2014</v>
      </c>
      <c r="C514" t="str">
        <f>'2020_2-3-1_ANzahl_CSV'!C514</f>
        <v>Leer</v>
      </c>
      <c r="D514" t="s">
        <v>2</v>
      </c>
      <c r="E514" t="str">
        <f>'2020_2-3-1_ANzahl_CSV'!D514</f>
        <v>K03457</v>
      </c>
      <c r="F514">
        <f>'2020_2-3-1_ANzahl_CSV'!E514</f>
        <v>81</v>
      </c>
    </row>
    <row r="515" spans="1:6" x14ac:dyDescent="0.25">
      <c r="A515">
        <f>'2020_2-3-1_ANzahl_CSV'!A515</f>
        <v>458</v>
      </c>
      <c r="B515">
        <f>'2020_2-3-1_ANzahl_CSV'!B515</f>
        <v>2014</v>
      </c>
      <c r="C515" t="str">
        <f>'2020_2-3-1_ANzahl_CSV'!C515</f>
        <v>Oldenburg</v>
      </c>
      <c r="D515" t="s">
        <v>2</v>
      </c>
      <c r="E515" t="str">
        <f>'2020_2-3-1_ANzahl_CSV'!D515</f>
        <v>K03458</v>
      </c>
      <c r="F515">
        <f>'2020_2-3-1_ANzahl_CSV'!E515</f>
        <v>103</v>
      </c>
    </row>
    <row r="516" spans="1:6" x14ac:dyDescent="0.25">
      <c r="A516">
        <f>'2020_2-3-1_ANzahl_CSV'!A516</f>
        <v>459</v>
      </c>
      <c r="B516">
        <f>'2020_2-3-1_ANzahl_CSV'!B516</f>
        <v>2014</v>
      </c>
      <c r="C516" t="str">
        <f>'2020_2-3-1_ANzahl_CSV'!C516</f>
        <v>Osnabrück</v>
      </c>
      <c r="D516" t="s">
        <v>2</v>
      </c>
      <c r="E516" t="str">
        <f>'2020_2-3-1_ANzahl_CSV'!D516</f>
        <v>K03459</v>
      </c>
      <c r="F516">
        <f>'2020_2-3-1_ANzahl_CSV'!E516</f>
        <v>207</v>
      </c>
    </row>
    <row r="517" spans="1:6" x14ac:dyDescent="0.25">
      <c r="A517">
        <f>'2020_2-3-1_ANzahl_CSV'!A517</f>
        <v>460</v>
      </c>
      <c r="B517">
        <f>'2020_2-3-1_ANzahl_CSV'!B517</f>
        <v>2014</v>
      </c>
      <c r="C517" t="str">
        <f>'2020_2-3-1_ANzahl_CSV'!C517</f>
        <v>Vechta</v>
      </c>
      <c r="D517" t="s">
        <v>2</v>
      </c>
      <c r="E517" t="str">
        <f>'2020_2-3-1_ANzahl_CSV'!D517</f>
        <v>K03460</v>
      </c>
      <c r="F517">
        <f>'2020_2-3-1_ANzahl_CSV'!E517</f>
        <v>176</v>
      </c>
    </row>
    <row r="518" spans="1:6" x14ac:dyDescent="0.25">
      <c r="A518">
        <f>'2020_2-3-1_ANzahl_CSV'!A518</f>
        <v>461</v>
      </c>
      <c r="B518">
        <f>'2020_2-3-1_ANzahl_CSV'!B518</f>
        <v>2014</v>
      </c>
      <c r="C518" t="str">
        <f>'2020_2-3-1_ANzahl_CSV'!C518</f>
        <v>Wesermarsch</v>
      </c>
      <c r="D518" t="s">
        <v>2</v>
      </c>
      <c r="E518" t="str">
        <f>'2020_2-3-1_ANzahl_CSV'!D518</f>
        <v>K03461</v>
      </c>
      <c r="F518">
        <f>'2020_2-3-1_ANzahl_CSV'!E518</f>
        <v>69</v>
      </c>
    </row>
    <row r="519" spans="1:6" x14ac:dyDescent="0.25">
      <c r="A519">
        <f>'2020_2-3-1_ANzahl_CSV'!A519</f>
        <v>462</v>
      </c>
      <c r="B519">
        <f>'2020_2-3-1_ANzahl_CSV'!B519</f>
        <v>2014</v>
      </c>
      <c r="C519" t="str">
        <f>'2020_2-3-1_ANzahl_CSV'!C519</f>
        <v>Wittmund</v>
      </c>
      <c r="D519" t="s">
        <v>2</v>
      </c>
      <c r="E519" t="str">
        <f>'2020_2-3-1_ANzahl_CSV'!D519</f>
        <v>K03462</v>
      </c>
      <c r="F519">
        <f>'2020_2-3-1_ANzahl_CSV'!E519</f>
        <v>15</v>
      </c>
    </row>
    <row r="520" spans="1:6" x14ac:dyDescent="0.25">
      <c r="A520">
        <f>'2020_2-3-1_ANzahl_CSV'!A520</f>
        <v>4</v>
      </c>
      <c r="B520">
        <f>'2020_2-3-1_ANzahl_CSV'!B520</f>
        <v>2014</v>
      </c>
      <c r="C520" t="str">
        <f>'2020_2-3-1_ANzahl_CSV'!C520</f>
        <v>Statistische Region Weser-Ems</v>
      </c>
      <c r="D520" t="s">
        <v>2</v>
      </c>
      <c r="E520" t="str">
        <f>'2020_2-3-1_ANzahl_CSV'!D520</f>
        <v>K034</v>
      </c>
      <c r="F520">
        <f>'2020_2-3-1_ANzahl_CSV'!E520</f>
        <v>2101</v>
      </c>
    </row>
    <row r="521" spans="1:6" x14ac:dyDescent="0.25">
      <c r="A521">
        <f>'2020_2-3-1_ANzahl_CSV'!A521</f>
        <v>0</v>
      </c>
      <c r="B521">
        <f>'2020_2-3-1_ANzahl_CSV'!B521</f>
        <v>2014</v>
      </c>
      <c r="C521" t="str">
        <f>'2020_2-3-1_ANzahl_CSV'!C521</f>
        <v>Niedersachsen</v>
      </c>
      <c r="D521" t="s">
        <v>2</v>
      </c>
      <c r="E521" t="str">
        <f>'2020_2-3-1_ANzahl_CSV'!D521</f>
        <v>K030</v>
      </c>
      <c r="F521">
        <f>'2020_2-3-1_ANzahl_CSV'!E521</f>
        <v>7722</v>
      </c>
    </row>
    <row r="522" spans="1:6" x14ac:dyDescent="0.25">
      <c r="A522">
        <f>'2020_2-3-1_ANzahl_CSV'!A522</f>
        <v>101</v>
      </c>
      <c r="B522">
        <f>'2020_2-3-1_ANzahl_CSV'!B522</f>
        <v>2015</v>
      </c>
      <c r="C522" t="str">
        <f>'2020_2-3-1_ANzahl_CSV'!C522</f>
        <v>Braunschweig  Stadt</v>
      </c>
      <c r="D522" t="s">
        <v>2</v>
      </c>
      <c r="E522" t="str">
        <f>'2020_2-3-1_ANzahl_CSV'!D522</f>
        <v>K03101</v>
      </c>
      <c r="F522">
        <f>'2020_2-3-1_ANzahl_CSV'!E522</f>
        <v>379</v>
      </c>
    </row>
    <row r="523" spans="1:6" x14ac:dyDescent="0.25">
      <c r="A523">
        <f>'2020_2-3-1_ANzahl_CSV'!A523</f>
        <v>102</v>
      </c>
      <c r="B523">
        <f>'2020_2-3-1_ANzahl_CSV'!B523</f>
        <v>2015</v>
      </c>
      <c r="C523" t="str">
        <f>'2020_2-3-1_ANzahl_CSV'!C523</f>
        <v>Salzgitter  Stadt</v>
      </c>
      <c r="D523" t="s">
        <v>2</v>
      </c>
      <c r="E523" t="str">
        <f>'2020_2-3-1_ANzahl_CSV'!D523</f>
        <v>K03102</v>
      </c>
      <c r="F523">
        <f>'2020_2-3-1_ANzahl_CSV'!E523</f>
        <v>123</v>
      </c>
    </row>
    <row r="524" spans="1:6" x14ac:dyDescent="0.25">
      <c r="A524">
        <f>'2020_2-3-1_ANzahl_CSV'!A524</f>
        <v>103</v>
      </c>
      <c r="B524">
        <f>'2020_2-3-1_ANzahl_CSV'!B524</f>
        <v>2015</v>
      </c>
      <c r="C524" t="str">
        <f>'2020_2-3-1_ANzahl_CSV'!C524</f>
        <v>Wolfsburg  Stadt</v>
      </c>
      <c r="D524" t="s">
        <v>2</v>
      </c>
      <c r="E524" t="str">
        <f>'2020_2-3-1_ANzahl_CSV'!D524</f>
        <v>K03103</v>
      </c>
      <c r="F524">
        <f>'2020_2-3-1_ANzahl_CSV'!E524</f>
        <v>290</v>
      </c>
    </row>
    <row r="525" spans="1:6" x14ac:dyDescent="0.25">
      <c r="A525">
        <f>'2020_2-3-1_ANzahl_CSV'!A525</f>
        <v>151</v>
      </c>
      <c r="B525">
        <f>'2020_2-3-1_ANzahl_CSV'!B525</f>
        <v>2015</v>
      </c>
      <c r="C525" t="str">
        <f>'2020_2-3-1_ANzahl_CSV'!C525</f>
        <v>Gifhorn</v>
      </c>
      <c r="D525" t="s">
        <v>2</v>
      </c>
      <c r="E525" t="str">
        <f>'2020_2-3-1_ANzahl_CSV'!D525</f>
        <v>K03151</v>
      </c>
      <c r="F525">
        <f>'2020_2-3-1_ANzahl_CSV'!E525</f>
        <v>140</v>
      </c>
    </row>
    <row r="526" spans="1:6" x14ac:dyDescent="0.25">
      <c r="A526">
        <f>'2020_2-3-1_ANzahl_CSV'!A526</f>
        <v>153</v>
      </c>
      <c r="B526">
        <f>'2020_2-3-1_ANzahl_CSV'!B526</f>
        <v>2015</v>
      </c>
      <c r="C526" t="str">
        <f>'2020_2-3-1_ANzahl_CSV'!C526</f>
        <v>Goslar</v>
      </c>
      <c r="D526" t="s">
        <v>2</v>
      </c>
      <c r="E526" t="str">
        <f>'2020_2-3-1_ANzahl_CSV'!D526</f>
        <v>K03153</v>
      </c>
      <c r="F526">
        <f>'2020_2-3-1_ANzahl_CSV'!E526</f>
        <v>87</v>
      </c>
    </row>
    <row r="527" spans="1:6" x14ac:dyDescent="0.25">
      <c r="A527">
        <f>'2020_2-3-1_ANzahl_CSV'!A527</f>
        <v>154</v>
      </c>
      <c r="B527">
        <f>'2020_2-3-1_ANzahl_CSV'!B527</f>
        <v>2015</v>
      </c>
      <c r="C527" t="str">
        <f>'2020_2-3-1_ANzahl_CSV'!C527</f>
        <v>Helmstedt</v>
      </c>
      <c r="D527" t="s">
        <v>2</v>
      </c>
      <c r="E527" t="str">
        <f>'2020_2-3-1_ANzahl_CSV'!D527</f>
        <v>K03154</v>
      </c>
      <c r="F527">
        <f>'2020_2-3-1_ANzahl_CSV'!E527</f>
        <v>42</v>
      </c>
    </row>
    <row r="528" spans="1:6" x14ac:dyDescent="0.25">
      <c r="A528">
        <f>'2020_2-3-1_ANzahl_CSV'!A528</f>
        <v>155</v>
      </c>
      <c r="B528">
        <f>'2020_2-3-1_ANzahl_CSV'!B528</f>
        <v>2015</v>
      </c>
      <c r="C528" t="str">
        <f>'2020_2-3-1_ANzahl_CSV'!C528</f>
        <v>Northeim</v>
      </c>
      <c r="D528" t="s">
        <v>2</v>
      </c>
      <c r="E528" t="str">
        <f>'2020_2-3-1_ANzahl_CSV'!D528</f>
        <v>K03155</v>
      </c>
      <c r="F528">
        <f>'2020_2-3-1_ANzahl_CSV'!E528</f>
        <v>62</v>
      </c>
    </row>
    <row r="529" spans="1:6" x14ac:dyDescent="0.25">
      <c r="A529">
        <f>'2020_2-3-1_ANzahl_CSV'!A529</f>
        <v>157</v>
      </c>
      <c r="B529">
        <f>'2020_2-3-1_ANzahl_CSV'!B529</f>
        <v>2015</v>
      </c>
      <c r="C529" t="str">
        <f>'2020_2-3-1_ANzahl_CSV'!C529</f>
        <v>Peine</v>
      </c>
      <c r="D529" t="s">
        <v>2</v>
      </c>
      <c r="E529" t="str">
        <f>'2020_2-3-1_ANzahl_CSV'!D529</f>
        <v>K03157</v>
      </c>
      <c r="F529">
        <f>'2020_2-3-1_ANzahl_CSV'!E529</f>
        <v>136</v>
      </c>
    </row>
    <row r="530" spans="1:6" x14ac:dyDescent="0.25">
      <c r="A530">
        <f>'2020_2-3-1_ANzahl_CSV'!A530</f>
        <v>158</v>
      </c>
      <c r="B530">
        <f>'2020_2-3-1_ANzahl_CSV'!B530</f>
        <v>2015</v>
      </c>
      <c r="C530" t="str">
        <f>'2020_2-3-1_ANzahl_CSV'!C530</f>
        <v>Wolfenbüttel</v>
      </c>
      <c r="D530" t="s">
        <v>2</v>
      </c>
      <c r="E530" t="str">
        <f>'2020_2-3-1_ANzahl_CSV'!D530</f>
        <v>K03158</v>
      </c>
      <c r="F530">
        <f>'2020_2-3-1_ANzahl_CSV'!E530</f>
        <v>116</v>
      </c>
    </row>
    <row r="531" spans="1:6" x14ac:dyDescent="0.25">
      <c r="A531">
        <f>'2020_2-3-1_ANzahl_CSV'!A531</f>
        <v>159</v>
      </c>
      <c r="B531">
        <f>'2020_2-3-1_ANzahl_CSV'!B531</f>
        <v>2015</v>
      </c>
      <c r="C531" t="str">
        <f>'2020_2-3-1_ANzahl_CSV'!C531</f>
        <v>Göttingen</v>
      </c>
      <c r="D531" t="s">
        <v>2</v>
      </c>
      <c r="E531" t="str">
        <f>'2020_2-3-1_ANzahl_CSV'!D531</f>
        <v>K03159</v>
      </c>
      <c r="F531">
        <f>'2020_2-3-1_ANzahl_CSV'!E531</f>
        <v>320</v>
      </c>
    </row>
    <row r="532" spans="1:6" x14ac:dyDescent="0.25">
      <c r="A532">
        <f>'2020_2-3-1_ANzahl_CSV'!A532</f>
        <v>1</v>
      </c>
      <c r="B532">
        <f>'2020_2-3-1_ANzahl_CSV'!B532</f>
        <v>2015</v>
      </c>
      <c r="C532" t="str">
        <f>'2020_2-3-1_ANzahl_CSV'!C532</f>
        <v>Statistische Region Braunschweig</v>
      </c>
      <c r="D532" t="s">
        <v>2</v>
      </c>
      <c r="E532" t="str">
        <f>'2020_2-3-1_ANzahl_CSV'!D532</f>
        <v>K031</v>
      </c>
      <c r="F532">
        <f>'2020_2-3-1_ANzahl_CSV'!E532</f>
        <v>1695</v>
      </c>
    </row>
    <row r="533" spans="1:6" x14ac:dyDescent="0.25">
      <c r="A533">
        <f>'2020_2-3-1_ANzahl_CSV'!A533</f>
        <v>241</v>
      </c>
      <c r="B533">
        <f>'2020_2-3-1_ANzahl_CSV'!B533</f>
        <v>2015</v>
      </c>
      <c r="C533" t="str">
        <f>'2020_2-3-1_ANzahl_CSV'!C533</f>
        <v>Hannover  Region</v>
      </c>
      <c r="D533" t="s">
        <v>2</v>
      </c>
      <c r="E533" t="str">
        <f>'2020_2-3-1_ANzahl_CSV'!D533</f>
        <v>K03241</v>
      </c>
      <c r="F533">
        <f>'2020_2-3-1_ANzahl_CSV'!E533</f>
        <v>1932</v>
      </c>
    </row>
    <row r="534" spans="1:6" x14ac:dyDescent="0.25">
      <c r="A534">
        <f>'2020_2-3-1_ANzahl_CSV'!A534</f>
        <v>241001</v>
      </c>
      <c r="B534">
        <f>'2020_2-3-1_ANzahl_CSV'!B534</f>
        <v>2015</v>
      </c>
      <c r="C534" t="str">
        <f>'2020_2-3-1_ANzahl_CSV'!C534</f>
        <v>dav. Hannover  Lhst.</v>
      </c>
      <c r="D534" t="s">
        <v>2</v>
      </c>
      <c r="E534" t="str">
        <f>'2020_2-3-1_ANzahl_CSV'!D534</f>
        <v>K03241001</v>
      </c>
      <c r="F534">
        <f>'2020_2-3-1_ANzahl_CSV'!E534</f>
        <v>1202</v>
      </c>
    </row>
    <row r="535" spans="1:6" x14ac:dyDescent="0.25">
      <c r="A535">
        <f>'2020_2-3-1_ANzahl_CSV'!A535</f>
        <v>241999</v>
      </c>
      <c r="B535">
        <f>'2020_2-3-1_ANzahl_CSV'!B535</f>
        <v>2015</v>
      </c>
      <c r="C535" t="str">
        <f>'2020_2-3-1_ANzahl_CSV'!C535</f>
        <v>dav. Hannover  Umland</v>
      </c>
      <c r="D535" t="s">
        <v>2</v>
      </c>
      <c r="E535" t="str">
        <f>'2020_2-3-1_ANzahl_CSV'!D535</f>
        <v>K03241999</v>
      </c>
      <c r="F535">
        <f>'2020_2-3-1_ANzahl_CSV'!E535</f>
        <v>730</v>
      </c>
    </row>
    <row r="536" spans="1:6" x14ac:dyDescent="0.25">
      <c r="A536">
        <f>'2020_2-3-1_ANzahl_CSV'!A536</f>
        <v>251</v>
      </c>
      <c r="B536">
        <f>'2020_2-3-1_ANzahl_CSV'!B536</f>
        <v>2015</v>
      </c>
      <c r="C536" t="str">
        <f>'2020_2-3-1_ANzahl_CSV'!C536</f>
        <v>Diepholz</v>
      </c>
      <c r="D536" t="s">
        <v>2</v>
      </c>
      <c r="E536" t="str">
        <f>'2020_2-3-1_ANzahl_CSV'!D536</f>
        <v>K03251</v>
      </c>
      <c r="F536">
        <f>'2020_2-3-1_ANzahl_CSV'!E536</f>
        <v>121</v>
      </c>
    </row>
    <row r="537" spans="1:6" x14ac:dyDescent="0.25">
      <c r="A537">
        <f>'2020_2-3-1_ANzahl_CSV'!A537</f>
        <v>252</v>
      </c>
      <c r="B537">
        <f>'2020_2-3-1_ANzahl_CSV'!B537</f>
        <v>2015</v>
      </c>
      <c r="C537" t="str">
        <f>'2020_2-3-1_ANzahl_CSV'!C537</f>
        <v>Hameln-Pyrmont</v>
      </c>
      <c r="D537" t="s">
        <v>2</v>
      </c>
      <c r="E537" t="str">
        <f>'2020_2-3-1_ANzahl_CSV'!D537</f>
        <v>K03252</v>
      </c>
      <c r="F537">
        <f>'2020_2-3-1_ANzahl_CSV'!E537</f>
        <v>186</v>
      </c>
    </row>
    <row r="538" spans="1:6" x14ac:dyDescent="0.25">
      <c r="A538">
        <f>'2020_2-3-1_ANzahl_CSV'!A538</f>
        <v>254</v>
      </c>
      <c r="B538">
        <f>'2020_2-3-1_ANzahl_CSV'!B538</f>
        <v>2015</v>
      </c>
      <c r="C538" t="str">
        <f>'2020_2-3-1_ANzahl_CSV'!C538</f>
        <v>Hildesheim</v>
      </c>
      <c r="D538" t="s">
        <v>2</v>
      </c>
      <c r="E538" t="str">
        <f>'2020_2-3-1_ANzahl_CSV'!D538</f>
        <v>K03254</v>
      </c>
      <c r="F538">
        <f>'2020_2-3-1_ANzahl_CSV'!E538</f>
        <v>234</v>
      </c>
    </row>
    <row r="539" spans="1:6" x14ac:dyDescent="0.25">
      <c r="A539">
        <f>'2020_2-3-1_ANzahl_CSV'!A539</f>
        <v>255</v>
      </c>
      <c r="B539">
        <f>'2020_2-3-1_ANzahl_CSV'!B539</f>
        <v>2015</v>
      </c>
      <c r="C539" t="str">
        <f>'2020_2-3-1_ANzahl_CSV'!C539</f>
        <v>Holzminden</v>
      </c>
      <c r="D539" t="s">
        <v>2</v>
      </c>
      <c r="E539" t="str">
        <f>'2020_2-3-1_ANzahl_CSV'!D539</f>
        <v>K03255</v>
      </c>
      <c r="F539">
        <f>'2020_2-3-1_ANzahl_CSV'!E539</f>
        <v>55</v>
      </c>
    </row>
    <row r="540" spans="1:6" x14ac:dyDescent="0.25">
      <c r="A540">
        <f>'2020_2-3-1_ANzahl_CSV'!A540</f>
        <v>256</v>
      </c>
      <c r="B540">
        <f>'2020_2-3-1_ANzahl_CSV'!B540</f>
        <v>2015</v>
      </c>
      <c r="C540" t="str">
        <f>'2020_2-3-1_ANzahl_CSV'!C540</f>
        <v>Nienburg (Weser)</v>
      </c>
      <c r="D540" t="s">
        <v>2</v>
      </c>
      <c r="E540" t="str">
        <f>'2020_2-3-1_ANzahl_CSV'!D540</f>
        <v>K03256</v>
      </c>
      <c r="F540">
        <f>'2020_2-3-1_ANzahl_CSV'!E540</f>
        <v>124</v>
      </c>
    </row>
    <row r="541" spans="1:6" x14ac:dyDescent="0.25">
      <c r="A541">
        <f>'2020_2-3-1_ANzahl_CSV'!A541</f>
        <v>257</v>
      </c>
      <c r="B541">
        <f>'2020_2-3-1_ANzahl_CSV'!B541</f>
        <v>2015</v>
      </c>
      <c r="C541" t="str">
        <f>'2020_2-3-1_ANzahl_CSV'!C541</f>
        <v>Schaumburg</v>
      </c>
      <c r="D541" t="s">
        <v>2</v>
      </c>
      <c r="E541" t="str">
        <f>'2020_2-3-1_ANzahl_CSV'!D541</f>
        <v>K03257</v>
      </c>
      <c r="F541">
        <f>'2020_2-3-1_ANzahl_CSV'!E541</f>
        <v>173</v>
      </c>
    </row>
    <row r="542" spans="1:6" x14ac:dyDescent="0.25">
      <c r="A542">
        <f>'2020_2-3-1_ANzahl_CSV'!A542</f>
        <v>2</v>
      </c>
      <c r="B542">
        <f>'2020_2-3-1_ANzahl_CSV'!B542</f>
        <v>2015</v>
      </c>
      <c r="C542" t="str">
        <f>'2020_2-3-1_ANzahl_CSV'!C542</f>
        <v>Statistische Region Hannover</v>
      </c>
      <c r="D542" t="s">
        <v>2</v>
      </c>
      <c r="E542" t="str">
        <f>'2020_2-3-1_ANzahl_CSV'!D542</f>
        <v>K032</v>
      </c>
      <c r="F542">
        <f>'2020_2-3-1_ANzahl_CSV'!E542</f>
        <v>2825</v>
      </c>
    </row>
    <row r="543" spans="1:6" x14ac:dyDescent="0.25">
      <c r="A543">
        <f>'2020_2-3-1_ANzahl_CSV'!A543</f>
        <v>351</v>
      </c>
      <c r="B543">
        <f>'2020_2-3-1_ANzahl_CSV'!B543</f>
        <v>2015</v>
      </c>
      <c r="C543" t="str">
        <f>'2020_2-3-1_ANzahl_CSV'!C543</f>
        <v>Celle</v>
      </c>
      <c r="D543" t="s">
        <v>2</v>
      </c>
      <c r="E543" t="str">
        <f>'2020_2-3-1_ANzahl_CSV'!D543</f>
        <v>K03351</v>
      </c>
      <c r="F543">
        <f>'2020_2-3-1_ANzahl_CSV'!E543</f>
        <v>197</v>
      </c>
    </row>
    <row r="544" spans="1:6" x14ac:dyDescent="0.25">
      <c r="A544">
        <f>'2020_2-3-1_ANzahl_CSV'!A544</f>
        <v>352</v>
      </c>
      <c r="B544">
        <f>'2020_2-3-1_ANzahl_CSV'!B544</f>
        <v>2015</v>
      </c>
      <c r="C544" t="str">
        <f>'2020_2-3-1_ANzahl_CSV'!C544</f>
        <v>Cuxhaven</v>
      </c>
      <c r="D544" t="s">
        <v>2</v>
      </c>
      <c r="E544" t="str">
        <f>'2020_2-3-1_ANzahl_CSV'!D544</f>
        <v>K03352</v>
      </c>
      <c r="F544">
        <f>'2020_2-3-1_ANzahl_CSV'!E544</f>
        <v>127</v>
      </c>
    </row>
    <row r="545" spans="1:6" x14ac:dyDescent="0.25">
      <c r="A545">
        <f>'2020_2-3-1_ANzahl_CSV'!A545</f>
        <v>353</v>
      </c>
      <c r="B545">
        <f>'2020_2-3-1_ANzahl_CSV'!B545</f>
        <v>2015</v>
      </c>
      <c r="C545" t="str">
        <f>'2020_2-3-1_ANzahl_CSV'!C545</f>
        <v>Harburg</v>
      </c>
      <c r="D545" t="s">
        <v>2</v>
      </c>
      <c r="E545" t="str">
        <f>'2020_2-3-1_ANzahl_CSV'!D545</f>
        <v>K03353</v>
      </c>
      <c r="F545">
        <f>'2020_2-3-1_ANzahl_CSV'!E545</f>
        <v>203</v>
      </c>
    </row>
    <row r="546" spans="1:6" x14ac:dyDescent="0.25">
      <c r="A546">
        <f>'2020_2-3-1_ANzahl_CSV'!A546</f>
        <v>354</v>
      </c>
      <c r="B546">
        <f>'2020_2-3-1_ANzahl_CSV'!B546</f>
        <v>2015</v>
      </c>
      <c r="C546" t="str">
        <f>'2020_2-3-1_ANzahl_CSV'!C546</f>
        <v>Lüchow-Dannenberg</v>
      </c>
      <c r="D546" t="s">
        <v>2</v>
      </c>
      <c r="E546" t="str">
        <f>'2020_2-3-1_ANzahl_CSV'!D546</f>
        <v>K03354</v>
      </c>
      <c r="F546">
        <f>'2020_2-3-1_ANzahl_CSV'!E546</f>
        <v>10</v>
      </c>
    </row>
    <row r="547" spans="1:6" x14ac:dyDescent="0.25">
      <c r="A547">
        <f>'2020_2-3-1_ANzahl_CSV'!A547</f>
        <v>355</v>
      </c>
      <c r="B547">
        <f>'2020_2-3-1_ANzahl_CSV'!B547</f>
        <v>2015</v>
      </c>
      <c r="C547" t="str">
        <f>'2020_2-3-1_ANzahl_CSV'!C547</f>
        <v>Lüneburg</v>
      </c>
      <c r="D547" t="s">
        <v>2</v>
      </c>
      <c r="E547" t="str">
        <f>'2020_2-3-1_ANzahl_CSV'!D547</f>
        <v>K03355</v>
      </c>
      <c r="F547">
        <f>'2020_2-3-1_ANzahl_CSV'!E547</f>
        <v>158</v>
      </c>
    </row>
    <row r="548" spans="1:6" x14ac:dyDescent="0.25">
      <c r="A548">
        <f>'2020_2-3-1_ANzahl_CSV'!A548</f>
        <v>356</v>
      </c>
      <c r="B548">
        <f>'2020_2-3-1_ANzahl_CSV'!B548</f>
        <v>2015</v>
      </c>
      <c r="C548" t="str">
        <f>'2020_2-3-1_ANzahl_CSV'!C548</f>
        <v>Osterholz</v>
      </c>
      <c r="D548" t="s">
        <v>2</v>
      </c>
      <c r="E548" t="str">
        <f>'2020_2-3-1_ANzahl_CSV'!D548</f>
        <v>K03356</v>
      </c>
      <c r="F548">
        <f>'2020_2-3-1_ANzahl_CSV'!E548</f>
        <v>84</v>
      </c>
    </row>
    <row r="549" spans="1:6" x14ac:dyDescent="0.25">
      <c r="A549">
        <f>'2020_2-3-1_ANzahl_CSV'!A549</f>
        <v>357</v>
      </c>
      <c r="B549">
        <f>'2020_2-3-1_ANzahl_CSV'!B549</f>
        <v>2015</v>
      </c>
      <c r="C549" t="str">
        <f>'2020_2-3-1_ANzahl_CSV'!C549</f>
        <v>Rotenburg (Wümme)</v>
      </c>
      <c r="D549" t="s">
        <v>2</v>
      </c>
      <c r="E549" t="str">
        <f>'2020_2-3-1_ANzahl_CSV'!D549</f>
        <v>K03357</v>
      </c>
      <c r="F549">
        <f>'2020_2-3-1_ANzahl_CSV'!E549</f>
        <v>93</v>
      </c>
    </row>
    <row r="550" spans="1:6" x14ac:dyDescent="0.25">
      <c r="A550">
        <f>'2020_2-3-1_ANzahl_CSV'!A550</f>
        <v>358</v>
      </c>
      <c r="B550">
        <f>'2020_2-3-1_ANzahl_CSV'!B550</f>
        <v>2015</v>
      </c>
      <c r="C550" t="str">
        <f>'2020_2-3-1_ANzahl_CSV'!C550</f>
        <v>Heidekreis</v>
      </c>
      <c r="D550" t="s">
        <v>2</v>
      </c>
      <c r="E550" t="str">
        <f>'2020_2-3-1_ANzahl_CSV'!D550</f>
        <v>K03358</v>
      </c>
      <c r="F550">
        <f>'2020_2-3-1_ANzahl_CSV'!E550</f>
        <v>101</v>
      </c>
    </row>
    <row r="551" spans="1:6" x14ac:dyDescent="0.25">
      <c r="A551">
        <f>'2020_2-3-1_ANzahl_CSV'!A551</f>
        <v>359</v>
      </c>
      <c r="B551">
        <f>'2020_2-3-1_ANzahl_CSV'!B551</f>
        <v>2015</v>
      </c>
      <c r="C551" t="str">
        <f>'2020_2-3-1_ANzahl_CSV'!C551</f>
        <v>Stade</v>
      </c>
      <c r="D551" t="s">
        <v>2</v>
      </c>
      <c r="E551" t="str">
        <f>'2020_2-3-1_ANzahl_CSV'!D551</f>
        <v>K03359</v>
      </c>
      <c r="F551">
        <f>'2020_2-3-1_ANzahl_CSV'!E551</f>
        <v>147</v>
      </c>
    </row>
    <row r="552" spans="1:6" x14ac:dyDescent="0.25">
      <c r="A552">
        <f>'2020_2-3-1_ANzahl_CSV'!A552</f>
        <v>360</v>
      </c>
      <c r="B552">
        <f>'2020_2-3-1_ANzahl_CSV'!B552</f>
        <v>2015</v>
      </c>
      <c r="C552" t="str">
        <f>'2020_2-3-1_ANzahl_CSV'!C552</f>
        <v>Uelzen</v>
      </c>
      <c r="D552" t="s">
        <v>2</v>
      </c>
      <c r="E552" t="str">
        <f>'2020_2-3-1_ANzahl_CSV'!D552</f>
        <v>K03360</v>
      </c>
      <c r="F552">
        <f>'2020_2-3-1_ANzahl_CSV'!E552</f>
        <v>40</v>
      </c>
    </row>
    <row r="553" spans="1:6" x14ac:dyDescent="0.25">
      <c r="A553">
        <f>'2020_2-3-1_ANzahl_CSV'!A553</f>
        <v>361</v>
      </c>
      <c r="B553">
        <f>'2020_2-3-1_ANzahl_CSV'!B553</f>
        <v>2015</v>
      </c>
      <c r="C553" t="str">
        <f>'2020_2-3-1_ANzahl_CSV'!C553</f>
        <v>Verden</v>
      </c>
      <c r="D553" t="s">
        <v>2</v>
      </c>
      <c r="E553" t="str">
        <f>'2020_2-3-1_ANzahl_CSV'!D553</f>
        <v>K03361</v>
      </c>
      <c r="F553">
        <f>'2020_2-3-1_ANzahl_CSV'!E553</f>
        <v>143</v>
      </c>
    </row>
    <row r="554" spans="1:6" x14ac:dyDescent="0.25">
      <c r="A554">
        <f>'2020_2-3-1_ANzahl_CSV'!A554</f>
        <v>3</v>
      </c>
      <c r="B554">
        <f>'2020_2-3-1_ANzahl_CSV'!B554</f>
        <v>2015</v>
      </c>
      <c r="C554" t="str">
        <f>'2020_2-3-1_ANzahl_CSV'!C554</f>
        <v>Statistische Region Lüneburg</v>
      </c>
      <c r="D554" t="s">
        <v>2</v>
      </c>
      <c r="E554" t="str">
        <f>'2020_2-3-1_ANzahl_CSV'!D554</f>
        <v>K033</v>
      </c>
      <c r="F554">
        <f>'2020_2-3-1_ANzahl_CSV'!E554</f>
        <v>1303</v>
      </c>
    </row>
    <row r="555" spans="1:6" x14ac:dyDescent="0.25">
      <c r="A555">
        <f>'2020_2-3-1_ANzahl_CSV'!A555</f>
        <v>401</v>
      </c>
      <c r="B555">
        <f>'2020_2-3-1_ANzahl_CSV'!B555</f>
        <v>2015</v>
      </c>
      <c r="C555" t="str">
        <f>'2020_2-3-1_ANzahl_CSV'!C555</f>
        <v>Delmenhorst  Stadt</v>
      </c>
      <c r="D555" t="s">
        <v>2</v>
      </c>
      <c r="E555" t="str">
        <f>'2020_2-3-1_ANzahl_CSV'!D555</f>
        <v>K03401</v>
      </c>
      <c r="F555">
        <f>'2020_2-3-1_ANzahl_CSV'!E555</f>
        <v>121</v>
      </c>
    </row>
    <row r="556" spans="1:6" x14ac:dyDescent="0.25">
      <c r="A556">
        <f>'2020_2-3-1_ANzahl_CSV'!A556</f>
        <v>402</v>
      </c>
      <c r="B556">
        <f>'2020_2-3-1_ANzahl_CSV'!B556</f>
        <v>2015</v>
      </c>
      <c r="C556" t="str">
        <f>'2020_2-3-1_ANzahl_CSV'!C556</f>
        <v>Emden  Stadt</v>
      </c>
      <c r="D556" t="s">
        <v>2</v>
      </c>
      <c r="E556" t="str">
        <f>'2020_2-3-1_ANzahl_CSV'!D556</f>
        <v>K03402</v>
      </c>
      <c r="F556">
        <f>'2020_2-3-1_ANzahl_CSV'!E556</f>
        <v>66</v>
      </c>
    </row>
    <row r="557" spans="1:6" x14ac:dyDescent="0.25">
      <c r="A557">
        <f>'2020_2-3-1_ANzahl_CSV'!A557</f>
        <v>403</v>
      </c>
      <c r="B557">
        <f>'2020_2-3-1_ANzahl_CSV'!B557</f>
        <v>2015</v>
      </c>
      <c r="C557" t="str">
        <f>'2020_2-3-1_ANzahl_CSV'!C557</f>
        <v>Oldenburg(Oldb)  Stadt</v>
      </c>
      <c r="D557" t="s">
        <v>2</v>
      </c>
      <c r="E557" t="str">
        <f>'2020_2-3-1_ANzahl_CSV'!D557</f>
        <v>K03403</v>
      </c>
      <c r="F557">
        <f>'2020_2-3-1_ANzahl_CSV'!E557</f>
        <v>252</v>
      </c>
    </row>
    <row r="558" spans="1:6" x14ac:dyDescent="0.25">
      <c r="A558">
        <f>'2020_2-3-1_ANzahl_CSV'!A558</f>
        <v>404</v>
      </c>
      <c r="B558">
        <f>'2020_2-3-1_ANzahl_CSV'!B558</f>
        <v>2015</v>
      </c>
      <c r="C558" t="str">
        <f>'2020_2-3-1_ANzahl_CSV'!C558</f>
        <v>Osnabrück  Stadt</v>
      </c>
      <c r="D558" t="s">
        <v>2</v>
      </c>
      <c r="E558" t="str">
        <f>'2020_2-3-1_ANzahl_CSV'!D558</f>
        <v>K03404</v>
      </c>
      <c r="F558">
        <f>'2020_2-3-1_ANzahl_CSV'!E558</f>
        <v>273</v>
      </c>
    </row>
    <row r="559" spans="1:6" x14ac:dyDescent="0.25">
      <c r="A559">
        <f>'2020_2-3-1_ANzahl_CSV'!A559</f>
        <v>405</v>
      </c>
      <c r="B559">
        <f>'2020_2-3-1_ANzahl_CSV'!B559</f>
        <v>2015</v>
      </c>
      <c r="C559" t="str">
        <f>'2020_2-3-1_ANzahl_CSV'!C559</f>
        <v>Wilhelmshaven  Stadt</v>
      </c>
      <c r="D559" t="s">
        <v>2</v>
      </c>
      <c r="E559" t="str">
        <f>'2020_2-3-1_ANzahl_CSV'!D559</f>
        <v>K03405</v>
      </c>
      <c r="F559">
        <f>'2020_2-3-1_ANzahl_CSV'!E559</f>
        <v>100</v>
      </c>
    </row>
    <row r="560" spans="1:6" x14ac:dyDescent="0.25">
      <c r="A560">
        <f>'2020_2-3-1_ANzahl_CSV'!A560</f>
        <v>451</v>
      </c>
      <c r="B560">
        <f>'2020_2-3-1_ANzahl_CSV'!B560</f>
        <v>2015</v>
      </c>
      <c r="C560" t="str">
        <f>'2020_2-3-1_ANzahl_CSV'!C560</f>
        <v>Ammerland</v>
      </c>
      <c r="D560" t="s">
        <v>2</v>
      </c>
      <c r="E560" t="str">
        <f>'2020_2-3-1_ANzahl_CSV'!D560</f>
        <v>K03451</v>
      </c>
      <c r="F560">
        <f>'2020_2-3-1_ANzahl_CSV'!E560</f>
        <v>153</v>
      </c>
    </row>
    <row r="561" spans="1:6" x14ac:dyDescent="0.25">
      <c r="A561">
        <f>'2020_2-3-1_ANzahl_CSV'!A561</f>
        <v>452</v>
      </c>
      <c r="B561">
        <f>'2020_2-3-1_ANzahl_CSV'!B561</f>
        <v>2015</v>
      </c>
      <c r="C561" t="str">
        <f>'2020_2-3-1_ANzahl_CSV'!C561</f>
        <v>Aurich</v>
      </c>
      <c r="D561" t="s">
        <v>2</v>
      </c>
      <c r="E561" t="str">
        <f>'2020_2-3-1_ANzahl_CSV'!D561</f>
        <v>K03452</v>
      </c>
      <c r="F561">
        <f>'2020_2-3-1_ANzahl_CSV'!E561</f>
        <v>108</v>
      </c>
    </row>
    <row r="562" spans="1:6" x14ac:dyDescent="0.25">
      <c r="A562">
        <f>'2020_2-3-1_ANzahl_CSV'!A562</f>
        <v>453</v>
      </c>
      <c r="B562">
        <f>'2020_2-3-1_ANzahl_CSV'!B562</f>
        <v>2015</v>
      </c>
      <c r="C562" t="str">
        <f>'2020_2-3-1_ANzahl_CSV'!C562</f>
        <v>Cloppenburg</v>
      </c>
      <c r="D562" t="s">
        <v>2</v>
      </c>
      <c r="E562" t="str">
        <f>'2020_2-3-1_ANzahl_CSV'!D562</f>
        <v>K03453</v>
      </c>
      <c r="F562">
        <f>'2020_2-3-1_ANzahl_CSV'!E562</f>
        <v>101</v>
      </c>
    </row>
    <row r="563" spans="1:6" x14ac:dyDescent="0.25">
      <c r="A563">
        <f>'2020_2-3-1_ANzahl_CSV'!A563</f>
        <v>454</v>
      </c>
      <c r="B563">
        <f>'2020_2-3-1_ANzahl_CSV'!B563</f>
        <v>2015</v>
      </c>
      <c r="C563" t="str">
        <f>'2020_2-3-1_ANzahl_CSV'!C563</f>
        <v>Emsland</v>
      </c>
      <c r="D563" t="s">
        <v>2</v>
      </c>
      <c r="E563" t="str">
        <f>'2020_2-3-1_ANzahl_CSV'!D563</f>
        <v>K03454</v>
      </c>
      <c r="F563">
        <f>'2020_2-3-1_ANzahl_CSV'!E563</f>
        <v>116</v>
      </c>
    </row>
    <row r="564" spans="1:6" x14ac:dyDescent="0.25">
      <c r="A564">
        <f>'2020_2-3-1_ANzahl_CSV'!A564</f>
        <v>455</v>
      </c>
      <c r="B564">
        <f>'2020_2-3-1_ANzahl_CSV'!B564</f>
        <v>2015</v>
      </c>
      <c r="C564" t="str">
        <f>'2020_2-3-1_ANzahl_CSV'!C564</f>
        <v>Friesland</v>
      </c>
      <c r="D564" t="s">
        <v>2</v>
      </c>
      <c r="E564" t="str">
        <f>'2020_2-3-1_ANzahl_CSV'!D564</f>
        <v>K03455</v>
      </c>
      <c r="F564">
        <f>'2020_2-3-1_ANzahl_CSV'!E564</f>
        <v>54</v>
      </c>
    </row>
    <row r="565" spans="1:6" x14ac:dyDescent="0.25">
      <c r="A565">
        <f>'2020_2-3-1_ANzahl_CSV'!A565</f>
        <v>456</v>
      </c>
      <c r="B565">
        <f>'2020_2-3-1_ANzahl_CSV'!B565</f>
        <v>2015</v>
      </c>
      <c r="C565" t="str">
        <f>'2020_2-3-1_ANzahl_CSV'!C565</f>
        <v>Grafschaft Bentheim</v>
      </c>
      <c r="D565" t="s">
        <v>2</v>
      </c>
      <c r="E565" t="str">
        <f>'2020_2-3-1_ANzahl_CSV'!D565</f>
        <v>K03456</v>
      </c>
      <c r="F565">
        <f>'2020_2-3-1_ANzahl_CSV'!E565</f>
        <v>172</v>
      </c>
    </row>
    <row r="566" spans="1:6" x14ac:dyDescent="0.25">
      <c r="A566">
        <f>'2020_2-3-1_ANzahl_CSV'!A566</f>
        <v>457</v>
      </c>
      <c r="B566">
        <f>'2020_2-3-1_ANzahl_CSV'!B566</f>
        <v>2015</v>
      </c>
      <c r="C566" t="str">
        <f>'2020_2-3-1_ANzahl_CSV'!C566</f>
        <v>Leer</v>
      </c>
      <c r="D566" t="s">
        <v>2</v>
      </c>
      <c r="E566" t="str">
        <f>'2020_2-3-1_ANzahl_CSV'!D566</f>
        <v>K03457</v>
      </c>
      <c r="F566">
        <f>'2020_2-3-1_ANzahl_CSV'!E566</f>
        <v>98</v>
      </c>
    </row>
    <row r="567" spans="1:6" x14ac:dyDescent="0.25">
      <c r="A567">
        <f>'2020_2-3-1_ANzahl_CSV'!A567</f>
        <v>458</v>
      </c>
      <c r="B567">
        <f>'2020_2-3-1_ANzahl_CSV'!B567</f>
        <v>2015</v>
      </c>
      <c r="C567" t="str">
        <f>'2020_2-3-1_ANzahl_CSV'!C567</f>
        <v>Oldenburg</v>
      </c>
      <c r="D567" t="s">
        <v>2</v>
      </c>
      <c r="E567" t="str">
        <f>'2020_2-3-1_ANzahl_CSV'!D567</f>
        <v>K03458</v>
      </c>
      <c r="F567">
        <f>'2020_2-3-1_ANzahl_CSV'!E567</f>
        <v>99</v>
      </c>
    </row>
    <row r="568" spans="1:6" x14ac:dyDescent="0.25">
      <c r="A568">
        <f>'2020_2-3-1_ANzahl_CSV'!A568</f>
        <v>459</v>
      </c>
      <c r="B568">
        <f>'2020_2-3-1_ANzahl_CSV'!B568</f>
        <v>2015</v>
      </c>
      <c r="C568" t="str">
        <f>'2020_2-3-1_ANzahl_CSV'!C568</f>
        <v>Osnabrück</v>
      </c>
      <c r="D568" t="s">
        <v>2</v>
      </c>
      <c r="E568" t="str">
        <f>'2020_2-3-1_ANzahl_CSV'!D568</f>
        <v>K03459</v>
      </c>
      <c r="F568">
        <f>'2020_2-3-1_ANzahl_CSV'!E568</f>
        <v>183</v>
      </c>
    </row>
    <row r="569" spans="1:6" x14ac:dyDescent="0.25">
      <c r="A569">
        <f>'2020_2-3-1_ANzahl_CSV'!A569</f>
        <v>460</v>
      </c>
      <c r="B569">
        <f>'2020_2-3-1_ANzahl_CSV'!B569</f>
        <v>2015</v>
      </c>
      <c r="C569" t="str">
        <f>'2020_2-3-1_ANzahl_CSV'!C569</f>
        <v>Vechta</v>
      </c>
      <c r="D569" t="s">
        <v>2</v>
      </c>
      <c r="E569" t="str">
        <f>'2020_2-3-1_ANzahl_CSV'!D569</f>
        <v>K03460</v>
      </c>
      <c r="F569">
        <f>'2020_2-3-1_ANzahl_CSV'!E569</f>
        <v>165</v>
      </c>
    </row>
    <row r="570" spans="1:6" x14ac:dyDescent="0.25">
      <c r="A570">
        <f>'2020_2-3-1_ANzahl_CSV'!A570</f>
        <v>461</v>
      </c>
      <c r="B570">
        <f>'2020_2-3-1_ANzahl_CSV'!B570</f>
        <v>2015</v>
      </c>
      <c r="C570" t="str">
        <f>'2020_2-3-1_ANzahl_CSV'!C570</f>
        <v>Wesermarsch</v>
      </c>
      <c r="D570" t="s">
        <v>2</v>
      </c>
      <c r="E570" t="str">
        <f>'2020_2-3-1_ANzahl_CSV'!D570</f>
        <v>K03461</v>
      </c>
      <c r="F570">
        <f>'2020_2-3-1_ANzahl_CSV'!E570</f>
        <v>79</v>
      </c>
    </row>
    <row r="571" spans="1:6" x14ac:dyDescent="0.25">
      <c r="A571">
        <f>'2020_2-3-1_ANzahl_CSV'!A571</f>
        <v>462</v>
      </c>
      <c r="B571">
        <f>'2020_2-3-1_ANzahl_CSV'!B571</f>
        <v>2015</v>
      </c>
      <c r="C571" t="str">
        <f>'2020_2-3-1_ANzahl_CSV'!C571</f>
        <v>Wittmund</v>
      </c>
      <c r="D571" t="s">
        <v>2</v>
      </c>
      <c r="E571" t="str">
        <f>'2020_2-3-1_ANzahl_CSV'!D571</f>
        <v>K03462</v>
      </c>
      <c r="F571">
        <f>'2020_2-3-1_ANzahl_CSV'!E571</f>
        <v>25</v>
      </c>
    </row>
    <row r="572" spans="1:6" x14ac:dyDescent="0.25">
      <c r="A572">
        <f>'2020_2-3-1_ANzahl_CSV'!A572</f>
        <v>4</v>
      </c>
      <c r="B572">
        <f>'2020_2-3-1_ANzahl_CSV'!B572</f>
        <v>2015</v>
      </c>
      <c r="C572" t="str">
        <f>'2020_2-3-1_ANzahl_CSV'!C572</f>
        <v>Statistische Region Weser-Ems</v>
      </c>
      <c r="D572" t="s">
        <v>2</v>
      </c>
      <c r="E572" t="str">
        <f>'2020_2-3-1_ANzahl_CSV'!D572</f>
        <v>K034</v>
      </c>
      <c r="F572">
        <f>'2020_2-3-1_ANzahl_CSV'!E572</f>
        <v>2165</v>
      </c>
    </row>
    <row r="573" spans="1:6" x14ac:dyDescent="0.25">
      <c r="A573">
        <f>'2020_2-3-1_ANzahl_CSV'!A573</f>
        <v>0</v>
      </c>
      <c r="B573">
        <f>'2020_2-3-1_ANzahl_CSV'!B573</f>
        <v>2015</v>
      </c>
      <c r="C573" t="str">
        <f>'2020_2-3-1_ANzahl_CSV'!C573</f>
        <v>Niedersachsen</v>
      </c>
      <c r="D573" t="s">
        <v>2</v>
      </c>
      <c r="E573" t="str">
        <f>'2020_2-3-1_ANzahl_CSV'!D573</f>
        <v>K030</v>
      </c>
      <c r="F573">
        <f>'2020_2-3-1_ANzahl_CSV'!E573</f>
        <v>7988</v>
      </c>
    </row>
    <row r="574" spans="1:6" x14ac:dyDescent="0.25">
      <c r="A574">
        <f>'2020_2-3-1_ANzahl_CSV'!A574</f>
        <v>101</v>
      </c>
      <c r="B574">
        <f>'2020_2-3-1_ANzahl_CSV'!B574</f>
        <v>2016</v>
      </c>
      <c r="C574" t="str">
        <f>'2020_2-3-1_ANzahl_CSV'!C574</f>
        <v>Braunschweig  Stadt</v>
      </c>
      <c r="D574" t="s">
        <v>2</v>
      </c>
      <c r="E574" t="str">
        <f>'2020_2-3-1_ANzahl_CSV'!D574</f>
        <v>K03101</v>
      </c>
      <c r="F574">
        <f>'2020_2-3-1_ANzahl_CSV'!E574</f>
        <v>391</v>
      </c>
    </row>
    <row r="575" spans="1:6" x14ac:dyDescent="0.25">
      <c r="A575">
        <f>'2020_2-3-1_ANzahl_CSV'!A575</f>
        <v>102</v>
      </c>
      <c r="B575">
        <f>'2020_2-3-1_ANzahl_CSV'!B575</f>
        <v>2016</v>
      </c>
      <c r="C575" t="str">
        <f>'2020_2-3-1_ANzahl_CSV'!C575</f>
        <v>Salzgitter  Stadt</v>
      </c>
      <c r="D575" t="s">
        <v>2</v>
      </c>
      <c r="E575" t="str">
        <f>'2020_2-3-1_ANzahl_CSV'!D575</f>
        <v>K03102</v>
      </c>
      <c r="F575">
        <f>'2020_2-3-1_ANzahl_CSV'!E575</f>
        <v>129</v>
      </c>
    </row>
    <row r="576" spans="1:6" x14ac:dyDescent="0.25">
      <c r="A576">
        <f>'2020_2-3-1_ANzahl_CSV'!A576</f>
        <v>103</v>
      </c>
      <c r="B576">
        <f>'2020_2-3-1_ANzahl_CSV'!B576</f>
        <v>2016</v>
      </c>
      <c r="C576" t="str">
        <f>'2020_2-3-1_ANzahl_CSV'!C576</f>
        <v>Wolfsburg  Stadt</v>
      </c>
      <c r="D576" t="s">
        <v>2</v>
      </c>
      <c r="E576" t="str">
        <f>'2020_2-3-1_ANzahl_CSV'!D576</f>
        <v>K03103</v>
      </c>
      <c r="F576">
        <f>'2020_2-3-1_ANzahl_CSV'!E576</f>
        <v>317</v>
      </c>
    </row>
    <row r="577" spans="1:6" x14ac:dyDescent="0.25">
      <c r="A577">
        <f>'2020_2-3-1_ANzahl_CSV'!A577</f>
        <v>151</v>
      </c>
      <c r="B577">
        <f>'2020_2-3-1_ANzahl_CSV'!B577</f>
        <v>2016</v>
      </c>
      <c r="C577" t="str">
        <f>'2020_2-3-1_ANzahl_CSV'!C577</f>
        <v>Gifhorn</v>
      </c>
      <c r="D577" t="s">
        <v>2</v>
      </c>
      <c r="E577" t="str">
        <f>'2020_2-3-1_ANzahl_CSV'!D577</f>
        <v>K03151</v>
      </c>
      <c r="F577">
        <f>'2020_2-3-1_ANzahl_CSV'!E577</f>
        <v>180</v>
      </c>
    </row>
    <row r="578" spans="1:6" x14ac:dyDescent="0.25">
      <c r="A578">
        <f>'2020_2-3-1_ANzahl_CSV'!A578</f>
        <v>153</v>
      </c>
      <c r="B578">
        <f>'2020_2-3-1_ANzahl_CSV'!B578</f>
        <v>2016</v>
      </c>
      <c r="C578" t="str">
        <f>'2020_2-3-1_ANzahl_CSV'!C578</f>
        <v>Goslar</v>
      </c>
      <c r="D578" t="s">
        <v>2</v>
      </c>
      <c r="E578" t="str">
        <f>'2020_2-3-1_ANzahl_CSV'!D578</f>
        <v>K03153</v>
      </c>
      <c r="F578">
        <f>'2020_2-3-1_ANzahl_CSV'!E578</f>
        <v>128</v>
      </c>
    </row>
    <row r="579" spans="1:6" x14ac:dyDescent="0.25">
      <c r="A579">
        <f>'2020_2-3-1_ANzahl_CSV'!A579</f>
        <v>154</v>
      </c>
      <c r="B579">
        <f>'2020_2-3-1_ANzahl_CSV'!B579</f>
        <v>2016</v>
      </c>
      <c r="C579" t="str">
        <f>'2020_2-3-1_ANzahl_CSV'!C579</f>
        <v>Helmstedt</v>
      </c>
      <c r="D579" t="s">
        <v>2</v>
      </c>
      <c r="E579" t="str">
        <f>'2020_2-3-1_ANzahl_CSV'!D579</f>
        <v>K03154</v>
      </c>
      <c r="F579">
        <f>'2020_2-3-1_ANzahl_CSV'!E579</f>
        <v>38</v>
      </c>
    </row>
    <row r="580" spans="1:6" x14ac:dyDescent="0.25">
      <c r="A580">
        <f>'2020_2-3-1_ANzahl_CSV'!A580</f>
        <v>155</v>
      </c>
      <c r="B580">
        <f>'2020_2-3-1_ANzahl_CSV'!B580</f>
        <v>2016</v>
      </c>
      <c r="C580" t="str">
        <f>'2020_2-3-1_ANzahl_CSV'!C580</f>
        <v>Northeim</v>
      </c>
      <c r="D580" t="s">
        <v>2</v>
      </c>
      <c r="E580" t="str">
        <f>'2020_2-3-1_ANzahl_CSV'!D580</f>
        <v>K03155</v>
      </c>
      <c r="F580">
        <f>'2020_2-3-1_ANzahl_CSV'!E580</f>
        <v>100</v>
      </c>
    </row>
    <row r="581" spans="1:6" x14ac:dyDescent="0.25">
      <c r="A581">
        <f>'2020_2-3-1_ANzahl_CSV'!A581</f>
        <v>157</v>
      </c>
      <c r="B581">
        <f>'2020_2-3-1_ANzahl_CSV'!B581</f>
        <v>2016</v>
      </c>
      <c r="C581" t="str">
        <f>'2020_2-3-1_ANzahl_CSV'!C581</f>
        <v>Peine</v>
      </c>
      <c r="D581" t="s">
        <v>2</v>
      </c>
      <c r="E581" t="str">
        <f>'2020_2-3-1_ANzahl_CSV'!D581</f>
        <v>K03157</v>
      </c>
      <c r="F581">
        <f>'2020_2-3-1_ANzahl_CSV'!E581</f>
        <v>115</v>
      </c>
    </row>
    <row r="582" spans="1:6" x14ac:dyDescent="0.25">
      <c r="A582">
        <f>'2020_2-3-1_ANzahl_CSV'!A582</f>
        <v>158</v>
      </c>
      <c r="B582">
        <f>'2020_2-3-1_ANzahl_CSV'!B582</f>
        <v>2016</v>
      </c>
      <c r="C582" t="str">
        <f>'2020_2-3-1_ANzahl_CSV'!C582</f>
        <v>Wolfenbüttel</v>
      </c>
      <c r="D582" t="s">
        <v>2</v>
      </c>
      <c r="E582" t="str">
        <f>'2020_2-3-1_ANzahl_CSV'!D582</f>
        <v>K03158</v>
      </c>
      <c r="F582">
        <f>'2020_2-3-1_ANzahl_CSV'!E582</f>
        <v>124</v>
      </c>
    </row>
    <row r="583" spans="1:6" x14ac:dyDescent="0.25">
      <c r="A583">
        <f>'2020_2-3-1_ANzahl_CSV'!A583</f>
        <v>159</v>
      </c>
      <c r="B583">
        <f>'2020_2-3-1_ANzahl_CSV'!B583</f>
        <v>2016</v>
      </c>
      <c r="C583" t="str">
        <f>'2020_2-3-1_ANzahl_CSV'!C583</f>
        <v>Göttingen</v>
      </c>
      <c r="D583" t="s">
        <v>2</v>
      </c>
      <c r="E583" t="str">
        <f>'2020_2-3-1_ANzahl_CSV'!D583</f>
        <v>K03159</v>
      </c>
      <c r="F583">
        <f>'2020_2-3-1_ANzahl_CSV'!E583</f>
        <v>345</v>
      </c>
    </row>
    <row r="584" spans="1:6" x14ac:dyDescent="0.25">
      <c r="A584">
        <f>'2020_2-3-1_ANzahl_CSV'!A584</f>
        <v>1</v>
      </c>
      <c r="B584">
        <f>'2020_2-3-1_ANzahl_CSV'!B584</f>
        <v>2016</v>
      </c>
      <c r="C584" t="str">
        <f>'2020_2-3-1_ANzahl_CSV'!C584</f>
        <v>Statistische Region Braunschweig</v>
      </c>
      <c r="D584" t="s">
        <v>2</v>
      </c>
      <c r="E584" t="str">
        <f>'2020_2-3-1_ANzahl_CSV'!D584</f>
        <v>K031</v>
      </c>
      <c r="F584">
        <f>'2020_2-3-1_ANzahl_CSV'!E584</f>
        <v>1867</v>
      </c>
    </row>
    <row r="585" spans="1:6" x14ac:dyDescent="0.25">
      <c r="A585">
        <f>'2020_2-3-1_ANzahl_CSV'!A585</f>
        <v>241</v>
      </c>
      <c r="B585">
        <f>'2020_2-3-1_ANzahl_CSV'!B585</f>
        <v>2016</v>
      </c>
      <c r="C585" t="str">
        <f>'2020_2-3-1_ANzahl_CSV'!C585</f>
        <v>Hannover  Region</v>
      </c>
      <c r="D585" t="s">
        <v>2</v>
      </c>
      <c r="E585" t="str">
        <f>'2020_2-3-1_ANzahl_CSV'!D585</f>
        <v>K03241</v>
      </c>
      <c r="F585">
        <f>'2020_2-3-1_ANzahl_CSV'!E585</f>
        <v>2128</v>
      </c>
    </row>
    <row r="586" spans="1:6" x14ac:dyDescent="0.25">
      <c r="A586">
        <f>'2020_2-3-1_ANzahl_CSV'!A586</f>
        <v>241001</v>
      </c>
      <c r="B586">
        <f>'2020_2-3-1_ANzahl_CSV'!B586</f>
        <v>2016</v>
      </c>
      <c r="C586" t="str">
        <f>'2020_2-3-1_ANzahl_CSV'!C586</f>
        <v>dav. Hannover  Lhst.</v>
      </c>
      <c r="D586" t="s">
        <v>2</v>
      </c>
      <c r="E586" t="str">
        <f>'2020_2-3-1_ANzahl_CSV'!D586</f>
        <v>K03241001</v>
      </c>
      <c r="F586">
        <f>'2020_2-3-1_ANzahl_CSV'!E586</f>
        <v>1300</v>
      </c>
    </row>
    <row r="587" spans="1:6" x14ac:dyDescent="0.25">
      <c r="A587">
        <f>'2020_2-3-1_ANzahl_CSV'!A587</f>
        <v>241999</v>
      </c>
      <c r="B587">
        <f>'2020_2-3-1_ANzahl_CSV'!B587</f>
        <v>2016</v>
      </c>
      <c r="C587" t="str">
        <f>'2020_2-3-1_ANzahl_CSV'!C587</f>
        <v>dav. Hannover  Umland</v>
      </c>
      <c r="D587" t="s">
        <v>2</v>
      </c>
      <c r="E587" t="str">
        <f>'2020_2-3-1_ANzahl_CSV'!D587</f>
        <v>K03241999</v>
      </c>
      <c r="F587">
        <f>'2020_2-3-1_ANzahl_CSV'!E587</f>
        <v>828</v>
      </c>
    </row>
    <row r="588" spans="1:6" x14ac:dyDescent="0.25">
      <c r="A588">
        <f>'2020_2-3-1_ANzahl_CSV'!A588</f>
        <v>251</v>
      </c>
      <c r="B588">
        <f>'2020_2-3-1_ANzahl_CSV'!B588</f>
        <v>2016</v>
      </c>
      <c r="C588" t="str">
        <f>'2020_2-3-1_ANzahl_CSV'!C588</f>
        <v>Diepholz</v>
      </c>
      <c r="D588" t="s">
        <v>2</v>
      </c>
      <c r="E588" t="str">
        <f>'2020_2-3-1_ANzahl_CSV'!D588</f>
        <v>K03251</v>
      </c>
      <c r="F588">
        <f>'2020_2-3-1_ANzahl_CSV'!E588</f>
        <v>180</v>
      </c>
    </row>
    <row r="589" spans="1:6" x14ac:dyDescent="0.25">
      <c r="A589">
        <f>'2020_2-3-1_ANzahl_CSV'!A589</f>
        <v>252</v>
      </c>
      <c r="B589">
        <f>'2020_2-3-1_ANzahl_CSV'!B589</f>
        <v>2016</v>
      </c>
      <c r="C589" t="str">
        <f>'2020_2-3-1_ANzahl_CSV'!C589</f>
        <v>Hameln-Pyrmont</v>
      </c>
      <c r="D589" t="s">
        <v>2</v>
      </c>
      <c r="E589" t="str">
        <f>'2020_2-3-1_ANzahl_CSV'!D589</f>
        <v>K03252</v>
      </c>
      <c r="F589">
        <f>'2020_2-3-1_ANzahl_CSV'!E589</f>
        <v>159</v>
      </c>
    </row>
    <row r="590" spans="1:6" x14ac:dyDescent="0.25">
      <c r="A590">
        <f>'2020_2-3-1_ANzahl_CSV'!A590</f>
        <v>254</v>
      </c>
      <c r="B590">
        <f>'2020_2-3-1_ANzahl_CSV'!B590</f>
        <v>2016</v>
      </c>
      <c r="C590" t="str">
        <f>'2020_2-3-1_ANzahl_CSV'!C590</f>
        <v>Hildesheim</v>
      </c>
      <c r="D590" t="s">
        <v>2</v>
      </c>
      <c r="E590" t="str">
        <f>'2020_2-3-1_ANzahl_CSV'!D590</f>
        <v>K03254</v>
      </c>
      <c r="F590">
        <f>'2020_2-3-1_ANzahl_CSV'!E590</f>
        <v>251</v>
      </c>
    </row>
    <row r="591" spans="1:6" x14ac:dyDescent="0.25">
      <c r="A591">
        <f>'2020_2-3-1_ANzahl_CSV'!A591</f>
        <v>255</v>
      </c>
      <c r="B591">
        <f>'2020_2-3-1_ANzahl_CSV'!B591</f>
        <v>2016</v>
      </c>
      <c r="C591" t="str">
        <f>'2020_2-3-1_ANzahl_CSV'!C591</f>
        <v>Holzminden</v>
      </c>
      <c r="D591" t="s">
        <v>2</v>
      </c>
      <c r="E591" t="str">
        <f>'2020_2-3-1_ANzahl_CSV'!D591</f>
        <v>K03255</v>
      </c>
      <c r="F591">
        <f>'2020_2-3-1_ANzahl_CSV'!E591</f>
        <v>26</v>
      </c>
    </row>
    <row r="592" spans="1:6" x14ac:dyDescent="0.25">
      <c r="A592">
        <f>'2020_2-3-1_ANzahl_CSV'!A592</f>
        <v>256</v>
      </c>
      <c r="B592">
        <f>'2020_2-3-1_ANzahl_CSV'!B592</f>
        <v>2016</v>
      </c>
      <c r="C592" t="str">
        <f>'2020_2-3-1_ANzahl_CSV'!C592</f>
        <v>Nienburg (Weser)</v>
      </c>
      <c r="D592" t="s">
        <v>2</v>
      </c>
      <c r="E592" t="str">
        <f>'2020_2-3-1_ANzahl_CSV'!D592</f>
        <v>K03256</v>
      </c>
      <c r="F592">
        <f>'2020_2-3-1_ANzahl_CSV'!E592</f>
        <v>115</v>
      </c>
    </row>
    <row r="593" spans="1:6" x14ac:dyDescent="0.25">
      <c r="A593">
        <f>'2020_2-3-1_ANzahl_CSV'!A593</f>
        <v>257</v>
      </c>
      <c r="B593">
        <f>'2020_2-3-1_ANzahl_CSV'!B593</f>
        <v>2016</v>
      </c>
      <c r="C593" t="str">
        <f>'2020_2-3-1_ANzahl_CSV'!C593</f>
        <v>Schaumburg</v>
      </c>
      <c r="D593" t="s">
        <v>2</v>
      </c>
      <c r="E593" t="str">
        <f>'2020_2-3-1_ANzahl_CSV'!D593</f>
        <v>K03257</v>
      </c>
      <c r="F593">
        <f>'2020_2-3-1_ANzahl_CSV'!E593</f>
        <v>146</v>
      </c>
    </row>
    <row r="594" spans="1:6" x14ac:dyDescent="0.25">
      <c r="A594">
        <f>'2020_2-3-1_ANzahl_CSV'!A594</f>
        <v>2</v>
      </c>
      <c r="B594">
        <f>'2020_2-3-1_ANzahl_CSV'!B594</f>
        <v>2016</v>
      </c>
      <c r="C594" t="str">
        <f>'2020_2-3-1_ANzahl_CSV'!C594</f>
        <v>Statistische Region Hannover</v>
      </c>
      <c r="D594" t="s">
        <v>2</v>
      </c>
      <c r="E594" t="str">
        <f>'2020_2-3-1_ANzahl_CSV'!D594</f>
        <v>K032</v>
      </c>
      <c r="F594">
        <f>'2020_2-3-1_ANzahl_CSV'!E594</f>
        <v>3005</v>
      </c>
    </row>
    <row r="595" spans="1:6" x14ac:dyDescent="0.25">
      <c r="A595">
        <f>'2020_2-3-1_ANzahl_CSV'!A595</f>
        <v>351</v>
      </c>
      <c r="B595">
        <f>'2020_2-3-1_ANzahl_CSV'!B595</f>
        <v>2016</v>
      </c>
      <c r="C595" t="str">
        <f>'2020_2-3-1_ANzahl_CSV'!C595</f>
        <v>Celle</v>
      </c>
      <c r="D595" t="s">
        <v>2</v>
      </c>
      <c r="E595" t="str">
        <f>'2020_2-3-1_ANzahl_CSV'!D595</f>
        <v>K03351</v>
      </c>
      <c r="F595">
        <f>'2020_2-3-1_ANzahl_CSV'!E595</f>
        <v>124</v>
      </c>
    </row>
    <row r="596" spans="1:6" x14ac:dyDescent="0.25">
      <c r="A596">
        <f>'2020_2-3-1_ANzahl_CSV'!A596</f>
        <v>352</v>
      </c>
      <c r="B596">
        <f>'2020_2-3-1_ANzahl_CSV'!B596</f>
        <v>2016</v>
      </c>
      <c r="C596" t="str">
        <f>'2020_2-3-1_ANzahl_CSV'!C596</f>
        <v>Cuxhaven</v>
      </c>
      <c r="D596" t="s">
        <v>2</v>
      </c>
      <c r="E596" t="str">
        <f>'2020_2-3-1_ANzahl_CSV'!D596</f>
        <v>K03352</v>
      </c>
      <c r="F596">
        <f>'2020_2-3-1_ANzahl_CSV'!E596</f>
        <v>133</v>
      </c>
    </row>
    <row r="597" spans="1:6" x14ac:dyDescent="0.25">
      <c r="A597">
        <f>'2020_2-3-1_ANzahl_CSV'!A597</f>
        <v>353</v>
      </c>
      <c r="B597">
        <f>'2020_2-3-1_ANzahl_CSV'!B597</f>
        <v>2016</v>
      </c>
      <c r="C597" t="str">
        <f>'2020_2-3-1_ANzahl_CSV'!C597</f>
        <v>Harburg</v>
      </c>
      <c r="D597" t="s">
        <v>2</v>
      </c>
      <c r="E597" t="str">
        <f>'2020_2-3-1_ANzahl_CSV'!D597</f>
        <v>K03353</v>
      </c>
      <c r="F597">
        <f>'2020_2-3-1_ANzahl_CSV'!E597</f>
        <v>298</v>
      </c>
    </row>
    <row r="598" spans="1:6" x14ac:dyDescent="0.25">
      <c r="A598">
        <f>'2020_2-3-1_ANzahl_CSV'!A598</f>
        <v>354</v>
      </c>
      <c r="B598">
        <f>'2020_2-3-1_ANzahl_CSV'!B598</f>
        <v>2016</v>
      </c>
      <c r="C598" t="str">
        <f>'2020_2-3-1_ANzahl_CSV'!C598</f>
        <v>Lüchow-Dannenberg</v>
      </c>
      <c r="D598" t="s">
        <v>2</v>
      </c>
      <c r="E598" t="str">
        <f>'2020_2-3-1_ANzahl_CSV'!D598</f>
        <v>K03354</v>
      </c>
      <c r="F598">
        <f>'2020_2-3-1_ANzahl_CSV'!E598</f>
        <v>17</v>
      </c>
    </row>
    <row r="599" spans="1:6" x14ac:dyDescent="0.25">
      <c r="A599">
        <f>'2020_2-3-1_ANzahl_CSV'!A599</f>
        <v>355</v>
      </c>
      <c r="B599">
        <f>'2020_2-3-1_ANzahl_CSV'!B599</f>
        <v>2016</v>
      </c>
      <c r="C599" t="str">
        <f>'2020_2-3-1_ANzahl_CSV'!C599</f>
        <v>Lüneburg</v>
      </c>
      <c r="D599" t="s">
        <v>2</v>
      </c>
      <c r="E599" t="str">
        <f>'2020_2-3-1_ANzahl_CSV'!D599</f>
        <v>K03355</v>
      </c>
      <c r="F599">
        <f>'2020_2-3-1_ANzahl_CSV'!E599</f>
        <v>158</v>
      </c>
    </row>
    <row r="600" spans="1:6" x14ac:dyDescent="0.25">
      <c r="A600">
        <f>'2020_2-3-1_ANzahl_CSV'!A600</f>
        <v>356</v>
      </c>
      <c r="B600">
        <f>'2020_2-3-1_ANzahl_CSV'!B600</f>
        <v>2016</v>
      </c>
      <c r="C600" t="str">
        <f>'2020_2-3-1_ANzahl_CSV'!C600</f>
        <v>Osterholz</v>
      </c>
      <c r="D600" t="s">
        <v>2</v>
      </c>
      <c r="E600" t="str">
        <f>'2020_2-3-1_ANzahl_CSV'!D600</f>
        <v>K03356</v>
      </c>
      <c r="F600">
        <f>'2020_2-3-1_ANzahl_CSV'!E600</f>
        <v>70</v>
      </c>
    </row>
    <row r="601" spans="1:6" x14ac:dyDescent="0.25">
      <c r="A601">
        <f>'2020_2-3-1_ANzahl_CSV'!A601</f>
        <v>357</v>
      </c>
      <c r="B601">
        <f>'2020_2-3-1_ANzahl_CSV'!B601</f>
        <v>2016</v>
      </c>
      <c r="C601" t="str">
        <f>'2020_2-3-1_ANzahl_CSV'!C601</f>
        <v>Rotenburg (Wümme)</v>
      </c>
      <c r="D601" t="s">
        <v>2</v>
      </c>
      <c r="E601" t="str">
        <f>'2020_2-3-1_ANzahl_CSV'!D601</f>
        <v>K03357</v>
      </c>
      <c r="F601">
        <f>'2020_2-3-1_ANzahl_CSV'!E601</f>
        <v>88</v>
      </c>
    </row>
    <row r="602" spans="1:6" x14ac:dyDescent="0.25">
      <c r="A602">
        <f>'2020_2-3-1_ANzahl_CSV'!A602</f>
        <v>358</v>
      </c>
      <c r="B602">
        <f>'2020_2-3-1_ANzahl_CSV'!B602</f>
        <v>2016</v>
      </c>
      <c r="C602" t="str">
        <f>'2020_2-3-1_ANzahl_CSV'!C602</f>
        <v>Heidekreis</v>
      </c>
      <c r="D602" t="s">
        <v>2</v>
      </c>
      <c r="E602" t="str">
        <f>'2020_2-3-1_ANzahl_CSV'!D602</f>
        <v>K03358</v>
      </c>
      <c r="F602">
        <f>'2020_2-3-1_ANzahl_CSV'!E602</f>
        <v>123</v>
      </c>
    </row>
    <row r="603" spans="1:6" x14ac:dyDescent="0.25">
      <c r="A603">
        <f>'2020_2-3-1_ANzahl_CSV'!A603</f>
        <v>359</v>
      </c>
      <c r="B603">
        <f>'2020_2-3-1_ANzahl_CSV'!B603</f>
        <v>2016</v>
      </c>
      <c r="C603" t="str">
        <f>'2020_2-3-1_ANzahl_CSV'!C603</f>
        <v>Stade</v>
      </c>
      <c r="D603" t="s">
        <v>2</v>
      </c>
      <c r="E603" t="str">
        <f>'2020_2-3-1_ANzahl_CSV'!D603</f>
        <v>K03359</v>
      </c>
      <c r="F603">
        <f>'2020_2-3-1_ANzahl_CSV'!E603</f>
        <v>160</v>
      </c>
    </row>
    <row r="604" spans="1:6" x14ac:dyDescent="0.25">
      <c r="A604">
        <f>'2020_2-3-1_ANzahl_CSV'!A604</f>
        <v>360</v>
      </c>
      <c r="B604">
        <f>'2020_2-3-1_ANzahl_CSV'!B604</f>
        <v>2016</v>
      </c>
      <c r="C604" t="str">
        <f>'2020_2-3-1_ANzahl_CSV'!C604</f>
        <v>Uelzen</v>
      </c>
      <c r="D604" t="s">
        <v>2</v>
      </c>
      <c r="E604" t="str">
        <f>'2020_2-3-1_ANzahl_CSV'!D604</f>
        <v>K03360</v>
      </c>
      <c r="F604">
        <f>'2020_2-3-1_ANzahl_CSV'!E604</f>
        <v>39</v>
      </c>
    </row>
    <row r="605" spans="1:6" x14ac:dyDescent="0.25">
      <c r="A605">
        <f>'2020_2-3-1_ANzahl_CSV'!A605</f>
        <v>361</v>
      </c>
      <c r="B605">
        <f>'2020_2-3-1_ANzahl_CSV'!B605</f>
        <v>2016</v>
      </c>
      <c r="C605" t="str">
        <f>'2020_2-3-1_ANzahl_CSV'!C605</f>
        <v>Verden</v>
      </c>
      <c r="D605" t="s">
        <v>2</v>
      </c>
      <c r="E605" t="str">
        <f>'2020_2-3-1_ANzahl_CSV'!D605</f>
        <v>K03361</v>
      </c>
      <c r="F605">
        <f>'2020_2-3-1_ANzahl_CSV'!E605</f>
        <v>121</v>
      </c>
    </row>
    <row r="606" spans="1:6" x14ac:dyDescent="0.25">
      <c r="A606">
        <f>'2020_2-3-1_ANzahl_CSV'!A606</f>
        <v>3</v>
      </c>
      <c r="B606">
        <f>'2020_2-3-1_ANzahl_CSV'!B606</f>
        <v>2016</v>
      </c>
      <c r="C606" t="str">
        <f>'2020_2-3-1_ANzahl_CSV'!C606</f>
        <v>Statistische Region Lüneburg</v>
      </c>
      <c r="D606" t="s">
        <v>2</v>
      </c>
      <c r="E606" t="str">
        <f>'2020_2-3-1_ANzahl_CSV'!D606</f>
        <v>K033</v>
      </c>
      <c r="F606">
        <f>'2020_2-3-1_ANzahl_CSV'!E606</f>
        <v>1331</v>
      </c>
    </row>
    <row r="607" spans="1:6" x14ac:dyDescent="0.25">
      <c r="A607">
        <f>'2020_2-3-1_ANzahl_CSV'!A607</f>
        <v>401</v>
      </c>
      <c r="B607">
        <f>'2020_2-3-1_ANzahl_CSV'!B607</f>
        <v>2016</v>
      </c>
      <c r="C607" t="str">
        <f>'2020_2-3-1_ANzahl_CSV'!C607</f>
        <v>Delmenhorst  Stadt</v>
      </c>
      <c r="D607" t="s">
        <v>2</v>
      </c>
      <c r="E607" t="str">
        <f>'2020_2-3-1_ANzahl_CSV'!D607</f>
        <v>K03401</v>
      </c>
      <c r="F607">
        <f>'2020_2-3-1_ANzahl_CSV'!E607</f>
        <v>122</v>
      </c>
    </row>
    <row r="608" spans="1:6" x14ac:dyDescent="0.25">
      <c r="A608">
        <f>'2020_2-3-1_ANzahl_CSV'!A608</f>
        <v>402</v>
      </c>
      <c r="B608">
        <f>'2020_2-3-1_ANzahl_CSV'!B608</f>
        <v>2016</v>
      </c>
      <c r="C608" t="str">
        <f>'2020_2-3-1_ANzahl_CSV'!C608</f>
        <v>Emden  Stadt</v>
      </c>
      <c r="D608" t="s">
        <v>2</v>
      </c>
      <c r="E608" t="str">
        <f>'2020_2-3-1_ANzahl_CSV'!D608</f>
        <v>K03402</v>
      </c>
      <c r="F608">
        <f>'2020_2-3-1_ANzahl_CSV'!E608</f>
        <v>47</v>
      </c>
    </row>
    <row r="609" spans="1:6" x14ac:dyDescent="0.25">
      <c r="A609">
        <f>'2020_2-3-1_ANzahl_CSV'!A609</f>
        <v>403</v>
      </c>
      <c r="B609">
        <f>'2020_2-3-1_ANzahl_CSV'!B609</f>
        <v>2016</v>
      </c>
      <c r="C609" t="str">
        <f>'2020_2-3-1_ANzahl_CSV'!C609</f>
        <v>Oldenburg(Oldb)  Stadt</v>
      </c>
      <c r="D609" t="s">
        <v>2</v>
      </c>
      <c r="E609" t="str">
        <f>'2020_2-3-1_ANzahl_CSV'!D609</f>
        <v>K03403</v>
      </c>
      <c r="F609">
        <f>'2020_2-3-1_ANzahl_CSV'!E609</f>
        <v>320</v>
      </c>
    </row>
    <row r="610" spans="1:6" x14ac:dyDescent="0.25">
      <c r="A610">
        <f>'2020_2-3-1_ANzahl_CSV'!A610</f>
        <v>404</v>
      </c>
      <c r="B610">
        <f>'2020_2-3-1_ANzahl_CSV'!B610</f>
        <v>2016</v>
      </c>
      <c r="C610" t="str">
        <f>'2020_2-3-1_ANzahl_CSV'!C610</f>
        <v>Osnabrück  Stadt</v>
      </c>
      <c r="D610" t="s">
        <v>2</v>
      </c>
      <c r="E610" t="str">
        <f>'2020_2-3-1_ANzahl_CSV'!D610</f>
        <v>K03404</v>
      </c>
      <c r="F610">
        <f>'2020_2-3-1_ANzahl_CSV'!E610</f>
        <v>279</v>
      </c>
    </row>
    <row r="611" spans="1:6" x14ac:dyDescent="0.25">
      <c r="A611">
        <f>'2020_2-3-1_ANzahl_CSV'!A611</f>
        <v>405</v>
      </c>
      <c r="B611">
        <f>'2020_2-3-1_ANzahl_CSV'!B611</f>
        <v>2016</v>
      </c>
      <c r="C611" t="str">
        <f>'2020_2-3-1_ANzahl_CSV'!C611</f>
        <v>Wilhelmshaven  Stadt</v>
      </c>
      <c r="D611" t="s">
        <v>2</v>
      </c>
      <c r="E611" t="str">
        <f>'2020_2-3-1_ANzahl_CSV'!D611</f>
        <v>K03405</v>
      </c>
      <c r="F611">
        <f>'2020_2-3-1_ANzahl_CSV'!E611</f>
        <v>116</v>
      </c>
    </row>
    <row r="612" spans="1:6" x14ac:dyDescent="0.25">
      <c r="A612">
        <f>'2020_2-3-1_ANzahl_CSV'!A612</f>
        <v>451</v>
      </c>
      <c r="B612">
        <f>'2020_2-3-1_ANzahl_CSV'!B612</f>
        <v>2016</v>
      </c>
      <c r="C612" t="str">
        <f>'2020_2-3-1_ANzahl_CSV'!C612</f>
        <v>Ammerland</v>
      </c>
      <c r="D612" t="s">
        <v>2</v>
      </c>
      <c r="E612" t="str">
        <f>'2020_2-3-1_ANzahl_CSV'!D612</f>
        <v>K03451</v>
      </c>
      <c r="F612">
        <f>'2020_2-3-1_ANzahl_CSV'!E612</f>
        <v>177</v>
      </c>
    </row>
    <row r="613" spans="1:6" x14ac:dyDescent="0.25">
      <c r="A613">
        <f>'2020_2-3-1_ANzahl_CSV'!A613</f>
        <v>452</v>
      </c>
      <c r="B613">
        <f>'2020_2-3-1_ANzahl_CSV'!B613</f>
        <v>2016</v>
      </c>
      <c r="C613" t="str">
        <f>'2020_2-3-1_ANzahl_CSV'!C613</f>
        <v>Aurich</v>
      </c>
      <c r="D613" t="s">
        <v>2</v>
      </c>
      <c r="E613" t="str">
        <f>'2020_2-3-1_ANzahl_CSV'!D613</f>
        <v>K03452</v>
      </c>
      <c r="F613">
        <f>'2020_2-3-1_ANzahl_CSV'!E613</f>
        <v>145</v>
      </c>
    </row>
    <row r="614" spans="1:6" x14ac:dyDescent="0.25">
      <c r="A614">
        <f>'2020_2-3-1_ANzahl_CSV'!A614</f>
        <v>453</v>
      </c>
      <c r="B614">
        <f>'2020_2-3-1_ANzahl_CSV'!B614</f>
        <v>2016</v>
      </c>
      <c r="C614" t="str">
        <f>'2020_2-3-1_ANzahl_CSV'!C614</f>
        <v>Cloppenburg</v>
      </c>
      <c r="D614" t="s">
        <v>2</v>
      </c>
      <c r="E614" t="str">
        <f>'2020_2-3-1_ANzahl_CSV'!D614</f>
        <v>K03453</v>
      </c>
      <c r="F614">
        <f>'2020_2-3-1_ANzahl_CSV'!E614</f>
        <v>74</v>
      </c>
    </row>
    <row r="615" spans="1:6" x14ac:dyDescent="0.25">
      <c r="A615">
        <f>'2020_2-3-1_ANzahl_CSV'!A615</f>
        <v>454</v>
      </c>
      <c r="B615">
        <f>'2020_2-3-1_ANzahl_CSV'!B615</f>
        <v>2016</v>
      </c>
      <c r="C615" t="str">
        <f>'2020_2-3-1_ANzahl_CSV'!C615</f>
        <v>Emsland</v>
      </c>
      <c r="D615" t="s">
        <v>2</v>
      </c>
      <c r="E615" t="str">
        <f>'2020_2-3-1_ANzahl_CSV'!D615</f>
        <v>K03454</v>
      </c>
      <c r="F615">
        <f>'2020_2-3-1_ANzahl_CSV'!E615</f>
        <v>184</v>
      </c>
    </row>
    <row r="616" spans="1:6" x14ac:dyDescent="0.25">
      <c r="A616">
        <f>'2020_2-3-1_ANzahl_CSV'!A616</f>
        <v>455</v>
      </c>
      <c r="B616">
        <f>'2020_2-3-1_ANzahl_CSV'!B616</f>
        <v>2016</v>
      </c>
      <c r="C616" t="str">
        <f>'2020_2-3-1_ANzahl_CSV'!C616</f>
        <v>Friesland</v>
      </c>
      <c r="D616" t="s">
        <v>2</v>
      </c>
      <c r="E616" t="str">
        <f>'2020_2-3-1_ANzahl_CSV'!D616</f>
        <v>K03455</v>
      </c>
      <c r="F616">
        <f>'2020_2-3-1_ANzahl_CSV'!E616</f>
        <v>33</v>
      </c>
    </row>
    <row r="617" spans="1:6" x14ac:dyDescent="0.25">
      <c r="A617">
        <f>'2020_2-3-1_ANzahl_CSV'!A617</f>
        <v>456</v>
      </c>
      <c r="B617">
        <f>'2020_2-3-1_ANzahl_CSV'!B617</f>
        <v>2016</v>
      </c>
      <c r="C617" t="str">
        <f>'2020_2-3-1_ANzahl_CSV'!C617</f>
        <v>Grafschaft Bentheim</v>
      </c>
      <c r="D617" t="s">
        <v>2</v>
      </c>
      <c r="E617" t="str">
        <f>'2020_2-3-1_ANzahl_CSV'!D617</f>
        <v>K03456</v>
      </c>
      <c r="F617">
        <f>'2020_2-3-1_ANzahl_CSV'!E617</f>
        <v>112</v>
      </c>
    </row>
    <row r="618" spans="1:6" x14ac:dyDescent="0.25">
      <c r="A618">
        <f>'2020_2-3-1_ANzahl_CSV'!A618</f>
        <v>457</v>
      </c>
      <c r="B618">
        <f>'2020_2-3-1_ANzahl_CSV'!B618</f>
        <v>2016</v>
      </c>
      <c r="C618" t="str">
        <f>'2020_2-3-1_ANzahl_CSV'!C618</f>
        <v>Leer</v>
      </c>
      <c r="D618" t="s">
        <v>2</v>
      </c>
      <c r="E618" t="str">
        <f>'2020_2-3-1_ANzahl_CSV'!D618</f>
        <v>K03457</v>
      </c>
      <c r="F618">
        <f>'2020_2-3-1_ANzahl_CSV'!E618</f>
        <v>93</v>
      </c>
    </row>
    <row r="619" spans="1:6" x14ac:dyDescent="0.25">
      <c r="A619">
        <f>'2020_2-3-1_ANzahl_CSV'!A619</f>
        <v>458</v>
      </c>
      <c r="B619">
        <f>'2020_2-3-1_ANzahl_CSV'!B619</f>
        <v>2016</v>
      </c>
      <c r="C619" t="str">
        <f>'2020_2-3-1_ANzahl_CSV'!C619</f>
        <v>Oldenburg</v>
      </c>
      <c r="D619" t="s">
        <v>2</v>
      </c>
      <c r="E619" t="str">
        <f>'2020_2-3-1_ANzahl_CSV'!D619</f>
        <v>K03458</v>
      </c>
      <c r="F619">
        <f>'2020_2-3-1_ANzahl_CSV'!E619</f>
        <v>118</v>
      </c>
    </row>
    <row r="620" spans="1:6" x14ac:dyDescent="0.25">
      <c r="A620">
        <f>'2020_2-3-1_ANzahl_CSV'!A620</f>
        <v>459</v>
      </c>
      <c r="B620">
        <f>'2020_2-3-1_ANzahl_CSV'!B620</f>
        <v>2016</v>
      </c>
      <c r="C620" t="str">
        <f>'2020_2-3-1_ANzahl_CSV'!C620</f>
        <v>Osnabrück</v>
      </c>
      <c r="D620" t="s">
        <v>2</v>
      </c>
      <c r="E620" t="str">
        <f>'2020_2-3-1_ANzahl_CSV'!D620</f>
        <v>K03459</v>
      </c>
      <c r="F620">
        <f>'2020_2-3-1_ANzahl_CSV'!E620</f>
        <v>222</v>
      </c>
    </row>
    <row r="621" spans="1:6" x14ac:dyDescent="0.25">
      <c r="A621">
        <f>'2020_2-3-1_ANzahl_CSV'!A621</f>
        <v>460</v>
      </c>
      <c r="B621">
        <f>'2020_2-3-1_ANzahl_CSV'!B621</f>
        <v>2016</v>
      </c>
      <c r="C621" t="str">
        <f>'2020_2-3-1_ANzahl_CSV'!C621</f>
        <v>Vechta</v>
      </c>
      <c r="D621" t="s">
        <v>2</v>
      </c>
      <c r="E621" t="str">
        <f>'2020_2-3-1_ANzahl_CSV'!D621</f>
        <v>K03460</v>
      </c>
      <c r="F621">
        <f>'2020_2-3-1_ANzahl_CSV'!E621</f>
        <v>169</v>
      </c>
    </row>
    <row r="622" spans="1:6" x14ac:dyDescent="0.25">
      <c r="A622">
        <f>'2020_2-3-1_ANzahl_CSV'!A622</f>
        <v>461</v>
      </c>
      <c r="B622">
        <f>'2020_2-3-1_ANzahl_CSV'!B622</f>
        <v>2016</v>
      </c>
      <c r="C622" t="str">
        <f>'2020_2-3-1_ANzahl_CSV'!C622</f>
        <v>Wesermarsch</v>
      </c>
      <c r="D622" t="s">
        <v>2</v>
      </c>
      <c r="E622" t="str">
        <f>'2020_2-3-1_ANzahl_CSV'!D622</f>
        <v>K03461</v>
      </c>
      <c r="F622">
        <f>'2020_2-3-1_ANzahl_CSV'!E622</f>
        <v>87</v>
      </c>
    </row>
    <row r="623" spans="1:6" x14ac:dyDescent="0.25">
      <c r="A623">
        <f>'2020_2-3-1_ANzahl_CSV'!A623</f>
        <v>462</v>
      </c>
      <c r="B623">
        <f>'2020_2-3-1_ANzahl_CSV'!B623</f>
        <v>2016</v>
      </c>
      <c r="C623" t="str">
        <f>'2020_2-3-1_ANzahl_CSV'!C623</f>
        <v>Wittmund</v>
      </c>
      <c r="D623" t="s">
        <v>2</v>
      </c>
      <c r="E623" t="str">
        <f>'2020_2-3-1_ANzahl_CSV'!D623</f>
        <v>K03462</v>
      </c>
      <c r="F623">
        <f>'2020_2-3-1_ANzahl_CSV'!E623</f>
        <v>18</v>
      </c>
    </row>
    <row r="624" spans="1:6" x14ac:dyDescent="0.25">
      <c r="A624">
        <f>'2020_2-3-1_ANzahl_CSV'!A624</f>
        <v>4</v>
      </c>
      <c r="B624">
        <f>'2020_2-3-1_ANzahl_CSV'!B624</f>
        <v>2016</v>
      </c>
      <c r="C624" t="str">
        <f>'2020_2-3-1_ANzahl_CSV'!C624</f>
        <v>Statistische Region Weser-Ems</v>
      </c>
      <c r="D624" t="s">
        <v>2</v>
      </c>
      <c r="E624" t="str">
        <f>'2020_2-3-1_ANzahl_CSV'!D624</f>
        <v>K034</v>
      </c>
      <c r="F624">
        <f>'2020_2-3-1_ANzahl_CSV'!E624</f>
        <v>2316</v>
      </c>
    </row>
    <row r="625" spans="1:6" x14ac:dyDescent="0.25">
      <c r="A625">
        <f>'2020_2-3-1_ANzahl_CSV'!A625</f>
        <v>0</v>
      </c>
      <c r="B625">
        <f>'2020_2-3-1_ANzahl_CSV'!B625</f>
        <v>2016</v>
      </c>
      <c r="C625" t="str">
        <f>'2020_2-3-1_ANzahl_CSV'!C625</f>
        <v>Niedersachsen</v>
      </c>
      <c r="D625" t="s">
        <v>2</v>
      </c>
      <c r="E625" t="str">
        <f>'2020_2-3-1_ANzahl_CSV'!D625</f>
        <v>K030</v>
      </c>
      <c r="F625">
        <f>'2020_2-3-1_ANzahl_CSV'!E625</f>
        <v>8519</v>
      </c>
    </row>
    <row r="626" spans="1:6" x14ac:dyDescent="0.25">
      <c r="A626">
        <f>'2020_2-3-1_ANzahl_CSV'!A626</f>
        <v>101</v>
      </c>
      <c r="B626">
        <f>'2020_2-3-1_ANzahl_CSV'!B626</f>
        <v>2017</v>
      </c>
      <c r="C626" t="str">
        <f>'2020_2-3-1_ANzahl_CSV'!C626</f>
        <v>Braunschweig  Stadt</v>
      </c>
      <c r="D626" t="s">
        <v>2</v>
      </c>
      <c r="E626" t="str">
        <f>'2020_2-3-1_ANzahl_CSV'!D626</f>
        <v>K03101</v>
      </c>
      <c r="F626">
        <f>'2020_2-3-1_ANzahl_CSV'!E626</f>
        <v>390</v>
      </c>
    </row>
    <row r="627" spans="1:6" x14ac:dyDescent="0.25">
      <c r="A627">
        <f>'2020_2-3-1_ANzahl_CSV'!A627</f>
        <v>102</v>
      </c>
      <c r="B627">
        <f>'2020_2-3-1_ANzahl_CSV'!B627</f>
        <v>2017</v>
      </c>
      <c r="C627" t="str">
        <f>'2020_2-3-1_ANzahl_CSV'!C627</f>
        <v>Salzgitter  Stadt</v>
      </c>
      <c r="D627" t="s">
        <v>2</v>
      </c>
      <c r="E627" t="str">
        <f>'2020_2-3-1_ANzahl_CSV'!D627</f>
        <v>K03102</v>
      </c>
      <c r="F627">
        <f>'2020_2-3-1_ANzahl_CSV'!E627</f>
        <v>147</v>
      </c>
    </row>
    <row r="628" spans="1:6" x14ac:dyDescent="0.25">
      <c r="A628">
        <f>'2020_2-3-1_ANzahl_CSV'!A628</f>
        <v>103</v>
      </c>
      <c r="B628">
        <f>'2020_2-3-1_ANzahl_CSV'!B628</f>
        <v>2017</v>
      </c>
      <c r="C628" t="str">
        <f>'2020_2-3-1_ANzahl_CSV'!C628</f>
        <v>Wolfsburg  Stadt</v>
      </c>
      <c r="D628" t="s">
        <v>2</v>
      </c>
      <c r="E628" t="str">
        <f>'2020_2-3-1_ANzahl_CSV'!D628</f>
        <v>K03103</v>
      </c>
      <c r="F628">
        <f>'2020_2-3-1_ANzahl_CSV'!E628</f>
        <v>277</v>
      </c>
    </row>
    <row r="629" spans="1:6" x14ac:dyDescent="0.25">
      <c r="A629">
        <f>'2020_2-3-1_ANzahl_CSV'!A629</f>
        <v>151</v>
      </c>
      <c r="B629">
        <f>'2020_2-3-1_ANzahl_CSV'!B629</f>
        <v>2017</v>
      </c>
      <c r="C629" t="str">
        <f>'2020_2-3-1_ANzahl_CSV'!C629</f>
        <v>Gifhorn</v>
      </c>
      <c r="D629" t="s">
        <v>2</v>
      </c>
      <c r="E629" t="str">
        <f>'2020_2-3-1_ANzahl_CSV'!D629</f>
        <v>K03151</v>
      </c>
      <c r="F629">
        <f>'2020_2-3-1_ANzahl_CSV'!E629</f>
        <v>143</v>
      </c>
    </row>
    <row r="630" spans="1:6" x14ac:dyDescent="0.25">
      <c r="A630">
        <f>'2020_2-3-1_ANzahl_CSV'!A630</f>
        <v>153</v>
      </c>
      <c r="B630">
        <f>'2020_2-3-1_ANzahl_CSV'!B630</f>
        <v>2017</v>
      </c>
      <c r="C630" t="str">
        <f>'2020_2-3-1_ANzahl_CSV'!C630</f>
        <v>Goslar</v>
      </c>
      <c r="D630" t="s">
        <v>2</v>
      </c>
      <c r="E630" t="str">
        <f>'2020_2-3-1_ANzahl_CSV'!D630</f>
        <v>K03153</v>
      </c>
      <c r="F630">
        <f>'2020_2-3-1_ANzahl_CSV'!E630</f>
        <v>133</v>
      </c>
    </row>
    <row r="631" spans="1:6" x14ac:dyDescent="0.25">
      <c r="A631">
        <f>'2020_2-3-1_ANzahl_CSV'!A631</f>
        <v>154</v>
      </c>
      <c r="B631">
        <f>'2020_2-3-1_ANzahl_CSV'!B631</f>
        <v>2017</v>
      </c>
      <c r="C631" t="str">
        <f>'2020_2-3-1_ANzahl_CSV'!C631</f>
        <v>Helmstedt</v>
      </c>
      <c r="D631" t="s">
        <v>2</v>
      </c>
      <c r="E631" t="str">
        <f>'2020_2-3-1_ANzahl_CSV'!D631</f>
        <v>K03154</v>
      </c>
      <c r="F631">
        <f>'2020_2-3-1_ANzahl_CSV'!E631</f>
        <v>64</v>
      </c>
    </row>
    <row r="632" spans="1:6" x14ac:dyDescent="0.25">
      <c r="A632">
        <f>'2020_2-3-1_ANzahl_CSV'!A632</f>
        <v>155</v>
      </c>
      <c r="B632">
        <f>'2020_2-3-1_ANzahl_CSV'!B632</f>
        <v>2017</v>
      </c>
      <c r="C632" t="str">
        <f>'2020_2-3-1_ANzahl_CSV'!C632</f>
        <v>Northeim</v>
      </c>
      <c r="D632" t="s">
        <v>2</v>
      </c>
      <c r="E632" t="str">
        <f>'2020_2-3-1_ANzahl_CSV'!D632</f>
        <v>K03155</v>
      </c>
      <c r="F632">
        <f>'2020_2-3-1_ANzahl_CSV'!E632</f>
        <v>84</v>
      </c>
    </row>
    <row r="633" spans="1:6" x14ac:dyDescent="0.25">
      <c r="A633">
        <f>'2020_2-3-1_ANzahl_CSV'!A633</f>
        <v>157</v>
      </c>
      <c r="B633">
        <f>'2020_2-3-1_ANzahl_CSV'!B633</f>
        <v>2017</v>
      </c>
      <c r="C633" t="str">
        <f>'2020_2-3-1_ANzahl_CSV'!C633</f>
        <v>Peine</v>
      </c>
      <c r="D633" t="s">
        <v>2</v>
      </c>
      <c r="E633" t="str">
        <f>'2020_2-3-1_ANzahl_CSV'!D633</f>
        <v>K03157</v>
      </c>
      <c r="F633">
        <f>'2020_2-3-1_ANzahl_CSV'!E633</f>
        <v>154</v>
      </c>
    </row>
    <row r="634" spans="1:6" x14ac:dyDescent="0.25">
      <c r="A634">
        <f>'2020_2-3-1_ANzahl_CSV'!A634</f>
        <v>158</v>
      </c>
      <c r="B634">
        <f>'2020_2-3-1_ANzahl_CSV'!B634</f>
        <v>2017</v>
      </c>
      <c r="C634" t="str">
        <f>'2020_2-3-1_ANzahl_CSV'!C634</f>
        <v>Wolfenbüttel</v>
      </c>
      <c r="D634" t="s">
        <v>2</v>
      </c>
      <c r="E634" t="str">
        <f>'2020_2-3-1_ANzahl_CSV'!D634</f>
        <v>K03158</v>
      </c>
      <c r="F634">
        <f>'2020_2-3-1_ANzahl_CSV'!E634</f>
        <v>109</v>
      </c>
    </row>
    <row r="635" spans="1:6" x14ac:dyDescent="0.25">
      <c r="A635">
        <f>'2020_2-3-1_ANzahl_CSV'!A635</f>
        <v>159</v>
      </c>
      <c r="B635">
        <f>'2020_2-3-1_ANzahl_CSV'!B635</f>
        <v>2017</v>
      </c>
      <c r="C635" t="str">
        <f>'2020_2-3-1_ANzahl_CSV'!C635</f>
        <v>Göttingen</v>
      </c>
      <c r="D635" t="s">
        <v>2</v>
      </c>
      <c r="E635" t="str">
        <f>'2020_2-3-1_ANzahl_CSV'!D635</f>
        <v>K03159</v>
      </c>
      <c r="F635">
        <f>'2020_2-3-1_ANzahl_CSV'!E635</f>
        <v>340</v>
      </c>
    </row>
    <row r="636" spans="1:6" x14ac:dyDescent="0.25">
      <c r="A636">
        <f>'2020_2-3-1_ANzahl_CSV'!A636</f>
        <v>1</v>
      </c>
      <c r="B636">
        <f>'2020_2-3-1_ANzahl_CSV'!B636</f>
        <v>2017</v>
      </c>
      <c r="C636" t="str">
        <f>'2020_2-3-1_ANzahl_CSV'!C636</f>
        <v>Statistische Region Braunschweig</v>
      </c>
      <c r="D636" t="s">
        <v>2</v>
      </c>
      <c r="E636" t="str">
        <f>'2020_2-3-1_ANzahl_CSV'!D636</f>
        <v>K031</v>
      </c>
      <c r="F636">
        <f>'2020_2-3-1_ANzahl_CSV'!E636</f>
        <v>1841</v>
      </c>
    </row>
    <row r="637" spans="1:6" x14ac:dyDescent="0.25">
      <c r="A637">
        <f>'2020_2-3-1_ANzahl_CSV'!A637</f>
        <v>241</v>
      </c>
      <c r="B637">
        <f>'2020_2-3-1_ANzahl_CSV'!B637</f>
        <v>2017</v>
      </c>
      <c r="C637" t="str">
        <f>'2020_2-3-1_ANzahl_CSV'!C637</f>
        <v>Hannover  Region</v>
      </c>
      <c r="D637" t="s">
        <v>2</v>
      </c>
      <c r="E637" t="str">
        <f>'2020_2-3-1_ANzahl_CSV'!D637</f>
        <v>K03241</v>
      </c>
      <c r="F637">
        <f>'2020_2-3-1_ANzahl_CSV'!E637</f>
        <v>2234</v>
      </c>
    </row>
    <row r="638" spans="1:6" x14ac:dyDescent="0.25">
      <c r="A638">
        <f>'2020_2-3-1_ANzahl_CSV'!A638</f>
        <v>241001</v>
      </c>
      <c r="B638">
        <f>'2020_2-3-1_ANzahl_CSV'!B638</f>
        <v>2017</v>
      </c>
      <c r="C638" t="str">
        <f>'2020_2-3-1_ANzahl_CSV'!C638</f>
        <v>dav. Hannover  Lhst.</v>
      </c>
      <c r="D638" t="s">
        <v>2</v>
      </c>
      <c r="E638" t="str">
        <f>'2020_2-3-1_ANzahl_CSV'!D638</f>
        <v>K03241001</v>
      </c>
      <c r="F638">
        <f>'2020_2-3-1_ANzahl_CSV'!E638</f>
        <v>1321</v>
      </c>
    </row>
    <row r="639" spans="1:6" x14ac:dyDescent="0.25">
      <c r="A639">
        <f>'2020_2-3-1_ANzahl_CSV'!A639</f>
        <v>241999</v>
      </c>
      <c r="B639">
        <f>'2020_2-3-1_ANzahl_CSV'!B639</f>
        <v>2017</v>
      </c>
      <c r="C639" t="str">
        <f>'2020_2-3-1_ANzahl_CSV'!C639</f>
        <v>dav. Hannover  Umland</v>
      </c>
      <c r="D639" t="s">
        <v>2</v>
      </c>
      <c r="E639" t="str">
        <f>'2020_2-3-1_ANzahl_CSV'!D639</f>
        <v>K03241999</v>
      </c>
      <c r="F639">
        <f>'2020_2-3-1_ANzahl_CSV'!E639</f>
        <v>913</v>
      </c>
    </row>
    <row r="640" spans="1:6" x14ac:dyDescent="0.25">
      <c r="A640">
        <f>'2020_2-3-1_ANzahl_CSV'!A640</f>
        <v>251</v>
      </c>
      <c r="B640">
        <f>'2020_2-3-1_ANzahl_CSV'!B640</f>
        <v>2017</v>
      </c>
      <c r="C640" t="str">
        <f>'2020_2-3-1_ANzahl_CSV'!C640</f>
        <v>Diepholz</v>
      </c>
      <c r="D640" t="s">
        <v>2</v>
      </c>
      <c r="E640" t="str">
        <f>'2020_2-3-1_ANzahl_CSV'!D640</f>
        <v>K03251</v>
      </c>
      <c r="F640">
        <f>'2020_2-3-1_ANzahl_CSV'!E640</f>
        <v>196</v>
      </c>
    </row>
    <row r="641" spans="1:6" x14ac:dyDescent="0.25">
      <c r="A641">
        <f>'2020_2-3-1_ANzahl_CSV'!A641</f>
        <v>252</v>
      </c>
      <c r="B641">
        <f>'2020_2-3-1_ANzahl_CSV'!B641</f>
        <v>2017</v>
      </c>
      <c r="C641" t="str">
        <f>'2020_2-3-1_ANzahl_CSV'!C641</f>
        <v>Hameln-Pyrmont</v>
      </c>
      <c r="D641" t="s">
        <v>2</v>
      </c>
      <c r="E641" t="str">
        <f>'2020_2-3-1_ANzahl_CSV'!D641</f>
        <v>K03252</v>
      </c>
      <c r="F641">
        <f>'2020_2-3-1_ANzahl_CSV'!E641</f>
        <v>164</v>
      </c>
    </row>
    <row r="642" spans="1:6" x14ac:dyDescent="0.25">
      <c r="A642">
        <f>'2020_2-3-1_ANzahl_CSV'!A642</f>
        <v>254</v>
      </c>
      <c r="B642">
        <f>'2020_2-3-1_ANzahl_CSV'!B642</f>
        <v>2017</v>
      </c>
      <c r="C642" t="str">
        <f>'2020_2-3-1_ANzahl_CSV'!C642</f>
        <v>Hildesheim</v>
      </c>
      <c r="D642" t="s">
        <v>2</v>
      </c>
      <c r="E642" t="str">
        <f>'2020_2-3-1_ANzahl_CSV'!D642</f>
        <v>K03254</v>
      </c>
      <c r="F642">
        <f>'2020_2-3-1_ANzahl_CSV'!E642</f>
        <v>239</v>
      </c>
    </row>
    <row r="643" spans="1:6" x14ac:dyDescent="0.25">
      <c r="A643">
        <f>'2020_2-3-1_ANzahl_CSV'!A643</f>
        <v>255</v>
      </c>
      <c r="B643">
        <f>'2020_2-3-1_ANzahl_CSV'!B643</f>
        <v>2017</v>
      </c>
      <c r="C643" t="str">
        <f>'2020_2-3-1_ANzahl_CSV'!C643</f>
        <v>Holzminden</v>
      </c>
      <c r="D643" t="s">
        <v>2</v>
      </c>
      <c r="E643" t="str">
        <f>'2020_2-3-1_ANzahl_CSV'!D643</f>
        <v>K03255</v>
      </c>
      <c r="F643">
        <f>'2020_2-3-1_ANzahl_CSV'!E643</f>
        <v>58</v>
      </c>
    </row>
    <row r="644" spans="1:6" x14ac:dyDescent="0.25">
      <c r="A644">
        <f>'2020_2-3-1_ANzahl_CSV'!A644</f>
        <v>256</v>
      </c>
      <c r="B644">
        <f>'2020_2-3-1_ANzahl_CSV'!B644</f>
        <v>2017</v>
      </c>
      <c r="C644" t="str">
        <f>'2020_2-3-1_ANzahl_CSV'!C644</f>
        <v>Nienburg (Weser)</v>
      </c>
      <c r="D644" t="s">
        <v>2</v>
      </c>
      <c r="E644" t="str">
        <f>'2020_2-3-1_ANzahl_CSV'!D644</f>
        <v>K03256</v>
      </c>
      <c r="F644">
        <f>'2020_2-3-1_ANzahl_CSV'!E644</f>
        <v>83</v>
      </c>
    </row>
    <row r="645" spans="1:6" x14ac:dyDescent="0.25">
      <c r="A645">
        <f>'2020_2-3-1_ANzahl_CSV'!A645</f>
        <v>257</v>
      </c>
      <c r="B645">
        <f>'2020_2-3-1_ANzahl_CSV'!B645</f>
        <v>2017</v>
      </c>
      <c r="C645" t="str">
        <f>'2020_2-3-1_ANzahl_CSV'!C645</f>
        <v>Schaumburg</v>
      </c>
      <c r="D645" t="s">
        <v>2</v>
      </c>
      <c r="E645" t="str">
        <f>'2020_2-3-1_ANzahl_CSV'!D645</f>
        <v>K03257</v>
      </c>
      <c r="F645">
        <f>'2020_2-3-1_ANzahl_CSV'!E645</f>
        <v>172</v>
      </c>
    </row>
    <row r="646" spans="1:6" x14ac:dyDescent="0.25">
      <c r="A646">
        <f>'2020_2-3-1_ANzahl_CSV'!A646</f>
        <v>2</v>
      </c>
      <c r="B646">
        <f>'2020_2-3-1_ANzahl_CSV'!B646</f>
        <v>2017</v>
      </c>
      <c r="C646" t="str">
        <f>'2020_2-3-1_ANzahl_CSV'!C646</f>
        <v>Statistische Region Hannover</v>
      </c>
      <c r="D646" t="s">
        <v>2</v>
      </c>
      <c r="E646" t="str">
        <f>'2020_2-3-1_ANzahl_CSV'!D646</f>
        <v>K032</v>
      </c>
      <c r="F646">
        <f>'2020_2-3-1_ANzahl_CSV'!E646</f>
        <v>3146</v>
      </c>
    </row>
    <row r="647" spans="1:6" x14ac:dyDescent="0.25">
      <c r="A647">
        <f>'2020_2-3-1_ANzahl_CSV'!A647</f>
        <v>351</v>
      </c>
      <c r="B647">
        <f>'2020_2-3-1_ANzahl_CSV'!B647</f>
        <v>2017</v>
      </c>
      <c r="C647" t="str">
        <f>'2020_2-3-1_ANzahl_CSV'!C647</f>
        <v>Celle</v>
      </c>
      <c r="D647" t="s">
        <v>2</v>
      </c>
      <c r="E647" t="str">
        <f>'2020_2-3-1_ANzahl_CSV'!D647</f>
        <v>K03351</v>
      </c>
      <c r="F647">
        <f>'2020_2-3-1_ANzahl_CSV'!E647</f>
        <v>191</v>
      </c>
    </row>
    <row r="648" spans="1:6" x14ac:dyDescent="0.25">
      <c r="A648">
        <f>'2020_2-3-1_ANzahl_CSV'!A648</f>
        <v>352</v>
      </c>
      <c r="B648">
        <f>'2020_2-3-1_ANzahl_CSV'!B648</f>
        <v>2017</v>
      </c>
      <c r="C648" t="str">
        <f>'2020_2-3-1_ANzahl_CSV'!C648</f>
        <v>Cuxhaven</v>
      </c>
      <c r="D648" t="s">
        <v>2</v>
      </c>
      <c r="E648" t="str">
        <f>'2020_2-3-1_ANzahl_CSV'!D648</f>
        <v>K03352</v>
      </c>
      <c r="F648">
        <f>'2020_2-3-1_ANzahl_CSV'!E648</f>
        <v>166</v>
      </c>
    </row>
    <row r="649" spans="1:6" x14ac:dyDescent="0.25">
      <c r="A649">
        <f>'2020_2-3-1_ANzahl_CSV'!A649</f>
        <v>353</v>
      </c>
      <c r="B649">
        <f>'2020_2-3-1_ANzahl_CSV'!B649</f>
        <v>2017</v>
      </c>
      <c r="C649" t="str">
        <f>'2020_2-3-1_ANzahl_CSV'!C649</f>
        <v>Harburg</v>
      </c>
      <c r="D649" t="s">
        <v>2</v>
      </c>
      <c r="E649" t="str">
        <f>'2020_2-3-1_ANzahl_CSV'!D649</f>
        <v>K03353</v>
      </c>
      <c r="F649">
        <f>'2020_2-3-1_ANzahl_CSV'!E649</f>
        <v>345</v>
      </c>
    </row>
    <row r="650" spans="1:6" x14ac:dyDescent="0.25">
      <c r="A650">
        <f>'2020_2-3-1_ANzahl_CSV'!A650</f>
        <v>354</v>
      </c>
      <c r="B650">
        <f>'2020_2-3-1_ANzahl_CSV'!B650</f>
        <v>2017</v>
      </c>
      <c r="C650" t="str">
        <f>'2020_2-3-1_ANzahl_CSV'!C650</f>
        <v>Lüchow-Dannenberg</v>
      </c>
      <c r="D650" t="s">
        <v>2</v>
      </c>
      <c r="E650" t="str">
        <f>'2020_2-3-1_ANzahl_CSV'!D650</f>
        <v>K03354</v>
      </c>
      <c r="F650">
        <f>'2020_2-3-1_ANzahl_CSV'!E650</f>
        <v>20</v>
      </c>
    </row>
    <row r="651" spans="1:6" x14ac:dyDescent="0.25">
      <c r="A651">
        <f>'2020_2-3-1_ANzahl_CSV'!A651</f>
        <v>355</v>
      </c>
      <c r="B651">
        <f>'2020_2-3-1_ANzahl_CSV'!B651</f>
        <v>2017</v>
      </c>
      <c r="C651" t="str">
        <f>'2020_2-3-1_ANzahl_CSV'!C651</f>
        <v>Lüneburg</v>
      </c>
      <c r="D651" t="s">
        <v>2</v>
      </c>
      <c r="E651" t="str">
        <f>'2020_2-3-1_ANzahl_CSV'!D651</f>
        <v>K03355</v>
      </c>
      <c r="F651">
        <f>'2020_2-3-1_ANzahl_CSV'!E651</f>
        <v>168</v>
      </c>
    </row>
    <row r="652" spans="1:6" x14ac:dyDescent="0.25">
      <c r="A652">
        <f>'2020_2-3-1_ANzahl_CSV'!A652</f>
        <v>356</v>
      </c>
      <c r="B652">
        <f>'2020_2-3-1_ANzahl_CSV'!B652</f>
        <v>2017</v>
      </c>
      <c r="C652" t="str">
        <f>'2020_2-3-1_ANzahl_CSV'!C652</f>
        <v>Osterholz</v>
      </c>
      <c r="D652" t="s">
        <v>2</v>
      </c>
      <c r="E652" t="str">
        <f>'2020_2-3-1_ANzahl_CSV'!D652</f>
        <v>K03356</v>
      </c>
      <c r="F652">
        <f>'2020_2-3-1_ANzahl_CSV'!E652</f>
        <v>54</v>
      </c>
    </row>
    <row r="653" spans="1:6" x14ac:dyDescent="0.25">
      <c r="A653">
        <f>'2020_2-3-1_ANzahl_CSV'!A653</f>
        <v>357</v>
      </c>
      <c r="B653">
        <f>'2020_2-3-1_ANzahl_CSV'!B653</f>
        <v>2017</v>
      </c>
      <c r="C653" t="str">
        <f>'2020_2-3-1_ANzahl_CSV'!C653</f>
        <v>Rotenburg (Wümme)</v>
      </c>
      <c r="D653" t="s">
        <v>2</v>
      </c>
      <c r="E653" t="str">
        <f>'2020_2-3-1_ANzahl_CSV'!D653</f>
        <v>K03357</v>
      </c>
      <c r="F653">
        <f>'2020_2-3-1_ANzahl_CSV'!E653</f>
        <v>87</v>
      </c>
    </row>
    <row r="654" spans="1:6" x14ac:dyDescent="0.25">
      <c r="A654">
        <f>'2020_2-3-1_ANzahl_CSV'!A654</f>
        <v>358</v>
      </c>
      <c r="B654">
        <f>'2020_2-3-1_ANzahl_CSV'!B654</f>
        <v>2017</v>
      </c>
      <c r="C654" t="str">
        <f>'2020_2-3-1_ANzahl_CSV'!C654</f>
        <v>Heidekreis</v>
      </c>
      <c r="D654" t="s">
        <v>2</v>
      </c>
      <c r="E654" t="str">
        <f>'2020_2-3-1_ANzahl_CSV'!D654</f>
        <v>K03358</v>
      </c>
      <c r="F654">
        <f>'2020_2-3-1_ANzahl_CSV'!E654</f>
        <v>130</v>
      </c>
    </row>
    <row r="655" spans="1:6" x14ac:dyDescent="0.25">
      <c r="A655">
        <f>'2020_2-3-1_ANzahl_CSV'!A655</f>
        <v>359</v>
      </c>
      <c r="B655">
        <f>'2020_2-3-1_ANzahl_CSV'!B655</f>
        <v>2017</v>
      </c>
      <c r="C655" t="str">
        <f>'2020_2-3-1_ANzahl_CSV'!C655</f>
        <v>Stade</v>
      </c>
      <c r="D655" t="s">
        <v>2</v>
      </c>
      <c r="E655" t="str">
        <f>'2020_2-3-1_ANzahl_CSV'!D655</f>
        <v>K03359</v>
      </c>
      <c r="F655">
        <f>'2020_2-3-1_ANzahl_CSV'!E655</f>
        <v>114</v>
      </c>
    </row>
    <row r="656" spans="1:6" x14ac:dyDescent="0.25">
      <c r="A656">
        <f>'2020_2-3-1_ANzahl_CSV'!A656</f>
        <v>360</v>
      </c>
      <c r="B656">
        <f>'2020_2-3-1_ANzahl_CSV'!B656</f>
        <v>2017</v>
      </c>
      <c r="C656" t="str">
        <f>'2020_2-3-1_ANzahl_CSV'!C656</f>
        <v>Uelzen</v>
      </c>
      <c r="D656" t="s">
        <v>2</v>
      </c>
      <c r="E656" t="str">
        <f>'2020_2-3-1_ANzahl_CSV'!D656</f>
        <v>K03360</v>
      </c>
      <c r="F656">
        <f>'2020_2-3-1_ANzahl_CSV'!E656</f>
        <v>19</v>
      </c>
    </row>
    <row r="657" spans="1:6" x14ac:dyDescent="0.25">
      <c r="A657">
        <f>'2020_2-3-1_ANzahl_CSV'!A657</f>
        <v>361</v>
      </c>
      <c r="B657">
        <f>'2020_2-3-1_ANzahl_CSV'!B657</f>
        <v>2017</v>
      </c>
      <c r="C657" t="str">
        <f>'2020_2-3-1_ANzahl_CSV'!C657</f>
        <v>Verden</v>
      </c>
      <c r="D657" t="s">
        <v>2</v>
      </c>
      <c r="E657" t="str">
        <f>'2020_2-3-1_ANzahl_CSV'!D657</f>
        <v>K03361</v>
      </c>
      <c r="F657">
        <f>'2020_2-3-1_ANzahl_CSV'!E657</f>
        <v>115</v>
      </c>
    </row>
    <row r="658" spans="1:6" x14ac:dyDescent="0.25">
      <c r="A658">
        <f>'2020_2-3-1_ANzahl_CSV'!A658</f>
        <v>3</v>
      </c>
      <c r="B658">
        <f>'2020_2-3-1_ANzahl_CSV'!B658</f>
        <v>2017</v>
      </c>
      <c r="C658" t="str">
        <f>'2020_2-3-1_ANzahl_CSV'!C658</f>
        <v>Statistische Region Lüneburg</v>
      </c>
      <c r="D658" t="s">
        <v>2</v>
      </c>
      <c r="E658" t="str">
        <f>'2020_2-3-1_ANzahl_CSV'!D658</f>
        <v>K033</v>
      </c>
      <c r="F658">
        <f>'2020_2-3-1_ANzahl_CSV'!E658</f>
        <v>1409</v>
      </c>
    </row>
    <row r="659" spans="1:6" x14ac:dyDescent="0.25">
      <c r="A659">
        <f>'2020_2-3-1_ANzahl_CSV'!A659</f>
        <v>401</v>
      </c>
      <c r="B659">
        <f>'2020_2-3-1_ANzahl_CSV'!B659</f>
        <v>2017</v>
      </c>
      <c r="C659" t="str">
        <f>'2020_2-3-1_ANzahl_CSV'!C659</f>
        <v>Delmenhorst  Stadt</v>
      </c>
      <c r="D659" t="s">
        <v>2</v>
      </c>
      <c r="E659" t="str">
        <f>'2020_2-3-1_ANzahl_CSV'!D659</f>
        <v>K03401</v>
      </c>
      <c r="F659">
        <f>'2020_2-3-1_ANzahl_CSV'!E659</f>
        <v>87</v>
      </c>
    </row>
    <row r="660" spans="1:6" x14ac:dyDescent="0.25">
      <c r="A660">
        <f>'2020_2-3-1_ANzahl_CSV'!A660</f>
        <v>402</v>
      </c>
      <c r="B660">
        <f>'2020_2-3-1_ANzahl_CSV'!B660</f>
        <v>2017</v>
      </c>
      <c r="C660" t="str">
        <f>'2020_2-3-1_ANzahl_CSV'!C660</f>
        <v>Emden  Stadt</v>
      </c>
      <c r="D660" t="s">
        <v>2</v>
      </c>
      <c r="E660" t="str">
        <f>'2020_2-3-1_ANzahl_CSV'!D660</f>
        <v>K03402</v>
      </c>
      <c r="F660">
        <f>'2020_2-3-1_ANzahl_CSV'!E660</f>
        <v>42</v>
      </c>
    </row>
    <row r="661" spans="1:6" x14ac:dyDescent="0.25">
      <c r="A661">
        <f>'2020_2-3-1_ANzahl_CSV'!A661</f>
        <v>403</v>
      </c>
      <c r="B661">
        <f>'2020_2-3-1_ANzahl_CSV'!B661</f>
        <v>2017</v>
      </c>
      <c r="C661" t="str">
        <f>'2020_2-3-1_ANzahl_CSV'!C661</f>
        <v>Oldenburg(Oldb)  Stadt</v>
      </c>
      <c r="D661" t="s">
        <v>2</v>
      </c>
      <c r="E661" t="str">
        <f>'2020_2-3-1_ANzahl_CSV'!D661</f>
        <v>K03403</v>
      </c>
      <c r="F661">
        <f>'2020_2-3-1_ANzahl_CSV'!E661</f>
        <v>287</v>
      </c>
    </row>
    <row r="662" spans="1:6" x14ac:dyDescent="0.25">
      <c r="A662">
        <f>'2020_2-3-1_ANzahl_CSV'!A662</f>
        <v>404</v>
      </c>
      <c r="B662">
        <f>'2020_2-3-1_ANzahl_CSV'!B662</f>
        <v>2017</v>
      </c>
      <c r="C662" t="str">
        <f>'2020_2-3-1_ANzahl_CSV'!C662</f>
        <v>Osnabrück  Stadt</v>
      </c>
      <c r="D662" t="s">
        <v>2</v>
      </c>
      <c r="E662" t="str">
        <f>'2020_2-3-1_ANzahl_CSV'!D662</f>
        <v>K03404</v>
      </c>
      <c r="F662">
        <f>'2020_2-3-1_ANzahl_CSV'!E662</f>
        <v>291</v>
      </c>
    </row>
    <row r="663" spans="1:6" x14ac:dyDescent="0.25">
      <c r="A663">
        <f>'2020_2-3-1_ANzahl_CSV'!A663</f>
        <v>405</v>
      </c>
      <c r="B663">
        <f>'2020_2-3-1_ANzahl_CSV'!B663</f>
        <v>2017</v>
      </c>
      <c r="C663" t="str">
        <f>'2020_2-3-1_ANzahl_CSV'!C663</f>
        <v>Wilhelmshaven  Stadt</v>
      </c>
      <c r="D663" t="s">
        <v>2</v>
      </c>
      <c r="E663" t="str">
        <f>'2020_2-3-1_ANzahl_CSV'!D663</f>
        <v>K03405</v>
      </c>
      <c r="F663">
        <f>'2020_2-3-1_ANzahl_CSV'!E663</f>
        <v>115</v>
      </c>
    </row>
    <row r="664" spans="1:6" x14ac:dyDescent="0.25">
      <c r="A664">
        <f>'2020_2-3-1_ANzahl_CSV'!A664</f>
        <v>451</v>
      </c>
      <c r="B664">
        <f>'2020_2-3-1_ANzahl_CSV'!B664</f>
        <v>2017</v>
      </c>
      <c r="C664" t="str">
        <f>'2020_2-3-1_ANzahl_CSV'!C664</f>
        <v>Ammerland</v>
      </c>
      <c r="D664" t="s">
        <v>2</v>
      </c>
      <c r="E664" t="str">
        <f>'2020_2-3-1_ANzahl_CSV'!D664</f>
        <v>K03451</v>
      </c>
      <c r="F664">
        <f>'2020_2-3-1_ANzahl_CSV'!E664</f>
        <v>132</v>
      </c>
    </row>
    <row r="665" spans="1:6" x14ac:dyDescent="0.25">
      <c r="A665">
        <f>'2020_2-3-1_ANzahl_CSV'!A665</f>
        <v>452</v>
      </c>
      <c r="B665">
        <f>'2020_2-3-1_ANzahl_CSV'!B665</f>
        <v>2017</v>
      </c>
      <c r="C665" t="str">
        <f>'2020_2-3-1_ANzahl_CSV'!C665</f>
        <v>Aurich</v>
      </c>
      <c r="D665" t="s">
        <v>2</v>
      </c>
      <c r="E665" t="str">
        <f>'2020_2-3-1_ANzahl_CSV'!D665</f>
        <v>K03452</v>
      </c>
      <c r="F665">
        <f>'2020_2-3-1_ANzahl_CSV'!E665</f>
        <v>155</v>
      </c>
    </row>
    <row r="666" spans="1:6" x14ac:dyDescent="0.25">
      <c r="A666">
        <f>'2020_2-3-1_ANzahl_CSV'!A666</f>
        <v>453</v>
      </c>
      <c r="B666">
        <f>'2020_2-3-1_ANzahl_CSV'!B666</f>
        <v>2017</v>
      </c>
      <c r="C666" t="str">
        <f>'2020_2-3-1_ANzahl_CSV'!C666</f>
        <v>Cloppenburg</v>
      </c>
      <c r="D666" t="s">
        <v>2</v>
      </c>
      <c r="E666" t="str">
        <f>'2020_2-3-1_ANzahl_CSV'!D666</f>
        <v>K03453</v>
      </c>
      <c r="F666">
        <f>'2020_2-3-1_ANzahl_CSV'!E666</f>
        <v>117</v>
      </c>
    </row>
    <row r="667" spans="1:6" x14ac:dyDescent="0.25">
      <c r="A667">
        <f>'2020_2-3-1_ANzahl_CSV'!A667</f>
        <v>454</v>
      </c>
      <c r="B667">
        <f>'2020_2-3-1_ANzahl_CSV'!B667</f>
        <v>2017</v>
      </c>
      <c r="C667" t="str">
        <f>'2020_2-3-1_ANzahl_CSV'!C667</f>
        <v>Emsland</v>
      </c>
      <c r="D667" t="s">
        <v>2</v>
      </c>
      <c r="E667" t="str">
        <f>'2020_2-3-1_ANzahl_CSV'!D667</f>
        <v>K03454</v>
      </c>
      <c r="F667">
        <f>'2020_2-3-1_ANzahl_CSV'!E667</f>
        <v>156</v>
      </c>
    </row>
    <row r="668" spans="1:6" x14ac:dyDescent="0.25">
      <c r="A668">
        <f>'2020_2-3-1_ANzahl_CSV'!A668</f>
        <v>455</v>
      </c>
      <c r="B668">
        <f>'2020_2-3-1_ANzahl_CSV'!B668</f>
        <v>2017</v>
      </c>
      <c r="C668" t="str">
        <f>'2020_2-3-1_ANzahl_CSV'!C668</f>
        <v>Friesland</v>
      </c>
      <c r="D668" t="s">
        <v>2</v>
      </c>
      <c r="E668" t="str">
        <f>'2020_2-3-1_ANzahl_CSV'!D668</f>
        <v>K03455</v>
      </c>
      <c r="F668">
        <f>'2020_2-3-1_ANzahl_CSV'!E668</f>
        <v>25</v>
      </c>
    </row>
    <row r="669" spans="1:6" x14ac:dyDescent="0.25">
      <c r="A669">
        <f>'2020_2-3-1_ANzahl_CSV'!A669</f>
        <v>456</v>
      </c>
      <c r="B669">
        <f>'2020_2-3-1_ANzahl_CSV'!B669</f>
        <v>2017</v>
      </c>
      <c r="C669" t="str">
        <f>'2020_2-3-1_ANzahl_CSV'!C669</f>
        <v>Grafschaft Bentheim</v>
      </c>
      <c r="D669" t="s">
        <v>2</v>
      </c>
      <c r="E669" t="str">
        <f>'2020_2-3-1_ANzahl_CSV'!D669</f>
        <v>K03456</v>
      </c>
      <c r="F669">
        <f>'2020_2-3-1_ANzahl_CSV'!E669</f>
        <v>124</v>
      </c>
    </row>
    <row r="670" spans="1:6" x14ac:dyDescent="0.25">
      <c r="A670">
        <f>'2020_2-3-1_ANzahl_CSV'!A670</f>
        <v>457</v>
      </c>
      <c r="B670">
        <f>'2020_2-3-1_ANzahl_CSV'!B670</f>
        <v>2017</v>
      </c>
      <c r="C670" t="str">
        <f>'2020_2-3-1_ANzahl_CSV'!C670</f>
        <v>Leer</v>
      </c>
      <c r="D670" t="s">
        <v>2</v>
      </c>
      <c r="E670" t="str">
        <f>'2020_2-3-1_ANzahl_CSV'!D670</f>
        <v>K03457</v>
      </c>
      <c r="F670">
        <f>'2020_2-3-1_ANzahl_CSV'!E670</f>
        <v>97</v>
      </c>
    </row>
    <row r="671" spans="1:6" x14ac:dyDescent="0.25">
      <c r="A671">
        <f>'2020_2-3-1_ANzahl_CSV'!A671</f>
        <v>458</v>
      </c>
      <c r="B671">
        <f>'2020_2-3-1_ANzahl_CSV'!B671</f>
        <v>2017</v>
      </c>
      <c r="C671" t="str">
        <f>'2020_2-3-1_ANzahl_CSV'!C671</f>
        <v>Oldenburg</v>
      </c>
      <c r="D671" t="s">
        <v>2</v>
      </c>
      <c r="E671" t="str">
        <f>'2020_2-3-1_ANzahl_CSV'!D671</f>
        <v>K03458</v>
      </c>
      <c r="F671">
        <f>'2020_2-3-1_ANzahl_CSV'!E671</f>
        <v>126</v>
      </c>
    </row>
    <row r="672" spans="1:6" x14ac:dyDescent="0.25">
      <c r="A672">
        <f>'2020_2-3-1_ANzahl_CSV'!A672</f>
        <v>459</v>
      </c>
      <c r="B672">
        <f>'2020_2-3-1_ANzahl_CSV'!B672</f>
        <v>2017</v>
      </c>
      <c r="C672" t="str">
        <f>'2020_2-3-1_ANzahl_CSV'!C672</f>
        <v>Osnabrück</v>
      </c>
      <c r="D672" t="s">
        <v>2</v>
      </c>
      <c r="E672" t="str">
        <f>'2020_2-3-1_ANzahl_CSV'!D672</f>
        <v>K03459</v>
      </c>
      <c r="F672">
        <f>'2020_2-3-1_ANzahl_CSV'!E672</f>
        <v>287</v>
      </c>
    </row>
    <row r="673" spans="1:6" x14ac:dyDescent="0.25">
      <c r="A673">
        <f>'2020_2-3-1_ANzahl_CSV'!A673</f>
        <v>460</v>
      </c>
      <c r="B673">
        <f>'2020_2-3-1_ANzahl_CSV'!B673</f>
        <v>2017</v>
      </c>
      <c r="C673" t="str">
        <f>'2020_2-3-1_ANzahl_CSV'!C673</f>
        <v>Vechta</v>
      </c>
      <c r="D673" t="s">
        <v>2</v>
      </c>
      <c r="E673" t="str">
        <f>'2020_2-3-1_ANzahl_CSV'!D673</f>
        <v>K03460</v>
      </c>
      <c r="F673">
        <f>'2020_2-3-1_ANzahl_CSV'!E673</f>
        <v>228</v>
      </c>
    </row>
    <row r="674" spans="1:6" x14ac:dyDescent="0.25">
      <c r="A674">
        <f>'2020_2-3-1_ANzahl_CSV'!A674</f>
        <v>461</v>
      </c>
      <c r="B674">
        <f>'2020_2-3-1_ANzahl_CSV'!B674</f>
        <v>2017</v>
      </c>
      <c r="C674" t="str">
        <f>'2020_2-3-1_ANzahl_CSV'!C674</f>
        <v>Wesermarsch</v>
      </c>
      <c r="D674" t="s">
        <v>2</v>
      </c>
      <c r="E674" t="str">
        <f>'2020_2-3-1_ANzahl_CSV'!D674</f>
        <v>K03461</v>
      </c>
      <c r="F674">
        <f>'2020_2-3-1_ANzahl_CSV'!E674</f>
        <v>99</v>
      </c>
    </row>
    <row r="675" spans="1:6" x14ac:dyDescent="0.25">
      <c r="A675">
        <f>'2020_2-3-1_ANzahl_CSV'!A675</f>
        <v>462</v>
      </c>
      <c r="B675">
        <f>'2020_2-3-1_ANzahl_CSV'!B675</f>
        <v>2017</v>
      </c>
      <c r="C675" t="str">
        <f>'2020_2-3-1_ANzahl_CSV'!C675</f>
        <v>Wittmund</v>
      </c>
      <c r="D675" t="s">
        <v>2</v>
      </c>
      <c r="E675" t="str">
        <f>'2020_2-3-1_ANzahl_CSV'!D675</f>
        <v>K03462</v>
      </c>
      <c r="F675">
        <f>'2020_2-3-1_ANzahl_CSV'!E675</f>
        <v>21</v>
      </c>
    </row>
    <row r="676" spans="1:6" x14ac:dyDescent="0.25">
      <c r="A676">
        <f>'2020_2-3-1_ANzahl_CSV'!A676</f>
        <v>4</v>
      </c>
      <c r="B676">
        <f>'2020_2-3-1_ANzahl_CSV'!B676</f>
        <v>2017</v>
      </c>
      <c r="C676" t="str">
        <f>'2020_2-3-1_ANzahl_CSV'!C676</f>
        <v>Statistische Region Weser-Ems</v>
      </c>
      <c r="D676" t="s">
        <v>2</v>
      </c>
      <c r="E676" t="str">
        <f>'2020_2-3-1_ANzahl_CSV'!D676</f>
        <v>K034</v>
      </c>
      <c r="F676">
        <f>'2020_2-3-1_ANzahl_CSV'!E676</f>
        <v>2389</v>
      </c>
    </row>
    <row r="677" spans="1:6" x14ac:dyDescent="0.25">
      <c r="A677">
        <f>'2020_2-3-1_ANzahl_CSV'!A677</f>
        <v>0</v>
      </c>
      <c r="B677">
        <f>'2020_2-3-1_ANzahl_CSV'!B677</f>
        <v>2017</v>
      </c>
      <c r="C677" t="str">
        <f>'2020_2-3-1_ANzahl_CSV'!C677</f>
        <v>Niedersachsen</v>
      </c>
      <c r="D677" t="s">
        <v>2</v>
      </c>
      <c r="E677" t="str">
        <f>'2020_2-3-1_ANzahl_CSV'!D677</f>
        <v>K030</v>
      </c>
      <c r="F677">
        <f>'2020_2-3-1_ANzahl_CSV'!E677</f>
        <v>8785</v>
      </c>
    </row>
    <row r="678" spans="1:6" x14ac:dyDescent="0.25">
      <c r="A678">
        <f>'2020_2-3-1_ANzahl_CSV'!A678</f>
        <v>101</v>
      </c>
      <c r="B678">
        <f>'2020_2-3-1_ANzahl_CSV'!B678</f>
        <v>2018</v>
      </c>
      <c r="C678" t="str">
        <f>'2020_2-3-1_ANzahl_CSV'!C678</f>
        <v>Braunschweig  Stadt</v>
      </c>
      <c r="D678" t="s">
        <v>2</v>
      </c>
      <c r="E678" t="str">
        <f>'2020_2-3-1_ANzahl_CSV'!D678</f>
        <v>K03101</v>
      </c>
      <c r="F678">
        <f>'2020_2-3-1_ANzahl_CSV'!E678</f>
        <v>249</v>
      </c>
    </row>
    <row r="679" spans="1:6" x14ac:dyDescent="0.25">
      <c r="A679">
        <f>'2020_2-3-1_ANzahl_CSV'!A679</f>
        <v>102</v>
      </c>
      <c r="B679">
        <f>'2020_2-3-1_ANzahl_CSV'!B679</f>
        <v>2018</v>
      </c>
      <c r="C679" t="str">
        <f>'2020_2-3-1_ANzahl_CSV'!C679</f>
        <v>Salzgitter  Stadt</v>
      </c>
      <c r="D679" t="s">
        <v>2</v>
      </c>
      <c r="E679" t="str">
        <f>'2020_2-3-1_ANzahl_CSV'!D679</f>
        <v>K03102</v>
      </c>
      <c r="F679">
        <f>'2020_2-3-1_ANzahl_CSV'!E679</f>
        <v>162</v>
      </c>
    </row>
    <row r="680" spans="1:6" x14ac:dyDescent="0.25">
      <c r="A680">
        <f>'2020_2-3-1_ANzahl_CSV'!A680</f>
        <v>103</v>
      </c>
      <c r="B680">
        <f>'2020_2-3-1_ANzahl_CSV'!B680</f>
        <v>2018</v>
      </c>
      <c r="C680" t="str">
        <f>'2020_2-3-1_ANzahl_CSV'!C680</f>
        <v>Wolfsburg  Stadt</v>
      </c>
      <c r="D680" t="s">
        <v>2</v>
      </c>
      <c r="E680" t="str">
        <f>'2020_2-3-1_ANzahl_CSV'!D680</f>
        <v>K03103</v>
      </c>
      <c r="F680">
        <f>'2020_2-3-1_ANzahl_CSV'!E680</f>
        <v>341</v>
      </c>
    </row>
    <row r="681" spans="1:6" x14ac:dyDescent="0.25">
      <c r="A681">
        <f>'2020_2-3-1_ANzahl_CSV'!A681</f>
        <v>151</v>
      </c>
      <c r="B681">
        <f>'2020_2-3-1_ANzahl_CSV'!B681</f>
        <v>2018</v>
      </c>
      <c r="C681" t="str">
        <f>'2020_2-3-1_ANzahl_CSV'!C681</f>
        <v>Gifhorn</v>
      </c>
      <c r="D681" t="s">
        <v>2</v>
      </c>
      <c r="E681" t="str">
        <f>'2020_2-3-1_ANzahl_CSV'!D681</f>
        <v>K03151</v>
      </c>
      <c r="F681">
        <f>'2020_2-3-1_ANzahl_CSV'!E681</f>
        <v>165</v>
      </c>
    </row>
    <row r="682" spans="1:6" x14ac:dyDescent="0.25">
      <c r="A682">
        <f>'2020_2-3-1_ANzahl_CSV'!A682</f>
        <v>153</v>
      </c>
      <c r="B682">
        <f>'2020_2-3-1_ANzahl_CSV'!B682</f>
        <v>2018</v>
      </c>
      <c r="C682" t="str">
        <f>'2020_2-3-1_ANzahl_CSV'!C682</f>
        <v>Goslar</v>
      </c>
      <c r="D682" t="s">
        <v>2</v>
      </c>
      <c r="E682" t="str">
        <f>'2020_2-3-1_ANzahl_CSV'!D682</f>
        <v>K03153</v>
      </c>
      <c r="F682">
        <f>'2020_2-3-1_ANzahl_CSV'!E682</f>
        <v>98</v>
      </c>
    </row>
    <row r="683" spans="1:6" x14ac:dyDescent="0.25">
      <c r="A683">
        <f>'2020_2-3-1_ANzahl_CSV'!A683</f>
        <v>154</v>
      </c>
      <c r="B683">
        <f>'2020_2-3-1_ANzahl_CSV'!B683</f>
        <v>2018</v>
      </c>
      <c r="C683" t="str">
        <f>'2020_2-3-1_ANzahl_CSV'!C683</f>
        <v>Helmstedt</v>
      </c>
      <c r="D683" t="s">
        <v>2</v>
      </c>
      <c r="E683" t="str">
        <f>'2020_2-3-1_ANzahl_CSV'!D683</f>
        <v>K03154</v>
      </c>
      <c r="F683">
        <f>'2020_2-3-1_ANzahl_CSV'!E683</f>
        <v>59</v>
      </c>
    </row>
    <row r="684" spans="1:6" x14ac:dyDescent="0.25">
      <c r="A684">
        <f>'2020_2-3-1_ANzahl_CSV'!A684</f>
        <v>155</v>
      </c>
      <c r="B684">
        <f>'2020_2-3-1_ANzahl_CSV'!B684</f>
        <v>2018</v>
      </c>
      <c r="C684" t="str">
        <f>'2020_2-3-1_ANzahl_CSV'!C684</f>
        <v>Northeim</v>
      </c>
      <c r="D684" t="s">
        <v>2</v>
      </c>
      <c r="E684" t="str">
        <f>'2020_2-3-1_ANzahl_CSV'!D684</f>
        <v>K03155</v>
      </c>
      <c r="F684">
        <f>'2020_2-3-1_ANzahl_CSV'!E684</f>
        <v>106</v>
      </c>
    </row>
    <row r="685" spans="1:6" x14ac:dyDescent="0.25">
      <c r="A685">
        <f>'2020_2-3-1_ANzahl_CSV'!A685</f>
        <v>157</v>
      </c>
      <c r="B685">
        <f>'2020_2-3-1_ANzahl_CSV'!B685</f>
        <v>2018</v>
      </c>
      <c r="C685" t="str">
        <f>'2020_2-3-1_ANzahl_CSV'!C685</f>
        <v>Peine</v>
      </c>
      <c r="D685" t="s">
        <v>2</v>
      </c>
      <c r="E685" t="str">
        <f>'2020_2-3-1_ANzahl_CSV'!D685</f>
        <v>K03157</v>
      </c>
      <c r="F685">
        <f>'2020_2-3-1_ANzahl_CSV'!E685</f>
        <v>129</v>
      </c>
    </row>
    <row r="686" spans="1:6" x14ac:dyDescent="0.25">
      <c r="A686">
        <f>'2020_2-3-1_ANzahl_CSV'!A686</f>
        <v>158</v>
      </c>
      <c r="B686">
        <f>'2020_2-3-1_ANzahl_CSV'!B686</f>
        <v>2018</v>
      </c>
      <c r="C686" t="str">
        <f>'2020_2-3-1_ANzahl_CSV'!C686</f>
        <v>Wolfenbüttel</v>
      </c>
      <c r="D686" t="s">
        <v>2</v>
      </c>
      <c r="E686" t="str">
        <f>'2020_2-3-1_ANzahl_CSV'!D686</f>
        <v>K03158</v>
      </c>
      <c r="F686">
        <f>'2020_2-3-1_ANzahl_CSV'!E686</f>
        <v>118</v>
      </c>
    </row>
    <row r="687" spans="1:6" x14ac:dyDescent="0.25">
      <c r="A687">
        <f>'2020_2-3-1_ANzahl_CSV'!A687</f>
        <v>159</v>
      </c>
      <c r="B687">
        <f>'2020_2-3-1_ANzahl_CSV'!B687</f>
        <v>2018</v>
      </c>
      <c r="C687" t="str">
        <f>'2020_2-3-1_ANzahl_CSV'!C687</f>
        <v>Göttingen</v>
      </c>
      <c r="D687" t="s">
        <v>2</v>
      </c>
      <c r="E687" t="str">
        <f>'2020_2-3-1_ANzahl_CSV'!D687</f>
        <v>K03159</v>
      </c>
      <c r="F687">
        <f>'2020_2-3-1_ANzahl_CSV'!E687</f>
        <v>354</v>
      </c>
    </row>
    <row r="688" spans="1:6" x14ac:dyDescent="0.25">
      <c r="A688">
        <f>'2020_2-3-1_ANzahl_CSV'!A688</f>
        <v>1</v>
      </c>
      <c r="B688">
        <f>'2020_2-3-1_ANzahl_CSV'!B688</f>
        <v>2018</v>
      </c>
      <c r="C688" t="str">
        <f>'2020_2-3-1_ANzahl_CSV'!C688</f>
        <v>Statistische Region Braunschweig</v>
      </c>
      <c r="D688" t="s">
        <v>2</v>
      </c>
      <c r="E688" t="str">
        <f>'2020_2-3-1_ANzahl_CSV'!D688</f>
        <v>K031</v>
      </c>
      <c r="F688">
        <f>'2020_2-3-1_ANzahl_CSV'!E688</f>
        <v>1781</v>
      </c>
    </row>
    <row r="689" spans="1:6" x14ac:dyDescent="0.25">
      <c r="A689">
        <f>'2020_2-3-1_ANzahl_CSV'!A689</f>
        <v>241</v>
      </c>
      <c r="B689">
        <f>'2020_2-3-1_ANzahl_CSV'!B689</f>
        <v>2018</v>
      </c>
      <c r="C689" t="str">
        <f>'2020_2-3-1_ANzahl_CSV'!C689</f>
        <v>Hannover  Region</v>
      </c>
      <c r="D689" t="s">
        <v>2</v>
      </c>
      <c r="E689" t="str">
        <f>'2020_2-3-1_ANzahl_CSV'!D689</f>
        <v>K03241</v>
      </c>
      <c r="F689">
        <f>'2020_2-3-1_ANzahl_CSV'!E689</f>
        <v>1973</v>
      </c>
    </row>
    <row r="690" spans="1:6" x14ac:dyDescent="0.25">
      <c r="A690">
        <f>'2020_2-3-1_ANzahl_CSV'!A690</f>
        <v>241001</v>
      </c>
      <c r="B690">
        <f>'2020_2-3-1_ANzahl_CSV'!B690</f>
        <v>2018</v>
      </c>
      <c r="C690" t="str">
        <f>'2020_2-3-1_ANzahl_CSV'!C690</f>
        <v>dav. Hannover  Lhst.</v>
      </c>
      <c r="D690" t="s">
        <v>2</v>
      </c>
      <c r="E690" t="str">
        <f>'2020_2-3-1_ANzahl_CSV'!D690</f>
        <v>K03241001</v>
      </c>
      <c r="F690">
        <f>'2020_2-3-1_ANzahl_CSV'!E690</f>
        <v>1131</v>
      </c>
    </row>
    <row r="691" spans="1:6" x14ac:dyDescent="0.25">
      <c r="A691">
        <f>'2020_2-3-1_ANzahl_CSV'!A691</f>
        <v>241999</v>
      </c>
      <c r="B691">
        <f>'2020_2-3-1_ANzahl_CSV'!B691</f>
        <v>2018</v>
      </c>
      <c r="C691" t="str">
        <f>'2020_2-3-1_ANzahl_CSV'!C691</f>
        <v>dav. Hannover  Umland</v>
      </c>
      <c r="D691" t="s">
        <v>2</v>
      </c>
      <c r="E691" t="str">
        <f>'2020_2-3-1_ANzahl_CSV'!D691</f>
        <v>K03241999</v>
      </c>
      <c r="F691">
        <f>'2020_2-3-1_ANzahl_CSV'!E691</f>
        <v>842</v>
      </c>
    </row>
    <row r="692" spans="1:6" x14ac:dyDescent="0.25">
      <c r="A692">
        <f>'2020_2-3-1_ANzahl_CSV'!A692</f>
        <v>251</v>
      </c>
      <c r="B692">
        <f>'2020_2-3-1_ANzahl_CSV'!B692</f>
        <v>2018</v>
      </c>
      <c r="C692" t="str">
        <f>'2020_2-3-1_ANzahl_CSV'!C692</f>
        <v>Diepholz</v>
      </c>
      <c r="D692" t="s">
        <v>2</v>
      </c>
      <c r="E692" t="str">
        <f>'2020_2-3-1_ANzahl_CSV'!D692</f>
        <v>K03251</v>
      </c>
      <c r="F692">
        <f>'2020_2-3-1_ANzahl_CSV'!E692</f>
        <v>235</v>
      </c>
    </row>
    <row r="693" spans="1:6" x14ac:dyDescent="0.25">
      <c r="A693">
        <f>'2020_2-3-1_ANzahl_CSV'!A693</f>
        <v>252</v>
      </c>
      <c r="B693">
        <f>'2020_2-3-1_ANzahl_CSV'!B693</f>
        <v>2018</v>
      </c>
      <c r="C693" t="str">
        <f>'2020_2-3-1_ANzahl_CSV'!C693</f>
        <v>Hameln-Pyrmont</v>
      </c>
      <c r="D693" t="s">
        <v>2</v>
      </c>
      <c r="E693" t="str">
        <f>'2020_2-3-1_ANzahl_CSV'!D693</f>
        <v>K03252</v>
      </c>
      <c r="F693">
        <f>'2020_2-3-1_ANzahl_CSV'!E693</f>
        <v>193</v>
      </c>
    </row>
    <row r="694" spans="1:6" x14ac:dyDescent="0.25">
      <c r="A694">
        <f>'2020_2-3-1_ANzahl_CSV'!A694</f>
        <v>254</v>
      </c>
      <c r="B694">
        <f>'2020_2-3-1_ANzahl_CSV'!B694</f>
        <v>2018</v>
      </c>
      <c r="C694" t="str">
        <f>'2020_2-3-1_ANzahl_CSV'!C694</f>
        <v>Hildesheim</v>
      </c>
      <c r="D694" t="s">
        <v>2</v>
      </c>
      <c r="E694" t="str">
        <f>'2020_2-3-1_ANzahl_CSV'!D694</f>
        <v>K03254</v>
      </c>
      <c r="F694">
        <f>'2020_2-3-1_ANzahl_CSV'!E694</f>
        <v>303</v>
      </c>
    </row>
    <row r="695" spans="1:6" x14ac:dyDescent="0.25">
      <c r="A695">
        <f>'2020_2-3-1_ANzahl_CSV'!A695</f>
        <v>255</v>
      </c>
      <c r="B695">
        <f>'2020_2-3-1_ANzahl_CSV'!B695</f>
        <v>2018</v>
      </c>
      <c r="C695" t="str">
        <f>'2020_2-3-1_ANzahl_CSV'!C695</f>
        <v>Holzminden</v>
      </c>
      <c r="D695" t="s">
        <v>2</v>
      </c>
      <c r="E695" t="str">
        <f>'2020_2-3-1_ANzahl_CSV'!D695</f>
        <v>K03255</v>
      </c>
      <c r="F695">
        <f>'2020_2-3-1_ANzahl_CSV'!E695</f>
        <v>50</v>
      </c>
    </row>
    <row r="696" spans="1:6" x14ac:dyDescent="0.25">
      <c r="A696">
        <f>'2020_2-3-1_ANzahl_CSV'!A696</f>
        <v>256</v>
      </c>
      <c r="B696">
        <f>'2020_2-3-1_ANzahl_CSV'!B696</f>
        <v>2018</v>
      </c>
      <c r="C696" t="str">
        <f>'2020_2-3-1_ANzahl_CSV'!C696</f>
        <v>Nienburg (Weser)</v>
      </c>
      <c r="D696" t="s">
        <v>2</v>
      </c>
      <c r="E696" t="str">
        <f>'2020_2-3-1_ANzahl_CSV'!D696</f>
        <v>K03256</v>
      </c>
      <c r="F696">
        <f>'2020_2-3-1_ANzahl_CSV'!E696</f>
        <v>102</v>
      </c>
    </row>
    <row r="697" spans="1:6" x14ac:dyDescent="0.25">
      <c r="A697">
        <f>'2020_2-3-1_ANzahl_CSV'!A697</f>
        <v>257</v>
      </c>
      <c r="B697">
        <f>'2020_2-3-1_ANzahl_CSV'!B697</f>
        <v>2018</v>
      </c>
      <c r="C697" t="str">
        <f>'2020_2-3-1_ANzahl_CSV'!C697</f>
        <v>Schaumburg</v>
      </c>
      <c r="D697" t="s">
        <v>2</v>
      </c>
      <c r="E697" t="str">
        <f>'2020_2-3-1_ANzahl_CSV'!D697</f>
        <v>K03257</v>
      </c>
      <c r="F697">
        <f>'2020_2-3-1_ANzahl_CSV'!E697</f>
        <v>134</v>
      </c>
    </row>
    <row r="698" spans="1:6" x14ac:dyDescent="0.25">
      <c r="A698">
        <f>'2020_2-3-1_ANzahl_CSV'!A698</f>
        <v>2</v>
      </c>
      <c r="B698">
        <f>'2020_2-3-1_ANzahl_CSV'!B698</f>
        <v>2018</v>
      </c>
      <c r="C698" t="str">
        <f>'2020_2-3-1_ANzahl_CSV'!C698</f>
        <v>Statistische Region Hannover</v>
      </c>
      <c r="D698" t="s">
        <v>2</v>
      </c>
      <c r="E698" t="str">
        <f>'2020_2-3-1_ANzahl_CSV'!D698</f>
        <v>K032</v>
      </c>
      <c r="F698">
        <f>'2020_2-3-1_ANzahl_CSV'!E698</f>
        <v>2990</v>
      </c>
    </row>
    <row r="699" spans="1:6" x14ac:dyDescent="0.25">
      <c r="A699">
        <f>'2020_2-3-1_ANzahl_CSV'!A699</f>
        <v>351</v>
      </c>
      <c r="B699">
        <f>'2020_2-3-1_ANzahl_CSV'!B699</f>
        <v>2018</v>
      </c>
      <c r="C699" t="str">
        <f>'2020_2-3-1_ANzahl_CSV'!C699</f>
        <v>Celle</v>
      </c>
      <c r="D699" t="s">
        <v>2</v>
      </c>
      <c r="E699" t="str">
        <f>'2020_2-3-1_ANzahl_CSV'!D699</f>
        <v>K03351</v>
      </c>
      <c r="F699">
        <f>'2020_2-3-1_ANzahl_CSV'!E699</f>
        <v>170</v>
      </c>
    </row>
    <row r="700" spans="1:6" x14ac:dyDescent="0.25">
      <c r="A700">
        <f>'2020_2-3-1_ANzahl_CSV'!A700</f>
        <v>352</v>
      </c>
      <c r="B700">
        <f>'2020_2-3-1_ANzahl_CSV'!B700</f>
        <v>2018</v>
      </c>
      <c r="C700" t="str">
        <f>'2020_2-3-1_ANzahl_CSV'!C700</f>
        <v>Cuxhaven</v>
      </c>
      <c r="D700" t="s">
        <v>2</v>
      </c>
      <c r="E700" t="str">
        <f>'2020_2-3-1_ANzahl_CSV'!D700</f>
        <v>K03352</v>
      </c>
      <c r="F700">
        <f>'2020_2-3-1_ANzahl_CSV'!E700</f>
        <v>114</v>
      </c>
    </row>
    <row r="701" spans="1:6" x14ac:dyDescent="0.25">
      <c r="A701">
        <f>'2020_2-3-1_ANzahl_CSV'!A701</f>
        <v>353</v>
      </c>
      <c r="B701">
        <f>'2020_2-3-1_ANzahl_CSV'!B701</f>
        <v>2018</v>
      </c>
      <c r="C701" t="str">
        <f>'2020_2-3-1_ANzahl_CSV'!C701</f>
        <v>Harburg</v>
      </c>
      <c r="D701" t="s">
        <v>2</v>
      </c>
      <c r="E701" t="str">
        <f>'2020_2-3-1_ANzahl_CSV'!D701</f>
        <v>K03353</v>
      </c>
      <c r="F701">
        <f>'2020_2-3-1_ANzahl_CSV'!E701</f>
        <v>282</v>
      </c>
    </row>
    <row r="702" spans="1:6" x14ac:dyDescent="0.25">
      <c r="A702">
        <f>'2020_2-3-1_ANzahl_CSV'!A702</f>
        <v>354</v>
      </c>
      <c r="B702">
        <f>'2020_2-3-1_ANzahl_CSV'!B702</f>
        <v>2018</v>
      </c>
      <c r="C702" t="str">
        <f>'2020_2-3-1_ANzahl_CSV'!C702</f>
        <v>Lüchow-Dannenberg</v>
      </c>
      <c r="D702" t="s">
        <v>2</v>
      </c>
      <c r="E702" t="str">
        <f>'2020_2-3-1_ANzahl_CSV'!D702</f>
        <v>K03354</v>
      </c>
      <c r="F702">
        <f>'2020_2-3-1_ANzahl_CSV'!E702</f>
        <v>19</v>
      </c>
    </row>
    <row r="703" spans="1:6" x14ac:dyDescent="0.25">
      <c r="A703">
        <f>'2020_2-3-1_ANzahl_CSV'!A703</f>
        <v>355</v>
      </c>
      <c r="B703">
        <f>'2020_2-3-1_ANzahl_CSV'!B703</f>
        <v>2018</v>
      </c>
      <c r="C703" t="str">
        <f>'2020_2-3-1_ANzahl_CSV'!C703</f>
        <v>Lüneburg</v>
      </c>
      <c r="D703" t="s">
        <v>2</v>
      </c>
      <c r="E703" t="str">
        <f>'2020_2-3-1_ANzahl_CSV'!D703</f>
        <v>K03355</v>
      </c>
      <c r="F703">
        <f>'2020_2-3-1_ANzahl_CSV'!E703</f>
        <v>148</v>
      </c>
    </row>
    <row r="704" spans="1:6" x14ac:dyDescent="0.25">
      <c r="A704">
        <f>'2020_2-3-1_ANzahl_CSV'!A704</f>
        <v>356</v>
      </c>
      <c r="B704">
        <f>'2020_2-3-1_ANzahl_CSV'!B704</f>
        <v>2018</v>
      </c>
      <c r="C704" t="str">
        <f>'2020_2-3-1_ANzahl_CSV'!C704</f>
        <v>Osterholz</v>
      </c>
      <c r="D704" t="s">
        <v>2</v>
      </c>
      <c r="E704" t="str">
        <f>'2020_2-3-1_ANzahl_CSV'!D704</f>
        <v>K03356</v>
      </c>
      <c r="F704">
        <f>'2020_2-3-1_ANzahl_CSV'!E704</f>
        <v>72</v>
      </c>
    </row>
    <row r="705" spans="1:6" x14ac:dyDescent="0.25">
      <c r="A705">
        <f>'2020_2-3-1_ANzahl_CSV'!A705</f>
        <v>357</v>
      </c>
      <c r="B705">
        <f>'2020_2-3-1_ANzahl_CSV'!B705</f>
        <v>2018</v>
      </c>
      <c r="C705" t="str">
        <f>'2020_2-3-1_ANzahl_CSV'!C705</f>
        <v>Rotenburg (Wümme)</v>
      </c>
      <c r="D705" t="s">
        <v>2</v>
      </c>
      <c r="E705" t="str">
        <f>'2020_2-3-1_ANzahl_CSV'!D705</f>
        <v>K03357</v>
      </c>
      <c r="F705">
        <f>'2020_2-3-1_ANzahl_CSV'!E705</f>
        <v>107</v>
      </c>
    </row>
    <row r="706" spans="1:6" x14ac:dyDescent="0.25">
      <c r="A706">
        <f>'2020_2-3-1_ANzahl_CSV'!A706</f>
        <v>358</v>
      </c>
      <c r="B706">
        <f>'2020_2-3-1_ANzahl_CSV'!B706</f>
        <v>2018</v>
      </c>
      <c r="C706" t="str">
        <f>'2020_2-3-1_ANzahl_CSV'!C706</f>
        <v>Heidekreis</v>
      </c>
      <c r="D706" t="s">
        <v>2</v>
      </c>
      <c r="E706" t="str">
        <f>'2020_2-3-1_ANzahl_CSV'!D706</f>
        <v>K03358</v>
      </c>
      <c r="F706">
        <f>'2020_2-3-1_ANzahl_CSV'!E706</f>
        <v>146</v>
      </c>
    </row>
    <row r="707" spans="1:6" x14ac:dyDescent="0.25">
      <c r="A707">
        <f>'2020_2-3-1_ANzahl_CSV'!A707</f>
        <v>359</v>
      </c>
      <c r="B707">
        <f>'2020_2-3-1_ANzahl_CSV'!B707</f>
        <v>2018</v>
      </c>
      <c r="C707" t="str">
        <f>'2020_2-3-1_ANzahl_CSV'!C707</f>
        <v>Stade</v>
      </c>
      <c r="D707" t="s">
        <v>2</v>
      </c>
      <c r="E707" t="str">
        <f>'2020_2-3-1_ANzahl_CSV'!D707</f>
        <v>K03359</v>
      </c>
      <c r="F707">
        <f>'2020_2-3-1_ANzahl_CSV'!E707</f>
        <v>180</v>
      </c>
    </row>
    <row r="708" spans="1:6" x14ac:dyDescent="0.25">
      <c r="A708">
        <f>'2020_2-3-1_ANzahl_CSV'!A708</f>
        <v>360</v>
      </c>
      <c r="B708">
        <f>'2020_2-3-1_ANzahl_CSV'!B708</f>
        <v>2018</v>
      </c>
      <c r="C708" t="str">
        <f>'2020_2-3-1_ANzahl_CSV'!C708</f>
        <v>Uelzen</v>
      </c>
      <c r="D708" t="s">
        <v>2</v>
      </c>
      <c r="E708" t="str">
        <f>'2020_2-3-1_ANzahl_CSV'!D708</f>
        <v>K03360</v>
      </c>
      <c r="F708">
        <f>'2020_2-3-1_ANzahl_CSV'!E708</f>
        <v>46</v>
      </c>
    </row>
    <row r="709" spans="1:6" x14ac:dyDescent="0.25">
      <c r="A709">
        <f>'2020_2-3-1_ANzahl_CSV'!A709</f>
        <v>361</v>
      </c>
      <c r="B709">
        <f>'2020_2-3-1_ANzahl_CSV'!B709</f>
        <v>2018</v>
      </c>
      <c r="C709" t="str">
        <f>'2020_2-3-1_ANzahl_CSV'!C709</f>
        <v>Verden</v>
      </c>
      <c r="D709" t="s">
        <v>2</v>
      </c>
      <c r="E709" t="str">
        <f>'2020_2-3-1_ANzahl_CSV'!D709</f>
        <v>K03361</v>
      </c>
      <c r="F709">
        <f>'2020_2-3-1_ANzahl_CSV'!E709</f>
        <v>105</v>
      </c>
    </row>
    <row r="710" spans="1:6" x14ac:dyDescent="0.25">
      <c r="A710">
        <f>'2020_2-3-1_ANzahl_CSV'!A710</f>
        <v>3</v>
      </c>
      <c r="B710">
        <f>'2020_2-3-1_ANzahl_CSV'!B710</f>
        <v>2018</v>
      </c>
      <c r="C710" t="str">
        <f>'2020_2-3-1_ANzahl_CSV'!C710</f>
        <v>Statistische Region Lüneburg</v>
      </c>
      <c r="D710" t="s">
        <v>2</v>
      </c>
      <c r="E710" t="str">
        <f>'2020_2-3-1_ANzahl_CSV'!D710</f>
        <v>K033</v>
      </c>
      <c r="F710">
        <f>'2020_2-3-1_ANzahl_CSV'!E710</f>
        <v>1389</v>
      </c>
    </row>
    <row r="711" spans="1:6" x14ac:dyDescent="0.25">
      <c r="A711">
        <f>'2020_2-3-1_ANzahl_CSV'!A711</f>
        <v>401</v>
      </c>
      <c r="B711">
        <f>'2020_2-3-1_ANzahl_CSV'!B711</f>
        <v>2018</v>
      </c>
      <c r="C711" t="str">
        <f>'2020_2-3-1_ANzahl_CSV'!C711</f>
        <v>Delmenhorst  Stadt</v>
      </c>
      <c r="D711" t="s">
        <v>2</v>
      </c>
      <c r="E711" t="str">
        <f>'2020_2-3-1_ANzahl_CSV'!D711</f>
        <v>K03401</v>
      </c>
      <c r="F711">
        <f>'2020_2-3-1_ANzahl_CSV'!E711</f>
        <v>123</v>
      </c>
    </row>
    <row r="712" spans="1:6" x14ac:dyDescent="0.25">
      <c r="A712">
        <f>'2020_2-3-1_ANzahl_CSV'!A712</f>
        <v>402</v>
      </c>
      <c r="B712">
        <f>'2020_2-3-1_ANzahl_CSV'!B712</f>
        <v>2018</v>
      </c>
      <c r="C712" t="str">
        <f>'2020_2-3-1_ANzahl_CSV'!C712</f>
        <v>Emden  Stadt</v>
      </c>
      <c r="D712" t="s">
        <v>2</v>
      </c>
      <c r="E712" t="str">
        <f>'2020_2-3-1_ANzahl_CSV'!D712</f>
        <v>K03402</v>
      </c>
      <c r="F712">
        <f>'2020_2-3-1_ANzahl_CSV'!E712</f>
        <v>40</v>
      </c>
    </row>
    <row r="713" spans="1:6" x14ac:dyDescent="0.25">
      <c r="A713">
        <f>'2020_2-3-1_ANzahl_CSV'!A713</f>
        <v>403</v>
      </c>
      <c r="B713">
        <f>'2020_2-3-1_ANzahl_CSV'!B713</f>
        <v>2018</v>
      </c>
      <c r="C713" t="str">
        <f>'2020_2-3-1_ANzahl_CSV'!C713</f>
        <v>Oldenburg(Oldb)  Stadt</v>
      </c>
      <c r="D713" t="s">
        <v>2</v>
      </c>
      <c r="E713" t="str">
        <f>'2020_2-3-1_ANzahl_CSV'!D713</f>
        <v>K03403</v>
      </c>
      <c r="F713">
        <f>'2020_2-3-1_ANzahl_CSV'!E713</f>
        <v>310</v>
      </c>
    </row>
    <row r="714" spans="1:6" x14ac:dyDescent="0.25">
      <c r="A714">
        <f>'2020_2-3-1_ANzahl_CSV'!A714</f>
        <v>404</v>
      </c>
      <c r="B714">
        <f>'2020_2-3-1_ANzahl_CSV'!B714</f>
        <v>2018</v>
      </c>
      <c r="C714" t="str">
        <f>'2020_2-3-1_ANzahl_CSV'!C714</f>
        <v>Osnabrück  Stadt</v>
      </c>
      <c r="D714" t="s">
        <v>2</v>
      </c>
      <c r="E714" t="str">
        <f>'2020_2-3-1_ANzahl_CSV'!D714</f>
        <v>K03404</v>
      </c>
      <c r="F714">
        <f>'2020_2-3-1_ANzahl_CSV'!E714</f>
        <v>309</v>
      </c>
    </row>
    <row r="715" spans="1:6" x14ac:dyDescent="0.25">
      <c r="A715">
        <f>'2020_2-3-1_ANzahl_CSV'!A715</f>
        <v>405</v>
      </c>
      <c r="B715">
        <f>'2020_2-3-1_ANzahl_CSV'!B715</f>
        <v>2018</v>
      </c>
      <c r="C715" t="str">
        <f>'2020_2-3-1_ANzahl_CSV'!C715</f>
        <v>Wilhelmshaven  Stadt</v>
      </c>
      <c r="D715" t="s">
        <v>2</v>
      </c>
      <c r="E715" t="str">
        <f>'2020_2-3-1_ANzahl_CSV'!D715</f>
        <v>K03405</v>
      </c>
      <c r="F715">
        <f>'2020_2-3-1_ANzahl_CSV'!E715</f>
        <v>109</v>
      </c>
    </row>
    <row r="716" spans="1:6" x14ac:dyDescent="0.25">
      <c r="A716">
        <f>'2020_2-3-1_ANzahl_CSV'!A716</f>
        <v>451</v>
      </c>
      <c r="B716">
        <f>'2020_2-3-1_ANzahl_CSV'!B716</f>
        <v>2018</v>
      </c>
      <c r="C716" t="str">
        <f>'2020_2-3-1_ANzahl_CSV'!C716</f>
        <v>Ammerland</v>
      </c>
      <c r="D716" t="s">
        <v>2</v>
      </c>
      <c r="E716" t="str">
        <f>'2020_2-3-1_ANzahl_CSV'!D716</f>
        <v>K03451</v>
      </c>
      <c r="F716">
        <f>'2020_2-3-1_ANzahl_CSV'!E716</f>
        <v>57</v>
      </c>
    </row>
    <row r="717" spans="1:6" x14ac:dyDescent="0.25">
      <c r="A717">
        <f>'2020_2-3-1_ANzahl_CSV'!A717</f>
        <v>452</v>
      </c>
      <c r="B717">
        <f>'2020_2-3-1_ANzahl_CSV'!B717</f>
        <v>2018</v>
      </c>
      <c r="C717" t="str">
        <f>'2020_2-3-1_ANzahl_CSV'!C717</f>
        <v>Aurich</v>
      </c>
      <c r="D717" t="s">
        <v>2</v>
      </c>
      <c r="E717" t="str">
        <f>'2020_2-3-1_ANzahl_CSV'!D717</f>
        <v>K03452</v>
      </c>
      <c r="F717">
        <f>'2020_2-3-1_ANzahl_CSV'!E717</f>
        <v>144</v>
      </c>
    </row>
    <row r="718" spans="1:6" x14ac:dyDescent="0.25">
      <c r="A718">
        <f>'2020_2-3-1_ANzahl_CSV'!A718</f>
        <v>453</v>
      </c>
      <c r="B718">
        <f>'2020_2-3-1_ANzahl_CSV'!B718</f>
        <v>2018</v>
      </c>
      <c r="C718" t="str">
        <f>'2020_2-3-1_ANzahl_CSV'!C718</f>
        <v>Cloppenburg</v>
      </c>
      <c r="D718" t="s">
        <v>2</v>
      </c>
      <c r="E718" t="str">
        <f>'2020_2-3-1_ANzahl_CSV'!D718</f>
        <v>K03453</v>
      </c>
      <c r="F718">
        <f>'2020_2-3-1_ANzahl_CSV'!E718</f>
        <v>122</v>
      </c>
    </row>
    <row r="719" spans="1:6" x14ac:dyDescent="0.25">
      <c r="A719">
        <f>'2020_2-3-1_ANzahl_CSV'!A719</f>
        <v>454</v>
      </c>
      <c r="B719">
        <f>'2020_2-3-1_ANzahl_CSV'!B719</f>
        <v>2018</v>
      </c>
      <c r="C719" t="str">
        <f>'2020_2-3-1_ANzahl_CSV'!C719</f>
        <v>Emsland</v>
      </c>
      <c r="D719" t="s">
        <v>2</v>
      </c>
      <c r="E719" t="str">
        <f>'2020_2-3-1_ANzahl_CSV'!D719</f>
        <v>K03454</v>
      </c>
      <c r="F719">
        <f>'2020_2-3-1_ANzahl_CSV'!E719</f>
        <v>127</v>
      </c>
    </row>
    <row r="720" spans="1:6" x14ac:dyDescent="0.25">
      <c r="A720">
        <f>'2020_2-3-1_ANzahl_CSV'!A720</f>
        <v>455</v>
      </c>
      <c r="B720">
        <f>'2020_2-3-1_ANzahl_CSV'!B720</f>
        <v>2018</v>
      </c>
      <c r="C720" t="str">
        <f>'2020_2-3-1_ANzahl_CSV'!C720</f>
        <v>Friesland</v>
      </c>
      <c r="D720" t="s">
        <v>2</v>
      </c>
      <c r="E720" t="str">
        <f>'2020_2-3-1_ANzahl_CSV'!D720</f>
        <v>K03455</v>
      </c>
      <c r="F720">
        <f>'2020_2-3-1_ANzahl_CSV'!E720</f>
        <v>31</v>
      </c>
    </row>
    <row r="721" spans="1:6" x14ac:dyDescent="0.25">
      <c r="A721">
        <f>'2020_2-3-1_ANzahl_CSV'!A721</f>
        <v>456</v>
      </c>
      <c r="B721">
        <f>'2020_2-3-1_ANzahl_CSV'!B721</f>
        <v>2018</v>
      </c>
      <c r="C721" t="str">
        <f>'2020_2-3-1_ANzahl_CSV'!C721</f>
        <v>Grafschaft Bentheim</v>
      </c>
      <c r="D721" t="s">
        <v>2</v>
      </c>
      <c r="E721" t="str">
        <f>'2020_2-3-1_ANzahl_CSV'!D721</f>
        <v>K03456</v>
      </c>
      <c r="F721">
        <f>'2020_2-3-1_ANzahl_CSV'!E721</f>
        <v>173</v>
      </c>
    </row>
    <row r="722" spans="1:6" x14ac:dyDescent="0.25">
      <c r="A722">
        <f>'2020_2-3-1_ANzahl_CSV'!A722</f>
        <v>457</v>
      </c>
      <c r="B722">
        <f>'2020_2-3-1_ANzahl_CSV'!B722</f>
        <v>2018</v>
      </c>
      <c r="C722" t="str">
        <f>'2020_2-3-1_ANzahl_CSV'!C722</f>
        <v>Leer</v>
      </c>
      <c r="D722" t="s">
        <v>2</v>
      </c>
      <c r="E722" t="str">
        <f>'2020_2-3-1_ANzahl_CSV'!D722</f>
        <v>K03457</v>
      </c>
      <c r="F722">
        <f>'2020_2-3-1_ANzahl_CSV'!E722</f>
        <v>94</v>
      </c>
    </row>
    <row r="723" spans="1:6" x14ac:dyDescent="0.25">
      <c r="A723">
        <f>'2020_2-3-1_ANzahl_CSV'!A723</f>
        <v>458</v>
      </c>
      <c r="B723">
        <f>'2020_2-3-1_ANzahl_CSV'!B723</f>
        <v>2018</v>
      </c>
      <c r="C723" t="str">
        <f>'2020_2-3-1_ANzahl_CSV'!C723</f>
        <v>Oldenburg</v>
      </c>
      <c r="D723" t="s">
        <v>2</v>
      </c>
      <c r="E723" t="str">
        <f>'2020_2-3-1_ANzahl_CSV'!D723</f>
        <v>K03458</v>
      </c>
      <c r="F723">
        <f>'2020_2-3-1_ANzahl_CSV'!E723</f>
        <v>104</v>
      </c>
    </row>
    <row r="724" spans="1:6" x14ac:dyDescent="0.25">
      <c r="A724">
        <f>'2020_2-3-1_ANzahl_CSV'!A724</f>
        <v>459</v>
      </c>
      <c r="B724">
        <f>'2020_2-3-1_ANzahl_CSV'!B724</f>
        <v>2018</v>
      </c>
      <c r="C724" t="str">
        <f>'2020_2-3-1_ANzahl_CSV'!C724</f>
        <v>Osnabrück</v>
      </c>
      <c r="D724" t="s">
        <v>2</v>
      </c>
      <c r="E724" t="str">
        <f>'2020_2-3-1_ANzahl_CSV'!D724</f>
        <v>K03459</v>
      </c>
      <c r="F724">
        <f>'2020_2-3-1_ANzahl_CSV'!E724</f>
        <v>298</v>
      </c>
    </row>
    <row r="725" spans="1:6" x14ac:dyDescent="0.25">
      <c r="A725">
        <f>'2020_2-3-1_ANzahl_CSV'!A725</f>
        <v>460</v>
      </c>
      <c r="B725">
        <f>'2020_2-3-1_ANzahl_CSV'!B725</f>
        <v>2018</v>
      </c>
      <c r="C725" t="str">
        <f>'2020_2-3-1_ANzahl_CSV'!C725</f>
        <v>Vechta</v>
      </c>
      <c r="D725" t="s">
        <v>2</v>
      </c>
      <c r="E725" t="str">
        <f>'2020_2-3-1_ANzahl_CSV'!D725</f>
        <v>K03460</v>
      </c>
      <c r="F725">
        <f>'2020_2-3-1_ANzahl_CSV'!E725</f>
        <v>171</v>
      </c>
    </row>
    <row r="726" spans="1:6" x14ac:dyDescent="0.25">
      <c r="A726">
        <f>'2020_2-3-1_ANzahl_CSV'!A726</f>
        <v>461</v>
      </c>
      <c r="B726">
        <f>'2020_2-3-1_ANzahl_CSV'!B726</f>
        <v>2018</v>
      </c>
      <c r="C726" t="str">
        <f>'2020_2-3-1_ANzahl_CSV'!C726</f>
        <v>Wesermarsch</v>
      </c>
      <c r="D726" t="s">
        <v>2</v>
      </c>
      <c r="E726" t="str">
        <f>'2020_2-3-1_ANzahl_CSV'!D726</f>
        <v>K03461</v>
      </c>
      <c r="F726">
        <f>'2020_2-3-1_ANzahl_CSV'!E726</f>
        <v>77</v>
      </c>
    </row>
    <row r="727" spans="1:6" x14ac:dyDescent="0.25">
      <c r="A727">
        <f>'2020_2-3-1_ANzahl_CSV'!A727</f>
        <v>462</v>
      </c>
      <c r="B727">
        <f>'2020_2-3-1_ANzahl_CSV'!B727</f>
        <v>2018</v>
      </c>
      <c r="C727" t="str">
        <f>'2020_2-3-1_ANzahl_CSV'!C727</f>
        <v>Wittmund</v>
      </c>
      <c r="D727" t="s">
        <v>2</v>
      </c>
      <c r="E727" t="str">
        <f>'2020_2-3-1_ANzahl_CSV'!D727</f>
        <v>K03462</v>
      </c>
      <c r="F727">
        <f>'2020_2-3-1_ANzahl_CSV'!E727</f>
        <v>21</v>
      </c>
    </row>
    <row r="728" spans="1:6" x14ac:dyDescent="0.25">
      <c r="A728">
        <f>'2020_2-3-1_ANzahl_CSV'!A728</f>
        <v>4</v>
      </c>
      <c r="B728">
        <f>'2020_2-3-1_ANzahl_CSV'!B728</f>
        <v>2018</v>
      </c>
      <c r="C728" t="str">
        <f>'2020_2-3-1_ANzahl_CSV'!C728</f>
        <v>Statistische Region Weser-Ems</v>
      </c>
      <c r="D728" t="s">
        <v>2</v>
      </c>
      <c r="E728" t="str">
        <f>'2020_2-3-1_ANzahl_CSV'!D728</f>
        <v>K034</v>
      </c>
      <c r="F728">
        <f>'2020_2-3-1_ANzahl_CSV'!E728</f>
        <v>2310</v>
      </c>
    </row>
    <row r="729" spans="1:6" x14ac:dyDescent="0.25">
      <c r="A729">
        <f>'2020_2-3-1_ANzahl_CSV'!A729</f>
        <v>0</v>
      </c>
      <c r="B729">
        <f>'2020_2-3-1_ANzahl_CSV'!B729</f>
        <v>2018</v>
      </c>
      <c r="C729" t="str">
        <f>'2020_2-3-1_ANzahl_CSV'!C729</f>
        <v>Niedersachsen</v>
      </c>
      <c r="D729" t="s">
        <v>2</v>
      </c>
      <c r="E729" t="str">
        <f>'2020_2-3-1_ANzahl_CSV'!D729</f>
        <v>K030</v>
      </c>
      <c r="F729">
        <f>'2020_2-3-1_ANzahl_CSV'!E729</f>
        <v>8470</v>
      </c>
    </row>
    <row r="730" spans="1:6" x14ac:dyDescent="0.25">
      <c r="A730">
        <f>'2020_2-3-1_ANzahl_CSV'!A730</f>
        <v>101</v>
      </c>
      <c r="B730">
        <f>'2020_2-3-1_ANzahl_CSV'!B730</f>
        <v>2019</v>
      </c>
      <c r="C730" t="str">
        <f>'2020_2-3-1_ANzahl_CSV'!C730</f>
        <v>Braunschweig  Stadt</v>
      </c>
      <c r="D730" t="s">
        <v>2</v>
      </c>
      <c r="E730" t="str">
        <f>'2020_2-3-1_ANzahl_CSV'!D730</f>
        <v>K03101</v>
      </c>
      <c r="F730">
        <f>'2020_2-3-1_ANzahl_CSV'!E730</f>
        <v>280</v>
      </c>
    </row>
    <row r="731" spans="1:6" x14ac:dyDescent="0.25">
      <c r="A731">
        <f>'2020_2-3-1_ANzahl_CSV'!A731</f>
        <v>102</v>
      </c>
      <c r="B731">
        <f>'2020_2-3-1_ANzahl_CSV'!B731</f>
        <v>2019</v>
      </c>
      <c r="C731" t="str">
        <f>'2020_2-3-1_ANzahl_CSV'!C731</f>
        <v>Salzgitter  Stadt</v>
      </c>
      <c r="D731" t="s">
        <v>2</v>
      </c>
      <c r="E731" t="str">
        <f>'2020_2-3-1_ANzahl_CSV'!D731</f>
        <v>K03102</v>
      </c>
      <c r="F731">
        <f>'2020_2-3-1_ANzahl_CSV'!E731</f>
        <v>168</v>
      </c>
    </row>
    <row r="732" spans="1:6" x14ac:dyDescent="0.25">
      <c r="A732">
        <f>'2020_2-3-1_ANzahl_CSV'!A732</f>
        <v>103</v>
      </c>
      <c r="B732">
        <f>'2020_2-3-1_ANzahl_CSV'!B732</f>
        <v>2019</v>
      </c>
      <c r="C732" t="str">
        <f>'2020_2-3-1_ANzahl_CSV'!C732</f>
        <v>Wolfsburg  Stadt</v>
      </c>
      <c r="D732" t="s">
        <v>2</v>
      </c>
      <c r="E732" t="str">
        <f>'2020_2-3-1_ANzahl_CSV'!D732</f>
        <v>K03103</v>
      </c>
      <c r="F732">
        <f>'2020_2-3-1_ANzahl_CSV'!E732</f>
        <v>325</v>
      </c>
    </row>
    <row r="733" spans="1:6" x14ac:dyDescent="0.25">
      <c r="A733">
        <f>'2020_2-3-1_ANzahl_CSV'!A733</f>
        <v>151</v>
      </c>
      <c r="B733">
        <f>'2020_2-3-1_ANzahl_CSV'!B733</f>
        <v>2019</v>
      </c>
      <c r="C733" t="str">
        <f>'2020_2-3-1_ANzahl_CSV'!C733</f>
        <v>Gifhorn</v>
      </c>
      <c r="D733" t="s">
        <v>2</v>
      </c>
      <c r="E733" t="str">
        <f>'2020_2-3-1_ANzahl_CSV'!D733</f>
        <v>K03151</v>
      </c>
      <c r="F733">
        <f>'2020_2-3-1_ANzahl_CSV'!E733</f>
        <v>173</v>
      </c>
    </row>
    <row r="734" spans="1:6" x14ac:dyDescent="0.25">
      <c r="A734">
        <f>'2020_2-3-1_ANzahl_CSV'!A734</f>
        <v>153</v>
      </c>
      <c r="B734">
        <f>'2020_2-3-1_ANzahl_CSV'!B734</f>
        <v>2019</v>
      </c>
      <c r="C734" t="str">
        <f>'2020_2-3-1_ANzahl_CSV'!C734</f>
        <v>Goslar</v>
      </c>
      <c r="D734" t="s">
        <v>2</v>
      </c>
      <c r="E734" t="str">
        <f>'2020_2-3-1_ANzahl_CSV'!D734</f>
        <v>K03153</v>
      </c>
      <c r="F734">
        <f>'2020_2-3-1_ANzahl_CSV'!E734</f>
        <v>102</v>
      </c>
    </row>
    <row r="735" spans="1:6" x14ac:dyDescent="0.25">
      <c r="A735">
        <f>'2020_2-3-1_ANzahl_CSV'!A735</f>
        <v>154</v>
      </c>
      <c r="B735">
        <f>'2020_2-3-1_ANzahl_CSV'!B735</f>
        <v>2019</v>
      </c>
      <c r="C735" t="str">
        <f>'2020_2-3-1_ANzahl_CSV'!C735</f>
        <v>Helmstedt</v>
      </c>
      <c r="D735" t="s">
        <v>2</v>
      </c>
      <c r="E735" t="str">
        <f>'2020_2-3-1_ANzahl_CSV'!D735</f>
        <v>K03154</v>
      </c>
      <c r="F735">
        <f>'2020_2-3-1_ANzahl_CSV'!E735</f>
        <v>96</v>
      </c>
    </row>
    <row r="736" spans="1:6" x14ac:dyDescent="0.25">
      <c r="A736">
        <f>'2020_2-3-1_ANzahl_CSV'!A736</f>
        <v>155</v>
      </c>
      <c r="B736">
        <f>'2020_2-3-1_ANzahl_CSV'!B736</f>
        <v>2019</v>
      </c>
      <c r="C736" t="str">
        <f>'2020_2-3-1_ANzahl_CSV'!C736</f>
        <v>Northeim</v>
      </c>
      <c r="D736" t="s">
        <v>2</v>
      </c>
      <c r="E736" t="str">
        <f>'2020_2-3-1_ANzahl_CSV'!D736</f>
        <v>K03155</v>
      </c>
      <c r="F736">
        <f>'2020_2-3-1_ANzahl_CSV'!E736</f>
        <v>129</v>
      </c>
    </row>
    <row r="737" spans="1:6" x14ac:dyDescent="0.25">
      <c r="A737">
        <f>'2020_2-3-1_ANzahl_CSV'!A737</f>
        <v>157</v>
      </c>
      <c r="B737">
        <f>'2020_2-3-1_ANzahl_CSV'!B737</f>
        <v>2019</v>
      </c>
      <c r="C737" t="str">
        <f>'2020_2-3-1_ANzahl_CSV'!C737</f>
        <v>Peine</v>
      </c>
      <c r="D737" t="s">
        <v>2</v>
      </c>
      <c r="E737" t="str">
        <f>'2020_2-3-1_ANzahl_CSV'!D737</f>
        <v>K03157</v>
      </c>
      <c r="F737">
        <f>'2020_2-3-1_ANzahl_CSV'!E737</f>
        <v>192</v>
      </c>
    </row>
    <row r="738" spans="1:6" x14ac:dyDescent="0.25">
      <c r="A738">
        <f>'2020_2-3-1_ANzahl_CSV'!A738</f>
        <v>158</v>
      </c>
      <c r="B738">
        <f>'2020_2-3-1_ANzahl_CSV'!B738</f>
        <v>2019</v>
      </c>
      <c r="C738" t="str">
        <f>'2020_2-3-1_ANzahl_CSV'!C738</f>
        <v>Wolfenbüttel</v>
      </c>
      <c r="D738" t="s">
        <v>2</v>
      </c>
      <c r="E738" t="str">
        <f>'2020_2-3-1_ANzahl_CSV'!D738</f>
        <v>K03158</v>
      </c>
      <c r="F738">
        <f>'2020_2-3-1_ANzahl_CSV'!E738</f>
        <v>134</v>
      </c>
    </row>
    <row r="739" spans="1:6" x14ac:dyDescent="0.25">
      <c r="A739">
        <f>'2020_2-3-1_ANzahl_CSV'!A739</f>
        <v>159</v>
      </c>
      <c r="B739">
        <f>'2020_2-3-1_ANzahl_CSV'!B739</f>
        <v>2019</v>
      </c>
      <c r="C739" t="str">
        <f>'2020_2-3-1_ANzahl_CSV'!C739</f>
        <v>Göttingen</v>
      </c>
      <c r="D739" t="s">
        <v>2</v>
      </c>
      <c r="E739" t="str">
        <f>'2020_2-3-1_ANzahl_CSV'!D739</f>
        <v>K03159</v>
      </c>
      <c r="F739">
        <f>'2020_2-3-1_ANzahl_CSV'!E739</f>
        <v>378</v>
      </c>
    </row>
    <row r="740" spans="1:6" x14ac:dyDescent="0.25">
      <c r="A740">
        <f>'2020_2-3-1_ANzahl_CSV'!A740</f>
        <v>1</v>
      </c>
      <c r="B740">
        <f>'2020_2-3-1_ANzahl_CSV'!B740</f>
        <v>2019</v>
      </c>
      <c r="C740" t="str">
        <f>'2020_2-3-1_ANzahl_CSV'!C740</f>
        <v>Statistische Region Braunschweig</v>
      </c>
      <c r="D740" t="s">
        <v>2</v>
      </c>
      <c r="E740" t="str">
        <f>'2020_2-3-1_ANzahl_CSV'!D740</f>
        <v>K031</v>
      </c>
      <c r="F740">
        <f>'2020_2-3-1_ANzahl_CSV'!E740</f>
        <v>1977</v>
      </c>
    </row>
    <row r="741" spans="1:6" x14ac:dyDescent="0.25">
      <c r="A741">
        <f>'2020_2-3-1_ANzahl_CSV'!A741</f>
        <v>241</v>
      </c>
      <c r="B741">
        <f>'2020_2-3-1_ANzahl_CSV'!B741</f>
        <v>2019</v>
      </c>
      <c r="C741" t="str">
        <f>'2020_2-3-1_ANzahl_CSV'!C741</f>
        <v>Hannover  Region</v>
      </c>
      <c r="D741" t="s">
        <v>2</v>
      </c>
      <c r="E741" t="str">
        <f>'2020_2-3-1_ANzahl_CSV'!D741</f>
        <v>K03241</v>
      </c>
      <c r="F741">
        <f>'2020_2-3-1_ANzahl_CSV'!E741</f>
        <v>2465</v>
      </c>
    </row>
    <row r="742" spans="1:6" x14ac:dyDescent="0.25">
      <c r="A742">
        <f>'2020_2-3-1_ANzahl_CSV'!A742</f>
        <v>241001</v>
      </c>
      <c r="B742">
        <f>'2020_2-3-1_ANzahl_CSV'!B742</f>
        <v>2019</v>
      </c>
      <c r="C742" t="str">
        <f>'2020_2-3-1_ANzahl_CSV'!C742</f>
        <v>dav. Hannover  Lhst.</v>
      </c>
      <c r="D742" t="s">
        <v>2</v>
      </c>
      <c r="E742" t="str">
        <f>'2020_2-3-1_ANzahl_CSV'!D742</f>
        <v>K03241001</v>
      </c>
      <c r="F742">
        <f>'2020_2-3-1_ANzahl_CSV'!E742</f>
        <v>1404</v>
      </c>
    </row>
    <row r="743" spans="1:6" x14ac:dyDescent="0.25">
      <c r="A743">
        <f>'2020_2-3-1_ANzahl_CSV'!A743</f>
        <v>241999</v>
      </c>
      <c r="B743">
        <f>'2020_2-3-1_ANzahl_CSV'!B743</f>
        <v>2019</v>
      </c>
      <c r="C743" t="str">
        <f>'2020_2-3-1_ANzahl_CSV'!C743</f>
        <v>dav. Hannover  Umland</v>
      </c>
      <c r="D743" t="s">
        <v>2</v>
      </c>
      <c r="E743" t="str">
        <f>'2020_2-3-1_ANzahl_CSV'!D743</f>
        <v>K03241999</v>
      </c>
      <c r="F743">
        <f>'2020_2-3-1_ANzahl_CSV'!E743</f>
        <v>891</v>
      </c>
    </row>
    <row r="744" spans="1:6" x14ac:dyDescent="0.25">
      <c r="A744">
        <f>'2020_2-3-1_ANzahl_CSV'!A744</f>
        <v>251</v>
      </c>
      <c r="B744">
        <f>'2020_2-3-1_ANzahl_CSV'!B744</f>
        <v>2019</v>
      </c>
      <c r="C744" t="str">
        <f>'2020_2-3-1_ANzahl_CSV'!C744</f>
        <v>Diepholz</v>
      </c>
      <c r="D744" t="s">
        <v>2</v>
      </c>
      <c r="E744" t="str">
        <f>'2020_2-3-1_ANzahl_CSV'!D744</f>
        <v>K03251</v>
      </c>
      <c r="F744">
        <f>'2020_2-3-1_ANzahl_CSV'!E744</f>
        <v>308</v>
      </c>
    </row>
    <row r="745" spans="1:6" x14ac:dyDescent="0.25">
      <c r="A745">
        <f>'2020_2-3-1_ANzahl_CSV'!A745</f>
        <v>252</v>
      </c>
      <c r="B745">
        <f>'2020_2-3-1_ANzahl_CSV'!B745</f>
        <v>2019</v>
      </c>
      <c r="C745" t="str">
        <f>'2020_2-3-1_ANzahl_CSV'!C745</f>
        <v>Hameln-Pyrmont</v>
      </c>
      <c r="D745" t="s">
        <v>2</v>
      </c>
      <c r="E745" t="str">
        <f>'2020_2-3-1_ANzahl_CSV'!D745</f>
        <v>K03252</v>
      </c>
      <c r="F745">
        <f>'2020_2-3-1_ANzahl_CSV'!E745</f>
        <v>278</v>
      </c>
    </row>
    <row r="746" spans="1:6" x14ac:dyDescent="0.25">
      <c r="A746">
        <f>'2020_2-3-1_ANzahl_CSV'!A746</f>
        <v>254</v>
      </c>
      <c r="B746">
        <f>'2020_2-3-1_ANzahl_CSV'!B746</f>
        <v>2019</v>
      </c>
      <c r="C746" t="str">
        <f>'2020_2-3-1_ANzahl_CSV'!C746</f>
        <v>Hildesheim</v>
      </c>
      <c r="D746" t="s">
        <v>2</v>
      </c>
      <c r="E746" t="str">
        <f>'2020_2-3-1_ANzahl_CSV'!D746</f>
        <v>K03254</v>
      </c>
      <c r="F746">
        <f>'2020_2-3-1_ANzahl_CSV'!E746</f>
        <v>355</v>
      </c>
    </row>
    <row r="747" spans="1:6" x14ac:dyDescent="0.25">
      <c r="A747">
        <f>'2020_2-3-1_ANzahl_CSV'!A747</f>
        <v>255</v>
      </c>
      <c r="B747">
        <f>'2020_2-3-1_ANzahl_CSV'!B747</f>
        <v>2019</v>
      </c>
      <c r="C747" t="str">
        <f>'2020_2-3-1_ANzahl_CSV'!C747</f>
        <v>Holzminden</v>
      </c>
      <c r="D747" t="s">
        <v>2</v>
      </c>
      <c r="E747" t="str">
        <f>'2020_2-3-1_ANzahl_CSV'!D747</f>
        <v>K03255</v>
      </c>
      <c r="F747">
        <f>'2020_2-3-1_ANzahl_CSV'!E747</f>
        <v>59</v>
      </c>
    </row>
    <row r="748" spans="1:6" x14ac:dyDescent="0.25">
      <c r="A748">
        <f>'2020_2-3-1_ANzahl_CSV'!A748</f>
        <v>256</v>
      </c>
      <c r="B748">
        <f>'2020_2-3-1_ANzahl_CSV'!B748</f>
        <v>2019</v>
      </c>
      <c r="C748" t="str">
        <f>'2020_2-3-1_ANzahl_CSV'!C748</f>
        <v>Nienburg (Weser)</v>
      </c>
      <c r="D748" t="s">
        <v>2</v>
      </c>
      <c r="E748" t="str">
        <f>'2020_2-3-1_ANzahl_CSV'!D748</f>
        <v>K03256</v>
      </c>
      <c r="F748">
        <f>'2020_2-3-1_ANzahl_CSV'!E748</f>
        <v>170</v>
      </c>
    </row>
    <row r="749" spans="1:6" x14ac:dyDescent="0.25">
      <c r="A749">
        <f>'2020_2-3-1_ANzahl_CSV'!A749</f>
        <v>257</v>
      </c>
      <c r="B749">
        <f>'2020_2-3-1_ANzahl_CSV'!B749</f>
        <v>2019</v>
      </c>
      <c r="C749" t="str">
        <f>'2020_2-3-1_ANzahl_CSV'!C749</f>
        <v>Schaumburg</v>
      </c>
      <c r="D749" t="s">
        <v>2</v>
      </c>
      <c r="E749" t="str">
        <f>'2020_2-3-1_ANzahl_CSV'!D749</f>
        <v>K03257</v>
      </c>
      <c r="F749">
        <f>'2020_2-3-1_ANzahl_CSV'!E749</f>
        <v>234</v>
      </c>
    </row>
    <row r="750" spans="1:6" x14ac:dyDescent="0.25">
      <c r="A750">
        <f>'2020_2-3-1_ANzahl_CSV'!A750</f>
        <v>2</v>
      </c>
      <c r="B750">
        <f>'2020_2-3-1_ANzahl_CSV'!B750</f>
        <v>2019</v>
      </c>
      <c r="C750" t="str">
        <f>'2020_2-3-1_ANzahl_CSV'!C750</f>
        <v>Statistische Region Hannover</v>
      </c>
      <c r="D750" t="s">
        <v>2</v>
      </c>
      <c r="E750" t="str">
        <f>'2020_2-3-1_ANzahl_CSV'!D750</f>
        <v>K032</v>
      </c>
      <c r="F750">
        <f>'2020_2-3-1_ANzahl_CSV'!E750</f>
        <v>3869</v>
      </c>
    </row>
    <row r="751" spans="1:6" x14ac:dyDescent="0.25">
      <c r="A751">
        <f>'2020_2-3-1_ANzahl_CSV'!A751</f>
        <v>351</v>
      </c>
      <c r="B751">
        <f>'2020_2-3-1_ANzahl_CSV'!B751</f>
        <v>2019</v>
      </c>
      <c r="C751" t="str">
        <f>'2020_2-3-1_ANzahl_CSV'!C751</f>
        <v>Celle</v>
      </c>
      <c r="D751" t="s">
        <v>2</v>
      </c>
      <c r="E751" t="str">
        <f>'2020_2-3-1_ANzahl_CSV'!D751</f>
        <v>K03351</v>
      </c>
      <c r="F751">
        <f>'2020_2-3-1_ANzahl_CSV'!E751</f>
        <v>338</v>
      </c>
    </row>
    <row r="752" spans="1:6" x14ac:dyDescent="0.25">
      <c r="A752">
        <f>'2020_2-3-1_ANzahl_CSV'!A752</f>
        <v>352</v>
      </c>
      <c r="B752">
        <f>'2020_2-3-1_ANzahl_CSV'!B752</f>
        <v>2019</v>
      </c>
      <c r="C752" t="str">
        <f>'2020_2-3-1_ANzahl_CSV'!C752</f>
        <v>Cuxhaven</v>
      </c>
      <c r="D752" t="s">
        <v>2</v>
      </c>
      <c r="E752" t="str">
        <f>'2020_2-3-1_ANzahl_CSV'!D752</f>
        <v>K03352</v>
      </c>
      <c r="F752">
        <f>'2020_2-3-1_ANzahl_CSV'!E752</f>
        <v>149</v>
      </c>
    </row>
    <row r="753" spans="1:6" x14ac:dyDescent="0.25">
      <c r="A753">
        <f>'2020_2-3-1_ANzahl_CSV'!A753</f>
        <v>353</v>
      </c>
      <c r="B753">
        <f>'2020_2-3-1_ANzahl_CSV'!B753</f>
        <v>2019</v>
      </c>
      <c r="C753" t="str">
        <f>'2020_2-3-1_ANzahl_CSV'!C753</f>
        <v>Harburg</v>
      </c>
      <c r="D753" t="s">
        <v>2</v>
      </c>
      <c r="E753" t="str">
        <f>'2020_2-3-1_ANzahl_CSV'!D753</f>
        <v>K03353</v>
      </c>
      <c r="F753">
        <f>'2020_2-3-1_ANzahl_CSV'!E753</f>
        <v>279</v>
      </c>
    </row>
    <row r="754" spans="1:6" x14ac:dyDescent="0.25">
      <c r="A754">
        <f>'2020_2-3-1_ANzahl_CSV'!A754</f>
        <v>354</v>
      </c>
      <c r="B754">
        <f>'2020_2-3-1_ANzahl_CSV'!B754</f>
        <v>2019</v>
      </c>
      <c r="C754" t="str">
        <f>'2020_2-3-1_ANzahl_CSV'!C754</f>
        <v>Lüchow-Dannenberg</v>
      </c>
      <c r="D754" t="s">
        <v>2</v>
      </c>
      <c r="E754" t="str">
        <f>'2020_2-3-1_ANzahl_CSV'!D754</f>
        <v>K03354</v>
      </c>
      <c r="F754">
        <f>'2020_2-3-1_ANzahl_CSV'!E754</f>
        <v>26</v>
      </c>
    </row>
    <row r="755" spans="1:6" x14ac:dyDescent="0.25">
      <c r="A755">
        <f>'2020_2-3-1_ANzahl_CSV'!A755</f>
        <v>355</v>
      </c>
      <c r="B755">
        <f>'2020_2-3-1_ANzahl_CSV'!B755</f>
        <v>2019</v>
      </c>
      <c r="C755" t="str">
        <f>'2020_2-3-1_ANzahl_CSV'!C755</f>
        <v>Lüneburg</v>
      </c>
      <c r="D755" t="s">
        <v>2</v>
      </c>
      <c r="E755" t="str">
        <f>'2020_2-3-1_ANzahl_CSV'!D755</f>
        <v>K03355</v>
      </c>
      <c r="F755">
        <f>'2020_2-3-1_ANzahl_CSV'!E755</f>
        <v>253</v>
      </c>
    </row>
    <row r="756" spans="1:6" x14ac:dyDescent="0.25">
      <c r="A756">
        <f>'2020_2-3-1_ANzahl_CSV'!A756</f>
        <v>356</v>
      </c>
      <c r="B756">
        <f>'2020_2-3-1_ANzahl_CSV'!B756</f>
        <v>2019</v>
      </c>
      <c r="C756" t="str">
        <f>'2020_2-3-1_ANzahl_CSV'!C756</f>
        <v>Osterholz</v>
      </c>
      <c r="D756" t="s">
        <v>2</v>
      </c>
      <c r="E756" t="str">
        <f>'2020_2-3-1_ANzahl_CSV'!D756</f>
        <v>K03356</v>
      </c>
      <c r="F756">
        <f>'2020_2-3-1_ANzahl_CSV'!E756</f>
        <v>114</v>
      </c>
    </row>
    <row r="757" spans="1:6" x14ac:dyDescent="0.25">
      <c r="A757">
        <f>'2020_2-3-1_ANzahl_CSV'!A757</f>
        <v>357</v>
      </c>
      <c r="B757">
        <f>'2020_2-3-1_ANzahl_CSV'!B757</f>
        <v>2019</v>
      </c>
      <c r="C757" t="str">
        <f>'2020_2-3-1_ANzahl_CSV'!C757</f>
        <v>Rotenburg (Wümme)</v>
      </c>
      <c r="D757" t="s">
        <v>2</v>
      </c>
      <c r="E757" t="str">
        <f>'2020_2-3-1_ANzahl_CSV'!D757</f>
        <v>K03357</v>
      </c>
      <c r="F757">
        <f>'2020_2-3-1_ANzahl_CSV'!E757</f>
        <v>126</v>
      </c>
    </row>
    <row r="758" spans="1:6" x14ac:dyDescent="0.25">
      <c r="A758">
        <f>'2020_2-3-1_ANzahl_CSV'!A758</f>
        <v>358</v>
      </c>
      <c r="B758">
        <f>'2020_2-3-1_ANzahl_CSV'!B758</f>
        <v>2019</v>
      </c>
      <c r="C758" t="str">
        <f>'2020_2-3-1_ANzahl_CSV'!C758</f>
        <v>Heidekreis</v>
      </c>
      <c r="D758" t="s">
        <v>2</v>
      </c>
      <c r="E758" t="str">
        <f>'2020_2-3-1_ANzahl_CSV'!D758</f>
        <v>K03358</v>
      </c>
      <c r="F758">
        <f>'2020_2-3-1_ANzahl_CSV'!E758</f>
        <v>192</v>
      </c>
    </row>
    <row r="759" spans="1:6" x14ac:dyDescent="0.25">
      <c r="A759">
        <f>'2020_2-3-1_ANzahl_CSV'!A759</f>
        <v>359</v>
      </c>
      <c r="B759">
        <f>'2020_2-3-1_ANzahl_CSV'!B759</f>
        <v>2019</v>
      </c>
      <c r="C759" t="str">
        <f>'2020_2-3-1_ANzahl_CSV'!C759</f>
        <v>Stade</v>
      </c>
      <c r="D759" t="s">
        <v>2</v>
      </c>
      <c r="E759" t="str">
        <f>'2020_2-3-1_ANzahl_CSV'!D759</f>
        <v>K03359</v>
      </c>
      <c r="F759">
        <f>'2020_2-3-1_ANzahl_CSV'!E759</f>
        <v>279</v>
      </c>
    </row>
    <row r="760" spans="1:6" x14ac:dyDescent="0.25">
      <c r="A760">
        <f>'2020_2-3-1_ANzahl_CSV'!A760</f>
        <v>360</v>
      </c>
      <c r="B760">
        <f>'2020_2-3-1_ANzahl_CSV'!B760</f>
        <v>2019</v>
      </c>
      <c r="C760" t="str">
        <f>'2020_2-3-1_ANzahl_CSV'!C760</f>
        <v>Uelzen</v>
      </c>
      <c r="D760" t="s">
        <v>2</v>
      </c>
      <c r="E760" t="str">
        <f>'2020_2-3-1_ANzahl_CSV'!D760</f>
        <v>K03360</v>
      </c>
      <c r="F760">
        <f>'2020_2-3-1_ANzahl_CSV'!E760</f>
        <v>74</v>
      </c>
    </row>
    <row r="761" spans="1:6" x14ac:dyDescent="0.25">
      <c r="A761">
        <f>'2020_2-3-1_ANzahl_CSV'!A761</f>
        <v>361</v>
      </c>
      <c r="B761">
        <f>'2020_2-3-1_ANzahl_CSV'!B761</f>
        <v>2019</v>
      </c>
      <c r="C761" t="str">
        <f>'2020_2-3-1_ANzahl_CSV'!C761</f>
        <v>Verden</v>
      </c>
      <c r="D761" t="s">
        <v>2</v>
      </c>
      <c r="E761" t="str">
        <f>'2020_2-3-1_ANzahl_CSV'!D761</f>
        <v>K03361</v>
      </c>
      <c r="F761">
        <f>'2020_2-3-1_ANzahl_CSV'!E761</f>
        <v>177</v>
      </c>
    </row>
    <row r="762" spans="1:6" x14ac:dyDescent="0.25">
      <c r="A762">
        <f>'2020_2-3-1_ANzahl_CSV'!A762</f>
        <v>3</v>
      </c>
      <c r="B762">
        <f>'2020_2-3-1_ANzahl_CSV'!B762</f>
        <v>2019</v>
      </c>
      <c r="C762" t="str">
        <f>'2020_2-3-1_ANzahl_CSV'!C762</f>
        <v>Statistische Region Lüneburg</v>
      </c>
      <c r="D762" t="s">
        <v>2</v>
      </c>
      <c r="E762" t="str">
        <f>'2020_2-3-1_ANzahl_CSV'!D762</f>
        <v>K033</v>
      </c>
      <c r="F762">
        <f>'2020_2-3-1_ANzahl_CSV'!E762</f>
        <v>2007</v>
      </c>
    </row>
    <row r="763" spans="1:6" x14ac:dyDescent="0.25">
      <c r="A763">
        <f>'2020_2-3-1_ANzahl_CSV'!A763</f>
        <v>401</v>
      </c>
      <c r="B763">
        <f>'2020_2-3-1_ANzahl_CSV'!B763</f>
        <v>2019</v>
      </c>
      <c r="C763" t="str">
        <f>'2020_2-3-1_ANzahl_CSV'!C763</f>
        <v>Delmenhorst  Stadt</v>
      </c>
      <c r="D763" t="s">
        <v>2</v>
      </c>
      <c r="E763" t="str">
        <f>'2020_2-3-1_ANzahl_CSV'!D763</f>
        <v>K03401</v>
      </c>
      <c r="F763">
        <f>'2020_2-3-1_ANzahl_CSV'!E763</f>
        <v>155</v>
      </c>
    </row>
    <row r="764" spans="1:6" x14ac:dyDescent="0.25">
      <c r="A764">
        <f>'2020_2-3-1_ANzahl_CSV'!A764</f>
        <v>402</v>
      </c>
      <c r="B764">
        <f>'2020_2-3-1_ANzahl_CSV'!B764</f>
        <v>2019</v>
      </c>
      <c r="C764" t="str">
        <f>'2020_2-3-1_ANzahl_CSV'!C764</f>
        <v>Emden  Stadt</v>
      </c>
      <c r="D764" t="s">
        <v>2</v>
      </c>
      <c r="E764" t="str">
        <f>'2020_2-3-1_ANzahl_CSV'!D764</f>
        <v>K03402</v>
      </c>
      <c r="F764">
        <f>'2020_2-3-1_ANzahl_CSV'!E764</f>
        <v>34</v>
      </c>
    </row>
    <row r="765" spans="1:6" x14ac:dyDescent="0.25">
      <c r="A765">
        <f>'2020_2-3-1_ANzahl_CSV'!A765</f>
        <v>403</v>
      </c>
      <c r="B765">
        <f>'2020_2-3-1_ANzahl_CSV'!B765</f>
        <v>2019</v>
      </c>
      <c r="C765" t="str">
        <f>'2020_2-3-1_ANzahl_CSV'!C765</f>
        <v>Oldenburg(Oldb)  Stadt</v>
      </c>
      <c r="D765" t="s">
        <v>2</v>
      </c>
      <c r="E765" t="str">
        <f>'2020_2-3-1_ANzahl_CSV'!D765</f>
        <v>K03403</v>
      </c>
      <c r="F765">
        <f>'2020_2-3-1_ANzahl_CSV'!E765</f>
        <v>303</v>
      </c>
    </row>
    <row r="766" spans="1:6" x14ac:dyDescent="0.25">
      <c r="A766">
        <f>'2020_2-3-1_ANzahl_CSV'!A766</f>
        <v>404</v>
      </c>
      <c r="B766">
        <f>'2020_2-3-1_ANzahl_CSV'!B766</f>
        <v>2019</v>
      </c>
      <c r="C766" t="str">
        <f>'2020_2-3-1_ANzahl_CSV'!C766</f>
        <v>Osnabrück  Stadt</v>
      </c>
      <c r="D766" t="s">
        <v>2</v>
      </c>
      <c r="E766" t="str">
        <f>'2020_2-3-1_ANzahl_CSV'!D766</f>
        <v>K03404</v>
      </c>
      <c r="F766">
        <f>'2020_2-3-1_ANzahl_CSV'!E766</f>
        <v>407</v>
      </c>
    </row>
    <row r="767" spans="1:6" x14ac:dyDescent="0.25">
      <c r="A767">
        <f>'2020_2-3-1_ANzahl_CSV'!A767</f>
        <v>405</v>
      </c>
      <c r="B767">
        <f>'2020_2-3-1_ANzahl_CSV'!B767</f>
        <v>2019</v>
      </c>
      <c r="C767" t="str">
        <f>'2020_2-3-1_ANzahl_CSV'!C767</f>
        <v>Wilhelmshaven  Stadt</v>
      </c>
      <c r="D767" t="s">
        <v>2</v>
      </c>
      <c r="E767" t="str">
        <f>'2020_2-3-1_ANzahl_CSV'!D767</f>
        <v>K03405</v>
      </c>
      <c r="F767">
        <f>'2020_2-3-1_ANzahl_CSV'!E767</f>
        <v>125</v>
      </c>
    </row>
    <row r="768" spans="1:6" x14ac:dyDescent="0.25">
      <c r="A768">
        <f>'2020_2-3-1_ANzahl_CSV'!A768</f>
        <v>451</v>
      </c>
      <c r="B768">
        <f>'2020_2-3-1_ANzahl_CSV'!B768</f>
        <v>2019</v>
      </c>
      <c r="C768" t="str">
        <f>'2020_2-3-1_ANzahl_CSV'!C768</f>
        <v>Ammerland</v>
      </c>
      <c r="D768" t="s">
        <v>2</v>
      </c>
      <c r="E768" t="str">
        <f>'2020_2-3-1_ANzahl_CSV'!D768</f>
        <v>K03451</v>
      </c>
      <c r="F768">
        <f>'2020_2-3-1_ANzahl_CSV'!E768</f>
        <v>111</v>
      </c>
    </row>
    <row r="769" spans="1:6" x14ac:dyDescent="0.25">
      <c r="A769">
        <f>'2020_2-3-1_ANzahl_CSV'!A769</f>
        <v>452</v>
      </c>
      <c r="B769">
        <f>'2020_2-3-1_ANzahl_CSV'!B769</f>
        <v>2019</v>
      </c>
      <c r="C769" t="str">
        <f>'2020_2-3-1_ANzahl_CSV'!C769</f>
        <v>Aurich</v>
      </c>
      <c r="D769" t="s">
        <v>2</v>
      </c>
      <c r="E769" t="str">
        <f>'2020_2-3-1_ANzahl_CSV'!D769</f>
        <v>K03452</v>
      </c>
      <c r="F769">
        <f>'2020_2-3-1_ANzahl_CSV'!E769</f>
        <v>142</v>
      </c>
    </row>
    <row r="770" spans="1:6" x14ac:dyDescent="0.25">
      <c r="A770">
        <f>'2020_2-3-1_ANzahl_CSV'!A770</f>
        <v>453</v>
      </c>
      <c r="B770">
        <f>'2020_2-3-1_ANzahl_CSV'!B770</f>
        <v>2019</v>
      </c>
      <c r="C770" t="str">
        <f>'2020_2-3-1_ANzahl_CSV'!C770</f>
        <v>Cloppenburg</v>
      </c>
      <c r="D770" t="s">
        <v>2</v>
      </c>
      <c r="E770" t="str">
        <f>'2020_2-3-1_ANzahl_CSV'!D770</f>
        <v>K03453</v>
      </c>
      <c r="F770">
        <f>'2020_2-3-1_ANzahl_CSV'!E770</f>
        <v>149</v>
      </c>
    </row>
    <row r="771" spans="1:6" x14ac:dyDescent="0.25">
      <c r="A771">
        <f>'2020_2-3-1_ANzahl_CSV'!A771</f>
        <v>454</v>
      </c>
      <c r="B771">
        <f>'2020_2-3-1_ANzahl_CSV'!B771</f>
        <v>2019</v>
      </c>
      <c r="C771" t="str">
        <f>'2020_2-3-1_ANzahl_CSV'!C771</f>
        <v>Emsland</v>
      </c>
      <c r="D771" t="s">
        <v>2</v>
      </c>
      <c r="E771" t="str">
        <f>'2020_2-3-1_ANzahl_CSV'!D771</f>
        <v>K03454</v>
      </c>
      <c r="F771">
        <f>'2020_2-3-1_ANzahl_CSV'!E771</f>
        <v>237</v>
      </c>
    </row>
    <row r="772" spans="1:6" x14ac:dyDescent="0.25">
      <c r="A772">
        <f>'2020_2-3-1_ANzahl_CSV'!A772</f>
        <v>455</v>
      </c>
      <c r="B772">
        <f>'2020_2-3-1_ANzahl_CSV'!B772</f>
        <v>2019</v>
      </c>
      <c r="C772" t="str">
        <f>'2020_2-3-1_ANzahl_CSV'!C772</f>
        <v>Friesland</v>
      </c>
      <c r="D772" t="s">
        <v>2</v>
      </c>
      <c r="E772" t="str">
        <f>'2020_2-3-1_ANzahl_CSV'!D772</f>
        <v>K03455</v>
      </c>
      <c r="F772">
        <f>'2020_2-3-1_ANzahl_CSV'!E772</f>
        <v>81</v>
      </c>
    </row>
    <row r="773" spans="1:6" x14ac:dyDescent="0.25">
      <c r="A773">
        <f>'2020_2-3-1_ANzahl_CSV'!A773</f>
        <v>456</v>
      </c>
      <c r="B773">
        <f>'2020_2-3-1_ANzahl_CSV'!B773</f>
        <v>2019</v>
      </c>
      <c r="C773" t="str">
        <f>'2020_2-3-1_ANzahl_CSV'!C773</f>
        <v>Grafschaft Bentheim</v>
      </c>
      <c r="D773" t="s">
        <v>2</v>
      </c>
      <c r="E773" t="str">
        <f>'2020_2-3-1_ANzahl_CSV'!D773</f>
        <v>K03456</v>
      </c>
      <c r="F773">
        <f>'2020_2-3-1_ANzahl_CSV'!E773</f>
        <v>207</v>
      </c>
    </row>
    <row r="774" spans="1:6" x14ac:dyDescent="0.25">
      <c r="A774">
        <f>'2020_2-3-1_ANzahl_CSV'!A774</f>
        <v>457</v>
      </c>
      <c r="B774">
        <f>'2020_2-3-1_ANzahl_CSV'!B774</f>
        <v>2019</v>
      </c>
      <c r="C774" t="str">
        <f>'2020_2-3-1_ANzahl_CSV'!C774</f>
        <v>Leer</v>
      </c>
      <c r="D774" t="s">
        <v>2</v>
      </c>
      <c r="E774" t="str">
        <f>'2020_2-3-1_ANzahl_CSV'!D774</f>
        <v>K03457</v>
      </c>
      <c r="F774">
        <f>'2020_2-3-1_ANzahl_CSV'!E774</f>
        <v>143</v>
      </c>
    </row>
    <row r="775" spans="1:6" x14ac:dyDescent="0.25">
      <c r="A775">
        <f>'2020_2-3-1_ANzahl_CSV'!A775</f>
        <v>458</v>
      </c>
      <c r="B775">
        <f>'2020_2-3-1_ANzahl_CSV'!B775</f>
        <v>2019</v>
      </c>
      <c r="C775" t="str">
        <f>'2020_2-3-1_ANzahl_CSV'!C775</f>
        <v>Oldenburg</v>
      </c>
      <c r="D775" t="s">
        <v>2</v>
      </c>
      <c r="E775" t="str">
        <f>'2020_2-3-1_ANzahl_CSV'!D775</f>
        <v>K03458</v>
      </c>
      <c r="F775">
        <f>'2020_2-3-1_ANzahl_CSV'!E775</f>
        <v>170</v>
      </c>
    </row>
    <row r="776" spans="1:6" x14ac:dyDescent="0.25">
      <c r="A776">
        <f>'2020_2-3-1_ANzahl_CSV'!A776</f>
        <v>459</v>
      </c>
      <c r="B776">
        <f>'2020_2-3-1_ANzahl_CSV'!B776</f>
        <v>2019</v>
      </c>
      <c r="C776" t="str">
        <f>'2020_2-3-1_ANzahl_CSV'!C776</f>
        <v>Osnabrück</v>
      </c>
      <c r="D776" t="s">
        <v>2</v>
      </c>
      <c r="E776" t="str">
        <f>'2020_2-3-1_ANzahl_CSV'!D776</f>
        <v>K03459</v>
      </c>
      <c r="F776">
        <f>'2020_2-3-1_ANzahl_CSV'!E776</f>
        <v>428</v>
      </c>
    </row>
    <row r="777" spans="1:6" x14ac:dyDescent="0.25">
      <c r="A777">
        <f>'2020_2-3-1_ANzahl_CSV'!A777</f>
        <v>460</v>
      </c>
      <c r="B777">
        <f>'2020_2-3-1_ANzahl_CSV'!B777</f>
        <v>2019</v>
      </c>
      <c r="C777" t="str">
        <f>'2020_2-3-1_ANzahl_CSV'!C777</f>
        <v>Vechta</v>
      </c>
      <c r="D777" t="s">
        <v>2</v>
      </c>
      <c r="E777" t="str">
        <f>'2020_2-3-1_ANzahl_CSV'!D777</f>
        <v>K03460</v>
      </c>
      <c r="F777">
        <f>'2020_2-3-1_ANzahl_CSV'!E777</f>
        <v>231</v>
      </c>
    </row>
    <row r="778" spans="1:6" x14ac:dyDescent="0.25">
      <c r="A778">
        <f>'2020_2-3-1_ANzahl_CSV'!A778</f>
        <v>461</v>
      </c>
      <c r="B778">
        <f>'2020_2-3-1_ANzahl_CSV'!B778</f>
        <v>2019</v>
      </c>
      <c r="C778" t="str">
        <f>'2020_2-3-1_ANzahl_CSV'!C778</f>
        <v>Wesermarsch</v>
      </c>
      <c r="D778" t="s">
        <v>2</v>
      </c>
      <c r="E778" t="str">
        <f>'2020_2-3-1_ANzahl_CSV'!D778</f>
        <v>K03461</v>
      </c>
      <c r="F778">
        <f>'2020_2-3-1_ANzahl_CSV'!E778</f>
        <v>106</v>
      </c>
    </row>
    <row r="779" spans="1:6" x14ac:dyDescent="0.25">
      <c r="A779">
        <f>'2020_2-3-1_ANzahl_CSV'!A779</f>
        <v>462</v>
      </c>
      <c r="B779">
        <f>'2020_2-3-1_ANzahl_CSV'!B779</f>
        <v>2019</v>
      </c>
      <c r="C779" t="str">
        <f>'2020_2-3-1_ANzahl_CSV'!C779</f>
        <v>Wittmund</v>
      </c>
      <c r="D779" t="s">
        <v>2</v>
      </c>
      <c r="E779" t="str">
        <f>'2020_2-3-1_ANzahl_CSV'!D779</f>
        <v>K03462</v>
      </c>
      <c r="F779">
        <f>'2020_2-3-1_ANzahl_CSV'!E779</f>
        <v>50</v>
      </c>
    </row>
    <row r="780" spans="1:6" x14ac:dyDescent="0.25">
      <c r="A780">
        <f>'2020_2-3-1_ANzahl_CSV'!A780</f>
        <v>4</v>
      </c>
      <c r="B780">
        <f>'2020_2-3-1_ANzahl_CSV'!B780</f>
        <v>2019</v>
      </c>
      <c r="C780" t="str">
        <f>'2020_2-3-1_ANzahl_CSV'!C780</f>
        <v>Statistische Region Weser-Ems</v>
      </c>
      <c r="D780" t="s">
        <v>2</v>
      </c>
      <c r="E780" t="str">
        <f>'2020_2-3-1_ANzahl_CSV'!D780</f>
        <v>K034</v>
      </c>
      <c r="F780">
        <f>'2020_2-3-1_ANzahl_CSV'!E780</f>
        <v>3079</v>
      </c>
    </row>
    <row r="781" spans="1:6" x14ac:dyDescent="0.25">
      <c r="A781">
        <f>'2020_2-3-1_ANzahl_CSV'!A781</f>
        <v>0</v>
      </c>
      <c r="B781">
        <f>'2020_2-3-1_ANzahl_CSV'!B781</f>
        <v>2019</v>
      </c>
      <c r="C781" t="str">
        <f>'2020_2-3-1_ANzahl_CSV'!C781</f>
        <v>Niedersachsen</v>
      </c>
      <c r="D781" t="s">
        <v>2</v>
      </c>
      <c r="E781" t="str">
        <f>'2020_2-3-1_ANzahl_CSV'!D781</f>
        <v>K030</v>
      </c>
      <c r="F781">
        <f>'2020_2-3-1_ANzahl_CSV'!E781</f>
        <v>10932</v>
      </c>
    </row>
    <row r="782" spans="1:6" x14ac:dyDescent="0.25">
      <c r="A782">
        <f>'2020_2-3-1_ANzahl_CSV'!A782</f>
        <v>101</v>
      </c>
      <c r="B782">
        <f>'2020_2-3-1_ANzahl_CSV'!B782</f>
        <v>2020</v>
      </c>
      <c r="C782" t="str">
        <f>'2020_2-3-1_ANzahl_CSV'!C782</f>
        <v>Braunschweig  Stadt</v>
      </c>
      <c r="D782" t="s">
        <v>2</v>
      </c>
      <c r="E782" t="str">
        <f>'2020_2-3-1_ANzahl_CSV'!D782</f>
        <v>K03101</v>
      </c>
      <c r="F782">
        <f>'2020_2-3-1_ANzahl_CSV'!E782</f>
        <v>407</v>
      </c>
    </row>
    <row r="783" spans="1:6" x14ac:dyDescent="0.25">
      <c r="A783">
        <f>'2020_2-3-1_ANzahl_CSV'!A783</f>
        <v>102</v>
      </c>
      <c r="B783">
        <f>'2020_2-3-1_ANzahl_CSV'!B783</f>
        <v>2020</v>
      </c>
      <c r="C783" t="str">
        <f>'2020_2-3-1_ANzahl_CSV'!C783</f>
        <v>Salzgitter  Stadt</v>
      </c>
      <c r="D783" t="s">
        <v>2</v>
      </c>
      <c r="E783" t="str">
        <f>'2020_2-3-1_ANzahl_CSV'!D783</f>
        <v>K03102</v>
      </c>
      <c r="F783">
        <f>'2020_2-3-1_ANzahl_CSV'!E783</f>
        <v>126</v>
      </c>
    </row>
    <row r="784" spans="1:6" x14ac:dyDescent="0.25">
      <c r="A784">
        <f>'2020_2-3-1_ANzahl_CSV'!A784</f>
        <v>103</v>
      </c>
      <c r="B784">
        <f>'2020_2-3-1_ANzahl_CSV'!B784</f>
        <v>2020</v>
      </c>
      <c r="C784" t="str">
        <f>'2020_2-3-1_ANzahl_CSV'!C784</f>
        <v>Wolfsburg  Stadt</v>
      </c>
      <c r="D784" t="s">
        <v>2</v>
      </c>
      <c r="E784" t="str">
        <f>'2020_2-3-1_ANzahl_CSV'!D784</f>
        <v>K03103</v>
      </c>
      <c r="F784">
        <f>'2020_2-3-1_ANzahl_CSV'!E784</f>
        <v>222</v>
      </c>
    </row>
    <row r="785" spans="1:6" x14ac:dyDescent="0.25">
      <c r="A785">
        <f>'2020_2-3-1_ANzahl_CSV'!A785</f>
        <v>151</v>
      </c>
      <c r="B785">
        <f>'2020_2-3-1_ANzahl_CSV'!B785</f>
        <v>2020</v>
      </c>
      <c r="C785" t="str">
        <f>'2020_2-3-1_ANzahl_CSV'!C785</f>
        <v>Gifhorn</v>
      </c>
      <c r="D785" t="s">
        <v>2</v>
      </c>
      <c r="E785" t="str">
        <f>'2020_2-3-1_ANzahl_CSV'!D785</f>
        <v>K03151</v>
      </c>
      <c r="F785">
        <f>'2020_2-3-1_ANzahl_CSV'!E785</f>
        <v>145</v>
      </c>
    </row>
    <row r="786" spans="1:6" x14ac:dyDescent="0.25">
      <c r="A786">
        <f>'2020_2-3-1_ANzahl_CSV'!A786</f>
        <v>153</v>
      </c>
      <c r="B786">
        <f>'2020_2-3-1_ANzahl_CSV'!B786</f>
        <v>2020</v>
      </c>
      <c r="C786" t="str">
        <f>'2020_2-3-1_ANzahl_CSV'!C786</f>
        <v>Goslar</v>
      </c>
      <c r="D786" t="s">
        <v>2</v>
      </c>
      <c r="E786" t="str">
        <f>'2020_2-3-1_ANzahl_CSV'!D786</f>
        <v>K03153</v>
      </c>
      <c r="F786">
        <f>'2020_2-3-1_ANzahl_CSV'!E786</f>
        <v>85</v>
      </c>
    </row>
    <row r="787" spans="1:6" x14ac:dyDescent="0.25">
      <c r="A787">
        <f>'2020_2-3-1_ANzahl_CSV'!A787</f>
        <v>154</v>
      </c>
      <c r="B787">
        <f>'2020_2-3-1_ANzahl_CSV'!B787</f>
        <v>2020</v>
      </c>
      <c r="C787" t="str">
        <f>'2020_2-3-1_ANzahl_CSV'!C787</f>
        <v>Helmstedt</v>
      </c>
      <c r="D787" t="s">
        <v>2</v>
      </c>
      <c r="E787" t="str">
        <f>'2020_2-3-1_ANzahl_CSV'!D787</f>
        <v>K03154</v>
      </c>
      <c r="F787">
        <f>'2020_2-3-1_ANzahl_CSV'!E787</f>
        <v>68</v>
      </c>
    </row>
    <row r="788" spans="1:6" x14ac:dyDescent="0.25">
      <c r="A788">
        <f>'2020_2-3-1_ANzahl_CSV'!A788</f>
        <v>155</v>
      </c>
      <c r="B788">
        <f>'2020_2-3-1_ANzahl_CSV'!B788</f>
        <v>2020</v>
      </c>
      <c r="C788" t="str">
        <f>'2020_2-3-1_ANzahl_CSV'!C788</f>
        <v>Northeim</v>
      </c>
      <c r="D788" t="s">
        <v>2</v>
      </c>
      <c r="E788" t="str">
        <f>'2020_2-3-1_ANzahl_CSV'!D788</f>
        <v>K03155</v>
      </c>
      <c r="F788">
        <f>'2020_2-3-1_ANzahl_CSV'!E788</f>
        <v>93</v>
      </c>
    </row>
    <row r="789" spans="1:6" x14ac:dyDescent="0.25">
      <c r="A789">
        <f>'2020_2-3-1_ANzahl_CSV'!A789</f>
        <v>157</v>
      </c>
      <c r="B789">
        <f>'2020_2-3-1_ANzahl_CSV'!B789</f>
        <v>2020</v>
      </c>
      <c r="C789" t="str">
        <f>'2020_2-3-1_ANzahl_CSV'!C789</f>
        <v>Peine</v>
      </c>
      <c r="D789" t="s">
        <v>2</v>
      </c>
      <c r="E789" t="str">
        <f>'2020_2-3-1_ANzahl_CSV'!D789</f>
        <v>K03157</v>
      </c>
      <c r="F789">
        <f>'2020_2-3-1_ANzahl_CSV'!E789</f>
        <v>139</v>
      </c>
    </row>
    <row r="790" spans="1:6" x14ac:dyDescent="0.25">
      <c r="A790">
        <f>'2020_2-3-1_ANzahl_CSV'!A790</f>
        <v>158</v>
      </c>
      <c r="B790">
        <f>'2020_2-3-1_ANzahl_CSV'!B790</f>
        <v>2020</v>
      </c>
      <c r="C790" t="str">
        <f>'2020_2-3-1_ANzahl_CSV'!C790</f>
        <v>Wolfenbüttel</v>
      </c>
      <c r="D790" t="s">
        <v>2</v>
      </c>
      <c r="E790" t="str">
        <f>'2020_2-3-1_ANzahl_CSV'!D790</f>
        <v>K03158</v>
      </c>
      <c r="F790">
        <f>'2020_2-3-1_ANzahl_CSV'!E790</f>
        <v>87</v>
      </c>
    </row>
    <row r="791" spans="1:6" x14ac:dyDescent="0.25">
      <c r="A791">
        <f>'2020_2-3-1_ANzahl_CSV'!A791</f>
        <v>159</v>
      </c>
      <c r="B791">
        <f>'2020_2-3-1_ANzahl_CSV'!B791</f>
        <v>2020</v>
      </c>
      <c r="C791" t="str">
        <f>'2020_2-3-1_ANzahl_CSV'!C791</f>
        <v>Göttingen</v>
      </c>
      <c r="D791" t="s">
        <v>2</v>
      </c>
      <c r="E791" t="str">
        <f>'2020_2-3-1_ANzahl_CSV'!D791</f>
        <v>K03159</v>
      </c>
      <c r="F791">
        <f>'2020_2-3-1_ANzahl_CSV'!E791</f>
        <v>288</v>
      </c>
    </row>
    <row r="792" spans="1:6" x14ac:dyDescent="0.25">
      <c r="A792">
        <f>'2020_2-3-1_ANzahl_CSV'!A792</f>
        <v>1</v>
      </c>
      <c r="B792">
        <f>'2020_2-3-1_ANzahl_CSV'!B792</f>
        <v>2020</v>
      </c>
      <c r="C792" t="str">
        <f>'2020_2-3-1_ANzahl_CSV'!C792</f>
        <v>Statistische Region Braunschweig</v>
      </c>
      <c r="D792" t="s">
        <v>2</v>
      </c>
      <c r="E792" t="str">
        <f>'2020_2-3-1_ANzahl_CSV'!D792</f>
        <v>K031</v>
      </c>
      <c r="F792">
        <f>'2020_2-3-1_ANzahl_CSV'!E792</f>
        <v>1660</v>
      </c>
    </row>
    <row r="793" spans="1:6" x14ac:dyDescent="0.25">
      <c r="A793">
        <f>'2020_2-3-1_ANzahl_CSV'!A793</f>
        <v>241</v>
      </c>
      <c r="B793">
        <f>'2020_2-3-1_ANzahl_CSV'!B793</f>
        <v>2020</v>
      </c>
      <c r="C793" t="str">
        <f>'2020_2-3-1_ANzahl_CSV'!C793</f>
        <v>Hannover  Region</v>
      </c>
      <c r="D793" t="s">
        <v>2</v>
      </c>
      <c r="E793" t="str">
        <f>'2020_2-3-1_ANzahl_CSV'!D793</f>
        <v>K03241</v>
      </c>
      <c r="F793">
        <f>'2020_2-3-1_ANzahl_CSV'!E793</f>
        <v>1948</v>
      </c>
    </row>
    <row r="794" spans="1:6" x14ac:dyDescent="0.25">
      <c r="A794">
        <f>'2020_2-3-1_ANzahl_CSV'!A794</f>
        <v>241001</v>
      </c>
      <c r="B794">
        <f>'2020_2-3-1_ANzahl_CSV'!B794</f>
        <v>2020</v>
      </c>
      <c r="C794" t="str">
        <f>'2020_2-3-1_ANzahl_CSV'!C794</f>
        <v>dav. Hannover  Lhst.</v>
      </c>
      <c r="D794" t="s">
        <v>2</v>
      </c>
      <c r="E794" t="str">
        <f>'2020_2-3-1_ANzahl_CSV'!D794</f>
        <v>K03241001</v>
      </c>
      <c r="F794">
        <f>'2020_2-3-1_ANzahl_CSV'!E794</f>
        <v>1057</v>
      </c>
    </row>
    <row r="795" spans="1:6" x14ac:dyDescent="0.25">
      <c r="A795">
        <f>'2020_2-3-1_ANzahl_CSV'!A795</f>
        <v>241999</v>
      </c>
      <c r="B795">
        <f>'2020_2-3-1_ANzahl_CSV'!B795</f>
        <v>2020</v>
      </c>
      <c r="C795" t="str">
        <f>'2020_2-3-1_ANzahl_CSV'!C795</f>
        <v>dav. Hannover  Umland</v>
      </c>
      <c r="D795" t="s">
        <v>2</v>
      </c>
      <c r="E795" t="str">
        <f>'2020_2-3-1_ANzahl_CSV'!D795</f>
        <v>K03241999</v>
      </c>
      <c r="F795">
        <f>'2020_2-3-1_ANzahl_CSV'!E795</f>
        <v>891</v>
      </c>
    </row>
    <row r="796" spans="1:6" x14ac:dyDescent="0.25">
      <c r="A796">
        <f>'2020_2-3-1_ANzahl_CSV'!A796</f>
        <v>251</v>
      </c>
      <c r="B796">
        <f>'2020_2-3-1_ANzahl_CSV'!B796</f>
        <v>2020</v>
      </c>
      <c r="C796" t="str">
        <f>'2020_2-3-1_ANzahl_CSV'!C796</f>
        <v>Diepholz</v>
      </c>
      <c r="D796" t="s">
        <v>2</v>
      </c>
      <c r="E796" t="str">
        <f>'2020_2-3-1_ANzahl_CSV'!D796</f>
        <v>K03251</v>
      </c>
      <c r="F796">
        <f>'2020_2-3-1_ANzahl_CSV'!E796</f>
        <v>231</v>
      </c>
    </row>
    <row r="797" spans="1:6" x14ac:dyDescent="0.25">
      <c r="A797">
        <f>'2020_2-3-1_ANzahl_CSV'!A797</f>
        <v>252</v>
      </c>
      <c r="B797">
        <f>'2020_2-3-1_ANzahl_CSV'!B797</f>
        <v>2020</v>
      </c>
      <c r="C797" t="str">
        <f>'2020_2-3-1_ANzahl_CSV'!C797</f>
        <v>Hameln-Pyrmont</v>
      </c>
      <c r="D797" t="s">
        <v>2</v>
      </c>
      <c r="E797" t="str">
        <f>'2020_2-3-1_ANzahl_CSV'!D797</f>
        <v>K03252</v>
      </c>
      <c r="F797">
        <f>'2020_2-3-1_ANzahl_CSV'!E797</f>
        <v>188</v>
      </c>
    </row>
    <row r="798" spans="1:6" x14ac:dyDescent="0.25">
      <c r="A798">
        <f>'2020_2-3-1_ANzahl_CSV'!A798</f>
        <v>254</v>
      </c>
      <c r="B798">
        <f>'2020_2-3-1_ANzahl_CSV'!B798</f>
        <v>2020</v>
      </c>
      <c r="C798" t="str">
        <f>'2020_2-3-1_ANzahl_CSV'!C798</f>
        <v>Hildesheim</v>
      </c>
      <c r="D798" t="s">
        <v>2</v>
      </c>
      <c r="E798" t="str">
        <f>'2020_2-3-1_ANzahl_CSV'!D798</f>
        <v>K03254</v>
      </c>
      <c r="F798">
        <f>'2020_2-3-1_ANzahl_CSV'!E798</f>
        <v>398</v>
      </c>
    </row>
    <row r="799" spans="1:6" x14ac:dyDescent="0.25">
      <c r="A799">
        <f>'2020_2-3-1_ANzahl_CSV'!A799</f>
        <v>255</v>
      </c>
      <c r="B799">
        <f>'2020_2-3-1_ANzahl_CSV'!B799</f>
        <v>2020</v>
      </c>
      <c r="C799" t="str">
        <f>'2020_2-3-1_ANzahl_CSV'!C799</f>
        <v>Holzminden</v>
      </c>
      <c r="D799" t="s">
        <v>2</v>
      </c>
      <c r="E799" t="str">
        <f>'2020_2-3-1_ANzahl_CSV'!D799</f>
        <v>K03255</v>
      </c>
      <c r="F799">
        <f>'2020_2-3-1_ANzahl_CSV'!E799</f>
        <v>41</v>
      </c>
    </row>
    <row r="800" spans="1:6" x14ac:dyDescent="0.25">
      <c r="A800">
        <f>'2020_2-3-1_ANzahl_CSV'!A800</f>
        <v>256</v>
      </c>
      <c r="B800">
        <f>'2020_2-3-1_ANzahl_CSV'!B800</f>
        <v>2020</v>
      </c>
      <c r="C800" t="str">
        <f>'2020_2-3-1_ANzahl_CSV'!C800</f>
        <v>Nienburg (Weser)</v>
      </c>
      <c r="D800" t="s">
        <v>2</v>
      </c>
      <c r="E800" t="str">
        <f>'2020_2-3-1_ANzahl_CSV'!D800</f>
        <v>K03256</v>
      </c>
      <c r="F800">
        <f>'2020_2-3-1_ANzahl_CSV'!E800</f>
        <v>127</v>
      </c>
    </row>
    <row r="801" spans="1:6" x14ac:dyDescent="0.25">
      <c r="A801">
        <f>'2020_2-3-1_ANzahl_CSV'!A801</f>
        <v>257</v>
      </c>
      <c r="B801">
        <f>'2020_2-3-1_ANzahl_CSV'!B801</f>
        <v>2020</v>
      </c>
      <c r="C801" t="str">
        <f>'2020_2-3-1_ANzahl_CSV'!C801</f>
        <v>Schaumburg</v>
      </c>
      <c r="D801" t="s">
        <v>2</v>
      </c>
      <c r="E801" t="str">
        <f>'2020_2-3-1_ANzahl_CSV'!D801</f>
        <v>K03257</v>
      </c>
      <c r="F801">
        <f>'2020_2-3-1_ANzahl_CSV'!E801</f>
        <v>186</v>
      </c>
    </row>
    <row r="802" spans="1:6" x14ac:dyDescent="0.25">
      <c r="A802">
        <f>'2020_2-3-1_ANzahl_CSV'!A802</f>
        <v>2</v>
      </c>
      <c r="B802">
        <f>'2020_2-3-1_ANzahl_CSV'!B802</f>
        <v>2020</v>
      </c>
      <c r="C802" t="str">
        <f>'2020_2-3-1_ANzahl_CSV'!C802</f>
        <v>Statistische Region Hannover</v>
      </c>
      <c r="D802" t="s">
        <v>2</v>
      </c>
      <c r="E802" t="str">
        <f>'2020_2-3-1_ANzahl_CSV'!D802</f>
        <v>K032</v>
      </c>
      <c r="F802">
        <f>'2020_2-3-1_ANzahl_CSV'!E802</f>
        <v>3119</v>
      </c>
    </row>
    <row r="803" spans="1:6" x14ac:dyDescent="0.25">
      <c r="A803">
        <f>'2020_2-3-1_ANzahl_CSV'!A803</f>
        <v>351</v>
      </c>
      <c r="B803">
        <f>'2020_2-3-1_ANzahl_CSV'!B803</f>
        <v>2020</v>
      </c>
      <c r="C803" t="str">
        <f>'2020_2-3-1_ANzahl_CSV'!C803</f>
        <v>Celle</v>
      </c>
      <c r="D803" t="s">
        <v>2</v>
      </c>
      <c r="E803" t="str">
        <f>'2020_2-3-1_ANzahl_CSV'!D803</f>
        <v>K03351</v>
      </c>
      <c r="F803">
        <f>'2020_2-3-1_ANzahl_CSV'!E803</f>
        <v>264</v>
      </c>
    </row>
    <row r="804" spans="1:6" x14ac:dyDescent="0.25">
      <c r="A804">
        <f>'2020_2-3-1_ANzahl_CSV'!A804</f>
        <v>352</v>
      </c>
      <c r="B804">
        <f>'2020_2-3-1_ANzahl_CSV'!B804</f>
        <v>2020</v>
      </c>
      <c r="C804" t="str">
        <f>'2020_2-3-1_ANzahl_CSV'!C804</f>
        <v>Cuxhaven</v>
      </c>
      <c r="D804" t="s">
        <v>2</v>
      </c>
      <c r="E804" t="str">
        <f>'2020_2-3-1_ANzahl_CSV'!D804</f>
        <v>K03352</v>
      </c>
      <c r="F804">
        <f>'2020_2-3-1_ANzahl_CSV'!E804</f>
        <v>162</v>
      </c>
    </row>
    <row r="805" spans="1:6" x14ac:dyDescent="0.25">
      <c r="A805">
        <f>'2020_2-3-1_ANzahl_CSV'!A805</f>
        <v>353</v>
      </c>
      <c r="B805">
        <f>'2020_2-3-1_ANzahl_CSV'!B805</f>
        <v>2020</v>
      </c>
      <c r="C805" t="str">
        <f>'2020_2-3-1_ANzahl_CSV'!C805</f>
        <v>Harburg</v>
      </c>
      <c r="D805" t="s">
        <v>2</v>
      </c>
      <c r="E805" t="str">
        <f>'2020_2-3-1_ANzahl_CSV'!D805</f>
        <v>K03353</v>
      </c>
      <c r="F805">
        <f>'2020_2-3-1_ANzahl_CSV'!E805</f>
        <v>280</v>
      </c>
    </row>
    <row r="806" spans="1:6" x14ac:dyDescent="0.25">
      <c r="A806">
        <f>'2020_2-3-1_ANzahl_CSV'!A806</f>
        <v>354</v>
      </c>
      <c r="B806">
        <f>'2020_2-3-1_ANzahl_CSV'!B806</f>
        <v>2020</v>
      </c>
      <c r="C806" t="str">
        <f>'2020_2-3-1_ANzahl_CSV'!C806</f>
        <v>Lüchow-Dannenberg</v>
      </c>
      <c r="D806" t="s">
        <v>2</v>
      </c>
      <c r="E806" t="str">
        <f>'2020_2-3-1_ANzahl_CSV'!D806</f>
        <v>K03354</v>
      </c>
      <c r="F806">
        <f>'2020_2-3-1_ANzahl_CSV'!E806</f>
        <v>15</v>
      </c>
    </row>
    <row r="807" spans="1:6" x14ac:dyDescent="0.25">
      <c r="A807">
        <f>'2020_2-3-1_ANzahl_CSV'!A807</f>
        <v>355</v>
      </c>
      <c r="B807">
        <f>'2020_2-3-1_ANzahl_CSV'!B807</f>
        <v>2020</v>
      </c>
      <c r="C807" t="str">
        <f>'2020_2-3-1_ANzahl_CSV'!C807</f>
        <v>Lüneburg</v>
      </c>
      <c r="D807" t="s">
        <v>2</v>
      </c>
      <c r="E807" t="str">
        <f>'2020_2-3-1_ANzahl_CSV'!D807</f>
        <v>K03355</v>
      </c>
      <c r="F807">
        <f>'2020_2-3-1_ANzahl_CSV'!E807</f>
        <v>218</v>
      </c>
    </row>
    <row r="808" spans="1:6" x14ac:dyDescent="0.25">
      <c r="A808">
        <f>'2020_2-3-1_ANzahl_CSV'!A808</f>
        <v>356</v>
      </c>
      <c r="B808">
        <f>'2020_2-3-1_ANzahl_CSV'!B808</f>
        <v>2020</v>
      </c>
      <c r="C808" t="str">
        <f>'2020_2-3-1_ANzahl_CSV'!C808</f>
        <v>Osterholz</v>
      </c>
      <c r="D808" t="s">
        <v>2</v>
      </c>
      <c r="E808" t="str">
        <f>'2020_2-3-1_ANzahl_CSV'!D808</f>
        <v>K03356</v>
      </c>
      <c r="F808">
        <f>'2020_2-3-1_ANzahl_CSV'!E808</f>
        <v>77</v>
      </c>
    </row>
    <row r="809" spans="1:6" x14ac:dyDescent="0.25">
      <c r="A809">
        <f>'2020_2-3-1_ANzahl_CSV'!A809</f>
        <v>357</v>
      </c>
      <c r="B809">
        <f>'2020_2-3-1_ANzahl_CSV'!B809</f>
        <v>2020</v>
      </c>
      <c r="C809" t="str">
        <f>'2020_2-3-1_ANzahl_CSV'!C809</f>
        <v>Rotenburg (Wümme)</v>
      </c>
      <c r="D809" t="s">
        <v>2</v>
      </c>
      <c r="E809" t="str">
        <f>'2020_2-3-1_ANzahl_CSV'!D809</f>
        <v>K03357</v>
      </c>
      <c r="F809">
        <f>'2020_2-3-1_ANzahl_CSV'!E809</f>
        <v>86</v>
      </c>
    </row>
    <row r="810" spans="1:6" x14ac:dyDescent="0.25">
      <c r="A810">
        <f>'2020_2-3-1_ANzahl_CSV'!A810</f>
        <v>358</v>
      </c>
      <c r="B810">
        <f>'2020_2-3-1_ANzahl_CSV'!B810</f>
        <v>2020</v>
      </c>
      <c r="C810" t="str">
        <f>'2020_2-3-1_ANzahl_CSV'!C810</f>
        <v>Heidekreis</v>
      </c>
      <c r="D810" t="s">
        <v>2</v>
      </c>
      <c r="E810" t="str">
        <f>'2020_2-3-1_ANzahl_CSV'!D810</f>
        <v>K03358</v>
      </c>
      <c r="F810">
        <f>'2020_2-3-1_ANzahl_CSV'!E810</f>
        <v>199</v>
      </c>
    </row>
    <row r="811" spans="1:6" x14ac:dyDescent="0.25">
      <c r="A811">
        <f>'2020_2-3-1_ANzahl_CSV'!A811</f>
        <v>359</v>
      </c>
      <c r="B811">
        <f>'2020_2-3-1_ANzahl_CSV'!B811</f>
        <v>2020</v>
      </c>
      <c r="C811" t="str">
        <f>'2020_2-3-1_ANzahl_CSV'!C811</f>
        <v>Stade</v>
      </c>
      <c r="D811" t="s">
        <v>2</v>
      </c>
      <c r="E811" t="str">
        <f>'2020_2-3-1_ANzahl_CSV'!D811</f>
        <v>K03359</v>
      </c>
      <c r="F811">
        <f>'2020_2-3-1_ANzahl_CSV'!E811</f>
        <v>166</v>
      </c>
    </row>
    <row r="812" spans="1:6" x14ac:dyDescent="0.25">
      <c r="A812">
        <f>'2020_2-3-1_ANzahl_CSV'!A812</f>
        <v>360</v>
      </c>
      <c r="B812">
        <f>'2020_2-3-1_ANzahl_CSV'!B812</f>
        <v>2020</v>
      </c>
      <c r="C812" t="str">
        <f>'2020_2-3-1_ANzahl_CSV'!C812</f>
        <v>Uelzen</v>
      </c>
      <c r="D812" t="s">
        <v>2</v>
      </c>
      <c r="E812" t="str">
        <f>'2020_2-3-1_ANzahl_CSV'!D812</f>
        <v>K03360</v>
      </c>
      <c r="F812">
        <f>'2020_2-3-1_ANzahl_CSV'!E812</f>
        <v>152</v>
      </c>
    </row>
    <row r="813" spans="1:6" x14ac:dyDescent="0.25">
      <c r="A813">
        <f>'2020_2-3-1_ANzahl_CSV'!A813</f>
        <v>361</v>
      </c>
      <c r="B813">
        <f>'2020_2-3-1_ANzahl_CSV'!B813</f>
        <v>2020</v>
      </c>
      <c r="C813" t="str">
        <f>'2020_2-3-1_ANzahl_CSV'!C813</f>
        <v>Verden</v>
      </c>
      <c r="D813" t="s">
        <v>2</v>
      </c>
      <c r="E813" t="str">
        <f>'2020_2-3-1_ANzahl_CSV'!D813</f>
        <v>K03361</v>
      </c>
      <c r="F813">
        <f>'2020_2-3-1_ANzahl_CSV'!E813</f>
        <v>114</v>
      </c>
    </row>
    <row r="814" spans="1:6" x14ac:dyDescent="0.25">
      <c r="A814">
        <f>'2020_2-3-1_ANzahl_CSV'!A814</f>
        <v>3</v>
      </c>
      <c r="B814">
        <f>'2020_2-3-1_ANzahl_CSV'!B814</f>
        <v>2020</v>
      </c>
      <c r="C814" t="str">
        <f>'2020_2-3-1_ANzahl_CSV'!C814</f>
        <v>Statistische Region Lüneburg</v>
      </c>
      <c r="D814" t="s">
        <v>2</v>
      </c>
      <c r="E814" t="str">
        <f>'2020_2-3-1_ANzahl_CSV'!D814</f>
        <v>K033</v>
      </c>
      <c r="F814">
        <f>'2020_2-3-1_ANzahl_CSV'!E814</f>
        <v>1733</v>
      </c>
    </row>
    <row r="815" spans="1:6" x14ac:dyDescent="0.25">
      <c r="A815">
        <f>'2020_2-3-1_ANzahl_CSV'!A815</f>
        <v>401</v>
      </c>
      <c r="B815">
        <f>'2020_2-3-1_ANzahl_CSV'!B815</f>
        <v>2020</v>
      </c>
      <c r="C815" t="str">
        <f>'2020_2-3-1_ANzahl_CSV'!C815</f>
        <v>Delmenhorst  Stadt</v>
      </c>
      <c r="D815" t="s">
        <v>2</v>
      </c>
      <c r="E815" t="str">
        <f>'2020_2-3-1_ANzahl_CSV'!D815</f>
        <v>K03401</v>
      </c>
      <c r="F815">
        <f>'2020_2-3-1_ANzahl_CSV'!E815</f>
        <v>157</v>
      </c>
    </row>
    <row r="816" spans="1:6" x14ac:dyDescent="0.25">
      <c r="A816">
        <f>'2020_2-3-1_ANzahl_CSV'!A816</f>
        <v>402</v>
      </c>
      <c r="B816">
        <f>'2020_2-3-1_ANzahl_CSV'!B816</f>
        <v>2020</v>
      </c>
      <c r="C816" t="str">
        <f>'2020_2-3-1_ANzahl_CSV'!C816</f>
        <v>Emden  Stadt</v>
      </c>
      <c r="D816" t="s">
        <v>2</v>
      </c>
      <c r="E816" t="str">
        <f>'2020_2-3-1_ANzahl_CSV'!D816</f>
        <v>K03402</v>
      </c>
      <c r="F816">
        <f>'2020_2-3-1_ANzahl_CSV'!E816</f>
        <v>34</v>
      </c>
    </row>
    <row r="817" spans="1:6" x14ac:dyDescent="0.25">
      <c r="A817">
        <f>'2020_2-3-1_ANzahl_CSV'!A817</f>
        <v>403</v>
      </c>
      <c r="B817">
        <f>'2020_2-3-1_ANzahl_CSV'!B817</f>
        <v>2020</v>
      </c>
      <c r="C817" t="str">
        <f>'2020_2-3-1_ANzahl_CSV'!C817</f>
        <v>Oldenburg(Oldb)  Stadt</v>
      </c>
      <c r="D817" t="s">
        <v>2</v>
      </c>
      <c r="E817" t="str">
        <f>'2020_2-3-1_ANzahl_CSV'!D817</f>
        <v>K03403</v>
      </c>
      <c r="F817">
        <f>'2020_2-3-1_ANzahl_CSV'!E817</f>
        <v>236</v>
      </c>
    </row>
    <row r="818" spans="1:6" x14ac:dyDescent="0.25">
      <c r="A818">
        <f>'2020_2-3-1_ANzahl_CSV'!A818</f>
        <v>404</v>
      </c>
      <c r="B818">
        <f>'2020_2-3-1_ANzahl_CSV'!B818</f>
        <v>2020</v>
      </c>
      <c r="C818" t="str">
        <f>'2020_2-3-1_ANzahl_CSV'!C818</f>
        <v>Osnabrück  Stadt</v>
      </c>
      <c r="D818" t="s">
        <v>2</v>
      </c>
      <c r="E818" t="str">
        <f>'2020_2-3-1_ANzahl_CSV'!D818</f>
        <v>K03404</v>
      </c>
      <c r="F818">
        <f>'2020_2-3-1_ANzahl_CSV'!E818</f>
        <v>369</v>
      </c>
    </row>
    <row r="819" spans="1:6" x14ac:dyDescent="0.25">
      <c r="A819">
        <f>'2020_2-3-1_ANzahl_CSV'!A819</f>
        <v>405</v>
      </c>
      <c r="B819">
        <f>'2020_2-3-1_ANzahl_CSV'!B819</f>
        <v>2020</v>
      </c>
      <c r="C819" t="str">
        <f>'2020_2-3-1_ANzahl_CSV'!C819</f>
        <v>Wilhelmshaven  Stadt</v>
      </c>
      <c r="D819" t="s">
        <v>2</v>
      </c>
      <c r="E819" t="str">
        <f>'2020_2-3-1_ANzahl_CSV'!D819</f>
        <v>K03405</v>
      </c>
      <c r="F819">
        <f>'2020_2-3-1_ANzahl_CSV'!E819</f>
        <v>83</v>
      </c>
    </row>
    <row r="820" spans="1:6" x14ac:dyDescent="0.25">
      <c r="A820">
        <f>'2020_2-3-1_ANzahl_CSV'!A820</f>
        <v>451</v>
      </c>
      <c r="B820">
        <f>'2020_2-3-1_ANzahl_CSV'!B820</f>
        <v>2020</v>
      </c>
      <c r="C820" t="str">
        <f>'2020_2-3-1_ANzahl_CSV'!C820</f>
        <v>Ammerland</v>
      </c>
      <c r="D820" t="s">
        <v>2</v>
      </c>
      <c r="E820" t="str">
        <f>'2020_2-3-1_ANzahl_CSV'!D820</f>
        <v>K03451</v>
      </c>
      <c r="F820">
        <f>'2020_2-3-1_ANzahl_CSV'!E820</f>
        <v>92</v>
      </c>
    </row>
    <row r="821" spans="1:6" x14ac:dyDescent="0.25">
      <c r="A821">
        <f>'2020_2-3-1_ANzahl_CSV'!A821</f>
        <v>452</v>
      </c>
      <c r="B821">
        <f>'2020_2-3-1_ANzahl_CSV'!B821</f>
        <v>2020</v>
      </c>
      <c r="C821" t="str">
        <f>'2020_2-3-1_ANzahl_CSV'!C821</f>
        <v>Aurich</v>
      </c>
      <c r="D821" t="s">
        <v>2</v>
      </c>
      <c r="E821" t="str">
        <f>'2020_2-3-1_ANzahl_CSV'!D821</f>
        <v>K03452</v>
      </c>
      <c r="F821">
        <f>'2020_2-3-1_ANzahl_CSV'!E821</f>
        <v>112</v>
      </c>
    </row>
    <row r="822" spans="1:6" x14ac:dyDescent="0.25">
      <c r="A822">
        <f>'2020_2-3-1_ANzahl_CSV'!A822</f>
        <v>453</v>
      </c>
      <c r="B822">
        <f>'2020_2-3-1_ANzahl_CSV'!B822</f>
        <v>2020</v>
      </c>
      <c r="C822" t="str">
        <f>'2020_2-3-1_ANzahl_CSV'!C822</f>
        <v>Cloppenburg</v>
      </c>
      <c r="D822" t="s">
        <v>2</v>
      </c>
      <c r="E822" t="str">
        <f>'2020_2-3-1_ANzahl_CSV'!D822</f>
        <v>K03453</v>
      </c>
      <c r="F822">
        <f>'2020_2-3-1_ANzahl_CSV'!E822</f>
        <v>129</v>
      </c>
    </row>
    <row r="823" spans="1:6" x14ac:dyDescent="0.25">
      <c r="A823">
        <f>'2020_2-3-1_ANzahl_CSV'!A823</f>
        <v>454</v>
      </c>
      <c r="B823">
        <f>'2020_2-3-1_ANzahl_CSV'!B823</f>
        <v>2020</v>
      </c>
      <c r="C823" t="str">
        <f>'2020_2-3-1_ANzahl_CSV'!C823</f>
        <v>Emsland</v>
      </c>
      <c r="D823" t="s">
        <v>2</v>
      </c>
      <c r="E823" t="str">
        <f>'2020_2-3-1_ANzahl_CSV'!D823</f>
        <v>K03454</v>
      </c>
      <c r="F823">
        <f>'2020_2-3-1_ANzahl_CSV'!E823</f>
        <v>175</v>
      </c>
    </row>
    <row r="824" spans="1:6" x14ac:dyDescent="0.25">
      <c r="A824">
        <f>'2020_2-3-1_ANzahl_CSV'!A824</f>
        <v>455</v>
      </c>
      <c r="B824">
        <f>'2020_2-3-1_ANzahl_CSV'!B824</f>
        <v>2020</v>
      </c>
      <c r="C824" t="str">
        <f>'2020_2-3-1_ANzahl_CSV'!C824</f>
        <v>Friesland</v>
      </c>
      <c r="D824" t="s">
        <v>2</v>
      </c>
      <c r="E824" t="str">
        <f>'2020_2-3-1_ANzahl_CSV'!D824</f>
        <v>K03455</v>
      </c>
      <c r="F824">
        <f>'2020_2-3-1_ANzahl_CSV'!E824</f>
        <v>71</v>
      </c>
    </row>
    <row r="825" spans="1:6" x14ac:dyDescent="0.25">
      <c r="A825">
        <f>'2020_2-3-1_ANzahl_CSV'!A825</f>
        <v>456</v>
      </c>
      <c r="B825">
        <f>'2020_2-3-1_ANzahl_CSV'!B825</f>
        <v>2020</v>
      </c>
      <c r="C825" t="str">
        <f>'2020_2-3-1_ANzahl_CSV'!C825</f>
        <v>Grafschaft Bentheim</v>
      </c>
      <c r="D825" t="s">
        <v>2</v>
      </c>
      <c r="E825" t="str">
        <f>'2020_2-3-1_ANzahl_CSV'!D825</f>
        <v>K03456</v>
      </c>
      <c r="F825">
        <f>'2020_2-3-1_ANzahl_CSV'!E825</f>
        <v>168</v>
      </c>
    </row>
    <row r="826" spans="1:6" x14ac:dyDescent="0.25">
      <c r="A826">
        <f>'2020_2-3-1_ANzahl_CSV'!A826</f>
        <v>457</v>
      </c>
      <c r="B826">
        <f>'2020_2-3-1_ANzahl_CSV'!B826</f>
        <v>2020</v>
      </c>
      <c r="C826" t="str">
        <f>'2020_2-3-1_ANzahl_CSV'!C826</f>
        <v>Leer</v>
      </c>
      <c r="D826" t="s">
        <v>2</v>
      </c>
      <c r="E826" t="str">
        <f>'2020_2-3-1_ANzahl_CSV'!D826</f>
        <v>K03457</v>
      </c>
      <c r="F826">
        <f>'2020_2-3-1_ANzahl_CSV'!E826</f>
        <v>121</v>
      </c>
    </row>
    <row r="827" spans="1:6" x14ac:dyDescent="0.25">
      <c r="A827">
        <f>'2020_2-3-1_ANzahl_CSV'!A827</f>
        <v>458</v>
      </c>
      <c r="B827">
        <f>'2020_2-3-1_ANzahl_CSV'!B827</f>
        <v>2020</v>
      </c>
      <c r="C827" t="str">
        <f>'2020_2-3-1_ANzahl_CSV'!C827</f>
        <v>Oldenburg</v>
      </c>
      <c r="D827" t="s">
        <v>2</v>
      </c>
      <c r="E827" t="str">
        <f>'2020_2-3-1_ANzahl_CSV'!D827</f>
        <v>K03458</v>
      </c>
      <c r="F827">
        <f>'2020_2-3-1_ANzahl_CSV'!E827</f>
        <v>96</v>
      </c>
    </row>
    <row r="828" spans="1:6" x14ac:dyDescent="0.25">
      <c r="A828">
        <f>'2020_2-3-1_ANzahl_CSV'!A828</f>
        <v>459</v>
      </c>
      <c r="B828">
        <f>'2020_2-3-1_ANzahl_CSV'!B828</f>
        <v>2020</v>
      </c>
      <c r="C828" t="str">
        <f>'2020_2-3-1_ANzahl_CSV'!C828</f>
        <v>Osnabrück</v>
      </c>
      <c r="D828" t="s">
        <v>2</v>
      </c>
      <c r="E828" t="str">
        <f>'2020_2-3-1_ANzahl_CSV'!D828</f>
        <v>K03459</v>
      </c>
      <c r="F828">
        <f>'2020_2-3-1_ANzahl_CSV'!E828</f>
        <v>196</v>
      </c>
    </row>
    <row r="829" spans="1:6" x14ac:dyDescent="0.25">
      <c r="A829">
        <f>'2020_2-3-1_ANzahl_CSV'!A829</f>
        <v>460</v>
      </c>
      <c r="B829">
        <f>'2020_2-3-1_ANzahl_CSV'!B829</f>
        <v>2020</v>
      </c>
      <c r="C829" t="str">
        <f>'2020_2-3-1_ANzahl_CSV'!C829</f>
        <v>Vechta</v>
      </c>
      <c r="D829" t="s">
        <v>2</v>
      </c>
      <c r="E829" t="str">
        <f>'2020_2-3-1_ANzahl_CSV'!D829</f>
        <v>K03460</v>
      </c>
      <c r="F829">
        <f>'2020_2-3-1_ANzahl_CSV'!E829</f>
        <v>226</v>
      </c>
    </row>
    <row r="830" spans="1:6" x14ac:dyDescent="0.25">
      <c r="A830">
        <f>'2020_2-3-1_ANzahl_CSV'!A830</f>
        <v>461</v>
      </c>
      <c r="B830">
        <f>'2020_2-3-1_ANzahl_CSV'!B830</f>
        <v>2020</v>
      </c>
      <c r="C830" t="str">
        <f>'2020_2-3-1_ANzahl_CSV'!C830</f>
        <v>Wesermarsch</v>
      </c>
      <c r="D830" t="s">
        <v>2</v>
      </c>
      <c r="E830" t="str">
        <f>'2020_2-3-1_ANzahl_CSV'!D830</f>
        <v>K03461</v>
      </c>
      <c r="F830">
        <f>'2020_2-3-1_ANzahl_CSV'!E830</f>
        <v>73</v>
      </c>
    </row>
    <row r="831" spans="1:6" x14ac:dyDescent="0.25">
      <c r="A831">
        <f>'2020_2-3-1_ANzahl_CSV'!A831</f>
        <v>462</v>
      </c>
      <c r="B831">
        <f>'2020_2-3-1_ANzahl_CSV'!B831</f>
        <v>2020</v>
      </c>
      <c r="C831" t="str">
        <f>'2020_2-3-1_ANzahl_CSV'!C831</f>
        <v>Wittmund</v>
      </c>
      <c r="D831" t="s">
        <v>2</v>
      </c>
      <c r="E831" t="str">
        <f>'2020_2-3-1_ANzahl_CSV'!D831</f>
        <v>K03462</v>
      </c>
      <c r="F831">
        <f>'2020_2-3-1_ANzahl_CSV'!E831</f>
        <v>28</v>
      </c>
    </row>
    <row r="832" spans="1:6" x14ac:dyDescent="0.25">
      <c r="A832">
        <f>'2020_2-3-1_ANzahl_CSV'!A832</f>
        <v>4</v>
      </c>
      <c r="B832">
        <f>'2020_2-3-1_ANzahl_CSV'!B832</f>
        <v>2020</v>
      </c>
      <c r="C832" t="str">
        <f>'2020_2-3-1_ANzahl_CSV'!C832</f>
        <v>Statistische Region Weser-Ems</v>
      </c>
      <c r="D832" t="s">
        <v>2</v>
      </c>
      <c r="E832" t="str">
        <f>'2020_2-3-1_ANzahl_CSV'!D832</f>
        <v>K034</v>
      </c>
      <c r="F832">
        <f>'2020_2-3-1_ANzahl_CSV'!E832</f>
        <v>2366</v>
      </c>
    </row>
    <row r="833" spans="1:6" x14ac:dyDescent="0.25">
      <c r="A833">
        <f>'2020_2-3-1_ANzahl_CSV'!A833</f>
        <v>0</v>
      </c>
      <c r="B833">
        <f>'2020_2-3-1_ANzahl_CSV'!B833</f>
        <v>2020</v>
      </c>
      <c r="C833" t="str">
        <f>'2020_2-3-1_ANzahl_CSV'!C833</f>
        <v>Niedersachsen</v>
      </c>
      <c r="D833" t="s">
        <v>2</v>
      </c>
      <c r="E833" t="str">
        <f>'2020_2-3-1_ANzahl_CSV'!D833</f>
        <v>K030</v>
      </c>
      <c r="F833">
        <f>'2020_2-3-1_ANzahl_CSV'!E833</f>
        <v>8878</v>
      </c>
    </row>
    <row r="834" spans="1:6" x14ac:dyDescent="0.25">
      <c r="A834" s="60">
        <f>'2020_2-3-2_Veränderung_CSV'!A2</f>
        <v>101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4B8DF-0E8D-492F-8B89-C50AC20B40F2}">
  <sheetPr codeName="Tabelle6"/>
  <dimension ref="A1:Q58"/>
  <sheetViews>
    <sheetView workbookViewId="0"/>
  </sheetViews>
  <sheetFormatPr baseColWidth="10" defaultColWidth="14.85546875" defaultRowHeight="15" x14ac:dyDescent="0.25"/>
  <cols>
    <col min="2" max="2" width="19.7109375" customWidth="1"/>
    <col min="3" max="3" width="14.85546875" style="2"/>
  </cols>
  <sheetData>
    <row r="1" spans="1:17" x14ac:dyDescent="0.25">
      <c r="A1" s="27" t="s">
        <v>108</v>
      </c>
      <c r="B1" s="28"/>
    </row>
    <row r="2" spans="1:17" x14ac:dyDescent="0.25">
      <c r="A2" s="29" t="s">
        <v>109</v>
      </c>
      <c r="B2" s="30"/>
      <c r="C2" s="31"/>
    </row>
    <row r="3" spans="1:17" ht="15.75" customHeight="1" x14ac:dyDescent="0.25">
      <c r="A3" s="87" t="s">
        <v>0</v>
      </c>
      <c r="B3" s="87"/>
      <c r="C3" s="87" t="s">
        <v>1</v>
      </c>
      <c r="D3" s="87" t="s">
        <v>2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</row>
    <row r="4" spans="1:17" ht="20.25" customHeight="1" x14ac:dyDescent="0.25">
      <c r="A4" s="87"/>
      <c r="B4" s="87"/>
      <c r="C4" s="87"/>
      <c r="D4" s="87" t="s">
        <v>3</v>
      </c>
      <c r="E4" s="87" t="s">
        <v>110</v>
      </c>
      <c r="F4" s="87"/>
      <c r="G4" s="87" t="s">
        <v>111</v>
      </c>
      <c r="H4" s="87"/>
      <c r="I4" s="87"/>
      <c r="J4" s="87"/>
      <c r="K4" s="87" t="s">
        <v>112</v>
      </c>
      <c r="L4" s="87"/>
      <c r="M4" s="87"/>
      <c r="N4" s="87"/>
      <c r="O4" s="87" t="s">
        <v>113</v>
      </c>
      <c r="P4" s="87"/>
      <c r="Q4" s="87"/>
    </row>
    <row r="5" spans="1:17" ht="20.25" customHeight="1" x14ac:dyDescent="0.25">
      <c r="A5" s="87"/>
      <c r="B5" s="87"/>
      <c r="C5" s="87"/>
      <c r="D5" s="88"/>
      <c r="E5" s="26" t="s">
        <v>114</v>
      </c>
      <c r="F5" s="26" t="s">
        <v>115</v>
      </c>
      <c r="G5" s="26" t="s">
        <v>116</v>
      </c>
      <c r="H5" s="26" t="s">
        <v>117</v>
      </c>
      <c r="I5" s="26" t="s">
        <v>118</v>
      </c>
      <c r="J5" s="26" t="s">
        <v>119</v>
      </c>
      <c r="K5" s="26" t="s">
        <v>120</v>
      </c>
      <c r="L5" s="32" t="s">
        <v>121</v>
      </c>
      <c r="M5" s="26" t="s">
        <v>122</v>
      </c>
      <c r="N5" s="26" t="s">
        <v>123</v>
      </c>
      <c r="O5" s="26" t="s">
        <v>124</v>
      </c>
      <c r="P5" s="26" t="s">
        <v>125</v>
      </c>
      <c r="Q5" s="26" t="s">
        <v>126</v>
      </c>
    </row>
    <row r="6" spans="1:17" x14ac:dyDescent="0.25">
      <c r="A6" s="34">
        <v>101</v>
      </c>
      <c r="B6" s="1" t="s">
        <v>6</v>
      </c>
      <c r="C6" s="2">
        <v>2019</v>
      </c>
      <c r="D6" s="33">
        <v>280</v>
      </c>
      <c r="E6" s="33">
        <v>142</v>
      </c>
      <c r="F6" s="33">
        <v>138</v>
      </c>
      <c r="G6" s="33">
        <v>21</v>
      </c>
      <c r="H6" s="33">
        <v>116</v>
      </c>
      <c r="I6" s="33">
        <v>64</v>
      </c>
      <c r="J6" s="33">
        <v>79</v>
      </c>
      <c r="K6" s="33">
        <v>59</v>
      </c>
      <c r="L6" s="33">
        <v>89</v>
      </c>
      <c r="M6" s="33">
        <v>32</v>
      </c>
      <c r="N6" s="33">
        <v>100</v>
      </c>
      <c r="O6" s="33">
        <v>171</v>
      </c>
      <c r="P6" s="33">
        <v>52</v>
      </c>
      <c r="Q6" s="33">
        <v>57</v>
      </c>
    </row>
    <row r="7" spans="1:17" x14ac:dyDescent="0.25">
      <c r="A7" s="34">
        <v>102</v>
      </c>
      <c r="B7" s="1" t="s">
        <v>7</v>
      </c>
      <c r="C7" s="2">
        <v>2019</v>
      </c>
      <c r="D7" s="33">
        <v>168</v>
      </c>
      <c r="E7" s="33">
        <v>80</v>
      </c>
      <c r="F7" s="33">
        <v>88</v>
      </c>
      <c r="G7" s="33">
        <v>27</v>
      </c>
      <c r="H7" s="33">
        <v>81</v>
      </c>
      <c r="I7" s="33">
        <v>29</v>
      </c>
      <c r="J7" s="33">
        <v>31</v>
      </c>
      <c r="K7" s="33">
        <v>45</v>
      </c>
      <c r="L7" s="33">
        <v>40</v>
      </c>
      <c r="M7" s="33">
        <v>20</v>
      </c>
      <c r="N7" s="33">
        <v>63</v>
      </c>
      <c r="O7" s="33">
        <v>102</v>
      </c>
      <c r="P7" s="33">
        <v>39</v>
      </c>
      <c r="Q7" s="33">
        <v>27</v>
      </c>
    </row>
    <row r="8" spans="1:17" x14ac:dyDescent="0.25">
      <c r="A8" s="34">
        <v>103</v>
      </c>
      <c r="B8" s="1" t="s">
        <v>8</v>
      </c>
      <c r="C8" s="2">
        <v>2019</v>
      </c>
      <c r="D8" s="33">
        <v>325</v>
      </c>
      <c r="E8" s="33">
        <v>149</v>
      </c>
      <c r="F8" s="33">
        <v>176</v>
      </c>
      <c r="G8" s="33">
        <v>45</v>
      </c>
      <c r="H8" s="33">
        <v>129</v>
      </c>
      <c r="I8" s="33">
        <v>77</v>
      </c>
      <c r="J8" s="33">
        <v>74</v>
      </c>
      <c r="K8" s="33">
        <v>113</v>
      </c>
      <c r="L8" s="33">
        <v>84</v>
      </c>
      <c r="M8" s="33">
        <v>40</v>
      </c>
      <c r="N8" s="33">
        <v>88</v>
      </c>
      <c r="O8" s="33">
        <v>152</v>
      </c>
      <c r="P8" s="33">
        <v>109</v>
      </c>
      <c r="Q8" s="33">
        <v>64</v>
      </c>
    </row>
    <row r="9" spans="1:17" x14ac:dyDescent="0.25">
      <c r="A9" s="34">
        <v>151</v>
      </c>
      <c r="B9" s="1" t="s">
        <v>9</v>
      </c>
      <c r="C9" s="2">
        <v>2019</v>
      </c>
      <c r="D9" s="33">
        <v>173</v>
      </c>
      <c r="E9" s="33">
        <v>77</v>
      </c>
      <c r="F9" s="33">
        <v>96</v>
      </c>
      <c r="G9" s="33">
        <v>19</v>
      </c>
      <c r="H9" s="33">
        <v>57</v>
      </c>
      <c r="I9" s="33">
        <v>35</v>
      </c>
      <c r="J9" s="33">
        <v>62</v>
      </c>
      <c r="K9" s="33">
        <v>32</v>
      </c>
      <c r="L9" s="33">
        <v>36</v>
      </c>
      <c r="M9" s="33">
        <v>26</v>
      </c>
      <c r="N9" s="33">
        <v>79</v>
      </c>
      <c r="O9" s="33">
        <v>112</v>
      </c>
      <c r="P9" s="33">
        <v>39</v>
      </c>
      <c r="Q9" s="33">
        <v>22</v>
      </c>
    </row>
    <row r="10" spans="1:17" x14ac:dyDescent="0.25">
      <c r="A10" s="34">
        <v>153</v>
      </c>
      <c r="B10" s="1" t="s">
        <v>10</v>
      </c>
      <c r="C10" s="2">
        <v>2019</v>
      </c>
      <c r="D10" s="33">
        <v>102</v>
      </c>
      <c r="E10" s="33">
        <v>55</v>
      </c>
      <c r="F10" s="33">
        <v>47</v>
      </c>
      <c r="G10" s="33">
        <v>4</v>
      </c>
      <c r="H10" s="33">
        <v>41</v>
      </c>
      <c r="I10" s="33">
        <v>18</v>
      </c>
      <c r="J10" s="33">
        <v>39</v>
      </c>
      <c r="K10" s="33">
        <v>23</v>
      </c>
      <c r="L10" s="33">
        <v>22</v>
      </c>
      <c r="M10" s="33">
        <v>20</v>
      </c>
      <c r="N10" s="33">
        <v>37</v>
      </c>
      <c r="O10" s="33">
        <v>60</v>
      </c>
      <c r="P10" s="33">
        <v>28</v>
      </c>
      <c r="Q10" s="33">
        <v>14</v>
      </c>
    </row>
    <row r="11" spans="1:17" x14ac:dyDescent="0.25">
      <c r="A11" s="34">
        <v>154</v>
      </c>
      <c r="B11" s="1" t="s">
        <v>11</v>
      </c>
      <c r="C11" s="2">
        <v>2019</v>
      </c>
      <c r="D11" s="33">
        <v>96</v>
      </c>
      <c r="E11" s="33">
        <v>52</v>
      </c>
      <c r="F11" s="33">
        <v>44</v>
      </c>
      <c r="G11" s="33">
        <v>10</v>
      </c>
      <c r="H11" s="33">
        <v>29</v>
      </c>
      <c r="I11" s="33">
        <v>20</v>
      </c>
      <c r="J11" s="33">
        <v>37</v>
      </c>
      <c r="K11" s="33">
        <v>28</v>
      </c>
      <c r="L11" s="33">
        <v>24</v>
      </c>
      <c r="M11" s="33">
        <v>20</v>
      </c>
      <c r="N11" s="33">
        <v>24</v>
      </c>
      <c r="O11" s="33">
        <v>58</v>
      </c>
      <c r="P11" s="33">
        <v>26</v>
      </c>
      <c r="Q11" s="33">
        <v>12</v>
      </c>
    </row>
    <row r="12" spans="1:17" x14ac:dyDescent="0.25">
      <c r="A12" s="34">
        <v>155</v>
      </c>
      <c r="B12" s="1" t="s">
        <v>12</v>
      </c>
      <c r="C12" s="2">
        <v>2019</v>
      </c>
      <c r="D12" s="33">
        <v>129</v>
      </c>
      <c r="E12" s="33">
        <v>60</v>
      </c>
      <c r="F12" s="33">
        <v>69</v>
      </c>
      <c r="G12" s="33">
        <v>16</v>
      </c>
      <c r="H12" s="33">
        <v>44</v>
      </c>
      <c r="I12" s="33">
        <v>25</v>
      </c>
      <c r="J12" s="33">
        <v>44</v>
      </c>
      <c r="K12" s="33">
        <v>24</v>
      </c>
      <c r="L12" s="33">
        <v>26</v>
      </c>
      <c r="M12" s="33">
        <v>33</v>
      </c>
      <c r="N12" s="33">
        <v>46</v>
      </c>
      <c r="O12" s="33">
        <v>92</v>
      </c>
      <c r="P12" s="33">
        <v>33</v>
      </c>
      <c r="Q12" s="33">
        <v>4</v>
      </c>
    </row>
    <row r="13" spans="1:17" x14ac:dyDescent="0.25">
      <c r="A13" s="34">
        <v>157</v>
      </c>
      <c r="B13" s="1" t="s">
        <v>13</v>
      </c>
      <c r="C13" s="2">
        <v>2019</v>
      </c>
      <c r="D13" s="33">
        <v>192</v>
      </c>
      <c r="E13" s="33">
        <v>98</v>
      </c>
      <c r="F13" s="33">
        <v>94</v>
      </c>
      <c r="G13" s="33">
        <v>36</v>
      </c>
      <c r="H13" s="33">
        <v>76</v>
      </c>
      <c r="I13" s="33">
        <v>37</v>
      </c>
      <c r="J13" s="33">
        <v>43</v>
      </c>
      <c r="K13" s="33">
        <v>40</v>
      </c>
      <c r="L13" s="33">
        <v>51</v>
      </c>
      <c r="M13" s="33">
        <v>29</v>
      </c>
      <c r="N13" s="33">
        <v>72</v>
      </c>
      <c r="O13" s="33">
        <v>117</v>
      </c>
      <c r="P13" s="33">
        <v>56</v>
      </c>
      <c r="Q13" s="33">
        <v>19</v>
      </c>
    </row>
    <row r="14" spans="1:17" x14ac:dyDescent="0.25">
      <c r="A14" s="34">
        <v>158</v>
      </c>
      <c r="B14" s="1" t="s">
        <v>14</v>
      </c>
      <c r="C14" s="2">
        <v>2019</v>
      </c>
      <c r="D14" s="33">
        <v>134</v>
      </c>
      <c r="E14" s="33">
        <v>73</v>
      </c>
      <c r="F14" s="33">
        <v>61</v>
      </c>
      <c r="G14" s="33">
        <v>13</v>
      </c>
      <c r="H14" s="33">
        <v>44</v>
      </c>
      <c r="I14" s="33">
        <v>18</v>
      </c>
      <c r="J14" s="33">
        <v>59</v>
      </c>
      <c r="K14" s="33">
        <v>30</v>
      </c>
      <c r="L14" s="33">
        <v>31</v>
      </c>
      <c r="M14" s="33">
        <v>19</v>
      </c>
      <c r="N14" s="33">
        <v>54</v>
      </c>
      <c r="O14" s="33">
        <v>93</v>
      </c>
      <c r="P14" s="33">
        <v>25</v>
      </c>
      <c r="Q14" s="33">
        <v>16</v>
      </c>
    </row>
    <row r="15" spans="1:17" x14ac:dyDescent="0.25">
      <c r="A15" s="34">
        <v>159</v>
      </c>
      <c r="B15" s="1" t="s">
        <v>15</v>
      </c>
      <c r="C15" s="2">
        <v>2019</v>
      </c>
      <c r="D15" s="33">
        <v>378</v>
      </c>
      <c r="E15" s="33">
        <v>180</v>
      </c>
      <c r="F15" s="33">
        <v>198</v>
      </c>
      <c r="G15" s="33">
        <v>52</v>
      </c>
      <c r="H15" s="33">
        <v>133</v>
      </c>
      <c r="I15" s="33">
        <v>82</v>
      </c>
      <c r="J15" s="33">
        <v>111</v>
      </c>
      <c r="K15" s="33">
        <v>73</v>
      </c>
      <c r="L15" s="33">
        <v>110</v>
      </c>
      <c r="M15" s="33">
        <v>58</v>
      </c>
      <c r="N15" s="33">
        <v>137</v>
      </c>
      <c r="O15" s="33">
        <v>213</v>
      </c>
      <c r="P15" s="33">
        <v>130</v>
      </c>
      <c r="Q15" s="33">
        <v>35</v>
      </c>
    </row>
    <row r="16" spans="1:17" x14ac:dyDescent="0.25">
      <c r="A16" s="34">
        <v>1</v>
      </c>
      <c r="B16" s="1" t="s">
        <v>5</v>
      </c>
      <c r="C16" s="2">
        <v>2019</v>
      </c>
      <c r="D16" s="33">
        <v>1977</v>
      </c>
      <c r="E16" s="33">
        <v>966</v>
      </c>
      <c r="F16" s="33">
        <v>1011</v>
      </c>
      <c r="G16" s="33">
        <v>243</v>
      </c>
      <c r="H16" s="33">
        <v>750</v>
      </c>
      <c r="I16" s="33">
        <v>405</v>
      </c>
      <c r="J16" s="33">
        <v>579</v>
      </c>
      <c r="K16" s="33">
        <v>467</v>
      </c>
      <c r="L16" s="33">
        <v>513</v>
      </c>
      <c r="M16" s="33">
        <v>297</v>
      </c>
      <c r="N16" s="33">
        <v>700</v>
      </c>
      <c r="O16" s="33">
        <v>1170</v>
      </c>
      <c r="P16" s="33">
        <v>537</v>
      </c>
      <c r="Q16" s="33">
        <v>270</v>
      </c>
    </row>
    <row r="17" spans="1:17" x14ac:dyDescent="0.25">
      <c r="A17" s="34">
        <v>241</v>
      </c>
      <c r="B17" s="1" t="s">
        <v>17</v>
      </c>
      <c r="C17" s="2">
        <v>2019</v>
      </c>
      <c r="D17" s="33">
        <v>2465</v>
      </c>
      <c r="E17" s="33">
        <v>1226</v>
      </c>
      <c r="F17" s="33">
        <v>1239</v>
      </c>
      <c r="G17" s="33">
        <v>299</v>
      </c>
      <c r="H17" s="33">
        <v>976</v>
      </c>
      <c r="I17" s="33">
        <v>537</v>
      </c>
      <c r="J17" s="33">
        <v>653</v>
      </c>
      <c r="K17" s="33">
        <v>469</v>
      </c>
      <c r="L17" s="33">
        <v>787</v>
      </c>
      <c r="M17" s="33">
        <v>377</v>
      </c>
      <c r="N17" s="33">
        <v>832</v>
      </c>
      <c r="O17" s="33">
        <v>1384</v>
      </c>
      <c r="P17" s="33">
        <v>782</v>
      </c>
      <c r="Q17" s="33">
        <v>299</v>
      </c>
    </row>
    <row r="18" spans="1:17" x14ac:dyDescent="0.25">
      <c r="A18" s="34">
        <v>241001</v>
      </c>
      <c r="B18" s="1" t="s">
        <v>18</v>
      </c>
      <c r="C18" s="2">
        <v>2019</v>
      </c>
      <c r="D18" s="33">
        <v>1404</v>
      </c>
      <c r="E18" s="33">
        <v>712</v>
      </c>
      <c r="F18" s="33">
        <v>692</v>
      </c>
      <c r="G18" s="33">
        <v>171</v>
      </c>
      <c r="H18" s="33">
        <v>568</v>
      </c>
      <c r="I18" s="33">
        <v>329</v>
      </c>
      <c r="J18" s="33">
        <v>336</v>
      </c>
      <c r="K18" s="33">
        <v>280</v>
      </c>
      <c r="L18" s="33">
        <v>573</v>
      </c>
      <c r="M18" s="33">
        <v>174</v>
      </c>
      <c r="N18" s="33">
        <v>377</v>
      </c>
      <c r="O18" s="33">
        <v>721</v>
      </c>
      <c r="P18" s="33">
        <v>482</v>
      </c>
      <c r="Q18" s="33">
        <v>201</v>
      </c>
    </row>
    <row r="19" spans="1:17" x14ac:dyDescent="0.25">
      <c r="A19" s="34" t="s">
        <v>106</v>
      </c>
      <c r="B19" s="1" t="s">
        <v>127</v>
      </c>
      <c r="C19" s="2">
        <v>2019</v>
      </c>
      <c r="D19" s="33">
        <f>D17-D18</f>
        <v>1061</v>
      </c>
      <c r="E19" s="33">
        <f t="shared" ref="E19:Q19" si="0">E17-E18</f>
        <v>514</v>
      </c>
      <c r="F19" s="33">
        <f t="shared" si="0"/>
        <v>547</v>
      </c>
      <c r="G19" s="33">
        <f t="shared" si="0"/>
        <v>128</v>
      </c>
      <c r="H19" s="33">
        <f t="shared" si="0"/>
        <v>408</v>
      </c>
      <c r="I19" s="33">
        <f t="shared" si="0"/>
        <v>208</v>
      </c>
      <c r="J19" s="33">
        <f t="shared" si="0"/>
        <v>317</v>
      </c>
      <c r="K19" s="33">
        <f t="shared" si="0"/>
        <v>189</v>
      </c>
      <c r="L19" s="33">
        <f t="shared" si="0"/>
        <v>214</v>
      </c>
      <c r="M19" s="33">
        <f t="shared" si="0"/>
        <v>203</v>
      </c>
      <c r="N19" s="33">
        <f t="shared" si="0"/>
        <v>455</v>
      </c>
      <c r="O19" s="33">
        <f t="shared" si="0"/>
        <v>663</v>
      </c>
      <c r="P19" s="33">
        <f t="shared" si="0"/>
        <v>300</v>
      </c>
      <c r="Q19" s="33">
        <f t="shared" si="0"/>
        <v>98</v>
      </c>
    </row>
    <row r="20" spans="1:17" x14ac:dyDescent="0.25">
      <c r="A20" s="34">
        <v>251</v>
      </c>
      <c r="B20" s="1" t="s">
        <v>19</v>
      </c>
      <c r="C20" s="2">
        <v>2019</v>
      </c>
      <c r="D20" s="33">
        <v>308</v>
      </c>
      <c r="E20" s="33">
        <v>164</v>
      </c>
      <c r="F20" s="33">
        <v>144</v>
      </c>
      <c r="G20" s="33">
        <v>58</v>
      </c>
      <c r="H20" s="33">
        <v>95</v>
      </c>
      <c r="I20" s="33">
        <v>44</v>
      </c>
      <c r="J20" s="33">
        <v>111</v>
      </c>
      <c r="K20" s="33">
        <v>32</v>
      </c>
      <c r="L20" s="33">
        <v>112</v>
      </c>
      <c r="M20" s="33">
        <v>44</v>
      </c>
      <c r="N20" s="33">
        <v>120</v>
      </c>
      <c r="O20" s="33">
        <v>180</v>
      </c>
      <c r="P20" s="33">
        <v>94</v>
      </c>
      <c r="Q20" s="33">
        <v>34</v>
      </c>
    </row>
    <row r="21" spans="1:17" x14ac:dyDescent="0.25">
      <c r="A21" s="34">
        <v>252</v>
      </c>
      <c r="B21" s="1" t="s">
        <v>20</v>
      </c>
      <c r="C21" s="2">
        <v>2019</v>
      </c>
      <c r="D21" s="33">
        <v>278</v>
      </c>
      <c r="E21" s="33">
        <v>177</v>
      </c>
      <c r="F21" s="33">
        <v>101</v>
      </c>
      <c r="G21" s="33">
        <v>17</v>
      </c>
      <c r="H21" s="33">
        <v>66</v>
      </c>
      <c r="I21" s="33">
        <v>37</v>
      </c>
      <c r="J21" s="33">
        <v>158</v>
      </c>
      <c r="K21" s="33">
        <v>21</v>
      </c>
      <c r="L21" s="33">
        <v>58</v>
      </c>
      <c r="M21" s="33">
        <v>37</v>
      </c>
      <c r="N21" s="33">
        <v>162</v>
      </c>
      <c r="O21" s="33">
        <v>226</v>
      </c>
      <c r="P21" s="33">
        <v>39</v>
      </c>
      <c r="Q21" s="33">
        <v>13</v>
      </c>
    </row>
    <row r="22" spans="1:17" x14ac:dyDescent="0.25">
      <c r="A22" s="34">
        <v>254</v>
      </c>
      <c r="B22" s="1" t="s">
        <v>21</v>
      </c>
      <c r="C22" s="2">
        <v>2019</v>
      </c>
      <c r="D22" s="33">
        <v>355</v>
      </c>
      <c r="E22" s="33">
        <v>178</v>
      </c>
      <c r="F22" s="33">
        <v>177</v>
      </c>
      <c r="G22" s="33">
        <v>39</v>
      </c>
      <c r="H22" s="33">
        <v>129</v>
      </c>
      <c r="I22" s="33">
        <v>59</v>
      </c>
      <c r="J22" s="33">
        <v>128</v>
      </c>
      <c r="K22" s="33">
        <v>66</v>
      </c>
      <c r="L22" s="33">
        <v>83</v>
      </c>
      <c r="M22" s="33">
        <v>45</v>
      </c>
      <c r="N22" s="33">
        <v>161</v>
      </c>
      <c r="O22" s="33">
        <v>259</v>
      </c>
      <c r="P22" s="33">
        <v>79</v>
      </c>
      <c r="Q22" s="33">
        <v>17</v>
      </c>
    </row>
    <row r="23" spans="1:17" x14ac:dyDescent="0.25">
      <c r="A23" s="34">
        <v>255</v>
      </c>
      <c r="B23" s="1" t="s">
        <v>22</v>
      </c>
      <c r="C23" s="2">
        <v>2019</v>
      </c>
      <c r="D23" s="33">
        <v>59</v>
      </c>
      <c r="E23" s="33">
        <v>21</v>
      </c>
      <c r="F23" s="33">
        <v>38</v>
      </c>
      <c r="G23" s="33">
        <v>7</v>
      </c>
      <c r="H23" s="33">
        <v>14</v>
      </c>
      <c r="I23" s="33">
        <v>13</v>
      </c>
      <c r="J23" s="33">
        <v>25</v>
      </c>
      <c r="K23" s="33">
        <v>5</v>
      </c>
      <c r="L23" s="33">
        <v>12</v>
      </c>
      <c r="M23" s="33">
        <v>12</v>
      </c>
      <c r="N23" s="33">
        <v>30</v>
      </c>
      <c r="O23" s="33">
        <v>34</v>
      </c>
      <c r="P23" s="33">
        <v>21</v>
      </c>
      <c r="Q23" s="33">
        <v>4</v>
      </c>
    </row>
    <row r="24" spans="1:17" x14ac:dyDescent="0.25">
      <c r="A24" s="34">
        <v>256</v>
      </c>
      <c r="B24" s="1" t="s">
        <v>23</v>
      </c>
      <c r="C24" s="2">
        <v>2019</v>
      </c>
      <c r="D24" s="33">
        <v>170</v>
      </c>
      <c r="E24" s="33">
        <v>98</v>
      </c>
      <c r="F24" s="33">
        <v>72</v>
      </c>
      <c r="G24" s="33">
        <v>20</v>
      </c>
      <c r="H24" s="33">
        <v>52</v>
      </c>
      <c r="I24" s="33">
        <v>32</v>
      </c>
      <c r="J24" s="33">
        <v>66</v>
      </c>
      <c r="K24" s="33">
        <v>27</v>
      </c>
      <c r="L24" s="33">
        <v>59</v>
      </c>
      <c r="M24" s="33">
        <v>29</v>
      </c>
      <c r="N24" s="33">
        <v>55</v>
      </c>
      <c r="O24" s="33">
        <v>108</v>
      </c>
      <c r="P24" s="33">
        <v>49</v>
      </c>
      <c r="Q24" s="33">
        <v>13</v>
      </c>
    </row>
    <row r="25" spans="1:17" x14ac:dyDescent="0.25">
      <c r="A25" s="34">
        <v>257</v>
      </c>
      <c r="B25" s="1" t="s">
        <v>24</v>
      </c>
      <c r="C25" s="2">
        <v>2019</v>
      </c>
      <c r="D25" s="33">
        <v>234</v>
      </c>
      <c r="E25" s="33">
        <v>130</v>
      </c>
      <c r="F25" s="33">
        <v>104</v>
      </c>
      <c r="G25" s="33">
        <v>27</v>
      </c>
      <c r="H25" s="33">
        <v>86</v>
      </c>
      <c r="I25" s="33">
        <v>40</v>
      </c>
      <c r="J25" s="33">
        <v>81</v>
      </c>
      <c r="K25" s="33">
        <v>43</v>
      </c>
      <c r="L25" s="33">
        <v>40</v>
      </c>
      <c r="M25" s="33">
        <v>31</v>
      </c>
      <c r="N25" s="33">
        <v>120</v>
      </c>
      <c r="O25" s="33">
        <v>156</v>
      </c>
      <c r="P25" s="33">
        <v>65</v>
      </c>
      <c r="Q25" s="33">
        <v>13</v>
      </c>
    </row>
    <row r="26" spans="1:17" ht="24" customHeight="1" x14ac:dyDescent="0.25">
      <c r="A26" s="34">
        <v>2</v>
      </c>
      <c r="B26" s="1" t="s">
        <v>16</v>
      </c>
      <c r="C26" s="2">
        <v>2019</v>
      </c>
      <c r="D26" s="33">
        <v>3869</v>
      </c>
      <c r="E26" s="33">
        <v>1994</v>
      </c>
      <c r="F26" s="33">
        <v>1875</v>
      </c>
      <c r="G26" s="33">
        <v>467</v>
      </c>
      <c r="H26" s="33">
        <v>1418</v>
      </c>
      <c r="I26" s="33">
        <v>762</v>
      </c>
      <c r="J26" s="33">
        <v>1222</v>
      </c>
      <c r="K26" s="33">
        <v>663</v>
      </c>
      <c r="L26" s="33">
        <v>1151</v>
      </c>
      <c r="M26" s="33">
        <v>575</v>
      </c>
      <c r="N26" s="33">
        <v>1480</v>
      </c>
      <c r="O26" s="33">
        <v>2347</v>
      </c>
      <c r="P26" s="33">
        <v>1129</v>
      </c>
      <c r="Q26" s="33">
        <v>393</v>
      </c>
    </row>
    <row r="27" spans="1:17" ht="24" customHeight="1" x14ac:dyDescent="0.25">
      <c r="A27" s="34">
        <v>3</v>
      </c>
      <c r="B27" s="1" t="s">
        <v>25</v>
      </c>
      <c r="C27" s="2">
        <v>2019</v>
      </c>
      <c r="D27" s="33">
        <v>2007</v>
      </c>
      <c r="E27" s="33">
        <v>1057</v>
      </c>
      <c r="F27" s="33">
        <v>950</v>
      </c>
      <c r="G27" s="33">
        <v>259</v>
      </c>
      <c r="H27" s="33">
        <v>542</v>
      </c>
      <c r="I27" s="33">
        <v>375</v>
      </c>
      <c r="J27" s="33">
        <v>831</v>
      </c>
      <c r="K27" s="33">
        <v>378</v>
      </c>
      <c r="L27" s="33">
        <v>519</v>
      </c>
      <c r="M27" s="33">
        <v>307</v>
      </c>
      <c r="N27" s="33">
        <v>803</v>
      </c>
      <c r="O27" s="33">
        <v>1397</v>
      </c>
      <c r="P27" s="33">
        <v>450</v>
      </c>
      <c r="Q27" s="33">
        <v>160</v>
      </c>
    </row>
    <row r="28" spans="1:17" x14ac:dyDescent="0.25">
      <c r="A28" s="34">
        <v>351</v>
      </c>
      <c r="B28" s="1" t="s">
        <v>26</v>
      </c>
      <c r="C28" s="2">
        <v>2019</v>
      </c>
      <c r="D28" s="33">
        <v>338</v>
      </c>
      <c r="E28" s="33">
        <v>204</v>
      </c>
      <c r="F28" s="33">
        <v>134</v>
      </c>
      <c r="G28" s="33">
        <v>31</v>
      </c>
      <c r="H28" s="33">
        <v>75</v>
      </c>
      <c r="I28" s="33">
        <v>47</v>
      </c>
      <c r="J28" s="33">
        <v>185</v>
      </c>
      <c r="K28" s="33">
        <v>75</v>
      </c>
      <c r="L28" s="33">
        <v>63</v>
      </c>
      <c r="M28" s="33">
        <v>40</v>
      </c>
      <c r="N28" s="33">
        <v>160</v>
      </c>
      <c r="O28" s="33">
        <v>262</v>
      </c>
      <c r="P28" s="33">
        <v>48</v>
      </c>
      <c r="Q28" s="33">
        <v>28</v>
      </c>
    </row>
    <row r="29" spans="1:17" x14ac:dyDescent="0.25">
      <c r="A29" s="34">
        <v>352</v>
      </c>
      <c r="B29" s="1" t="s">
        <v>27</v>
      </c>
      <c r="C29" s="2">
        <v>2019</v>
      </c>
      <c r="D29" s="33">
        <v>149</v>
      </c>
      <c r="E29" s="33">
        <v>59</v>
      </c>
      <c r="F29" s="33">
        <v>90</v>
      </c>
      <c r="G29" s="33">
        <v>21</v>
      </c>
      <c r="H29" s="33">
        <v>44</v>
      </c>
      <c r="I29" s="33">
        <v>35</v>
      </c>
      <c r="J29" s="33">
        <v>49</v>
      </c>
      <c r="K29" s="33">
        <v>36</v>
      </c>
      <c r="L29" s="33">
        <v>25</v>
      </c>
      <c r="M29" s="33">
        <v>28</v>
      </c>
      <c r="N29" s="33">
        <v>60</v>
      </c>
      <c r="O29" s="33">
        <v>102</v>
      </c>
      <c r="P29" s="33">
        <v>33</v>
      </c>
      <c r="Q29" s="33">
        <v>14</v>
      </c>
    </row>
    <row r="30" spans="1:17" x14ac:dyDescent="0.25">
      <c r="A30" s="34">
        <v>353</v>
      </c>
      <c r="B30" s="1" t="s">
        <v>28</v>
      </c>
      <c r="C30" s="2">
        <v>2019</v>
      </c>
      <c r="D30" s="33">
        <v>279</v>
      </c>
      <c r="E30" s="33">
        <v>151</v>
      </c>
      <c r="F30" s="33">
        <v>128</v>
      </c>
      <c r="G30" s="33">
        <v>49</v>
      </c>
      <c r="H30" s="33">
        <v>69</v>
      </c>
      <c r="I30" s="33">
        <v>70</v>
      </c>
      <c r="J30" s="33">
        <v>91</v>
      </c>
      <c r="K30" s="33">
        <v>47</v>
      </c>
      <c r="L30" s="33">
        <v>87</v>
      </c>
      <c r="M30" s="33">
        <v>45</v>
      </c>
      <c r="N30" s="33">
        <v>100</v>
      </c>
      <c r="O30" s="33">
        <v>176</v>
      </c>
      <c r="P30" s="33">
        <v>75</v>
      </c>
      <c r="Q30" s="33">
        <v>28</v>
      </c>
    </row>
    <row r="31" spans="1:17" x14ac:dyDescent="0.25">
      <c r="A31" s="34">
        <v>354</v>
      </c>
      <c r="B31" s="1" t="s">
        <v>29</v>
      </c>
      <c r="C31" s="2">
        <v>2019</v>
      </c>
      <c r="D31" s="33">
        <v>26</v>
      </c>
      <c r="E31" s="33">
        <v>15</v>
      </c>
      <c r="F31" s="33">
        <v>11</v>
      </c>
      <c r="G31" s="33" t="s">
        <v>128</v>
      </c>
      <c r="H31" s="33" t="s">
        <v>128</v>
      </c>
      <c r="I31" s="33" t="s">
        <v>128</v>
      </c>
      <c r="J31" s="33" t="s">
        <v>128</v>
      </c>
      <c r="K31" s="33" t="s">
        <v>128</v>
      </c>
      <c r="L31" s="33" t="s">
        <v>128</v>
      </c>
      <c r="M31" s="33" t="s">
        <v>128</v>
      </c>
      <c r="N31" s="33" t="s">
        <v>128</v>
      </c>
      <c r="O31" s="33">
        <v>21</v>
      </c>
      <c r="P31" s="33" t="s">
        <v>128</v>
      </c>
      <c r="Q31" s="33" t="s">
        <v>129</v>
      </c>
    </row>
    <row r="32" spans="1:17" x14ac:dyDescent="0.25">
      <c r="A32" s="34">
        <v>355</v>
      </c>
      <c r="B32" s="1" t="s">
        <v>25</v>
      </c>
      <c r="C32" s="2">
        <v>2019</v>
      </c>
      <c r="D32" s="33">
        <v>253</v>
      </c>
      <c r="E32" s="33">
        <v>117</v>
      </c>
      <c r="F32" s="33">
        <v>136</v>
      </c>
      <c r="G32" s="33">
        <v>31</v>
      </c>
      <c r="H32" s="33">
        <v>79</v>
      </c>
      <c r="I32" s="33">
        <v>46</v>
      </c>
      <c r="J32" s="33">
        <v>97</v>
      </c>
      <c r="K32" s="33">
        <v>61</v>
      </c>
      <c r="L32" s="33">
        <v>61</v>
      </c>
      <c r="M32" s="33">
        <v>38</v>
      </c>
      <c r="N32" s="33">
        <v>93</v>
      </c>
      <c r="O32" s="33">
        <v>140</v>
      </c>
      <c r="P32" s="33">
        <v>89</v>
      </c>
      <c r="Q32" s="33">
        <v>24</v>
      </c>
    </row>
    <row r="33" spans="1:17" x14ac:dyDescent="0.25">
      <c r="A33" s="34">
        <v>356</v>
      </c>
      <c r="B33" s="1" t="s">
        <v>30</v>
      </c>
      <c r="C33" s="2">
        <v>2019</v>
      </c>
      <c r="D33" s="33">
        <v>114</v>
      </c>
      <c r="E33" s="33">
        <v>58</v>
      </c>
      <c r="F33" s="33">
        <v>56</v>
      </c>
      <c r="G33" s="33">
        <v>10</v>
      </c>
      <c r="H33" s="33">
        <v>38</v>
      </c>
      <c r="I33" s="33">
        <v>28</v>
      </c>
      <c r="J33" s="33">
        <v>38</v>
      </c>
      <c r="K33" s="33">
        <v>21</v>
      </c>
      <c r="L33" s="33">
        <v>26</v>
      </c>
      <c r="M33" s="33">
        <v>31</v>
      </c>
      <c r="N33" s="33">
        <v>36</v>
      </c>
      <c r="O33" s="33">
        <v>78</v>
      </c>
      <c r="P33" s="33">
        <v>24</v>
      </c>
      <c r="Q33" s="33">
        <v>12</v>
      </c>
    </row>
    <row r="34" spans="1:17" x14ac:dyDescent="0.25">
      <c r="A34" s="34">
        <v>357</v>
      </c>
      <c r="B34" s="1" t="s">
        <v>31</v>
      </c>
      <c r="C34" s="2">
        <v>2019</v>
      </c>
      <c r="D34" s="33">
        <v>126</v>
      </c>
      <c r="E34" s="33">
        <v>60</v>
      </c>
      <c r="F34" s="33">
        <v>66</v>
      </c>
      <c r="G34" s="33">
        <v>21</v>
      </c>
      <c r="H34" s="33">
        <v>32</v>
      </c>
      <c r="I34" s="33">
        <v>25</v>
      </c>
      <c r="J34" s="33">
        <v>48</v>
      </c>
      <c r="K34" s="33">
        <v>23</v>
      </c>
      <c r="L34" s="33">
        <v>27</v>
      </c>
      <c r="M34" s="33">
        <v>20</v>
      </c>
      <c r="N34" s="33">
        <v>56</v>
      </c>
      <c r="O34" s="33">
        <v>102</v>
      </c>
      <c r="P34" s="33">
        <v>18</v>
      </c>
      <c r="Q34" s="33">
        <v>6</v>
      </c>
    </row>
    <row r="35" spans="1:17" x14ac:dyDescent="0.25">
      <c r="A35" s="34">
        <v>358</v>
      </c>
      <c r="B35" s="1" t="s">
        <v>32</v>
      </c>
      <c r="C35" s="2">
        <v>2019</v>
      </c>
      <c r="D35" s="33">
        <v>192</v>
      </c>
      <c r="E35" s="33">
        <v>119</v>
      </c>
      <c r="F35" s="33">
        <v>73</v>
      </c>
      <c r="G35" s="33">
        <v>26</v>
      </c>
      <c r="H35" s="33">
        <v>40</v>
      </c>
      <c r="I35" s="33">
        <v>31</v>
      </c>
      <c r="J35" s="33">
        <v>95</v>
      </c>
      <c r="K35" s="33">
        <v>17</v>
      </c>
      <c r="L35" s="33">
        <v>71</v>
      </c>
      <c r="M35" s="33">
        <v>27</v>
      </c>
      <c r="N35" s="33">
        <v>77</v>
      </c>
      <c r="O35" s="33">
        <v>156</v>
      </c>
      <c r="P35" s="33">
        <v>31</v>
      </c>
      <c r="Q35" s="33">
        <v>5</v>
      </c>
    </row>
    <row r="36" spans="1:17" x14ac:dyDescent="0.25">
      <c r="A36" s="34">
        <v>359</v>
      </c>
      <c r="B36" s="1" t="s">
        <v>33</v>
      </c>
      <c r="C36" s="2">
        <v>2019</v>
      </c>
      <c r="D36" s="33">
        <v>279</v>
      </c>
      <c r="E36" s="33">
        <v>136</v>
      </c>
      <c r="F36" s="33">
        <v>143</v>
      </c>
      <c r="G36" s="33">
        <v>36</v>
      </c>
      <c r="H36" s="33">
        <v>94</v>
      </c>
      <c r="I36" s="33">
        <v>49</v>
      </c>
      <c r="J36" s="33">
        <v>100</v>
      </c>
      <c r="K36" s="33">
        <v>55</v>
      </c>
      <c r="L36" s="33">
        <v>104</v>
      </c>
      <c r="M36" s="33">
        <v>33</v>
      </c>
      <c r="N36" s="33">
        <v>87</v>
      </c>
      <c r="O36" s="33">
        <v>183</v>
      </c>
      <c r="P36" s="33">
        <v>69</v>
      </c>
      <c r="Q36" s="33">
        <v>27</v>
      </c>
    </row>
    <row r="37" spans="1:17" x14ac:dyDescent="0.25">
      <c r="A37" s="34">
        <v>360</v>
      </c>
      <c r="B37" s="1" t="s">
        <v>34</v>
      </c>
      <c r="C37" s="2">
        <v>2019</v>
      </c>
      <c r="D37" s="33">
        <v>74</v>
      </c>
      <c r="E37" s="33">
        <v>38</v>
      </c>
      <c r="F37" s="33">
        <v>36</v>
      </c>
      <c r="G37" s="33" t="s">
        <v>128</v>
      </c>
      <c r="H37" s="33" t="s">
        <v>128</v>
      </c>
      <c r="I37" s="33" t="s">
        <v>128</v>
      </c>
      <c r="J37" s="33" t="s">
        <v>128</v>
      </c>
      <c r="K37" s="33" t="s">
        <v>128</v>
      </c>
      <c r="L37" s="33" t="s">
        <v>128</v>
      </c>
      <c r="M37" s="33" t="s">
        <v>128</v>
      </c>
      <c r="N37" s="33" t="s">
        <v>128</v>
      </c>
      <c r="O37" s="33">
        <v>38</v>
      </c>
      <c r="P37" s="33" t="s">
        <v>128</v>
      </c>
      <c r="Q37" s="33" t="s">
        <v>129</v>
      </c>
    </row>
    <row r="38" spans="1:17" x14ac:dyDescent="0.25">
      <c r="A38" s="34">
        <v>361</v>
      </c>
      <c r="B38" s="1" t="s">
        <v>35</v>
      </c>
      <c r="C38" s="2">
        <v>2019</v>
      </c>
      <c r="D38" s="33">
        <v>177</v>
      </c>
      <c r="E38" s="33">
        <v>100</v>
      </c>
      <c r="F38" s="33">
        <v>77</v>
      </c>
      <c r="G38" s="33">
        <v>14</v>
      </c>
      <c r="H38" s="33">
        <v>55</v>
      </c>
      <c r="I38" s="33">
        <v>22</v>
      </c>
      <c r="J38" s="33">
        <v>86</v>
      </c>
      <c r="K38" s="33">
        <v>20</v>
      </c>
      <c r="L38" s="33">
        <v>40</v>
      </c>
      <c r="M38" s="33">
        <v>23</v>
      </c>
      <c r="N38" s="33">
        <v>94</v>
      </c>
      <c r="O38" s="33">
        <v>139</v>
      </c>
      <c r="P38" s="33">
        <v>29</v>
      </c>
      <c r="Q38" s="33">
        <v>9</v>
      </c>
    </row>
    <row r="39" spans="1:17" x14ac:dyDescent="0.25">
      <c r="A39" s="34"/>
    </row>
    <row r="40" spans="1:17" x14ac:dyDescent="0.25">
      <c r="A40" s="34">
        <v>401</v>
      </c>
      <c r="B40" s="1" t="s">
        <v>37</v>
      </c>
      <c r="C40" s="2">
        <v>2019</v>
      </c>
      <c r="D40" s="33">
        <v>155</v>
      </c>
      <c r="E40" s="33">
        <v>80</v>
      </c>
      <c r="F40" s="33">
        <v>75</v>
      </c>
      <c r="G40" s="33">
        <v>28</v>
      </c>
      <c r="H40" s="33">
        <v>56</v>
      </c>
      <c r="I40" s="33">
        <v>38</v>
      </c>
      <c r="J40" s="33">
        <v>33</v>
      </c>
      <c r="K40" s="33">
        <v>41</v>
      </c>
      <c r="L40" s="33">
        <v>42</v>
      </c>
      <c r="M40" s="33">
        <v>28</v>
      </c>
      <c r="N40" s="33">
        <v>44</v>
      </c>
      <c r="O40" s="33">
        <v>82</v>
      </c>
      <c r="P40" s="33">
        <v>60</v>
      </c>
      <c r="Q40" s="33">
        <v>13</v>
      </c>
    </row>
    <row r="41" spans="1:17" x14ac:dyDescent="0.25">
      <c r="A41" s="34">
        <v>402</v>
      </c>
      <c r="B41" s="1" t="s">
        <v>38</v>
      </c>
      <c r="C41" s="2">
        <v>2019</v>
      </c>
      <c r="D41" s="33">
        <v>34</v>
      </c>
      <c r="E41" s="33">
        <v>15</v>
      </c>
      <c r="F41" s="33">
        <v>19</v>
      </c>
      <c r="G41" s="33">
        <v>3</v>
      </c>
      <c r="H41" s="33">
        <v>10</v>
      </c>
      <c r="I41" s="33">
        <v>10</v>
      </c>
      <c r="J41" s="33">
        <v>11</v>
      </c>
      <c r="K41" s="33">
        <v>5</v>
      </c>
      <c r="L41" s="33">
        <v>11</v>
      </c>
      <c r="M41" s="33">
        <v>12</v>
      </c>
      <c r="N41" s="33">
        <v>6</v>
      </c>
      <c r="O41" s="33">
        <v>25</v>
      </c>
      <c r="P41" s="33">
        <v>4</v>
      </c>
      <c r="Q41" s="33">
        <v>5</v>
      </c>
    </row>
    <row r="42" spans="1:17" x14ac:dyDescent="0.25">
      <c r="A42" s="34">
        <v>403</v>
      </c>
      <c r="B42" s="1" t="s">
        <v>39</v>
      </c>
      <c r="C42" s="2">
        <v>2019</v>
      </c>
      <c r="D42" s="33">
        <v>303</v>
      </c>
      <c r="E42" s="33">
        <v>157</v>
      </c>
      <c r="F42" s="33">
        <v>146</v>
      </c>
      <c r="G42" s="33">
        <v>54</v>
      </c>
      <c r="H42" s="33">
        <v>102</v>
      </c>
      <c r="I42" s="33">
        <v>74</v>
      </c>
      <c r="J42" s="33">
        <v>73</v>
      </c>
      <c r="K42" s="33">
        <v>59</v>
      </c>
      <c r="L42" s="33">
        <v>137</v>
      </c>
      <c r="M42" s="33">
        <v>51</v>
      </c>
      <c r="N42" s="33">
        <v>56</v>
      </c>
      <c r="O42" s="33">
        <v>112</v>
      </c>
      <c r="P42" s="33">
        <v>163</v>
      </c>
      <c r="Q42" s="33">
        <v>28</v>
      </c>
    </row>
    <row r="43" spans="1:17" x14ac:dyDescent="0.25">
      <c r="A43" s="34">
        <v>404</v>
      </c>
      <c r="B43" s="1" t="s">
        <v>40</v>
      </c>
      <c r="C43" s="2">
        <v>2019</v>
      </c>
      <c r="D43" s="33">
        <v>407</v>
      </c>
      <c r="E43" s="33">
        <v>216</v>
      </c>
      <c r="F43" s="33">
        <v>191</v>
      </c>
      <c r="G43" s="33">
        <v>51</v>
      </c>
      <c r="H43" s="33">
        <v>135</v>
      </c>
      <c r="I43" s="33">
        <v>76</v>
      </c>
      <c r="J43" s="33">
        <v>145</v>
      </c>
      <c r="K43" s="33">
        <v>96</v>
      </c>
      <c r="L43" s="33">
        <v>86</v>
      </c>
      <c r="M43" s="33">
        <v>51</v>
      </c>
      <c r="N43" s="33">
        <v>174</v>
      </c>
      <c r="O43" s="33">
        <v>248</v>
      </c>
      <c r="P43" s="33">
        <v>102</v>
      </c>
      <c r="Q43" s="33">
        <v>57</v>
      </c>
    </row>
    <row r="44" spans="1:17" x14ac:dyDescent="0.25">
      <c r="A44" s="34">
        <v>405</v>
      </c>
      <c r="B44" s="1" t="s">
        <v>41</v>
      </c>
      <c r="C44" s="2">
        <v>2019</v>
      </c>
      <c r="D44" s="33">
        <v>125</v>
      </c>
      <c r="E44" s="33">
        <v>60</v>
      </c>
      <c r="F44" s="33">
        <v>65</v>
      </c>
      <c r="G44" s="33">
        <v>20</v>
      </c>
      <c r="H44" s="33">
        <v>40</v>
      </c>
      <c r="I44" s="33">
        <v>30</v>
      </c>
      <c r="J44" s="33">
        <v>35</v>
      </c>
      <c r="K44" s="33">
        <v>36</v>
      </c>
      <c r="L44" s="33">
        <v>45</v>
      </c>
      <c r="M44" s="33">
        <v>9</v>
      </c>
      <c r="N44" s="33">
        <v>35</v>
      </c>
      <c r="O44" s="33">
        <v>67</v>
      </c>
      <c r="P44" s="33">
        <v>43</v>
      </c>
      <c r="Q44" s="33">
        <v>15</v>
      </c>
    </row>
    <row r="45" spans="1:17" x14ac:dyDescent="0.25">
      <c r="A45" s="34">
        <v>451</v>
      </c>
      <c r="B45" s="1" t="s">
        <v>42</v>
      </c>
      <c r="C45" s="2">
        <v>2019</v>
      </c>
      <c r="D45" s="33">
        <v>111</v>
      </c>
      <c r="E45" s="33">
        <v>57</v>
      </c>
      <c r="F45" s="33">
        <v>54</v>
      </c>
      <c r="G45" s="33">
        <v>16</v>
      </c>
      <c r="H45" s="33">
        <v>40</v>
      </c>
      <c r="I45" s="33">
        <v>17</v>
      </c>
      <c r="J45" s="33">
        <v>38</v>
      </c>
      <c r="K45" s="33">
        <v>26</v>
      </c>
      <c r="L45" s="33">
        <v>32</v>
      </c>
      <c r="M45" s="33">
        <v>24</v>
      </c>
      <c r="N45" s="33">
        <v>29</v>
      </c>
      <c r="O45" s="33">
        <v>65</v>
      </c>
      <c r="P45" s="33">
        <v>37</v>
      </c>
      <c r="Q45" s="33">
        <v>9</v>
      </c>
    </row>
    <row r="46" spans="1:17" x14ac:dyDescent="0.25">
      <c r="A46" s="34">
        <v>452</v>
      </c>
      <c r="B46" s="1" t="s">
        <v>43</v>
      </c>
      <c r="C46" s="2">
        <v>2019</v>
      </c>
      <c r="D46" s="33">
        <v>142</v>
      </c>
      <c r="E46" s="33">
        <v>75</v>
      </c>
      <c r="F46" s="33">
        <v>67</v>
      </c>
      <c r="G46" s="33">
        <v>24</v>
      </c>
      <c r="H46" s="33">
        <v>42</v>
      </c>
      <c r="I46" s="33">
        <v>28</v>
      </c>
      <c r="J46" s="33">
        <v>48</v>
      </c>
      <c r="K46" s="33">
        <v>40</v>
      </c>
      <c r="L46" s="33">
        <v>35</v>
      </c>
      <c r="M46" s="33">
        <v>27</v>
      </c>
      <c r="N46" s="33">
        <v>40</v>
      </c>
      <c r="O46" s="33">
        <v>71</v>
      </c>
      <c r="P46" s="33">
        <v>56</v>
      </c>
      <c r="Q46" s="33">
        <v>15</v>
      </c>
    </row>
    <row r="47" spans="1:17" x14ac:dyDescent="0.25">
      <c r="A47" s="34">
        <v>453</v>
      </c>
      <c r="B47" s="1" t="s">
        <v>44</v>
      </c>
      <c r="C47" s="2">
        <v>2019</v>
      </c>
      <c r="D47" s="33">
        <v>149</v>
      </c>
      <c r="E47" s="33">
        <v>68</v>
      </c>
      <c r="F47" s="33">
        <v>81</v>
      </c>
      <c r="G47" s="33">
        <v>28</v>
      </c>
      <c r="H47" s="33">
        <v>54</v>
      </c>
      <c r="I47" s="33">
        <v>26</v>
      </c>
      <c r="J47" s="33">
        <v>41</v>
      </c>
      <c r="K47" s="33">
        <v>42</v>
      </c>
      <c r="L47" s="33">
        <v>60</v>
      </c>
      <c r="M47" s="33">
        <v>26</v>
      </c>
      <c r="N47" s="33">
        <v>21</v>
      </c>
      <c r="O47" s="33">
        <v>84</v>
      </c>
      <c r="P47" s="33">
        <v>58</v>
      </c>
      <c r="Q47" s="33">
        <v>7</v>
      </c>
    </row>
    <row r="48" spans="1:17" x14ac:dyDescent="0.25">
      <c r="A48" s="34">
        <v>454</v>
      </c>
      <c r="B48" s="1" t="s">
        <v>45</v>
      </c>
      <c r="C48" s="2">
        <v>2019</v>
      </c>
      <c r="D48" s="33">
        <v>237</v>
      </c>
      <c r="E48" s="33">
        <v>116</v>
      </c>
      <c r="F48" s="33">
        <v>121</v>
      </c>
      <c r="G48" s="33">
        <v>37</v>
      </c>
      <c r="H48" s="33">
        <v>76</v>
      </c>
      <c r="I48" s="33">
        <v>43</v>
      </c>
      <c r="J48" s="33">
        <v>81</v>
      </c>
      <c r="K48" s="33">
        <v>64</v>
      </c>
      <c r="L48" s="33">
        <v>75</v>
      </c>
      <c r="M48" s="33">
        <v>38</v>
      </c>
      <c r="N48" s="33">
        <v>60</v>
      </c>
      <c r="O48" s="33">
        <v>160</v>
      </c>
      <c r="P48" s="33">
        <v>61</v>
      </c>
      <c r="Q48" s="33">
        <v>16</v>
      </c>
    </row>
    <row r="49" spans="1:17" x14ac:dyDescent="0.25">
      <c r="A49" s="34">
        <v>455</v>
      </c>
      <c r="B49" s="1" t="s">
        <v>46</v>
      </c>
      <c r="C49" s="2">
        <v>2019</v>
      </c>
      <c r="D49" s="33">
        <v>81</v>
      </c>
      <c r="E49" s="33">
        <v>39</v>
      </c>
      <c r="F49" s="33">
        <v>42</v>
      </c>
      <c r="G49" s="33">
        <v>7</v>
      </c>
      <c r="H49" s="33">
        <v>17</v>
      </c>
      <c r="I49" s="33">
        <v>11</v>
      </c>
      <c r="J49" s="33">
        <v>46</v>
      </c>
      <c r="K49" s="33">
        <v>15</v>
      </c>
      <c r="L49" s="33">
        <v>19</v>
      </c>
      <c r="M49" s="33">
        <v>8</v>
      </c>
      <c r="N49" s="33">
        <v>39</v>
      </c>
      <c r="O49" s="33">
        <v>59</v>
      </c>
      <c r="P49" s="33">
        <v>15</v>
      </c>
      <c r="Q49" s="33">
        <v>7</v>
      </c>
    </row>
    <row r="50" spans="1:17" x14ac:dyDescent="0.25">
      <c r="A50" s="34">
        <v>456</v>
      </c>
      <c r="B50" s="1" t="s">
        <v>47</v>
      </c>
      <c r="C50" s="2">
        <v>2019</v>
      </c>
      <c r="D50" s="33">
        <v>207</v>
      </c>
      <c r="E50" s="33">
        <v>106</v>
      </c>
      <c r="F50" s="33">
        <v>101</v>
      </c>
      <c r="G50" s="33">
        <v>50</v>
      </c>
      <c r="H50" s="33">
        <v>56</v>
      </c>
      <c r="I50" s="33">
        <v>43</v>
      </c>
      <c r="J50" s="33">
        <v>58</v>
      </c>
      <c r="K50" s="33">
        <v>67</v>
      </c>
      <c r="L50" s="33">
        <v>51</v>
      </c>
      <c r="M50" s="33">
        <v>29</v>
      </c>
      <c r="N50" s="33">
        <v>60</v>
      </c>
      <c r="O50" s="33">
        <v>137</v>
      </c>
      <c r="P50" s="33">
        <v>54</v>
      </c>
      <c r="Q50" s="33">
        <v>16</v>
      </c>
    </row>
    <row r="51" spans="1:17" x14ac:dyDescent="0.25">
      <c r="A51" s="34">
        <v>457</v>
      </c>
      <c r="B51" s="1" t="s">
        <v>48</v>
      </c>
      <c r="C51" s="2">
        <v>2019</v>
      </c>
      <c r="D51" s="33">
        <v>143</v>
      </c>
      <c r="E51" s="33">
        <v>65</v>
      </c>
      <c r="F51" s="33">
        <v>78</v>
      </c>
      <c r="G51" s="33">
        <v>20</v>
      </c>
      <c r="H51" s="33">
        <v>45</v>
      </c>
      <c r="I51" s="33">
        <v>24</v>
      </c>
      <c r="J51" s="33">
        <v>54</v>
      </c>
      <c r="K51" s="33">
        <v>42</v>
      </c>
      <c r="L51" s="33">
        <v>35</v>
      </c>
      <c r="M51" s="33">
        <v>26</v>
      </c>
      <c r="N51" s="33">
        <v>40</v>
      </c>
      <c r="O51" s="33">
        <v>99</v>
      </c>
      <c r="P51" s="33">
        <v>35</v>
      </c>
      <c r="Q51" s="33">
        <v>9</v>
      </c>
    </row>
    <row r="52" spans="1:17" x14ac:dyDescent="0.25">
      <c r="A52" s="34">
        <v>458</v>
      </c>
      <c r="B52" s="1" t="s">
        <v>49</v>
      </c>
      <c r="C52" s="2">
        <v>2019</v>
      </c>
      <c r="D52" s="33">
        <v>170</v>
      </c>
      <c r="E52" s="33">
        <v>84</v>
      </c>
      <c r="F52" s="33">
        <v>86</v>
      </c>
      <c r="G52" s="33">
        <v>49</v>
      </c>
      <c r="H52" s="33">
        <v>36</v>
      </c>
      <c r="I52" s="33">
        <v>32</v>
      </c>
      <c r="J52" s="33">
        <v>53</v>
      </c>
      <c r="K52" s="33">
        <v>30</v>
      </c>
      <c r="L52" s="33">
        <v>74</v>
      </c>
      <c r="M52" s="33">
        <v>24</v>
      </c>
      <c r="N52" s="33">
        <v>42</v>
      </c>
      <c r="O52" s="33">
        <v>73</v>
      </c>
      <c r="P52" s="33">
        <v>85</v>
      </c>
      <c r="Q52" s="33">
        <v>12</v>
      </c>
    </row>
    <row r="53" spans="1:17" x14ac:dyDescent="0.25">
      <c r="A53" s="34">
        <v>459</v>
      </c>
      <c r="B53" s="1" t="s">
        <v>50</v>
      </c>
      <c r="C53" s="2">
        <v>2019</v>
      </c>
      <c r="D53" s="33">
        <v>428</v>
      </c>
      <c r="E53" s="33">
        <v>243</v>
      </c>
      <c r="F53" s="33">
        <v>185</v>
      </c>
      <c r="G53" s="33">
        <v>31</v>
      </c>
      <c r="H53" s="33">
        <v>134</v>
      </c>
      <c r="I53" s="33">
        <v>73</v>
      </c>
      <c r="J53" s="33">
        <v>190</v>
      </c>
      <c r="K53" s="33">
        <v>65</v>
      </c>
      <c r="L53" s="33">
        <v>89</v>
      </c>
      <c r="M53" s="33">
        <v>55</v>
      </c>
      <c r="N53" s="33">
        <v>219</v>
      </c>
      <c r="O53" s="33">
        <v>329</v>
      </c>
      <c r="P53" s="33">
        <v>73</v>
      </c>
      <c r="Q53" s="33">
        <v>26</v>
      </c>
    </row>
    <row r="54" spans="1:17" x14ac:dyDescent="0.25">
      <c r="A54" s="34">
        <v>460</v>
      </c>
      <c r="B54" s="1" t="s">
        <v>51</v>
      </c>
      <c r="C54" s="2">
        <v>2019</v>
      </c>
      <c r="D54" s="33">
        <v>231</v>
      </c>
      <c r="E54" s="33">
        <v>125</v>
      </c>
      <c r="F54" s="33">
        <v>106</v>
      </c>
      <c r="G54" s="33">
        <v>38</v>
      </c>
      <c r="H54" s="33">
        <v>101</v>
      </c>
      <c r="I54" s="33">
        <v>36</v>
      </c>
      <c r="J54" s="33">
        <v>56</v>
      </c>
      <c r="K54" s="33">
        <v>59</v>
      </c>
      <c r="L54" s="33">
        <v>51</v>
      </c>
      <c r="M54" s="33">
        <v>48</v>
      </c>
      <c r="N54" s="33">
        <v>73</v>
      </c>
      <c r="O54" s="33">
        <v>116</v>
      </c>
      <c r="P54" s="33">
        <v>93</v>
      </c>
      <c r="Q54" s="33">
        <v>22</v>
      </c>
    </row>
    <row r="55" spans="1:17" x14ac:dyDescent="0.25">
      <c r="A55" s="34">
        <v>461</v>
      </c>
      <c r="B55" s="1" t="s">
        <v>52</v>
      </c>
      <c r="C55" s="2">
        <v>2019</v>
      </c>
      <c r="D55" s="33">
        <v>106</v>
      </c>
      <c r="E55" s="33">
        <v>56</v>
      </c>
      <c r="F55" s="33">
        <v>50</v>
      </c>
      <c r="G55" s="33">
        <v>21</v>
      </c>
      <c r="H55" s="33">
        <v>32</v>
      </c>
      <c r="I55" s="33">
        <v>13</v>
      </c>
      <c r="J55" s="33">
        <v>40</v>
      </c>
      <c r="K55" s="33">
        <v>28</v>
      </c>
      <c r="L55" s="33">
        <v>17</v>
      </c>
      <c r="M55" s="33">
        <v>19</v>
      </c>
      <c r="N55" s="33">
        <v>42</v>
      </c>
      <c r="O55" s="33">
        <v>56</v>
      </c>
      <c r="P55" s="33">
        <v>45</v>
      </c>
      <c r="Q55" s="33">
        <v>5</v>
      </c>
    </row>
    <row r="56" spans="1:17" x14ac:dyDescent="0.25">
      <c r="A56" s="34">
        <v>462</v>
      </c>
      <c r="B56" s="1" t="s">
        <v>53</v>
      </c>
      <c r="C56" s="2">
        <v>2019</v>
      </c>
      <c r="D56" s="33">
        <v>50</v>
      </c>
      <c r="E56" s="33">
        <v>21</v>
      </c>
      <c r="F56" s="33">
        <v>29</v>
      </c>
      <c r="G56" s="33">
        <v>10</v>
      </c>
      <c r="H56" s="33">
        <v>11</v>
      </c>
      <c r="I56" s="33">
        <v>9</v>
      </c>
      <c r="J56" s="33">
        <v>20</v>
      </c>
      <c r="K56" s="33">
        <v>11</v>
      </c>
      <c r="L56" s="33">
        <v>17</v>
      </c>
      <c r="M56" s="33">
        <v>9</v>
      </c>
      <c r="N56" s="33">
        <v>13</v>
      </c>
      <c r="O56" s="33">
        <v>25</v>
      </c>
      <c r="P56" s="33">
        <v>20</v>
      </c>
      <c r="Q56" s="33">
        <v>5</v>
      </c>
    </row>
    <row r="57" spans="1:17" ht="29.25" customHeight="1" x14ac:dyDescent="0.25">
      <c r="A57" s="34">
        <v>4</v>
      </c>
      <c r="B57" s="1" t="s">
        <v>36</v>
      </c>
      <c r="C57" s="2">
        <v>2019</v>
      </c>
      <c r="D57" s="33">
        <v>3079</v>
      </c>
      <c r="E57" s="33">
        <v>1583</v>
      </c>
      <c r="F57" s="33">
        <v>1496</v>
      </c>
      <c r="G57" s="33">
        <v>487</v>
      </c>
      <c r="H57" s="33">
        <v>987</v>
      </c>
      <c r="I57" s="33">
        <v>583</v>
      </c>
      <c r="J57" s="33">
        <v>1022</v>
      </c>
      <c r="K57" s="33">
        <v>726</v>
      </c>
      <c r="L57" s="33">
        <v>876</v>
      </c>
      <c r="M57" s="33">
        <v>484</v>
      </c>
      <c r="N57" s="33">
        <v>993</v>
      </c>
      <c r="O57" s="33">
        <v>1808</v>
      </c>
      <c r="P57" s="33">
        <v>1004</v>
      </c>
      <c r="Q57" s="33">
        <v>267</v>
      </c>
    </row>
    <row r="58" spans="1:17" x14ac:dyDescent="0.25">
      <c r="A58" s="34">
        <v>0</v>
      </c>
      <c r="B58" s="1" t="s">
        <v>4</v>
      </c>
      <c r="C58" s="2">
        <v>2019</v>
      </c>
      <c r="D58" s="33">
        <v>10932</v>
      </c>
      <c r="E58" s="33">
        <v>5600</v>
      </c>
      <c r="F58" s="33">
        <v>5332</v>
      </c>
      <c r="G58" s="33">
        <v>1456</v>
      </c>
      <c r="H58" s="33">
        <v>3697</v>
      </c>
      <c r="I58" s="33">
        <v>2125</v>
      </c>
      <c r="J58" s="33">
        <v>3654</v>
      </c>
      <c r="K58" s="33">
        <v>2234</v>
      </c>
      <c r="L58" s="33">
        <v>3059</v>
      </c>
      <c r="M58" s="33">
        <v>1663</v>
      </c>
      <c r="N58" s="33">
        <v>3976</v>
      </c>
      <c r="O58" s="33">
        <v>6722</v>
      </c>
      <c r="P58" s="33">
        <v>3120</v>
      </c>
      <c r="Q58" s="33">
        <v>1090</v>
      </c>
    </row>
  </sheetData>
  <mergeCells count="8">
    <mergeCell ref="A3:B5"/>
    <mergeCell ref="C3:C5"/>
    <mergeCell ref="D3:Q3"/>
    <mergeCell ref="D4:D5"/>
    <mergeCell ref="E4:F4"/>
    <mergeCell ref="G4:J4"/>
    <mergeCell ref="K4:N4"/>
    <mergeCell ref="O4:Q4"/>
  </mergeCells>
  <conditionalFormatting sqref="C6:Q38 C40:Q58">
    <cfRule type="cellIs" dxfId="0" priority="1" stopIfTrue="1" operator="between">
      <formula>1</formula>
      <formula>2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2020_2-3-1_Download</vt:lpstr>
      <vt:lpstr>2020_Rohdaten</vt:lpstr>
      <vt:lpstr>2020_2-3-1_ANzahl_CSV</vt:lpstr>
      <vt:lpstr>2020_2-3-1_CSV_Export</vt:lpstr>
      <vt:lpstr>2020_2-3-2_Veränderung_CSV</vt:lpstr>
      <vt:lpstr>2020_2-3-2_Veränderung_CSV_Expo</vt:lpstr>
      <vt:lpstr>2020_2-3-1_CVS_Vorbereitung</vt:lpstr>
      <vt:lpstr>2019_A15_Rohdaten</vt:lpstr>
    </vt:vector>
  </TitlesOfParts>
  <Company>IT.Niedersachsen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Daus, Juliane (LSN)</dc:creator>
  <cp:lastModifiedBy>Biester, Christoph (LSN)</cp:lastModifiedBy>
  <dcterms:created xsi:type="dcterms:W3CDTF">2019-09-17T06:06:37Z</dcterms:created>
  <dcterms:modified xsi:type="dcterms:W3CDTF">2021-09-30T08:19:39Z</dcterms:modified>
</cp:coreProperties>
</file>