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82234C67-66F0-4F4C-8B2C-8A283B1B1478}" xr6:coauthVersionLast="36" xr6:coauthVersionMax="36" xr10:uidLastSave="{00000000-0000-0000-0000-000000000000}"/>
  <bookViews>
    <workbookView xWindow="240" yWindow="120" windowWidth="24120" windowHeight="12660" activeTab="4" xr2:uid="{00000000-000D-0000-FFFF-FFFF00000000}"/>
  </bookViews>
  <sheets>
    <sheet name="2019_B3_Zeitreihe" sheetId="18" r:id="rId1"/>
    <sheet name="2020_3-1-3_Download" sheetId="26" r:id="rId2"/>
    <sheet name="2020_3-1-3_CSV_Anzahl" sheetId="27" r:id="rId3"/>
    <sheet name="2020_3-1-3_CSV_Prozent" sheetId="28" r:id="rId4"/>
    <sheet name="2020_3-1-3_CSV_NundProzent" sheetId="29" r:id="rId5"/>
    <sheet name="2019_B3_Karte" sheetId="24" r:id="rId6"/>
    <sheet name="B3_2019_bearbeitet" sheetId="23" r:id="rId7"/>
    <sheet name="B3_2018_bearbeitet" sheetId="15" r:id="rId8"/>
    <sheet name="2012" sheetId="8" r:id="rId9"/>
    <sheet name="2013" sheetId="10" r:id="rId10"/>
    <sheet name="2014" sheetId="11" r:id="rId11"/>
    <sheet name="2015" sheetId="12" r:id="rId12"/>
    <sheet name="2016" sheetId="13" r:id="rId13"/>
    <sheet name="2017" sheetId="9" r:id="rId14"/>
    <sheet name="2018" sheetId="14" r:id="rId15"/>
    <sheet name="2019" sheetId="22" r:id="rId16"/>
    <sheet name="2020" sheetId="25" r:id="rId17"/>
    <sheet name="Vorspalte" sheetId="3" r:id="rId18"/>
  </sheets>
  <externalReferences>
    <externalReference r:id="rId19"/>
    <externalReference r:id="rId20"/>
  </externalReferences>
  <definedNames>
    <definedName name="_xlnm._FilterDatabase" localSheetId="0" hidden="1">'2019_B3_Zeitreihe'!$A$7:$M$439</definedName>
    <definedName name="_xlnm._FilterDatabase" localSheetId="1" hidden="1">'2020_3-1-3_Download'!$B$8:$J$475</definedName>
    <definedName name="_xlnm._FilterDatabase" localSheetId="7" hidden="1">B3_2018_bearbeitet!$C$4:$O$60</definedName>
  </definedNames>
  <calcPr calcId="191029"/>
</workbook>
</file>

<file path=xl/calcChain.xml><?xml version="1.0" encoding="utf-8"?>
<calcChain xmlns="http://schemas.openxmlformats.org/spreadsheetml/2006/main">
  <c r="A937" i="29" l="1"/>
  <c r="B937" i="29"/>
  <c r="D937" i="29"/>
  <c r="E937" i="29"/>
  <c r="F937" i="29"/>
  <c r="G937" i="29"/>
  <c r="A938" i="29"/>
  <c r="B938" i="29"/>
  <c r="D938" i="29"/>
  <c r="E938" i="29"/>
  <c r="F938" i="29"/>
  <c r="G938" i="29"/>
  <c r="A939" i="29"/>
  <c r="B939" i="29"/>
  <c r="D939" i="29"/>
  <c r="E939" i="29"/>
  <c r="F939" i="29"/>
  <c r="G939" i="29"/>
  <c r="A940" i="29"/>
  <c r="B940" i="29"/>
  <c r="D940" i="29"/>
  <c r="E940" i="29"/>
  <c r="F940" i="29"/>
  <c r="G940" i="29"/>
  <c r="A941" i="29"/>
  <c r="B941" i="29"/>
  <c r="D941" i="29"/>
  <c r="E941" i="29"/>
  <c r="F941" i="29"/>
  <c r="G941" i="29"/>
  <c r="A942" i="29"/>
  <c r="B942" i="29"/>
  <c r="D942" i="29"/>
  <c r="E942" i="29"/>
  <c r="F942" i="29"/>
  <c r="G942" i="29"/>
  <c r="A943" i="29"/>
  <c r="B943" i="29"/>
  <c r="D943" i="29"/>
  <c r="E943" i="29"/>
  <c r="F943" i="29"/>
  <c r="G943" i="29"/>
  <c r="A944" i="29"/>
  <c r="B944" i="29"/>
  <c r="D944" i="29"/>
  <c r="E944" i="29"/>
  <c r="F944" i="29"/>
  <c r="G944" i="29"/>
  <c r="A945" i="29"/>
  <c r="B945" i="29"/>
  <c r="D945" i="29"/>
  <c r="E945" i="29"/>
  <c r="F945" i="29"/>
  <c r="G945" i="29"/>
  <c r="A946" i="29"/>
  <c r="B946" i="29"/>
  <c r="D946" i="29"/>
  <c r="E946" i="29"/>
  <c r="F946" i="29"/>
  <c r="G946" i="29"/>
  <c r="A947" i="29"/>
  <c r="B947" i="29"/>
  <c r="D947" i="29"/>
  <c r="E947" i="29"/>
  <c r="F947" i="29"/>
  <c r="G947" i="29"/>
  <c r="A948" i="29"/>
  <c r="B948" i="29"/>
  <c r="D948" i="29"/>
  <c r="E948" i="29"/>
  <c r="F948" i="29"/>
  <c r="G948" i="29"/>
  <c r="A949" i="29"/>
  <c r="B949" i="29"/>
  <c r="D949" i="29"/>
  <c r="E949" i="29"/>
  <c r="F949" i="29"/>
  <c r="G949" i="29"/>
  <c r="A950" i="29"/>
  <c r="B950" i="29"/>
  <c r="D950" i="29"/>
  <c r="E950" i="29"/>
  <c r="F950" i="29"/>
  <c r="G950" i="29"/>
  <c r="A951" i="29"/>
  <c r="B951" i="29"/>
  <c r="D951" i="29"/>
  <c r="E951" i="29"/>
  <c r="F951" i="29"/>
  <c r="G951" i="29"/>
  <c r="A952" i="29"/>
  <c r="B952" i="29"/>
  <c r="D952" i="29"/>
  <c r="E952" i="29"/>
  <c r="F952" i="29"/>
  <c r="G952" i="29"/>
  <c r="A953" i="29"/>
  <c r="B953" i="29"/>
  <c r="D953" i="29"/>
  <c r="E953" i="29"/>
  <c r="F953" i="29"/>
  <c r="G953" i="29"/>
  <c r="A954" i="29"/>
  <c r="B954" i="29"/>
  <c r="D954" i="29"/>
  <c r="E954" i="29"/>
  <c r="F954" i="29"/>
  <c r="G954" i="29"/>
  <c r="A955" i="29"/>
  <c r="B955" i="29"/>
  <c r="D955" i="29"/>
  <c r="E955" i="29"/>
  <c r="F955" i="29"/>
  <c r="G955" i="29"/>
  <c r="A956" i="29"/>
  <c r="B956" i="29"/>
  <c r="D956" i="29"/>
  <c r="E956" i="29"/>
  <c r="F956" i="29"/>
  <c r="G956" i="29"/>
  <c r="A957" i="29"/>
  <c r="B957" i="29"/>
  <c r="D957" i="29"/>
  <c r="E957" i="29"/>
  <c r="F957" i="29"/>
  <c r="G957" i="29"/>
  <c r="A958" i="29"/>
  <c r="B958" i="29"/>
  <c r="D958" i="29"/>
  <c r="E958" i="29"/>
  <c r="F958" i="29"/>
  <c r="G958" i="29"/>
  <c r="A959" i="29"/>
  <c r="B959" i="29"/>
  <c r="D959" i="29"/>
  <c r="E959" i="29"/>
  <c r="F959" i="29"/>
  <c r="G959" i="29"/>
  <c r="A960" i="29"/>
  <c r="B960" i="29"/>
  <c r="D960" i="29"/>
  <c r="E960" i="29"/>
  <c r="F960" i="29"/>
  <c r="G960" i="29"/>
  <c r="A961" i="29"/>
  <c r="B961" i="29"/>
  <c r="D961" i="29"/>
  <c r="E961" i="29"/>
  <c r="F961" i="29"/>
  <c r="G961" i="29"/>
  <c r="A962" i="29"/>
  <c r="B962" i="29"/>
  <c r="D962" i="29"/>
  <c r="E962" i="29"/>
  <c r="F962" i="29"/>
  <c r="G962" i="29"/>
  <c r="A963" i="29"/>
  <c r="B963" i="29"/>
  <c r="D963" i="29"/>
  <c r="E963" i="29"/>
  <c r="F963" i="29"/>
  <c r="G963" i="29"/>
  <c r="A964" i="29"/>
  <c r="B964" i="29"/>
  <c r="D964" i="29"/>
  <c r="E964" i="29"/>
  <c r="F964" i="29"/>
  <c r="G964" i="29"/>
  <c r="A965" i="29"/>
  <c r="B965" i="29"/>
  <c r="D965" i="29"/>
  <c r="E965" i="29"/>
  <c r="F965" i="29"/>
  <c r="G965" i="29"/>
  <c r="A966" i="29"/>
  <c r="B966" i="29"/>
  <c r="D966" i="29"/>
  <c r="E966" i="29"/>
  <c r="F966" i="29"/>
  <c r="G966" i="29"/>
  <c r="A967" i="29"/>
  <c r="B967" i="29"/>
  <c r="D967" i="29"/>
  <c r="E967" i="29"/>
  <c r="F967" i="29"/>
  <c r="G967" i="29"/>
  <c r="A968" i="29"/>
  <c r="B968" i="29"/>
  <c r="D968" i="29"/>
  <c r="E968" i="29"/>
  <c r="F968" i="29"/>
  <c r="G968" i="29"/>
  <c r="A969" i="29"/>
  <c r="B969" i="29"/>
  <c r="D969" i="29"/>
  <c r="E969" i="29"/>
  <c r="F969" i="29"/>
  <c r="G969" i="29"/>
  <c r="A970" i="29"/>
  <c r="B970" i="29"/>
  <c r="D970" i="29"/>
  <c r="E970" i="29"/>
  <c r="F970" i="29"/>
  <c r="G970" i="29"/>
  <c r="A971" i="29"/>
  <c r="B971" i="29"/>
  <c r="D971" i="29"/>
  <c r="E971" i="29"/>
  <c r="F971" i="29"/>
  <c r="G971" i="29"/>
  <c r="A972" i="29"/>
  <c r="B972" i="29"/>
  <c r="D972" i="29"/>
  <c r="E972" i="29"/>
  <c r="F972" i="29"/>
  <c r="G972" i="29"/>
  <c r="A973" i="29"/>
  <c r="B973" i="29"/>
  <c r="D973" i="29"/>
  <c r="E973" i="29"/>
  <c r="F973" i="29"/>
  <c r="G973" i="29"/>
  <c r="A974" i="29"/>
  <c r="B974" i="29"/>
  <c r="D974" i="29"/>
  <c r="E974" i="29"/>
  <c r="F974" i="29"/>
  <c r="G974" i="29"/>
  <c r="A975" i="29"/>
  <c r="B975" i="29"/>
  <c r="D975" i="29"/>
  <c r="E975" i="29"/>
  <c r="F975" i="29"/>
  <c r="G975" i="29"/>
  <c r="A976" i="29"/>
  <c r="B976" i="29"/>
  <c r="D976" i="29"/>
  <c r="E976" i="29"/>
  <c r="F976" i="29"/>
  <c r="G976" i="29"/>
  <c r="A977" i="29"/>
  <c r="B977" i="29"/>
  <c r="D977" i="29"/>
  <c r="E977" i="29"/>
  <c r="F977" i="29"/>
  <c r="G977" i="29"/>
  <c r="A978" i="29"/>
  <c r="B978" i="29"/>
  <c r="D978" i="29"/>
  <c r="E978" i="29"/>
  <c r="F978" i="29"/>
  <c r="G978" i="29"/>
  <c r="A979" i="29"/>
  <c r="B979" i="29"/>
  <c r="D979" i="29"/>
  <c r="E979" i="29"/>
  <c r="F979" i="29"/>
  <c r="G979" i="29"/>
  <c r="A980" i="29"/>
  <c r="B980" i="29"/>
  <c r="D980" i="29"/>
  <c r="E980" i="29"/>
  <c r="F980" i="29"/>
  <c r="G980" i="29"/>
  <c r="A981" i="29"/>
  <c r="B981" i="29"/>
  <c r="D981" i="29"/>
  <c r="E981" i="29"/>
  <c r="F981" i="29"/>
  <c r="G981" i="29"/>
  <c r="A982" i="29"/>
  <c r="B982" i="29"/>
  <c r="D982" i="29"/>
  <c r="E982" i="29"/>
  <c r="F982" i="29"/>
  <c r="G982" i="29"/>
  <c r="A983" i="29"/>
  <c r="B983" i="29"/>
  <c r="D983" i="29"/>
  <c r="E983" i="29"/>
  <c r="F983" i="29"/>
  <c r="G983" i="29"/>
  <c r="A984" i="29"/>
  <c r="B984" i="29"/>
  <c r="D984" i="29"/>
  <c r="E984" i="29"/>
  <c r="F984" i="29"/>
  <c r="G984" i="29"/>
  <c r="A985" i="29"/>
  <c r="B985" i="29"/>
  <c r="D985" i="29"/>
  <c r="E985" i="29"/>
  <c r="F985" i="29"/>
  <c r="G985" i="29"/>
  <c r="A986" i="29"/>
  <c r="B986" i="29"/>
  <c r="D986" i="29"/>
  <c r="E986" i="29"/>
  <c r="F986" i="29"/>
  <c r="G986" i="29"/>
  <c r="A987" i="29"/>
  <c r="B987" i="29"/>
  <c r="D987" i="29"/>
  <c r="E987" i="29"/>
  <c r="F987" i="29"/>
  <c r="G987" i="29"/>
  <c r="A988" i="29"/>
  <c r="B988" i="29"/>
  <c r="D988" i="29"/>
  <c r="E988" i="29"/>
  <c r="F988" i="29"/>
  <c r="G988" i="29"/>
  <c r="A989" i="29"/>
  <c r="B989" i="29"/>
  <c r="D989" i="29"/>
  <c r="E989" i="29"/>
  <c r="F989" i="29"/>
  <c r="G989" i="29"/>
  <c r="A990" i="29"/>
  <c r="B990" i="29"/>
  <c r="D990" i="29"/>
  <c r="E990" i="29"/>
  <c r="F990" i="29"/>
  <c r="G990" i="29"/>
  <c r="A991" i="29"/>
  <c r="B991" i="29"/>
  <c r="D991" i="29"/>
  <c r="E991" i="29"/>
  <c r="F991" i="29"/>
  <c r="G991" i="29"/>
  <c r="A992" i="29"/>
  <c r="B992" i="29"/>
  <c r="D992" i="29"/>
  <c r="E992" i="29"/>
  <c r="F992" i="29"/>
  <c r="G992" i="29"/>
  <c r="A993" i="29"/>
  <c r="B993" i="29"/>
  <c r="D993" i="29"/>
  <c r="E993" i="29"/>
  <c r="F993" i="29"/>
  <c r="G993" i="29"/>
  <c r="A994" i="29"/>
  <c r="B994" i="29"/>
  <c r="D994" i="29"/>
  <c r="E994" i="29"/>
  <c r="F994" i="29"/>
  <c r="G994" i="29"/>
  <c r="A995" i="29"/>
  <c r="B995" i="29"/>
  <c r="D995" i="29"/>
  <c r="E995" i="29"/>
  <c r="F995" i="29"/>
  <c r="G995" i="29"/>
  <c r="A996" i="29"/>
  <c r="B996" i="29"/>
  <c r="D996" i="29"/>
  <c r="E996" i="29"/>
  <c r="F996" i="29"/>
  <c r="G996" i="29"/>
  <c r="A997" i="29"/>
  <c r="B997" i="29"/>
  <c r="D997" i="29"/>
  <c r="E997" i="29"/>
  <c r="F997" i="29"/>
  <c r="G997" i="29"/>
  <c r="A998" i="29"/>
  <c r="B998" i="29"/>
  <c r="D998" i="29"/>
  <c r="E998" i="29"/>
  <c r="F998" i="29"/>
  <c r="G998" i="29"/>
  <c r="A999" i="29"/>
  <c r="B999" i="29"/>
  <c r="D999" i="29"/>
  <c r="E999" i="29"/>
  <c r="F999" i="29"/>
  <c r="G999" i="29"/>
  <c r="A1000" i="29"/>
  <c r="B1000" i="29"/>
  <c r="D1000" i="29"/>
  <c r="E1000" i="29"/>
  <c r="F1000" i="29"/>
  <c r="G1000" i="29"/>
  <c r="A1001" i="29"/>
  <c r="B1001" i="29"/>
  <c r="D1001" i="29"/>
  <c r="E1001" i="29"/>
  <c r="F1001" i="29"/>
  <c r="G1001" i="29"/>
  <c r="A1002" i="29"/>
  <c r="B1002" i="29"/>
  <c r="D1002" i="29"/>
  <c r="E1002" i="29"/>
  <c r="F1002" i="29"/>
  <c r="G1002" i="29"/>
  <c r="A1003" i="29"/>
  <c r="B1003" i="29"/>
  <c r="D1003" i="29"/>
  <c r="E1003" i="29"/>
  <c r="F1003" i="29"/>
  <c r="G1003" i="29"/>
  <c r="A1004" i="29"/>
  <c r="B1004" i="29"/>
  <c r="D1004" i="29"/>
  <c r="E1004" i="29"/>
  <c r="F1004" i="29"/>
  <c r="G1004" i="29"/>
  <c r="A1005" i="29"/>
  <c r="B1005" i="29"/>
  <c r="D1005" i="29"/>
  <c r="E1005" i="29"/>
  <c r="F1005" i="29"/>
  <c r="G1005" i="29"/>
  <c r="A1006" i="29"/>
  <c r="B1006" i="29"/>
  <c r="D1006" i="29"/>
  <c r="E1006" i="29"/>
  <c r="F1006" i="29"/>
  <c r="G1006" i="29"/>
  <c r="A1007" i="29"/>
  <c r="B1007" i="29"/>
  <c r="D1007" i="29"/>
  <c r="E1007" i="29"/>
  <c r="F1007" i="29"/>
  <c r="G1007" i="29"/>
  <c r="A1008" i="29"/>
  <c r="B1008" i="29"/>
  <c r="D1008" i="29"/>
  <c r="E1008" i="29"/>
  <c r="F1008" i="29"/>
  <c r="G1008" i="29"/>
  <c r="A1009" i="29"/>
  <c r="B1009" i="29"/>
  <c r="D1009" i="29"/>
  <c r="E1009" i="29"/>
  <c r="F1009" i="29"/>
  <c r="G1009" i="29"/>
  <c r="A1010" i="29"/>
  <c r="B1010" i="29"/>
  <c r="D1010" i="29"/>
  <c r="E1010" i="29"/>
  <c r="F1010" i="29"/>
  <c r="G1010" i="29"/>
  <c r="A1011" i="29"/>
  <c r="B1011" i="29"/>
  <c r="D1011" i="29"/>
  <c r="E1011" i="29"/>
  <c r="F1011" i="29"/>
  <c r="G1011" i="29"/>
  <c r="A1012" i="29"/>
  <c r="B1012" i="29"/>
  <c r="D1012" i="29"/>
  <c r="E1012" i="29"/>
  <c r="F1012" i="29"/>
  <c r="G1012" i="29"/>
  <c r="A1013" i="29"/>
  <c r="B1013" i="29"/>
  <c r="D1013" i="29"/>
  <c r="E1013" i="29"/>
  <c r="F1013" i="29"/>
  <c r="G1013" i="29"/>
  <c r="A1014" i="29"/>
  <c r="B1014" i="29"/>
  <c r="D1014" i="29"/>
  <c r="E1014" i="29"/>
  <c r="F1014" i="29"/>
  <c r="G1014" i="29"/>
  <c r="A1015" i="29"/>
  <c r="B1015" i="29"/>
  <c r="D1015" i="29"/>
  <c r="E1015" i="29"/>
  <c r="F1015" i="29"/>
  <c r="G1015" i="29"/>
  <c r="A1016" i="29"/>
  <c r="B1016" i="29"/>
  <c r="D1016" i="29"/>
  <c r="E1016" i="29"/>
  <c r="F1016" i="29"/>
  <c r="G1016" i="29"/>
  <c r="A1017" i="29"/>
  <c r="B1017" i="29"/>
  <c r="D1017" i="29"/>
  <c r="E1017" i="29"/>
  <c r="F1017" i="29"/>
  <c r="G1017" i="29"/>
  <c r="A1018" i="29"/>
  <c r="B1018" i="29"/>
  <c r="D1018" i="29"/>
  <c r="E1018" i="29"/>
  <c r="F1018" i="29"/>
  <c r="G1018" i="29"/>
  <c r="A1019" i="29"/>
  <c r="B1019" i="29"/>
  <c r="D1019" i="29"/>
  <c r="E1019" i="29"/>
  <c r="F1019" i="29"/>
  <c r="G1019" i="29"/>
  <c r="A1020" i="29"/>
  <c r="B1020" i="29"/>
  <c r="D1020" i="29"/>
  <c r="E1020" i="29"/>
  <c r="F1020" i="29"/>
  <c r="G1020" i="29"/>
  <c r="A1021" i="29"/>
  <c r="B1021" i="29"/>
  <c r="D1021" i="29"/>
  <c r="E1021" i="29"/>
  <c r="F1021" i="29"/>
  <c r="G1021" i="29"/>
  <c r="A1022" i="29"/>
  <c r="B1022" i="29"/>
  <c r="D1022" i="29"/>
  <c r="E1022" i="29"/>
  <c r="F1022" i="29"/>
  <c r="G1022" i="29"/>
  <c r="A1023" i="29"/>
  <c r="B1023" i="29"/>
  <c r="D1023" i="29"/>
  <c r="E1023" i="29"/>
  <c r="F1023" i="29"/>
  <c r="G1023" i="29"/>
  <c r="A1024" i="29"/>
  <c r="B1024" i="29"/>
  <c r="D1024" i="29"/>
  <c r="E1024" i="29"/>
  <c r="F1024" i="29"/>
  <c r="G1024" i="29"/>
  <c r="A1025" i="29"/>
  <c r="B1025" i="29"/>
  <c r="D1025" i="29"/>
  <c r="E1025" i="29"/>
  <c r="F1025" i="29"/>
  <c r="G1025" i="29"/>
  <c r="A1026" i="29"/>
  <c r="B1026" i="29"/>
  <c r="D1026" i="29"/>
  <c r="E1026" i="29"/>
  <c r="F1026" i="29"/>
  <c r="G1026" i="29"/>
  <c r="A1027" i="29"/>
  <c r="B1027" i="29"/>
  <c r="D1027" i="29"/>
  <c r="E1027" i="29"/>
  <c r="F1027" i="29"/>
  <c r="G1027" i="29"/>
  <c r="A1028" i="29"/>
  <c r="B1028" i="29"/>
  <c r="D1028" i="29"/>
  <c r="E1028" i="29"/>
  <c r="F1028" i="29"/>
  <c r="G1028" i="29"/>
  <c r="A1029" i="29"/>
  <c r="B1029" i="29"/>
  <c r="D1029" i="29"/>
  <c r="E1029" i="29"/>
  <c r="F1029" i="29"/>
  <c r="G1029" i="29"/>
  <c r="A1030" i="29"/>
  <c r="B1030" i="29"/>
  <c r="D1030" i="29"/>
  <c r="E1030" i="29"/>
  <c r="F1030" i="29"/>
  <c r="G1030" i="29"/>
  <c r="A1031" i="29"/>
  <c r="B1031" i="29"/>
  <c r="D1031" i="29"/>
  <c r="E1031" i="29"/>
  <c r="F1031" i="29"/>
  <c r="G1031" i="29"/>
  <c r="A1032" i="29"/>
  <c r="B1032" i="29"/>
  <c r="D1032" i="29"/>
  <c r="E1032" i="29"/>
  <c r="F1032" i="29"/>
  <c r="G1032" i="29"/>
  <c r="A1033" i="29"/>
  <c r="B1033" i="29"/>
  <c r="D1033" i="29"/>
  <c r="E1033" i="29"/>
  <c r="F1033" i="29"/>
  <c r="G1033" i="29"/>
  <c r="A1034" i="29"/>
  <c r="B1034" i="29"/>
  <c r="D1034" i="29"/>
  <c r="E1034" i="29"/>
  <c r="F1034" i="29"/>
  <c r="G1034" i="29"/>
  <c r="A1035" i="29"/>
  <c r="B1035" i="29"/>
  <c r="D1035" i="29"/>
  <c r="E1035" i="29"/>
  <c r="F1035" i="29"/>
  <c r="G1035" i="29"/>
  <c r="A1036" i="29"/>
  <c r="B1036" i="29"/>
  <c r="D1036" i="29"/>
  <c r="E1036" i="29"/>
  <c r="F1036" i="29"/>
  <c r="G1036" i="29"/>
  <c r="A1037" i="29"/>
  <c r="B1037" i="29"/>
  <c r="D1037" i="29"/>
  <c r="E1037" i="29"/>
  <c r="F1037" i="29"/>
  <c r="G1037" i="29"/>
  <c r="A1038" i="29"/>
  <c r="B1038" i="29"/>
  <c r="D1038" i="29"/>
  <c r="E1038" i="29"/>
  <c r="F1038" i="29"/>
  <c r="G1038" i="29"/>
  <c r="A1039" i="29"/>
  <c r="B1039" i="29"/>
  <c r="D1039" i="29"/>
  <c r="E1039" i="29"/>
  <c r="F1039" i="29"/>
  <c r="G1039" i="29"/>
  <c r="A1040" i="29"/>
  <c r="B1040" i="29"/>
  <c r="D1040" i="29"/>
  <c r="E1040" i="29"/>
  <c r="F1040" i="29"/>
  <c r="G1040" i="29"/>
  <c r="A1041" i="29"/>
  <c r="B1041" i="29"/>
  <c r="D1041" i="29"/>
  <c r="E1041" i="29"/>
  <c r="F1041" i="29"/>
  <c r="G1041" i="29"/>
  <c r="A1042" i="29"/>
  <c r="B1042" i="29"/>
  <c r="D1042" i="29"/>
  <c r="E1042" i="29"/>
  <c r="F1042" i="29"/>
  <c r="G1042" i="29"/>
  <c r="A1043" i="29"/>
  <c r="B1043" i="29"/>
  <c r="D1043" i="29"/>
  <c r="E1043" i="29"/>
  <c r="F1043" i="29"/>
  <c r="G1043" i="29"/>
  <c r="A1044" i="29"/>
  <c r="B1044" i="29"/>
  <c r="D1044" i="29"/>
  <c r="E1044" i="29"/>
  <c r="F1044" i="29"/>
  <c r="G1044" i="29"/>
  <c r="A1045" i="29"/>
  <c r="B1045" i="29"/>
  <c r="D1045" i="29"/>
  <c r="E1045" i="29"/>
  <c r="F1045" i="29"/>
  <c r="G1045" i="29"/>
  <c r="A1046" i="29"/>
  <c r="B1046" i="29"/>
  <c r="D1046" i="29"/>
  <c r="E1046" i="29"/>
  <c r="F1046" i="29"/>
  <c r="G1046" i="29"/>
  <c r="A1047" i="29"/>
  <c r="B1047" i="29"/>
  <c r="D1047" i="29"/>
  <c r="E1047" i="29"/>
  <c r="F1047" i="29"/>
  <c r="G1047" i="29"/>
  <c r="A1048" i="29"/>
  <c r="B1048" i="29"/>
  <c r="D1048" i="29"/>
  <c r="E1048" i="29"/>
  <c r="F1048" i="29"/>
  <c r="G1048" i="29"/>
  <c r="A1049" i="29"/>
  <c r="B1049" i="29"/>
  <c r="D1049" i="29"/>
  <c r="E1049" i="29"/>
  <c r="F1049" i="29"/>
  <c r="G1049" i="29"/>
  <c r="A1050" i="29"/>
  <c r="B1050" i="29"/>
  <c r="D1050" i="29"/>
  <c r="E1050" i="29"/>
  <c r="F1050" i="29"/>
  <c r="G1050" i="29"/>
  <c r="A1051" i="29"/>
  <c r="B1051" i="29"/>
  <c r="D1051" i="29"/>
  <c r="E1051" i="29"/>
  <c r="F1051" i="29"/>
  <c r="G1051" i="29"/>
  <c r="A1052" i="29"/>
  <c r="B1052" i="29"/>
  <c r="D1052" i="29"/>
  <c r="E1052" i="29"/>
  <c r="F1052" i="29"/>
  <c r="G1052" i="29"/>
  <c r="A1053" i="29"/>
  <c r="B1053" i="29"/>
  <c r="D1053" i="29"/>
  <c r="E1053" i="29"/>
  <c r="F1053" i="29"/>
  <c r="G1053" i="29"/>
  <c r="A1054" i="29"/>
  <c r="B1054" i="29"/>
  <c r="D1054" i="29"/>
  <c r="E1054" i="29"/>
  <c r="F1054" i="29"/>
  <c r="G1054" i="29"/>
  <c r="A1055" i="29"/>
  <c r="B1055" i="29"/>
  <c r="D1055" i="29"/>
  <c r="E1055" i="29"/>
  <c r="F1055" i="29"/>
  <c r="G1055" i="29"/>
  <c r="A1056" i="29"/>
  <c r="B1056" i="29"/>
  <c r="D1056" i="29"/>
  <c r="E1056" i="29"/>
  <c r="F1056" i="29"/>
  <c r="G1056" i="29"/>
  <c r="A1057" i="29"/>
  <c r="B1057" i="29"/>
  <c r="D1057" i="29"/>
  <c r="E1057" i="29"/>
  <c r="F1057" i="29"/>
  <c r="G1057" i="29"/>
  <c r="A1058" i="29"/>
  <c r="B1058" i="29"/>
  <c r="D1058" i="29"/>
  <c r="E1058" i="29"/>
  <c r="F1058" i="29"/>
  <c r="G1058" i="29"/>
  <c r="A1059" i="29"/>
  <c r="B1059" i="29"/>
  <c r="D1059" i="29"/>
  <c r="E1059" i="29"/>
  <c r="F1059" i="29"/>
  <c r="G1059" i="29"/>
  <c r="A1060" i="29"/>
  <c r="B1060" i="29"/>
  <c r="D1060" i="29"/>
  <c r="E1060" i="29"/>
  <c r="F1060" i="29"/>
  <c r="G1060" i="29"/>
  <c r="A1061" i="29"/>
  <c r="B1061" i="29"/>
  <c r="D1061" i="29"/>
  <c r="E1061" i="29"/>
  <c r="F1061" i="29"/>
  <c r="G1061" i="29"/>
  <c r="A1062" i="29"/>
  <c r="B1062" i="29"/>
  <c r="D1062" i="29"/>
  <c r="E1062" i="29"/>
  <c r="F1062" i="29"/>
  <c r="G1062" i="29"/>
  <c r="A1063" i="29"/>
  <c r="B1063" i="29"/>
  <c r="D1063" i="29"/>
  <c r="E1063" i="29"/>
  <c r="F1063" i="29"/>
  <c r="G1063" i="29"/>
  <c r="A1064" i="29"/>
  <c r="B1064" i="29"/>
  <c r="D1064" i="29"/>
  <c r="E1064" i="29"/>
  <c r="F1064" i="29"/>
  <c r="G1064" i="29"/>
  <c r="A1065" i="29"/>
  <c r="B1065" i="29"/>
  <c r="D1065" i="29"/>
  <c r="E1065" i="29"/>
  <c r="F1065" i="29"/>
  <c r="G1065" i="29"/>
  <c r="A1066" i="29"/>
  <c r="B1066" i="29"/>
  <c r="D1066" i="29"/>
  <c r="E1066" i="29"/>
  <c r="F1066" i="29"/>
  <c r="G1066" i="29"/>
  <c r="A1067" i="29"/>
  <c r="B1067" i="29"/>
  <c r="D1067" i="29"/>
  <c r="E1067" i="29"/>
  <c r="F1067" i="29"/>
  <c r="G1067" i="29"/>
  <c r="A1068" i="29"/>
  <c r="B1068" i="29"/>
  <c r="D1068" i="29"/>
  <c r="E1068" i="29"/>
  <c r="F1068" i="29"/>
  <c r="G1068" i="29"/>
  <c r="A1069" i="29"/>
  <c r="B1069" i="29"/>
  <c r="D1069" i="29"/>
  <c r="E1069" i="29"/>
  <c r="F1069" i="29"/>
  <c r="G1069" i="29"/>
  <c r="A1070" i="29"/>
  <c r="B1070" i="29"/>
  <c r="D1070" i="29"/>
  <c r="E1070" i="29"/>
  <c r="F1070" i="29"/>
  <c r="G1070" i="29"/>
  <c r="A1071" i="29"/>
  <c r="B1071" i="29"/>
  <c r="D1071" i="29"/>
  <c r="E1071" i="29"/>
  <c r="F1071" i="29"/>
  <c r="G1071" i="29"/>
  <c r="A1072" i="29"/>
  <c r="B1072" i="29"/>
  <c r="D1072" i="29"/>
  <c r="E1072" i="29"/>
  <c r="F1072" i="29"/>
  <c r="G1072" i="29"/>
  <c r="A1073" i="29"/>
  <c r="B1073" i="29"/>
  <c r="D1073" i="29"/>
  <c r="E1073" i="29"/>
  <c r="F1073" i="29"/>
  <c r="G1073" i="29"/>
  <c r="A1074" i="29"/>
  <c r="B1074" i="29"/>
  <c r="D1074" i="29"/>
  <c r="E1074" i="29"/>
  <c r="F1074" i="29"/>
  <c r="G1074" i="29"/>
  <c r="A1075" i="29"/>
  <c r="B1075" i="29"/>
  <c r="D1075" i="29"/>
  <c r="E1075" i="29"/>
  <c r="F1075" i="29"/>
  <c r="G1075" i="29"/>
  <c r="A1076" i="29"/>
  <c r="B1076" i="29"/>
  <c r="D1076" i="29"/>
  <c r="E1076" i="29"/>
  <c r="F1076" i="29"/>
  <c r="G1076" i="29"/>
  <c r="A1077" i="29"/>
  <c r="B1077" i="29"/>
  <c r="D1077" i="29"/>
  <c r="E1077" i="29"/>
  <c r="F1077" i="29"/>
  <c r="G1077" i="29"/>
  <c r="A1078" i="29"/>
  <c r="B1078" i="29"/>
  <c r="D1078" i="29"/>
  <c r="E1078" i="29"/>
  <c r="F1078" i="29"/>
  <c r="G1078" i="29"/>
  <c r="A1079" i="29"/>
  <c r="B1079" i="29"/>
  <c r="D1079" i="29"/>
  <c r="E1079" i="29"/>
  <c r="F1079" i="29"/>
  <c r="G1079" i="29"/>
  <c r="A1080" i="29"/>
  <c r="B1080" i="29"/>
  <c r="D1080" i="29"/>
  <c r="E1080" i="29"/>
  <c r="F1080" i="29"/>
  <c r="G1080" i="29"/>
  <c r="A1081" i="29"/>
  <c r="B1081" i="29"/>
  <c r="D1081" i="29"/>
  <c r="E1081" i="29"/>
  <c r="F1081" i="29"/>
  <c r="G1081" i="29"/>
  <c r="A1082" i="29"/>
  <c r="B1082" i="29"/>
  <c r="D1082" i="29"/>
  <c r="E1082" i="29"/>
  <c r="F1082" i="29"/>
  <c r="G1082" i="29"/>
  <c r="A1083" i="29"/>
  <c r="B1083" i="29"/>
  <c r="D1083" i="29"/>
  <c r="E1083" i="29"/>
  <c r="F1083" i="29"/>
  <c r="G1083" i="29"/>
  <c r="A1084" i="29"/>
  <c r="B1084" i="29"/>
  <c r="D1084" i="29"/>
  <c r="E1084" i="29"/>
  <c r="F1084" i="29"/>
  <c r="G1084" i="29"/>
  <c r="A1085" i="29"/>
  <c r="B1085" i="29"/>
  <c r="D1085" i="29"/>
  <c r="E1085" i="29"/>
  <c r="F1085" i="29"/>
  <c r="G1085" i="29"/>
  <c r="A1086" i="29"/>
  <c r="B1086" i="29"/>
  <c r="D1086" i="29"/>
  <c r="E1086" i="29"/>
  <c r="F1086" i="29"/>
  <c r="G1086" i="29"/>
  <c r="A1087" i="29"/>
  <c r="B1087" i="29"/>
  <c r="D1087" i="29"/>
  <c r="E1087" i="29"/>
  <c r="F1087" i="29"/>
  <c r="G1087" i="29"/>
  <c r="A1088" i="29"/>
  <c r="B1088" i="29"/>
  <c r="D1088" i="29"/>
  <c r="E1088" i="29"/>
  <c r="F1088" i="29"/>
  <c r="G1088" i="29"/>
  <c r="A1089" i="29"/>
  <c r="B1089" i="29"/>
  <c r="D1089" i="29"/>
  <c r="E1089" i="29"/>
  <c r="F1089" i="29"/>
  <c r="G1089" i="29"/>
  <c r="A1090" i="29"/>
  <c r="B1090" i="29"/>
  <c r="D1090" i="29"/>
  <c r="E1090" i="29"/>
  <c r="F1090" i="29"/>
  <c r="G1090" i="29"/>
  <c r="A1091" i="29"/>
  <c r="B1091" i="29"/>
  <c r="D1091" i="29"/>
  <c r="E1091" i="29"/>
  <c r="F1091" i="29"/>
  <c r="G1091" i="29"/>
  <c r="A1092" i="29"/>
  <c r="B1092" i="29"/>
  <c r="D1092" i="29"/>
  <c r="E1092" i="29"/>
  <c r="F1092" i="29"/>
  <c r="G1092" i="29"/>
  <c r="A1093" i="29"/>
  <c r="B1093" i="29"/>
  <c r="D1093" i="29"/>
  <c r="E1093" i="29"/>
  <c r="F1093" i="29"/>
  <c r="G1093" i="29"/>
  <c r="A1094" i="29"/>
  <c r="B1094" i="29"/>
  <c r="D1094" i="29"/>
  <c r="E1094" i="29"/>
  <c r="F1094" i="29"/>
  <c r="G1094" i="29"/>
  <c r="A1095" i="29"/>
  <c r="B1095" i="29"/>
  <c r="D1095" i="29"/>
  <c r="E1095" i="29"/>
  <c r="F1095" i="29"/>
  <c r="G1095" i="29"/>
  <c r="A1096" i="29"/>
  <c r="B1096" i="29"/>
  <c r="D1096" i="29"/>
  <c r="E1096" i="29"/>
  <c r="F1096" i="29"/>
  <c r="G1096" i="29"/>
  <c r="A1097" i="29"/>
  <c r="B1097" i="29"/>
  <c r="D1097" i="29"/>
  <c r="E1097" i="29"/>
  <c r="F1097" i="29"/>
  <c r="G1097" i="29"/>
  <c r="A1098" i="29"/>
  <c r="B1098" i="29"/>
  <c r="D1098" i="29"/>
  <c r="E1098" i="29"/>
  <c r="F1098" i="29"/>
  <c r="G1098" i="29"/>
  <c r="A1099" i="29"/>
  <c r="B1099" i="29"/>
  <c r="D1099" i="29"/>
  <c r="E1099" i="29"/>
  <c r="F1099" i="29"/>
  <c r="G1099" i="29"/>
  <c r="A1100" i="29"/>
  <c r="B1100" i="29"/>
  <c r="D1100" i="29"/>
  <c r="E1100" i="29"/>
  <c r="F1100" i="29"/>
  <c r="G1100" i="29"/>
  <c r="A1101" i="29"/>
  <c r="B1101" i="29"/>
  <c r="D1101" i="29"/>
  <c r="E1101" i="29"/>
  <c r="F1101" i="29"/>
  <c r="G1101" i="29"/>
  <c r="A1102" i="29"/>
  <c r="B1102" i="29"/>
  <c r="D1102" i="29"/>
  <c r="E1102" i="29"/>
  <c r="F1102" i="29"/>
  <c r="G1102" i="29"/>
  <c r="A1103" i="29"/>
  <c r="B1103" i="29"/>
  <c r="D1103" i="29"/>
  <c r="E1103" i="29"/>
  <c r="F1103" i="29"/>
  <c r="G1103" i="29"/>
  <c r="A1104" i="29"/>
  <c r="B1104" i="29"/>
  <c r="D1104" i="29"/>
  <c r="E1104" i="29"/>
  <c r="F1104" i="29"/>
  <c r="G1104" i="29"/>
  <c r="A1105" i="29"/>
  <c r="B1105" i="29"/>
  <c r="D1105" i="29"/>
  <c r="E1105" i="29"/>
  <c r="F1105" i="29"/>
  <c r="G1105" i="29"/>
  <c r="A1106" i="29"/>
  <c r="B1106" i="29"/>
  <c r="D1106" i="29"/>
  <c r="E1106" i="29"/>
  <c r="F1106" i="29"/>
  <c r="G1106" i="29"/>
  <c r="A1107" i="29"/>
  <c r="B1107" i="29"/>
  <c r="D1107" i="29"/>
  <c r="E1107" i="29"/>
  <c r="F1107" i="29"/>
  <c r="G1107" i="29"/>
  <c r="A1108" i="29"/>
  <c r="B1108" i="29"/>
  <c r="D1108" i="29"/>
  <c r="E1108" i="29"/>
  <c r="F1108" i="29"/>
  <c r="G1108" i="29"/>
  <c r="A1109" i="29"/>
  <c r="B1109" i="29"/>
  <c r="D1109" i="29"/>
  <c r="E1109" i="29"/>
  <c r="F1109" i="29"/>
  <c r="G1109" i="29"/>
  <c r="A1110" i="29"/>
  <c r="B1110" i="29"/>
  <c r="D1110" i="29"/>
  <c r="E1110" i="29"/>
  <c r="F1110" i="29"/>
  <c r="G1110" i="29"/>
  <c r="A1111" i="29"/>
  <c r="B1111" i="29"/>
  <c r="D1111" i="29"/>
  <c r="E1111" i="29"/>
  <c r="F1111" i="29"/>
  <c r="G1111" i="29"/>
  <c r="A1112" i="29"/>
  <c r="B1112" i="29"/>
  <c r="D1112" i="29"/>
  <c r="E1112" i="29"/>
  <c r="F1112" i="29"/>
  <c r="G1112" i="29"/>
  <c r="A1113" i="29"/>
  <c r="B1113" i="29"/>
  <c r="D1113" i="29"/>
  <c r="E1113" i="29"/>
  <c r="F1113" i="29"/>
  <c r="G1113" i="29"/>
  <c r="A1114" i="29"/>
  <c r="B1114" i="29"/>
  <c r="D1114" i="29"/>
  <c r="E1114" i="29"/>
  <c r="F1114" i="29"/>
  <c r="G1114" i="29"/>
  <c r="A1115" i="29"/>
  <c r="B1115" i="29"/>
  <c r="D1115" i="29"/>
  <c r="E1115" i="29"/>
  <c r="F1115" i="29"/>
  <c r="G1115" i="29"/>
  <c r="A1116" i="29"/>
  <c r="B1116" i="29"/>
  <c r="D1116" i="29"/>
  <c r="E1116" i="29"/>
  <c r="F1116" i="29"/>
  <c r="G1116" i="29"/>
  <c r="A1117" i="29"/>
  <c r="B1117" i="29"/>
  <c r="D1117" i="29"/>
  <c r="E1117" i="29"/>
  <c r="F1117" i="29"/>
  <c r="G1117" i="29"/>
  <c r="A1118" i="29"/>
  <c r="B1118" i="29"/>
  <c r="D1118" i="29"/>
  <c r="E1118" i="29"/>
  <c r="F1118" i="29"/>
  <c r="G1118" i="29"/>
  <c r="A1119" i="29"/>
  <c r="B1119" i="29"/>
  <c r="D1119" i="29"/>
  <c r="E1119" i="29"/>
  <c r="F1119" i="29"/>
  <c r="G1119" i="29"/>
  <c r="A1120" i="29"/>
  <c r="B1120" i="29"/>
  <c r="D1120" i="29"/>
  <c r="E1120" i="29"/>
  <c r="F1120" i="29"/>
  <c r="G1120" i="29"/>
  <c r="A1121" i="29"/>
  <c r="B1121" i="29"/>
  <c r="D1121" i="29"/>
  <c r="E1121" i="29"/>
  <c r="F1121" i="29"/>
  <c r="G1121" i="29"/>
  <c r="A1122" i="29"/>
  <c r="B1122" i="29"/>
  <c r="D1122" i="29"/>
  <c r="E1122" i="29"/>
  <c r="F1122" i="29"/>
  <c r="G1122" i="29"/>
  <c r="A1123" i="29"/>
  <c r="B1123" i="29"/>
  <c r="D1123" i="29"/>
  <c r="E1123" i="29"/>
  <c r="F1123" i="29"/>
  <c r="G1123" i="29"/>
  <c r="A1124" i="29"/>
  <c r="B1124" i="29"/>
  <c r="D1124" i="29"/>
  <c r="E1124" i="29"/>
  <c r="F1124" i="29"/>
  <c r="G1124" i="29"/>
  <c r="A1125" i="29"/>
  <c r="B1125" i="29"/>
  <c r="D1125" i="29"/>
  <c r="E1125" i="29"/>
  <c r="F1125" i="29"/>
  <c r="G1125" i="29"/>
  <c r="A1126" i="29"/>
  <c r="B1126" i="29"/>
  <c r="D1126" i="29"/>
  <c r="E1126" i="29"/>
  <c r="F1126" i="29"/>
  <c r="G1126" i="29"/>
  <c r="A1127" i="29"/>
  <c r="B1127" i="29"/>
  <c r="D1127" i="29"/>
  <c r="E1127" i="29"/>
  <c r="F1127" i="29"/>
  <c r="G1127" i="29"/>
  <c r="A1128" i="29"/>
  <c r="B1128" i="29"/>
  <c r="D1128" i="29"/>
  <c r="E1128" i="29"/>
  <c r="F1128" i="29"/>
  <c r="G1128" i="29"/>
  <c r="A1129" i="29"/>
  <c r="B1129" i="29"/>
  <c r="D1129" i="29"/>
  <c r="E1129" i="29"/>
  <c r="F1129" i="29"/>
  <c r="G1129" i="29"/>
  <c r="A1130" i="29"/>
  <c r="B1130" i="29"/>
  <c r="D1130" i="29"/>
  <c r="E1130" i="29"/>
  <c r="F1130" i="29"/>
  <c r="G1130" i="29"/>
  <c r="A1131" i="29"/>
  <c r="B1131" i="29"/>
  <c r="D1131" i="29"/>
  <c r="E1131" i="29"/>
  <c r="F1131" i="29"/>
  <c r="G1131" i="29"/>
  <c r="A1132" i="29"/>
  <c r="B1132" i="29"/>
  <c r="D1132" i="29"/>
  <c r="E1132" i="29"/>
  <c r="F1132" i="29"/>
  <c r="G1132" i="29"/>
  <c r="A1133" i="29"/>
  <c r="B1133" i="29"/>
  <c r="D1133" i="29"/>
  <c r="E1133" i="29"/>
  <c r="F1133" i="29"/>
  <c r="G1133" i="29"/>
  <c r="A1134" i="29"/>
  <c r="B1134" i="29"/>
  <c r="D1134" i="29"/>
  <c r="E1134" i="29"/>
  <c r="F1134" i="29"/>
  <c r="G1134" i="29"/>
  <c r="A1135" i="29"/>
  <c r="B1135" i="29"/>
  <c r="D1135" i="29"/>
  <c r="E1135" i="29"/>
  <c r="F1135" i="29"/>
  <c r="G1135" i="29"/>
  <c r="A1136" i="29"/>
  <c r="B1136" i="29"/>
  <c r="D1136" i="29"/>
  <c r="E1136" i="29"/>
  <c r="F1136" i="29"/>
  <c r="G1136" i="29"/>
  <c r="A1137" i="29"/>
  <c r="B1137" i="29"/>
  <c r="D1137" i="29"/>
  <c r="E1137" i="29"/>
  <c r="F1137" i="29"/>
  <c r="G1137" i="29"/>
  <c r="A1138" i="29"/>
  <c r="B1138" i="29"/>
  <c r="D1138" i="29"/>
  <c r="E1138" i="29"/>
  <c r="F1138" i="29"/>
  <c r="G1138" i="29"/>
  <c r="A1139" i="29"/>
  <c r="B1139" i="29"/>
  <c r="D1139" i="29"/>
  <c r="E1139" i="29"/>
  <c r="F1139" i="29"/>
  <c r="G1139" i="29"/>
  <c r="A1140" i="29"/>
  <c r="B1140" i="29"/>
  <c r="D1140" i="29"/>
  <c r="E1140" i="29"/>
  <c r="F1140" i="29"/>
  <c r="G1140" i="29"/>
  <c r="A1141" i="29"/>
  <c r="B1141" i="29"/>
  <c r="D1141" i="29"/>
  <c r="E1141" i="29"/>
  <c r="F1141" i="29"/>
  <c r="G1141" i="29"/>
  <c r="A1142" i="29"/>
  <c r="B1142" i="29"/>
  <c r="D1142" i="29"/>
  <c r="E1142" i="29"/>
  <c r="F1142" i="29"/>
  <c r="G1142" i="29"/>
  <c r="A1143" i="29"/>
  <c r="B1143" i="29"/>
  <c r="D1143" i="29"/>
  <c r="E1143" i="29"/>
  <c r="F1143" i="29"/>
  <c r="G1143" i="29"/>
  <c r="A1144" i="29"/>
  <c r="B1144" i="29"/>
  <c r="D1144" i="29"/>
  <c r="E1144" i="29"/>
  <c r="F1144" i="29"/>
  <c r="G1144" i="29"/>
  <c r="A1145" i="29"/>
  <c r="B1145" i="29"/>
  <c r="D1145" i="29"/>
  <c r="E1145" i="29"/>
  <c r="F1145" i="29"/>
  <c r="G1145" i="29"/>
  <c r="A1146" i="29"/>
  <c r="B1146" i="29"/>
  <c r="D1146" i="29"/>
  <c r="E1146" i="29"/>
  <c r="F1146" i="29"/>
  <c r="G1146" i="29"/>
  <c r="A1147" i="29"/>
  <c r="B1147" i="29"/>
  <c r="D1147" i="29"/>
  <c r="E1147" i="29"/>
  <c r="F1147" i="29"/>
  <c r="G1147" i="29"/>
  <c r="A1148" i="29"/>
  <c r="B1148" i="29"/>
  <c r="D1148" i="29"/>
  <c r="E1148" i="29"/>
  <c r="F1148" i="29"/>
  <c r="G1148" i="29"/>
  <c r="A1149" i="29"/>
  <c r="B1149" i="29"/>
  <c r="D1149" i="29"/>
  <c r="E1149" i="29"/>
  <c r="F1149" i="29"/>
  <c r="G1149" i="29"/>
  <c r="A1150" i="29"/>
  <c r="B1150" i="29"/>
  <c r="D1150" i="29"/>
  <c r="E1150" i="29"/>
  <c r="F1150" i="29"/>
  <c r="G1150" i="29"/>
  <c r="A1151" i="29"/>
  <c r="B1151" i="29"/>
  <c r="D1151" i="29"/>
  <c r="E1151" i="29"/>
  <c r="F1151" i="29"/>
  <c r="G1151" i="29"/>
  <c r="A1152" i="29"/>
  <c r="B1152" i="29"/>
  <c r="D1152" i="29"/>
  <c r="E1152" i="29"/>
  <c r="F1152" i="29"/>
  <c r="G1152" i="29"/>
  <c r="A1153" i="29"/>
  <c r="B1153" i="29"/>
  <c r="D1153" i="29"/>
  <c r="E1153" i="29"/>
  <c r="F1153" i="29"/>
  <c r="G1153" i="29"/>
  <c r="A1154" i="29"/>
  <c r="B1154" i="29"/>
  <c r="D1154" i="29"/>
  <c r="E1154" i="29"/>
  <c r="F1154" i="29"/>
  <c r="G1154" i="29"/>
  <c r="A1155" i="29"/>
  <c r="B1155" i="29"/>
  <c r="D1155" i="29"/>
  <c r="E1155" i="29"/>
  <c r="F1155" i="29"/>
  <c r="G1155" i="29"/>
  <c r="A1156" i="29"/>
  <c r="B1156" i="29"/>
  <c r="D1156" i="29"/>
  <c r="E1156" i="29"/>
  <c r="F1156" i="29"/>
  <c r="G1156" i="29"/>
  <c r="A1157" i="29"/>
  <c r="B1157" i="29"/>
  <c r="D1157" i="29"/>
  <c r="E1157" i="29"/>
  <c r="F1157" i="29"/>
  <c r="G1157" i="29"/>
  <c r="A1158" i="29"/>
  <c r="B1158" i="29"/>
  <c r="D1158" i="29"/>
  <c r="E1158" i="29"/>
  <c r="F1158" i="29"/>
  <c r="G1158" i="29"/>
  <c r="A1159" i="29"/>
  <c r="B1159" i="29"/>
  <c r="D1159" i="29"/>
  <c r="E1159" i="29"/>
  <c r="F1159" i="29"/>
  <c r="G1159" i="29"/>
  <c r="A1160" i="29"/>
  <c r="B1160" i="29"/>
  <c r="D1160" i="29"/>
  <c r="E1160" i="29"/>
  <c r="F1160" i="29"/>
  <c r="G1160" i="29"/>
  <c r="A1161" i="29"/>
  <c r="B1161" i="29"/>
  <c r="D1161" i="29"/>
  <c r="E1161" i="29"/>
  <c r="F1161" i="29"/>
  <c r="G1161" i="29"/>
  <c r="A1162" i="29"/>
  <c r="B1162" i="29"/>
  <c r="D1162" i="29"/>
  <c r="E1162" i="29"/>
  <c r="F1162" i="29"/>
  <c r="G1162" i="29"/>
  <c r="A1163" i="29"/>
  <c r="B1163" i="29"/>
  <c r="D1163" i="29"/>
  <c r="E1163" i="29"/>
  <c r="F1163" i="29"/>
  <c r="G1163" i="29"/>
  <c r="A1164" i="29"/>
  <c r="B1164" i="29"/>
  <c r="D1164" i="29"/>
  <c r="E1164" i="29"/>
  <c r="F1164" i="29"/>
  <c r="G1164" i="29"/>
  <c r="A1165" i="29"/>
  <c r="B1165" i="29"/>
  <c r="D1165" i="29"/>
  <c r="E1165" i="29"/>
  <c r="F1165" i="29"/>
  <c r="G1165" i="29"/>
  <c r="A1166" i="29"/>
  <c r="B1166" i="29"/>
  <c r="D1166" i="29"/>
  <c r="E1166" i="29"/>
  <c r="F1166" i="29"/>
  <c r="G1166" i="29"/>
  <c r="A1167" i="29"/>
  <c r="B1167" i="29"/>
  <c r="D1167" i="29"/>
  <c r="E1167" i="29"/>
  <c r="F1167" i="29"/>
  <c r="G1167" i="29"/>
  <c r="A1168" i="29"/>
  <c r="B1168" i="29"/>
  <c r="D1168" i="29"/>
  <c r="E1168" i="29"/>
  <c r="F1168" i="29"/>
  <c r="G1168" i="29"/>
  <c r="A1169" i="29"/>
  <c r="B1169" i="29"/>
  <c r="D1169" i="29"/>
  <c r="E1169" i="29"/>
  <c r="F1169" i="29"/>
  <c r="G1169" i="29"/>
  <c r="A1170" i="29"/>
  <c r="B1170" i="29"/>
  <c r="D1170" i="29"/>
  <c r="E1170" i="29"/>
  <c r="F1170" i="29"/>
  <c r="G1170" i="29"/>
  <c r="A1171" i="29"/>
  <c r="B1171" i="29"/>
  <c r="D1171" i="29"/>
  <c r="E1171" i="29"/>
  <c r="F1171" i="29"/>
  <c r="G1171" i="29"/>
  <c r="A1172" i="29"/>
  <c r="B1172" i="29"/>
  <c r="D1172" i="29"/>
  <c r="E1172" i="29"/>
  <c r="F1172" i="29"/>
  <c r="G1172" i="29"/>
  <c r="A1173" i="29"/>
  <c r="B1173" i="29"/>
  <c r="D1173" i="29"/>
  <c r="E1173" i="29"/>
  <c r="F1173" i="29"/>
  <c r="G1173" i="29"/>
  <c r="A1174" i="29"/>
  <c r="B1174" i="29"/>
  <c r="D1174" i="29"/>
  <c r="E1174" i="29"/>
  <c r="F1174" i="29"/>
  <c r="G1174" i="29"/>
  <c r="A1175" i="29"/>
  <c r="B1175" i="29"/>
  <c r="D1175" i="29"/>
  <c r="E1175" i="29"/>
  <c r="F1175" i="29"/>
  <c r="G1175" i="29"/>
  <c r="A1176" i="29"/>
  <c r="B1176" i="29"/>
  <c r="D1176" i="29"/>
  <c r="E1176" i="29"/>
  <c r="F1176" i="29"/>
  <c r="G1176" i="29"/>
  <c r="A1177" i="29"/>
  <c r="B1177" i="29"/>
  <c r="D1177" i="29"/>
  <c r="E1177" i="29"/>
  <c r="F1177" i="29"/>
  <c r="G1177" i="29"/>
  <c r="A1178" i="29"/>
  <c r="B1178" i="29"/>
  <c r="D1178" i="29"/>
  <c r="E1178" i="29"/>
  <c r="F1178" i="29"/>
  <c r="G1178" i="29"/>
  <c r="A1179" i="29"/>
  <c r="B1179" i="29"/>
  <c r="D1179" i="29"/>
  <c r="E1179" i="29"/>
  <c r="F1179" i="29"/>
  <c r="G1179" i="29"/>
  <c r="A1180" i="29"/>
  <c r="B1180" i="29"/>
  <c r="D1180" i="29"/>
  <c r="E1180" i="29"/>
  <c r="F1180" i="29"/>
  <c r="G1180" i="29"/>
  <c r="A1181" i="29"/>
  <c r="B1181" i="29"/>
  <c r="D1181" i="29"/>
  <c r="E1181" i="29"/>
  <c r="F1181" i="29"/>
  <c r="G1181" i="29"/>
  <c r="A1182" i="29"/>
  <c r="B1182" i="29"/>
  <c r="D1182" i="29"/>
  <c r="E1182" i="29"/>
  <c r="F1182" i="29"/>
  <c r="G1182" i="29"/>
  <c r="A1183" i="29"/>
  <c r="B1183" i="29"/>
  <c r="D1183" i="29"/>
  <c r="E1183" i="29"/>
  <c r="F1183" i="29"/>
  <c r="G1183" i="29"/>
  <c r="A1184" i="29"/>
  <c r="B1184" i="29"/>
  <c r="D1184" i="29"/>
  <c r="E1184" i="29"/>
  <c r="F1184" i="29"/>
  <c r="G1184" i="29"/>
  <c r="A1185" i="29"/>
  <c r="B1185" i="29"/>
  <c r="D1185" i="29"/>
  <c r="E1185" i="29"/>
  <c r="F1185" i="29"/>
  <c r="G1185" i="29"/>
  <c r="A1186" i="29"/>
  <c r="B1186" i="29"/>
  <c r="D1186" i="29"/>
  <c r="E1186" i="29"/>
  <c r="F1186" i="29"/>
  <c r="G1186" i="29"/>
  <c r="A1187" i="29"/>
  <c r="B1187" i="29"/>
  <c r="D1187" i="29"/>
  <c r="E1187" i="29"/>
  <c r="F1187" i="29"/>
  <c r="G1187" i="29"/>
  <c r="A1188" i="29"/>
  <c r="B1188" i="29"/>
  <c r="D1188" i="29"/>
  <c r="E1188" i="29"/>
  <c r="F1188" i="29"/>
  <c r="G1188" i="29"/>
  <c r="A1189" i="29"/>
  <c r="B1189" i="29"/>
  <c r="D1189" i="29"/>
  <c r="E1189" i="29"/>
  <c r="F1189" i="29"/>
  <c r="G1189" i="29"/>
  <c r="A1190" i="29"/>
  <c r="B1190" i="29"/>
  <c r="D1190" i="29"/>
  <c r="E1190" i="29"/>
  <c r="F1190" i="29"/>
  <c r="G1190" i="29"/>
  <c r="A1191" i="29"/>
  <c r="B1191" i="29"/>
  <c r="D1191" i="29"/>
  <c r="E1191" i="29"/>
  <c r="F1191" i="29"/>
  <c r="G1191" i="29"/>
  <c r="A1192" i="29"/>
  <c r="B1192" i="29"/>
  <c r="D1192" i="29"/>
  <c r="E1192" i="29"/>
  <c r="F1192" i="29"/>
  <c r="G1192" i="29"/>
  <c r="A1193" i="29"/>
  <c r="B1193" i="29"/>
  <c r="D1193" i="29"/>
  <c r="E1193" i="29"/>
  <c r="F1193" i="29"/>
  <c r="G1193" i="29"/>
  <c r="A1194" i="29"/>
  <c r="B1194" i="29"/>
  <c r="D1194" i="29"/>
  <c r="E1194" i="29"/>
  <c r="F1194" i="29"/>
  <c r="G1194" i="29"/>
  <c r="A1195" i="29"/>
  <c r="B1195" i="29"/>
  <c r="D1195" i="29"/>
  <c r="E1195" i="29"/>
  <c r="F1195" i="29"/>
  <c r="G1195" i="29"/>
  <c r="A1196" i="29"/>
  <c r="B1196" i="29"/>
  <c r="D1196" i="29"/>
  <c r="E1196" i="29"/>
  <c r="F1196" i="29"/>
  <c r="G1196" i="29"/>
  <c r="A1197" i="29"/>
  <c r="B1197" i="29"/>
  <c r="D1197" i="29"/>
  <c r="E1197" i="29"/>
  <c r="F1197" i="29"/>
  <c r="G1197" i="29"/>
  <c r="A1198" i="29"/>
  <c r="B1198" i="29"/>
  <c r="D1198" i="29"/>
  <c r="E1198" i="29"/>
  <c r="F1198" i="29"/>
  <c r="G1198" i="29"/>
  <c r="A1199" i="29"/>
  <c r="B1199" i="29"/>
  <c r="D1199" i="29"/>
  <c r="E1199" i="29"/>
  <c r="F1199" i="29"/>
  <c r="G1199" i="29"/>
  <c r="A1200" i="29"/>
  <c r="B1200" i="29"/>
  <c r="D1200" i="29"/>
  <c r="E1200" i="29"/>
  <c r="F1200" i="29"/>
  <c r="G1200" i="29"/>
  <c r="A1201" i="29"/>
  <c r="B1201" i="29"/>
  <c r="D1201" i="29"/>
  <c r="E1201" i="29"/>
  <c r="F1201" i="29"/>
  <c r="G1201" i="29"/>
  <c r="A1202" i="29"/>
  <c r="B1202" i="29"/>
  <c r="D1202" i="29"/>
  <c r="E1202" i="29"/>
  <c r="F1202" i="29"/>
  <c r="G1202" i="29"/>
  <c r="A1203" i="29"/>
  <c r="B1203" i="29"/>
  <c r="D1203" i="29"/>
  <c r="E1203" i="29"/>
  <c r="F1203" i="29"/>
  <c r="G1203" i="29"/>
  <c r="A1204" i="29"/>
  <c r="B1204" i="29"/>
  <c r="D1204" i="29"/>
  <c r="E1204" i="29"/>
  <c r="F1204" i="29"/>
  <c r="G1204" i="29"/>
  <c r="A1205" i="29"/>
  <c r="B1205" i="29"/>
  <c r="D1205" i="29"/>
  <c r="E1205" i="29"/>
  <c r="F1205" i="29"/>
  <c r="G1205" i="29"/>
  <c r="A1206" i="29"/>
  <c r="B1206" i="29"/>
  <c r="D1206" i="29"/>
  <c r="E1206" i="29"/>
  <c r="F1206" i="29"/>
  <c r="G1206" i="29"/>
  <c r="A1207" i="29"/>
  <c r="B1207" i="29"/>
  <c r="D1207" i="29"/>
  <c r="E1207" i="29"/>
  <c r="F1207" i="29"/>
  <c r="G1207" i="29"/>
  <c r="A1208" i="29"/>
  <c r="B1208" i="29"/>
  <c r="D1208" i="29"/>
  <c r="E1208" i="29"/>
  <c r="F1208" i="29"/>
  <c r="G1208" i="29"/>
  <c r="A1209" i="29"/>
  <c r="B1209" i="29"/>
  <c r="D1209" i="29"/>
  <c r="E1209" i="29"/>
  <c r="F1209" i="29"/>
  <c r="G1209" i="29"/>
  <c r="A1210" i="29"/>
  <c r="B1210" i="29"/>
  <c r="D1210" i="29"/>
  <c r="E1210" i="29"/>
  <c r="F1210" i="29"/>
  <c r="G1210" i="29"/>
  <c r="A1211" i="29"/>
  <c r="B1211" i="29"/>
  <c r="D1211" i="29"/>
  <c r="E1211" i="29"/>
  <c r="F1211" i="29"/>
  <c r="G1211" i="29"/>
  <c r="A1212" i="29"/>
  <c r="B1212" i="29"/>
  <c r="D1212" i="29"/>
  <c r="E1212" i="29"/>
  <c r="F1212" i="29"/>
  <c r="G1212" i="29"/>
  <c r="A1213" i="29"/>
  <c r="B1213" i="29"/>
  <c r="D1213" i="29"/>
  <c r="E1213" i="29"/>
  <c r="F1213" i="29"/>
  <c r="G1213" i="29"/>
  <c r="A1214" i="29"/>
  <c r="B1214" i="29"/>
  <c r="D1214" i="29"/>
  <c r="E1214" i="29"/>
  <c r="F1214" i="29"/>
  <c r="G1214" i="29"/>
  <c r="A1215" i="29"/>
  <c r="B1215" i="29"/>
  <c r="D1215" i="29"/>
  <c r="E1215" i="29"/>
  <c r="F1215" i="29"/>
  <c r="G1215" i="29"/>
  <c r="A1216" i="29"/>
  <c r="B1216" i="29"/>
  <c r="D1216" i="29"/>
  <c r="E1216" i="29"/>
  <c r="F1216" i="29"/>
  <c r="G1216" i="29"/>
  <c r="A1217" i="29"/>
  <c r="B1217" i="29"/>
  <c r="D1217" i="29"/>
  <c r="E1217" i="29"/>
  <c r="F1217" i="29"/>
  <c r="G1217" i="29"/>
  <c r="A1218" i="29"/>
  <c r="B1218" i="29"/>
  <c r="D1218" i="29"/>
  <c r="E1218" i="29"/>
  <c r="F1218" i="29"/>
  <c r="G1218" i="29"/>
  <c r="A1219" i="29"/>
  <c r="B1219" i="29"/>
  <c r="D1219" i="29"/>
  <c r="E1219" i="29"/>
  <c r="F1219" i="29"/>
  <c r="G1219" i="29"/>
  <c r="A1220" i="29"/>
  <c r="B1220" i="29"/>
  <c r="D1220" i="29"/>
  <c r="E1220" i="29"/>
  <c r="F1220" i="29"/>
  <c r="G1220" i="29"/>
  <c r="A1221" i="29"/>
  <c r="B1221" i="29"/>
  <c r="D1221" i="29"/>
  <c r="E1221" i="29"/>
  <c r="F1221" i="29"/>
  <c r="G1221" i="29"/>
  <c r="A1222" i="29"/>
  <c r="B1222" i="29"/>
  <c r="D1222" i="29"/>
  <c r="E1222" i="29"/>
  <c r="F1222" i="29"/>
  <c r="G1222" i="29"/>
  <c r="A1223" i="29"/>
  <c r="B1223" i="29"/>
  <c r="D1223" i="29"/>
  <c r="E1223" i="29"/>
  <c r="F1223" i="29"/>
  <c r="G1223" i="29"/>
  <c r="A1224" i="29"/>
  <c r="B1224" i="29"/>
  <c r="D1224" i="29"/>
  <c r="E1224" i="29"/>
  <c r="F1224" i="29"/>
  <c r="G1224" i="29"/>
  <c r="A1225" i="29"/>
  <c r="B1225" i="29"/>
  <c r="D1225" i="29"/>
  <c r="E1225" i="29"/>
  <c r="F1225" i="29"/>
  <c r="G1225" i="29"/>
  <c r="A1226" i="29"/>
  <c r="B1226" i="29"/>
  <c r="D1226" i="29"/>
  <c r="E1226" i="29"/>
  <c r="F1226" i="29"/>
  <c r="G1226" i="29"/>
  <c r="A1227" i="29"/>
  <c r="B1227" i="29"/>
  <c r="D1227" i="29"/>
  <c r="E1227" i="29"/>
  <c r="F1227" i="29"/>
  <c r="G1227" i="29"/>
  <c r="A1228" i="29"/>
  <c r="B1228" i="29"/>
  <c r="D1228" i="29"/>
  <c r="E1228" i="29"/>
  <c r="F1228" i="29"/>
  <c r="G1228" i="29"/>
  <c r="A1229" i="29"/>
  <c r="B1229" i="29"/>
  <c r="D1229" i="29"/>
  <c r="E1229" i="29"/>
  <c r="F1229" i="29"/>
  <c r="G1229" i="29"/>
  <c r="A1230" i="29"/>
  <c r="B1230" i="29"/>
  <c r="D1230" i="29"/>
  <c r="E1230" i="29"/>
  <c r="F1230" i="29"/>
  <c r="G1230" i="29"/>
  <c r="A1231" i="29"/>
  <c r="B1231" i="29"/>
  <c r="D1231" i="29"/>
  <c r="E1231" i="29"/>
  <c r="F1231" i="29"/>
  <c r="G1231" i="29"/>
  <c r="A1232" i="29"/>
  <c r="B1232" i="29"/>
  <c r="D1232" i="29"/>
  <c r="E1232" i="29"/>
  <c r="F1232" i="29"/>
  <c r="G1232" i="29"/>
  <c r="A1233" i="29"/>
  <c r="B1233" i="29"/>
  <c r="D1233" i="29"/>
  <c r="E1233" i="29"/>
  <c r="F1233" i="29"/>
  <c r="G1233" i="29"/>
  <c r="A1234" i="29"/>
  <c r="B1234" i="29"/>
  <c r="D1234" i="29"/>
  <c r="E1234" i="29"/>
  <c r="F1234" i="29"/>
  <c r="G1234" i="29"/>
  <c r="A1235" i="29"/>
  <c r="B1235" i="29"/>
  <c r="D1235" i="29"/>
  <c r="E1235" i="29"/>
  <c r="F1235" i="29"/>
  <c r="G1235" i="29"/>
  <c r="A1236" i="29"/>
  <c r="B1236" i="29"/>
  <c r="D1236" i="29"/>
  <c r="E1236" i="29"/>
  <c r="F1236" i="29"/>
  <c r="G1236" i="29"/>
  <c r="A1237" i="29"/>
  <c r="B1237" i="29"/>
  <c r="D1237" i="29"/>
  <c r="E1237" i="29"/>
  <c r="F1237" i="29"/>
  <c r="G1237" i="29"/>
  <c r="A1238" i="29"/>
  <c r="B1238" i="29"/>
  <c r="D1238" i="29"/>
  <c r="E1238" i="29"/>
  <c r="F1238" i="29"/>
  <c r="G1238" i="29"/>
  <c r="A1239" i="29"/>
  <c r="B1239" i="29"/>
  <c r="D1239" i="29"/>
  <c r="E1239" i="29"/>
  <c r="F1239" i="29"/>
  <c r="G1239" i="29"/>
  <c r="A1240" i="29"/>
  <c r="B1240" i="29"/>
  <c r="D1240" i="29"/>
  <c r="E1240" i="29"/>
  <c r="F1240" i="29"/>
  <c r="G1240" i="29"/>
  <c r="A1241" i="29"/>
  <c r="B1241" i="29"/>
  <c r="D1241" i="29"/>
  <c r="E1241" i="29"/>
  <c r="F1241" i="29"/>
  <c r="G1241" i="29"/>
  <c r="A1242" i="29"/>
  <c r="B1242" i="29"/>
  <c r="D1242" i="29"/>
  <c r="E1242" i="29"/>
  <c r="F1242" i="29"/>
  <c r="G1242" i="29"/>
  <c r="A1243" i="29"/>
  <c r="B1243" i="29"/>
  <c r="D1243" i="29"/>
  <c r="E1243" i="29"/>
  <c r="F1243" i="29"/>
  <c r="G1243" i="29"/>
  <c r="A1244" i="29"/>
  <c r="B1244" i="29"/>
  <c r="D1244" i="29"/>
  <c r="E1244" i="29"/>
  <c r="F1244" i="29"/>
  <c r="G1244" i="29"/>
  <c r="A1245" i="29"/>
  <c r="B1245" i="29"/>
  <c r="D1245" i="29"/>
  <c r="E1245" i="29"/>
  <c r="F1245" i="29"/>
  <c r="G1245" i="29"/>
  <c r="A1246" i="29"/>
  <c r="B1246" i="29"/>
  <c r="D1246" i="29"/>
  <c r="E1246" i="29"/>
  <c r="F1246" i="29"/>
  <c r="G1246" i="29"/>
  <c r="A1247" i="29"/>
  <c r="B1247" i="29"/>
  <c r="D1247" i="29"/>
  <c r="E1247" i="29"/>
  <c r="F1247" i="29"/>
  <c r="G1247" i="29"/>
  <c r="A1248" i="29"/>
  <c r="B1248" i="29"/>
  <c r="D1248" i="29"/>
  <c r="E1248" i="29"/>
  <c r="F1248" i="29"/>
  <c r="G1248" i="29"/>
  <c r="A1249" i="29"/>
  <c r="B1249" i="29"/>
  <c r="D1249" i="29"/>
  <c r="E1249" i="29"/>
  <c r="F1249" i="29"/>
  <c r="G1249" i="29"/>
  <c r="A1250" i="29"/>
  <c r="B1250" i="29"/>
  <c r="D1250" i="29"/>
  <c r="E1250" i="29"/>
  <c r="F1250" i="29"/>
  <c r="G1250" i="29"/>
  <c r="A1251" i="29"/>
  <c r="B1251" i="29"/>
  <c r="D1251" i="29"/>
  <c r="E1251" i="29"/>
  <c r="F1251" i="29"/>
  <c r="G1251" i="29"/>
  <c r="A1252" i="29"/>
  <c r="B1252" i="29"/>
  <c r="D1252" i="29"/>
  <c r="E1252" i="29"/>
  <c r="F1252" i="29"/>
  <c r="G1252" i="29"/>
  <c r="A1253" i="29"/>
  <c r="B1253" i="29"/>
  <c r="D1253" i="29"/>
  <c r="E1253" i="29"/>
  <c r="F1253" i="29"/>
  <c r="G1253" i="29"/>
  <c r="A1254" i="29"/>
  <c r="B1254" i="29"/>
  <c r="D1254" i="29"/>
  <c r="E1254" i="29"/>
  <c r="F1254" i="29"/>
  <c r="G1254" i="29"/>
  <c r="A1255" i="29"/>
  <c r="B1255" i="29"/>
  <c r="D1255" i="29"/>
  <c r="E1255" i="29"/>
  <c r="F1255" i="29"/>
  <c r="G1255" i="29"/>
  <c r="A1256" i="29"/>
  <c r="B1256" i="29"/>
  <c r="D1256" i="29"/>
  <c r="E1256" i="29"/>
  <c r="F1256" i="29"/>
  <c r="G1256" i="29"/>
  <c r="A1257" i="29"/>
  <c r="B1257" i="29"/>
  <c r="D1257" i="29"/>
  <c r="E1257" i="29"/>
  <c r="F1257" i="29"/>
  <c r="G1257" i="29"/>
  <c r="A1258" i="29"/>
  <c r="B1258" i="29"/>
  <c r="D1258" i="29"/>
  <c r="E1258" i="29"/>
  <c r="F1258" i="29"/>
  <c r="G1258" i="29"/>
  <c r="A1259" i="29"/>
  <c r="B1259" i="29"/>
  <c r="D1259" i="29"/>
  <c r="E1259" i="29"/>
  <c r="F1259" i="29"/>
  <c r="G1259" i="29"/>
  <c r="A1260" i="29"/>
  <c r="B1260" i="29"/>
  <c r="D1260" i="29"/>
  <c r="E1260" i="29"/>
  <c r="F1260" i="29"/>
  <c r="G1260" i="29"/>
  <c r="A1261" i="29"/>
  <c r="B1261" i="29"/>
  <c r="D1261" i="29"/>
  <c r="E1261" i="29"/>
  <c r="F1261" i="29"/>
  <c r="G1261" i="29"/>
  <c r="A1262" i="29"/>
  <c r="B1262" i="29"/>
  <c r="D1262" i="29"/>
  <c r="E1262" i="29"/>
  <c r="F1262" i="29"/>
  <c r="G1262" i="29"/>
  <c r="A1263" i="29"/>
  <c r="B1263" i="29"/>
  <c r="D1263" i="29"/>
  <c r="E1263" i="29"/>
  <c r="F1263" i="29"/>
  <c r="G1263" i="29"/>
  <c r="A1264" i="29"/>
  <c r="B1264" i="29"/>
  <c r="D1264" i="29"/>
  <c r="E1264" i="29"/>
  <c r="F1264" i="29"/>
  <c r="G1264" i="29"/>
  <c r="A1265" i="29"/>
  <c r="B1265" i="29"/>
  <c r="D1265" i="29"/>
  <c r="E1265" i="29"/>
  <c r="F1265" i="29"/>
  <c r="G1265" i="29"/>
  <c r="A1266" i="29"/>
  <c r="B1266" i="29"/>
  <c r="D1266" i="29"/>
  <c r="E1266" i="29"/>
  <c r="F1266" i="29"/>
  <c r="G1266" i="29"/>
  <c r="A1267" i="29"/>
  <c r="B1267" i="29"/>
  <c r="D1267" i="29"/>
  <c r="E1267" i="29"/>
  <c r="F1267" i="29"/>
  <c r="G1267" i="29"/>
  <c r="A1268" i="29"/>
  <c r="B1268" i="29"/>
  <c r="D1268" i="29"/>
  <c r="E1268" i="29"/>
  <c r="F1268" i="29"/>
  <c r="G1268" i="29"/>
  <c r="A1269" i="29"/>
  <c r="B1269" i="29"/>
  <c r="D1269" i="29"/>
  <c r="E1269" i="29"/>
  <c r="F1269" i="29"/>
  <c r="G1269" i="29"/>
  <c r="A1270" i="29"/>
  <c r="B1270" i="29"/>
  <c r="D1270" i="29"/>
  <c r="E1270" i="29"/>
  <c r="F1270" i="29"/>
  <c r="G1270" i="29"/>
  <c r="A1271" i="29"/>
  <c r="B1271" i="29"/>
  <c r="D1271" i="29"/>
  <c r="E1271" i="29"/>
  <c r="F1271" i="29"/>
  <c r="G1271" i="29"/>
  <c r="A1272" i="29"/>
  <c r="B1272" i="29"/>
  <c r="D1272" i="29"/>
  <c r="E1272" i="29"/>
  <c r="F1272" i="29"/>
  <c r="G1272" i="29"/>
  <c r="A1273" i="29"/>
  <c r="B1273" i="29"/>
  <c r="D1273" i="29"/>
  <c r="E1273" i="29"/>
  <c r="F1273" i="29"/>
  <c r="G1273" i="29"/>
  <c r="A1274" i="29"/>
  <c r="B1274" i="29"/>
  <c r="D1274" i="29"/>
  <c r="E1274" i="29"/>
  <c r="F1274" i="29"/>
  <c r="G1274" i="29"/>
  <c r="A1275" i="29"/>
  <c r="B1275" i="29"/>
  <c r="D1275" i="29"/>
  <c r="E1275" i="29"/>
  <c r="F1275" i="29"/>
  <c r="G1275" i="29"/>
  <c r="A1276" i="29"/>
  <c r="B1276" i="29"/>
  <c r="D1276" i="29"/>
  <c r="E1276" i="29"/>
  <c r="F1276" i="29"/>
  <c r="G1276" i="29"/>
  <c r="A1277" i="29"/>
  <c r="B1277" i="29"/>
  <c r="D1277" i="29"/>
  <c r="E1277" i="29"/>
  <c r="F1277" i="29"/>
  <c r="G1277" i="29"/>
  <c r="A1278" i="29"/>
  <c r="B1278" i="29"/>
  <c r="D1278" i="29"/>
  <c r="E1278" i="29"/>
  <c r="F1278" i="29"/>
  <c r="G1278" i="29"/>
  <c r="A1279" i="29"/>
  <c r="B1279" i="29"/>
  <c r="D1279" i="29"/>
  <c r="E1279" i="29"/>
  <c r="F1279" i="29"/>
  <c r="G1279" i="29"/>
  <c r="A1280" i="29"/>
  <c r="B1280" i="29"/>
  <c r="D1280" i="29"/>
  <c r="E1280" i="29"/>
  <c r="F1280" i="29"/>
  <c r="G1280" i="29"/>
  <c r="A1281" i="29"/>
  <c r="B1281" i="29"/>
  <c r="D1281" i="29"/>
  <c r="E1281" i="29"/>
  <c r="F1281" i="29"/>
  <c r="G1281" i="29"/>
  <c r="A1282" i="29"/>
  <c r="B1282" i="29"/>
  <c r="D1282" i="29"/>
  <c r="E1282" i="29"/>
  <c r="F1282" i="29"/>
  <c r="G1282" i="29"/>
  <c r="A1283" i="29"/>
  <c r="B1283" i="29"/>
  <c r="D1283" i="29"/>
  <c r="E1283" i="29"/>
  <c r="F1283" i="29"/>
  <c r="G1283" i="29"/>
  <c r="A1284" i="29"/>
  <c r="B1284" i="29"/>
  <c r="D1284" i="29"/>
  <c r="E1284" i="29"/>
  <c r="F1284" i="29"/>
  <c r="G1284" i="29"/>
  <c r="A1285" i="29"/>
  <c r="B1285" i="29"/>
  <c r="D1285" i="29"/>
  <c r="E1285" i="29"/>
  <c r="F1285" i="29"/>
  <c r="G1285" i="29"/>
  <c r="A1286" i="29"/>
  <c r="B1286" i="29"/>
  <c r="D1286" i="29"/>
  <c r="E1286" i="29"/>
  <c r="F1286" i="29"/>
  <c r="G1286" i="29"/>
  <c r="A1287" i="29"/>
  <c r="B1287" i="29"/>
  <c r="D1287" i="29"/>
  <c r="E1287" i="29"/>
  <c r="F1287" i="29"/>
  <c r="G1287" i="29"/>
  <c r="A1288" i="29"/>
  <c r="B1288" i="29"/>
  <c r="D1288" i="29"/>
  <c r="E1288" i="29"/>
  <c r="F1288" i="29"/>
  <c r="G1288" i="29"/>
  <c r="A1289" i="29"/>
  <c r="B1289" i="29"/>
  <c r="D1289" i="29"/>
  <c r="E1289" i="29"/>
  <c r="F1289" i="29"/>
  <c r="G1289" i="29"/>
  <c r="A1290" i="29"/>
  <c r="B1290" i="29"/>
  <c r="D1290" i="29"/>
  <c r="E1290" i="29"/>
  <c r="F1290" i="29"/>
  <c r="G1290" i="29"/>
  <c r="A1291" i="29"/>
  <c r="B1291" i="29"/>
  <c r="D1291" i="29"/>
  <c r="E1291" i="29"/>
  <c r="F1291" i="29"/>
  <c r="G1291" i="29"/>
  <c r="A1292" i="29"/>
  <c r="B1292" i="29"/>
  <c r="D1292" i="29"/>
  <c r="E1292" i="29"/>
  <c r="F1292" i="29"/>
  <c r="G1292" i="29"/>
  <c r="A1293" i="29"/>
  <c r="B1293" i="29"/>
  <c r="D1293" i="29"/>
  <c r="E1293" i="29"/>
  <c r="F1293" i="29"/>
  <c r="G1293" i="29"/>
  <c r="A1294" i="29"/>
  <c r="B1294" i="29"/>
  <c r="D1294" i="29"/>
  <c r="E1294" i="29"/>
  <c r="F1294" i="29"/>
  <c r="G1294" i="29"/>
  <c r="A1295" i="29"/>
  <c r="B1295" i="29"/>
  <c r="D1295" i="29"/>
  <c r="E1295" i="29"/>
  <c r="F1295" i="29"/>
  <c r="G1295" i="29"/>
  <c r="A1296" i="29"/>
  <c r="B1296" i="29"/>
  <c r="D1296" i="29"/>
  <c r="E1296" i="29"/>
  <c r="F1296" i="29"/>
  <c r="G1296" i="29"/>
  <c r="A1297" i="29"/>
  <c r="B1297" i="29"/>
  <c r="D1297" i="29"/>
  <c r="E1297" i="29"/>
  <c r="F1297" i="29"/>
  <c r="G1297" i="29"/>
  <c r="A1298" i="29"/>
  <c r="B1298" i="29"/>
  <c r="D1298" i="29"/>
  <c r="E1298" i="29"/>
  <c r="F1298" i="29"/>
  <c r="G1298" i="29"/>
  <c r="A1299" i="29"/>
  <c r="B1299" i="29"/>
  <c r="D1299" i="29"/>
  <c r="E1299" i="29"/>
  <c r="F1299" i="29"/>
  <c r="G1299" i="29"/>
  <c r="A1300" i="29"/>
  <c r="B1300" i="29"/>
  <c r="D1300" i="29"/>
  <c r="E1300" i="29"/>
  <c r="F1300" i="29"/>
  <c r="G1300" i="29"/>
  <c r="A1301" i="29"/>
  <c r="B1301" i="29"/>
  <c r="D1301" i="29"/>
  <c r="E1301" i="29"/>
  <c r="F1301" i="29"/>
  <c r="G1301" i="29"/>
  <c r="A1302" i="29"/>
  <c r="B1302" i="29"/>
  <c r="D1302" i="29"/>
  <c r="E1302" i="29"/>
  <c r="F1302" i="29"/>
  <c r="G1302" i="29"/>
  <c r="A1303" i="29"/>
  <c r="B1303" i="29"/>
  <c r="D1303" i="29"/>
  <c r="E1303" i="29"/>
  <c r="F1303" i="29"/>
  <c r="G1303" i="29"/>
  <c r="A1304" i="29"/>
  <c r="B1304" i="29"/>
  <c r="D1304" i="29"/>
  <c r="E1304" i="29"/>
  <c r="F1304" i="29"/>
  <c r="G1304" i="29"/>
  <c r="A1305" i="29"/>
  <c r="B1305" i="29"/>
  <c r="D1305" i="29"/>
  <c r="E1305" i="29"/>
  <c r="F1305" i="29"/>
  <c r="G1305" i="29"/>
  <c r="A1306" i="29"/>
  <c r="B1306" i="29"/>
  <c r="D1306" i="29"/>
  <c r="E1306" i="29"/>
  <c r="F1306" i="29"/>
  <c r="G1306" i="29"/>
  <c r="A1307" i="29"/>
  <c r="B1307" i="29"/>
  <c r="D1307" i="29"/>
  <c r="E1307" i="29"/>
  <c r="F1307" i="29"/>
  <c r="G1307" i="29"/>
  <c r="A1308" i="29"/>
  <c r="B1308" i="29"/>
  <c r="D1308" i="29"/>
  <c r="E1308" i="29"/>
  <c r="F1308" i="29"/>
  <c r="G1308" i="29"/>
  <c r="A1309" i="29"/>
  <c r="B1309" i="29"/>
  <c r="D1309" i="29"/>
  <c r="E1309" i="29"/>
  <c r="F1309" i="29"/>
  <c r="G1309" i="29"/>
  <c r="A1310" i="29"/>
  <c r="B1310" i="29"/>
  <c r="D1310" i="29"/>
  <c r="E1310" i="29"/>
  <c r="F1310" i="29"/>
  <c r="G1310" i="29"/>
  <c r="A1311" i="29"/>
  <c r="B1311" i="29"/>
  <c r="D1311" i="29"/>
  <c r="E1311" i="29"/>
  <c r="F1311" i="29"/>
  <c r="G1311" i="29"/>
  <c r="A1312" i="29"/>
  <c r="B1312" i="29"/>
  <c r="D1312" i="29"/>
  <c r="E1312" i="29"/>
  <c r="F1312" i="29"/>
  <c r="G1312" i="29"/>
  <c r="A1313" i="29"/>
  <c r="B1313" i="29"/>
  <c r="D1313" i="29"/>
  <c r="E1313" i="29"/>
  <c r="F1313" i="29"/>
  <c r="G1313" i="29"/>
  <c r="A1314" i="29"/>
  <c r="B1314" i="29"/>
  <c r="D1314" i="29"/>
  <c r="E1314" i="29"/>
  <c r="F1314" i="29"/>
  <c r="G1314" i="29"/>
  <c r="A1315" i="29"/>
  <c r="B1315" i="29"/>
  <c r="D1315" i="29"/>
  <c r="E1315" i="29"/>
  <c r="F1315" i="29"/>
  <c r="G1315" i="29"/>
  <c r="A1316" i="29"/>
  <c r="B1316" i="29"/>
  <c r="D1316" i="29"/>
  <c r="E1316" i="29"/>
  <c r="F1316" i="29"/>
  <c r="G1316" i="29"/>
  <c r="A1317" i="29"/>
  <c r="B1317" i="29"/>
  <c r="D1317" i="29"/>
  <c r="E1317" i="29"/>
  <c r="F1317" i="29"/>
  <c r="G1317" i="29"/>
  <c r="A1318" i="29"/>
  <c r="B1318" i="29"/>
  <c r="D1318" i="29"/>
  <c r="E1318" i="29"/>
  <c r="F1318" i="29"/>
  <c r="G1318" i="29"/>
  <c r="A1319" i="29"/>
  <c r="B1319" i="29"/>
  <c r="D1319" i="29"/>
  <c r="E1319" i="29"/>
  <c r="F1319" i="29"/>
  <c r="G1319" i="29"/>
  <c r="A1320" i="29"/>
  <c r="B1320" i="29"/>
  <c r="D1320" i="29"/>
  <c r="E1320" i="29"/>
  <c r="F1320" i="29"/>
  <c r="G1320" i="29"/>
  <c r="A1321" i="29"/>
  <c r="B1321" i="29"/>
  <c r="D1321" i="29"/>
  <c r="E1321" i="29"/>
  <c r="F1321" i="29"/>
  <c r="G1321" i="29"/>
  <c r="A1322" i="29"/>
  <c r="B1322" i="29"/>
  <c r="D1322" i="29"/>
  <c r="E1322" i="29"/>
  <c r="F1322" i="29"/>
  <c r="G1322" i="29"/>
  <c r="A1323" i="29"/>
  <c r="B1323" i="29"/>
  <c r="D1323" i="29"/>
  <c r="E1323" i="29"/>
  <c r="F1323" i="29"/>
  <c r="G1323" i="29"/>
  <c r="A1324" i="29"/>
  <c r="B1324" i="29"/>
  <c r="D1324" i="29"/>
  <c r="E1324" i="29"/>
  <c r="F1324" i="29"/>
  <c r="G1324" i="29"/>
  <c r="A1325" i="29"/>
  <c r="B1325" i="29"/>
  <c r="D1325" i="29"/>
  <c r="E1325" i="29"/>
  <c r="F1325" i="29"/>
  <c r="G1325" i="29"/>
  <c r="A1326" i="29"/>
  <c r="B1326" i="29"/>
  <c r="D1326" i="29"/>
  <c r="E1326" i="29"/>
  <c r="F1326" i="29"/>
  <c r="G1326" i="29"/>
  <c r="A1327" i="29"/>
  <c r="B1327" i="29"/>
  <c r="D1327" i="29"/>
  <c r="E1327" i="29"/>
  <c r="F1327" i="29"/>
  <c r="G1327" i="29"/>
  <c r="A1328" i="29"/>
  <c r="B1328" i="29"/>
  <c r="D1328" i="29"/>
  <c r="E1328" i="29"/>
  <c r="F1328" i="29"/>
  <c r="G1328" i="29"/>
  <c r="A1329" i="29"/>
  <c r="B1329" i="29"/>
  <c r="D1329" i="29"/>
  <c r="E1329" i="29"/>
  <c r="F1329" i="29"/>
  <c r="G1329" i="29"/>
  <c r="A1330" i="29"/>
  <c r="B1330" i="29"/>
  <c r="D1330" i="29"/>
  <c r="E1330" i="29"/>
  <c r="F1330" i="29"/>
  <c r="G1330" i="29"/>
  <c r="A1331" i="29"/>
  <c r="B1331" i="29"/>
  <c r="D1331" i="29"/>
  <c r="E1331" i="29"/>
  <c r="F1331" i="29"/>
  <c r="G1331" i="29"/>
  <c r="A1332" i="29"/>
  <c r="B1332" i="29"/>
  <c r="D1332" i="29"/>
  <c r="E1332" i="29"/>
  <c r="F1332" i="29"/>
  <c r="G1332" i="29"/>
  <c r="A1333" i="29"/>
  <c r="B1333" i="29"/>
  <c r="D1333" i="29"/>
  <c r="E1333" i="29"/>
  <c r="F1333" i="29"/>
  <c r="G1333" i="29"/>
  <c r="A1334" i="29"/>
  <c r="B1334" i="29"/>
  <c r="D1334" i="29"/>
  <c r="E1334" i="29"/>
  <c r="F1334" i="29"/>
  <c r="G1334" i="29"/>
  <c r="A1335" i="29"/>
  <c r="B1335" i="29"/>
  <c r="D1335" i="29"/>
  <c r="E1335" i="29"/>
  <c r="F1335" i="29"/>
  <c r="G1335" i="29"/>
  <c r="A1336" i="29"/>
  <c r="B1336" i="29"/>
  <c r="D1336" i="29"/>
  <c r="E1336" i="29"/>
  <c r="F1336" i="29"/>
  <c r="G1336" i="29"/>
  <c r="A1337" i="29"/>
  <c r="B1337" i="29"/>
  <c r="D1337" i="29"/>
  <c r="E1337" i="29"/>
  <c r="F1337" i="29"/>
  <c r="G1337" i="29"/>
  <c r="A1338" i="29"/>
  <c r="B1338" i="29"/>
  <c r="D1338" i="29"/>
  <c r="E1338" i="29"/>
  <c r="F1338" i="29"/>
  <c r="G1338" i="29"/>
  <c r="A1339" i="29"/>
  <c r="B1339" i="29"/>
  <c r="D1339" i="29"/>
  <c r="E1339" i="29"/>
  <c r="F1339" i="29"/>
  <c r="G1339" i="29"/>
  <c r="A1340" i="29"/>
  <c r="B1340" i="29"/>
  <c r="D1340" i="29"/>
  <c r="E1340" i="29"/>
  <c r="F1340" i="29"/>
  <c r="G1340" i="29"/>
  <c r="A1341" i="29"/>
  <c r="B1341" i="29"/>
  <c r="D1341" i="29"/>
  <c r="E1341" i="29"/>
  <c r="F1341" i="29"/>
  <c r="G1341" i="29"/>
  <c r="A1342" i="29"/>
  <c r="B1342" i="29"/>
  <c r="D1342" i="29"/>
  <c r="E1342" i="29"/>
  <c r="F1342" i="29"/>
  <c r="G1342" i="29"/>
  <c r="A1343" i="29"/>
  <c r="B1343" i="29"/>
  <c r="D1343" i="29"/>
  <c r="E1343" i="29"/>
  <c r="F1343" i="29"/>
  <c r="G1343" i="29"/>
  <c r="A1344" i="29"/>
  <c r="B1344" i="29"/>
  <c r="D1344" i="29"/>
  <c r="E1344" i="29"/>
  <c r="F1344" i="29"/>
  <c r="G1344" i="29"/>
  <c r="A1345" i="29"/>
  <c r="B1345" i="29"/>
  <c r="D1345" i="29"/>
  <c r="E1345" i="29"/>
  <c r="F1345" i="29"/>
  <c r="G1345" i="29"/>
  <c r="A1346" i="29"/>
  <c r="B1346" i="29"/>
  <c r="D1346" i="29"/>
  <c r="E1346" i="29"/>
  <c r="F1346" i="29"/>
  <c r="G1346" i="29"/>
  <c r="A1347" i="29"/>
  <c r="B1347" i="29"/>
  <c r="D1347" i="29"/>
  <c r="E1347" i="29"/>
  <c r="F1347" i="29"/>
  <c r="G1347" i="29"/>
  <c r="A1348" i="29"/>
  <c r="B1348" i="29"/>
  <c r="D1348" i="29"/>
  <c r="E1348" i="29"/>
  <c r="F1348" i="29"/>
  <c r="G1348" i="29"/>
  <c r="A1349" i="29"/>
  <c r="B1349" i="29"/>
  <c r="D1349" i="29"/>
  <c r="E1349" i="29"/>
  <c r="F1349" i="29"/>
  <c r="G1349" i="29"/>
  <c r="A1350" i="29"/>
  <c r="B1350" i="29"/>
  <c r="D1350" i="29"/>
  <c r="E1350" i="29"/>
  <c r="F1350" i="29"/>
  <c r="G1350" i="29"/>
  <c r="A1351" i="29"/>
  <c r="B1351" i="29"/>
  <c r="D1351" i="29"/>
  <c r="E1351" i="29"/>
  <c r="F1351" i="29"/>
  <c r="G1351" i="29"/>
  <c r="A1352" i="29"/>
  <c r="B1352" i="29"/>
  <c r="D1352" i="29"/>
  <c r="E1352" i="29"/>
  <c r="F1352" i="29"/>
  <c r="G1352" i="29"/>
  <c r="A1353" i="29"/>
  <c r="B1353" i="29"/>
  <c r="D1353" i="29"/>
  <c r="E1353" i="29"/>
  <c r="F1353" i="29"/>
  <c r="G1353" i="29"/>
  <c r="A1354" i="29"/>
  <c r="B1354" i="29"/>
  <c r="D1354" i="29"/>
  <c r="E1354" i="29"/>
  <c r="F1354" i="29"/>
  <c r="G1354" i="29"/>
  <c r="A1355" i="29"/>
  <c r="B1355" i="29"/>
  <c r="D1355" i="29"/>
  <c r="E1355" i="29"/>
  <c r="F1355" i="29"/>
  <c r="G1355" i="29"/>
  <c r="A1356" i="29"/>
  <c r="B1356" i="29"/>
  <c r="D1356" i="29"/>
  <c r="E1356" i="29"/>
  <c r="F1356" i="29"/>
  <c r="G1356" i="29"/>
  <c r="A1357" i="29"/>
  <c r="B1357" i="29"/>
  <c r="D1357" i="29"/>
  <c r="E1357" i="29"/>
  <c r="F1357" i="29"/>
  <c r="G1357" i="29"/>
  <c r="A1358" i="29"/>
  <c r="B1358" i="29"/>
  <c r="D1358" i="29"/>
  <c r="E1358" i="29"/>
  <c r="F1358" i="29"/>
  <c r="G1358" i="29"/>
  <c r="A1359" i="29"/>
  <c r="B1359" i="29"/>
  <c r="D1359" i="29"/>
  <c r="E1359" i="29"/>
  <c r="F1359" i="29"/>
  <c r="G1359" i="29"/>
  <c r="A1360" i="29"/>
  <c r="B1360" i="29"/>
  <c r="D1360" i="29"/>
  <c r="E1360" i="29"/>
  <c r="F1360" i="29"/>
  <c r="G1360" i="29"/>
  <c r="A1361" i="29"/>
  <c r="B1361" i="29"/>
  <c r="D1361" i="29"/>
  <c r="E1361" i="29"/>
  <c r="F1361" i="29"/>
  <c r="G1361" i="29"/>
  <c r="A1362" i="29"/>
  <c r="B1362" i="29"/>
  <c r="D1362" i="29"/>
  <c r="E1362" i="29"/>
  <c r="F1362" i="29"/>
  <c r="G1362" i="29"/>
  <c r="A1363" i="29"/>
  <c r="B1363" i="29"/>
  <c r="D1363" i="29"/>
  <c r="E1363" i="29"/>
  <c r="F1363" i="29"/>
  <c r="G1363" i="29"/>
  <c r="A1364" i="29"/>
  <c r="B1364" i="29"/>
  <c r="D1364" i="29"/>
  <c r="E1364" i="29"/>
  <c r="F1364" i="29"/>
  <c r="G1364" i="29"/>
  <c r="A1365" i="29"/>
  <c r="B1365" i="29"/>
  <c r="D1365" i="29"/>
  <c r="E1365" i="29"/>
  <c r="F1365" i="29"/>
  <c r="G1365" i="29"/>
  <c r="A1366" i="29"/>
  <c r="B1366" i="29"/>
  <c r="D1366" i="29"/>
  <c r="E1366" i="29"/>
  <c r="F1366" i="29"/>
  <c r="G1366" i="29"/>
  <c r="A1367" i="29"/>
  <c r="B1367" i="29"/>
  <c r="D1367" i="29"/>
  <c r="E1367" i="29"/>
  <c r="F1367" i="29"/>
  <c r="G1367" i="29"/>
  <c r="A1368" i="29"/>
  <c r="B1368" i="29"/>
  <c r="D1368" i="29"/>
  <c r="E1368" i="29"/>
  <c r="F1368" i="29"/>
  <c r="G1368" i="29"/>
  <c r="A1369" i="29"/>
  <c r="B1369" i="29"/>
  <c r="D1369" i="29"/>
  <c r="E1369" i="29"/>
  <c r="F1369" i="29"/>
  <c r="G1369" i="29"/>
  <c r="A1370" i="29"/>
  <c r="B1370" i="29"/>
  <c r="D1370" i="29"/>
  <c r="E1370" i="29"/>
  <c r="F1370" i="29"/>
  <c r="G1370" i="29"/>
  <c r="A1371" i="29"/>
  <c r="B1371" i="29"/>
  <c r="D1371" i="29"/>
  <c r="E1371" i="29"/>
  <c r="F1371" i="29"/>
  <c r="G1371" i="29"/>
  <c r="A1372" i="29"/>
  <c r="B1372" i="29"/>
  <c r="D1372" i="29"/>
  <c r="E1372" i="29"/>
  <c r="F1372" i="29"/>
  <c r="G1372" i="29"/>
  <c r="A1373" i="29"/>
  <c r="B1373" i="29"/>
  <c r="D1373" i="29"/>
  <c r="E1373" i="29"/>
  <c r="F1373" i="29"/>
  <c r="G1373" i="29"/>
  <c r="A1374" i="29"/>
  <c r="B1374" i="29"/>
  <c r="D1374" i="29"/>
  <c r="E1374" i="29"/>
  <c r="F1374" i="29"/>
  <c r="G1374" i="29"/>
  <c r="A1375" i="29"/>
  <c r="B1375" i="29"/>
  <c r="D1375" i="29"/>
  <c r="E1375" i="29"/>
  <c r="F1375" i="29"/>
  <c r="G1375" i="29"/>
  <c r="A1376" i="29"/>
  <c r="B1376" i="29"/>
  <c r="D1376" i="29"/>
  <c r="E1376" i="29"/>
  <c r="F1376" i="29"/>
  <c r="G1376" i="29"/>
  <c r="A1377" i="29"/>
  <c r="B1377" i="29"/>
  <c r="D1377" i="29"/>
  <c r="E1377" i="29"/>
  <c r="F1377" i="29"/>
  <c r="G1377" i="29"/>
  <c r="A1378" i="29"/>
  <c r="B1378" i="29"/>
  <c r="D1378" i="29"/>
  <c r="E1378" i="29"/>
  <c r="F1378" i="29"/>
  <c r="G1378" i="29"/>
  <c r="A1379" i="29"/>
  <c r="B1379" i="29"/>
  <c r="D1379" i="29"/>
  <c r="E1379" i="29"/>
  <c r="F1379" i="29"/>
  <c r="G1379" i="29"/>
  <c r="A1380" i="29"/>
  <c r="B1380" i="29"/>
  <c r="D1380" i="29"/>
  <c r="E1380" i="29"/>
  <c r="F1380" i="29"/>
  <c r="G1380" i="29"/>
  <c r="A1381" i="29"/>
  <c r="B1381" i="29"/>
  <c r="D1381" i="29"/>
  <c r="E1381" i="29"/>
  <c r="F1381" i="29"/>
  <c r="G1381" i="29"/>
  <c r="A1382" i="29"/>
  <c r="B1382" i="29"/>
  <c r="D1382" i="29"/>
  <c r="E1382" i="29"/>
  <c r="F1382" i="29"/>
  <c r="G1382" i="29"/>
  <c r="A1383" i="29"/>
  <c r="B1383" i="29"/>
  <c r="D1383" i="29"/>
  <c r="E1383" i="29"/>
  <c r="F1383" i="29"/>
  <c r="G1383" i="29"/>
  <c r="A1384" i="29"/>
  <c r="B1384" i="29"/>
  <c r="D1384" i="29"/>
  <c r="E1384" i="29"/>
  <c r="F1384" i="29"/>
  <c r="G1384" i="29"/>
  <c r="A1385" i="29"/>
  <c r="B1385" i="29"/>
  <c r="D1385" i="29"/>
  <c r="E1385" i="29"/>
  <c r="F1385" i="29"/>
  <c r="G1385" i="29"/>
  <c r="A1386" i="29"/>
  <c r="B1386" i="29"/>
  <c r="D1386" i="29"/>
  <c r="E1386" i="29"/>
  <c r="F1386" i="29"/>
  <c r="G1386" i="29"/>
  <c r="A1387" i="29"/>
  <c r="B1387" i="29"/>
  <c r="D1387" i="29"/>
  <c r="E1387" i="29"/>
  <c r="F1387" i="29"/>
  <c r="G1387" i="29"/>
  <c r="A1388" i="29"/>
  <c r="B1388" i="29"/>
  <c r="D1388" i="29"/>
  <c r="E1388" i="29"/>
  <c r="F1388" i="29"/>
  <c r="G1388" i="29"/>
  <c r="A1389" i="29"/>
  <c r="B1389" i="29"/>
  <c r="D1389" i="29"/>
  <c r="E1389" i="29"/>
  <c r="F1389" i="29"/>
  <c r="G1389" i="29"/>
  <c r="A1390" i="29"/>
  <c r="B1390" i="29"/>
  <c r="D1390" i="29"/>
  <c r="E1390" i="29"/>
  <c r="F1390" i="29"/>
  <c r="G1390" i="29"/>
  <c r="A1391" i="29"/>
  <c r="B1391" i="29"/>
  <c r="D1391" i="29"/>
  <c r="E1391" i="29"/>
  <c r="F1391" i="29"/>
  <c r="G1391" i="29"/>
  <c r="A1392" i="29"/>
  <c r="B1392" i="29"/>
  <c r="D1392" i="29"/>
  <c r="E1392" i="29"/>
  <c r="F1392" i="29"/>
  <c r="G1392" i="29"/>
  <c r="A1393" i="29"/>
  <c r="B1393" i="29"/>
  <c r="D1393" i="29"/>
  <c r="E1393" i="29"/>
  <c r="F1393" i="29"/>
  <c r="G1393" i="29"/>
  <c r="A1394" i="29"/>
  <c r="B1394" i="29"/>
  <c r="D1394" i="29"/>
  <c r="E1394" i="29"/>
  <c r="F1394" i="29"/>
  <c r="G1394" i="29"/>
  <c r="A1395" i="29"/>
  <c r="B1395" i="29"/>
  <c r="D1395" i="29"/>
  <c r="E1395" i="29"/>
  <c r="F1395" i="29"/>
  <c r="G1395" i="29"/>
  <c r="A1396" i="29"/>
  <c r="B1396" i="29"/>
  <c r="D1396" i="29"/>
  <c r="E1396" i="29"/>
  <c r="F1396" i="29"/>
  <c r="G1396" i="29"/>
  <c r="A1397" i="29"/>
  <c r="B1397" i="29"/>
  <c r="D1397" i="29"/>
  <c r="E1397" i="29"/>
  <c r="F1397" i="29"/>
  <c r="G1397" i="29"/>
  <c r="A1398" i="29"/>
  <c r="B1398" i="29"/>
  <c r="D1398" i="29"/>
  <c r="E1398" i="29"/>
  <c r="F1398" i="29"/>
  <c r="G1398" i="29"/>
  <c r="A1399" i="29"/>
  <c r="B1399" i="29"/>
  <c r="D1399" i="29"/>
  <c r="E1399" i="29"/>
  <c r="F1399" i="29"/>
  <c r="G1399" i="29"/>
  <c r="A1400" i="29"/>
  <c r="B1400" i="29"/>
  <c r="D1400" i="29"/>
  <c r="E1400" i="29"/>
  <c r="F1400" i="29"/>
  <c r="G1400" i="29"/>
  <c r="A1401" i="29"/>
  <c r="B1401" i="29"/>
  <c r="D1401" i="29"/>
  <c r="E1401" i="29"/>
  <c r="F1401" i="29"/>
  <c r="G1401" i="29"/>
  <c r="A1402" i="29"/>
  <c r="B1402" i="29"/>
  <c r="D1402" i="29"/>
  <c r="E1402" i="29"/>
  <c r="F1402" i="29"/>
  <c r="G1402" i="29"/>
  <c r="A1403" i="29"/>
  <c r="B1403" i="29"/>
  <c r="D1403" i="29"/>
  <c r="E1403" i="29"/>
  <c r="F1403" i="29"/>
  <c r="G1403" i="29"/>
  <c r="A1404" i="29"/>
  <c r="B1404" i="29"/>
  <c r="D1404" i="29"/>
  <c r="E1404" i="29"/>
  <c r="F1404" i="29"/>
  <c r="G1404" i="29"/>
  <c r="A1405" i="29"/>
  <c r="B1405" i="29"/>
  <c r="D1405" i="29"/>
  <c r="E1405" i="29"/>
  <c r="F1405" i="29"/>
  <c r="G1405" i="29"/>
  <c r="A1406" i="29"/>
  <c r="B1406" i="29"/>
  <c r="D1406" i="29"/>
  <c r="E1406" i="29"/>
  <c r="F1406" i="29"/>
  <c r="G1406" i="29"/>
  <c r="A1407" i="29"/>
  <c r="B1407" i="29"/>
  <c r="D1407" i="29"/>
  <c r="E1407" i="29"/>
  <c r="F1407" i="29"/>
  <c r="G1407" i="29"/>
  <c r="A1408" i="29"/>
  <c r="B1408" i="29"/>
  <c r="D1408" i="29"/>
  <c r="E1408" i="29"/>
  <c r="F1408" i="29"/>
  <c r="G1408" i="29"/>
  <c r="A1409" i="29"/>
  <c r="B1409" i="29"/>
  <c r="D1409" i="29"/>
  <c r="E1409" i="29"/>
  <c r="F1409" i="29"/>
  <c r="G1409" i="29"/>
  <c r="A1410" i="29"/>
  <c r="B1410" i="29"/>
  <c r="D1410" i="29"/>
  <c r="E1410" i="29"/>
  <c r="F1410" i="29"/>
  <c r="G1410" i="29"/>
  <c r="A1411" i="29"/>
  <c r="B1411" i="29"/>
  <c r="D1411" i="29"/>
  <c r="E1411" i="29"/>
  <c r="F1411" i="29"/>
  <c r="G1411" i="29"/>
  <c r="A1412" i="29"/>
  <c r="B1412" i="29"/>
  <c r="D1412" i="29"/>
  <c r="E1412" i="29"/>
  <c r="F1412" i="29"/>
  <c r="G1412" i="29"/>
  <c r="A1413" i="29"/>
  <c r="B1413" i="29"/>
  <c r="D1413" i="29"/>
  <c r="E1413" i="29"/>
  <c r="F1413" i="29"/>
  <c r="G1413" i="29"/>
  <c r="A1414" i="29"/>
  <c r="B1414" i="29"/>
  <c r="D1414" i="29"/>
  <c r="E1414" i="29"/>
  <c r="F1414" i="29"/>
  <c r="G1414" i="29"/>
  <c r="A1415" i="29"/>
  <c r="B1415" i="29"/>
  <c r="D1415" i="29"/>
  <c r="E1415" i="29"/>
  <c r="F1415" i="29"/>
  <c r="G1415" i="29"/>
  <c r="A1416" i="29"/>
  <c r="B1416" i="29"/>
  <c r="D1416" i="29"/>
  <c r="E1416" i="29"/>
  <c r="F1416" i="29"/>
  <c r="G1416" i="29"/>
  <c r="A1417" i="29"/>
  <c r="B1417" i="29"/>
  <c r="D1417" i="29"/>
  <c r="E1417" i="29"/>
  <c r="F1417" i="29"/>
  <c r="G1417" i="29"/>
  <c r="A1418" i="29"/>
  <c r="B1418" i="29"/>
  <c r="D1418" i="29"/>
  <c r="E1418" i="29"/>
  <c r="F1418" i="29"/>
  <c r="G1418" i="29"/>
  <c r="A1419" i="29"/>
  <c r="B1419" i="29"/>
  <c r="D1419" i="29"/>
  <c r="E1419" i="29"/>
  <c r="F1419" i="29"/>
  <c r="G1419" i="29"/>
  <c r="A1420" i="29"/>
  <c r="B1420" i="29"/>
  <c r="D1420" i="29"/>
  <c r="E1420" i="29"/>
  <c r="F1420" i="29"/>
  <c r="G1420" i="29"/>
  <c r="A1421" i="29"/>
  <c r="B1421" i="29"/>
  <c r="D1421" i="29"/>
  <c r="E1421" i="29"/>
  <c r="F1421" i="29"/>
  <c r="G1421" i="29"/>
  <c r="A1422" i="29"/>
  <c r="B1422" i="29"/>
  <c r="D1422" i="29"/>
  <c r="E1422" i="29"/>
  <c r="F1422" i="29"/>
  <c r="G1422" i="29"/>
  <c r="A1423" i="29"/>
  <c r="B1423" i="29"/>
  <c r="D1423" i="29"/>
  <c r="E1423" i="29"/>
  <c r="F1423" i="29"/>
  <c r="G1423" i="29"/>
  <c r="A1424" i="29"/>
  <c r="B1424" i="29"/>
  <c r="D1424" i="29"/>
  <c r="E1424" i="29"/>
  <c r="F1424" i="29"/>
  <c r="G1424" i="29"/>
  <c r="A1425" i="29"/>
  <c r="B1425" i="29"/>
  <c r="D1425" i="29"/>
  <c r="E1425" i="29"/>
  <c r="F1425" i="29"/>
  <c r="G1425" i="29"/>
  <c r="A1426" i="29"/>
  <c r="B1426" i="29"/>
  <c r="D1426" i="29"/>
  <c r="E1426" i="29"/>
  <c r="F1426" i="29"/>
  <c r="G1426" i="29"/>
  <c r="A1427" i="29"/>
  <c r="B1427" i="29"/>
  <c r="D1427" i="29"/>
  <c r="E1427" i="29"/>
  <c r="F1427" i="29"/>
  <c r="G1427" i="29"/>
  <c r="A1428" i="29"/>
  <c r="B1428" i="29"/>
  <c r="D1428" i="29"/>
  <c r="E1428" i="29"/>
  <c r="F1428" i="29"/>
  <c r="G1428" i="29"/>
  <c r="A1429" i="29"/>
  <c r="B1429" i="29"/>
  <c r="D1429" i="29"/>
  <c r="E1429" i="29"/>
  <c r="F1429" i="29"/>
  <c r="G1429" i="29"/>
  <c r="A1430" i="29"/>
  <c r="B1430" i="29"/>
  <c r="D1430" i="29"/>
  <c r="E1430" i="29"/>
  <c r="F1430" i="29"/>
  <c r="G1430" i="29"/>
  <c r="A1431" i="29"/>
  <c r="B1431" i="29"/>
  <c r="D1431" i="29"/>
  <c r="E1431" i="29"/>
  <c r="F1431" i="29"/>
  <c r="G1431" i="29"/>
  <c r="A1432" i="29"/>
  <c r="B1432" i="29"/>
  <c r="D1432" i="29"/>
  <c r="E1432" i="29"/>
  <c r="F1432" i="29"/>
  <c r="G1432" i="29"/>
  <c r="A1433" i="29"/>
  <c r="B1433" i="29"/>
  <c r="D1433" i="29"/>
  <c r="E1433" i="29"/>
  <c r="F1433" i="29"/>
  <c r="G1433" i="29"/>
  <c r="A1434" i="29"/>
  <c r="B1434" i="29"/>
  <c r="D1434" i="29"/>
  <c r="E1434" i="29"/>
  <c r="F1434" i="29"/>
  <c r="G1434" i="29"/>
  <c r="A1435" i="29"/>
  <c r="B1435" i="29"/>
  <c r="D1435" i="29"/>
  <c r="E1435" i="29"/>
  <c r="F1435" i="29"/>
  <c r="G1435" i="29"/>
  <c r="A1436" i="29"/>
  <c r="B1436" i="29"/>
  <c r="D1436" i="29"/>
  <c r="E1436" i="29"/>
  <c r="F1436" i="29"/>
  <c r="G1436" i="29"/>
  <c r="A1437" i="29"/>
  <c r="B1437" i="29"/>
  <c r="D1437" i="29"/>
  <c r="E1437" i="29"/>
  <c r="F1437" i="29"/>
  <c r="G1437" i="29"/>
  <c r="A1438" i="29"/>
  <c r="B1438" i="29"/>
  <c r="D1438" i="29"/>
  <c r="E1438" i="29"/>
  <c r="F1438" i="29"/>
  <c r="G1438" i="29"/>
  <c r="A1439" i="29"/>
  <c r="B1439" i="29"/>
  <c r="D1439" i="29"/>
  <c r="E1439" i="29"/>
  <c r="F1439" i="29"/>
  <c r="G1439" i="29"/>
  <c r="A1440" i="29"/>
  <c r="B1440" i="29"/>
  <c r="D1440" i="29"/>
  <c r="E1440" i="29"/>
  <c r="F1440" i="29"/>
  <c r="G1440" i="29"/>
  <c r="A1441" i="29"/>
  <c r="B1441" i="29"/>
  <c r="D1441" i="29"/>
  <c r="E1441" i="29"/>
  <c r="F1441" i="29"/>
  <c r="G1441" i="29"/>
  <c r="A1442" i="29"/>
  <c r="B1442" i="29"/>
  <c r="D1442" i="29"/>
  <c r="E1442" i="29"/>
  <c r="F1442" i="29"/>
  <c r="G1442" i="29"/>
  <c r="A1443" i="29"/>
  <c r="B1443" i="29"/>
  <c r="D1443" i="29"/>
  <c r="E1443" i="29"/>
  <c r="F1443" i="29"/>
  <c r="G1443" i="29"/>
  <c r="A1444" i="29"/>
  <c r="B1444" i="29"/>
  <c r="D1444" i="29"/>
  <c r="E1444" i="29"/>
  <c r="F1444" i="29"/>
  <c r="G1444" i="29"/>
  <c r="A1445" i="29"/>
  <c r="B1445" i="29"/>
  <c r="D1445" i="29"/>
  <c r="E1445" i="29"/>
  <c r="F1445" i="29"/>
  <c r="G1445" i="29"/>
  <c r="A1446" i="29"/>
  <c r="B1446" i="29"/>
  <c r="D1446" i="29"/>
  <c r="E1446" i="29"/>
  <c r="F1446" i="29"/>
  <c r="G1446" i="29"/>
  <c r="A1447" i="29"/>
  <c r="B1447" i="29"/>
  <c r="D1447" i="29"/>
  <c r="E1447" i="29"/>
  <c r="F1447" i="29"/>
  <c r="G1447" i="29"/>
  <c r="A1448" i="29"/>
  <c r="B1448" i="29"/>
  <c r="D1448" i="29"/>
  <c r="E1448" i="29"/>
  <c r="F1448" i="29"/>
  <c r="G1448" i="29"/>
  <c r="A1449" i="29"/>
  <c r="B1449" i="29"/>
  <c r="D1449" i="29"/>
  <c r="E1449" i="29"/>
  <c r="F1449" i="29"/>
  <c r="G1449" i="29"/>
  <c r="A1450" i="29"/>
  <c r="B1450" i="29"/>
  <c r="D1450" i="29"/>
  <c r="E1450" i="29"/>
  <c r="F1450" i="29"/>
  <c r="G1450" i="29"/>
  <c r="A1451" i="29"/>
  <c r="B1451" i="29"/>
  <c r="D1451" i="29"/>
  <c r="E1451" i="29"/>
  <c r="F1451" i="29"/>
  <c r="G1451" i="29"/>
  <c r="A1452" i="29"/>
  <c r="B1452" i="29"/>
  <c r="D1452" i="29"/>
  <c r="E1452" i="29"/>
  <c r="F1452" i="29"/>
  <c r="G1452" i="29"/>
  <c r="A1453" i="29"/>
  <c r="B1453" i="29"/>
  <c r="D1453" i="29"/>
  <c r="E1453" i="29"/>
  <c r="F1453" i="29"/>
  <c r="G1453" i="29"/>
  <c r="A1454" i="29"/>
  <c r="B1454" i="29"/>
  <c r="D1454" i="29"/>
  <c r="E1454" i="29"/>
  <c r="F1454" i="29"/>
  <c r="G1454" i="29"/>
  <c r="A1455" i="29"/>
  <c r="B1455" i="29"/>
  <c r="D1455" i="29"/>
  <c r="E1455" i="29"/>
  <c r="F1455" i="29"/>
  <c r="G1455" i="29"/>
  <c r="A1456" i="29"/>
  <c r="B1456" i="29"/>
  <c r="D1456" i="29"/>
  <c r="E1456" i="29"/>
  <c r="F1456" i="29"/>
  <c r="G1456" i="29"/>
  <c r="A1457" i="29"/>
  <c r="B1457" i="29"/>
  <c r="D1457" i="29"/>
  <c r="E1457" i="29"/>
  <c r="F1457" i="29"/>
  <c r="G1457" i="29"/>
  <c r="A1458" i="29"/>
  <c r="B1458" i="29"/>
  <c r="D1458" i="29"/>
  <c r="E1458" i="29"/>
  <c r="F1458" i="29"/>
  <c r="G1458" i="29"/>
  <c r="A1459" i="29"/>
  <c r="B1459" i="29"/>
  <c r="D1459" i="29"/>
  <c r="E1459" i="29"/>
  <c r="F1459" i="29"/>
  <c r="G1459" i="29"/>
  <c r="A1460" i="29"/>
  <c r="B1460" i="29"/>
  <c r="D1460" i="29"/>
  <c r="E1460" i="29"/>
  <c r="F1460" i="29"/>
  <c r="G1460" i="29"/>
  <c r="A1461" i="29"/>
  <c r="B1461" i="29"/>
  <c r="D1461" i="29"/>
  <c r="E1461" i="29"/>
  <c r="F1461" i="29"/>
  <c r="G1461" i="29"/>
  <c r="A1462" i="29"/>
  <c r="B1462" i="29"/>
  <c r="D1462" i="29"/>
  <c r="E1462" i="29"/>
  <c r="F1462" i="29"/>
  <c r="G1462" i="29"/>
  <c r="A1463" i="29"/>
  <c r="B1463" i="29"/>
  <c r="D1463" i="29"/>
  <c r="E1463" i="29"/>
  <c r="F1463" i="29"/>
  <c r="G1463" i="29"/>
  <c r="A1464" i="29"/>
  <c r="B1464" i="29"/>
  <c r="D1464" i="29"/>
  <c r="E1464" i="29"/>
  <c r="F1464" i="29"/>
  <c r="G1464" i="29"/>
  <c r="A1465" i="29"/>
  <c r="B1465" i="29"/>
  <c r="D1465" i="29"/>
  <c r="E1465" i="29"/>
  <c r="F1465" i="29"/>
  <c r="G1465" i="29"/>
  <c r="A1466" i="29"/>
  <c r="B1466" i="29"/>
  <c r="D1466" i="29"/>
  <c r="E1466" i="29"/>
  <c r="F1466" i="29"/>
  <c r="G1466" i="29"/>
  <c r="A1467" i="29"/>
  <c r="B1467" i="29"/>
  <c r="D1467" i="29"/>
  <c r="E1467" i="29"/>
  <c r="F1467" i="29"/>
  <c r="G1467" i="29"/>
  <c r="A1468" i="29"/>
  <c r="B1468" i="29"/>
  <c r="D1468" i="29"/>
  <c r="E1468" i="29"/>
  <c r="F1468" i="29"/>
  <c r="G1468" i="29"/>
  <c r="A1469" i="29"/>
  <c r="B1469" i="29"/>
  <c r="D1469" i="29"/>
  <c r="E1469" i="29"/>
  <c r="F1469" i="29"/>
  <c r="G1469" i="29"/>
  <c r="A1470" i="29"/>
  <c r="B1470" i="29"/>
  <c r="D1470" i="29"/>
  <c r="E1470" i="29"/>
  <c r="F1470" i="29"/>
  <c r="G1470" i="29"/>
  <c r="A1471" i="29"/>
  <c r="B1471" i="29"/>
  <c r="D1471" i="29"/>
  <c r="E1471" i="29"/>
  <c r="F1471" i="29"/>
  <c r="G1471" i="29"/>
  <c r="A1472" i="29"/>
  <c r="B1472" i="29"/>
  <c r="D1472" i="29"/>
  <c r="E1472" i="29"/>
  <c r="F1472" i="29"/>
  <c r="G1472" i="29"/>
  <c r="A1473" i="29"/>
  <c r="B1473" i="29"/>
  <c r="D1473" i="29"/>
  <c r="E1473" i="29"/>
  <c r="F1473" i="29"/>
  <c r="G1473" i="29"/>
  <c r="A1474" i="29"/>
  <c r="B1474" i="29"/>
  <c r="D1474" i="29"/>
  <c r="E1474" i="29"/>
  <c r="F1474" i="29"/>
  <c r="G1474" i="29"/>
  <c r="A1475" i="29"/>
  <c r="B1475" i="29"/>
  <c r="D1475" i="29"/>
  <c r="E1475" i="29"/>
  <c r="F1475" i="29"/>
  <c r="G1475" i="29"/>
  <c r="A1476" i="29"/>
  <c r="B1476" i="29"/>
  <c r="D1476" i="29"/>
  <c r="E1476" i="29"/>
  <c r="F1476" i="29"/>
  <c r="G1476" i="29"/>
  <c r="A1477" i="29"/>
  <c r="B1477" i="29"/>
  <c r="D1477" i="29"/>
  <c r="E1477" i="29"/>
  <c r="F1477" i="29"/>
  <c r="G1477" i="29"/>
  <c r="A1478" i="29"/>
  <c r="B1478" i="29"/>
  <c r="D1478" i="29"/>
  <c r="E1478" i="29"/>
  <c r="F1478" i="29"/>
  <c r="G1478" i="29"/>
  <c r="A1479" i="29"/>
  <c r="B1479" i="29"/>
  <c r="D1479" i="29"/>
  <c r="E1479" i="29"/>
  <c r="F1479" i="29"/>
  <c r="G1479" i="29"/>
  <c r="A1480" i="29"/>
  <c r="B1480" i="29"/>
  <c r="D1480" i="29"/>
  <c r="E1480" i="29"/>
  <c r="F1480" i="29"/>
  <c r="G1480" i="29"/>
  <c r="A1481" i="29"/>
  <c r="B1481" i="29"/>
  <c r="D1481" i="29"/>
  <c r="E1481" i="29"/>
  <c r="F1481" i="29"/>
  <c r="G1481" i="29"/>
  <c r="A1482" i="29"/>
  <c r="B1482" i="29"/>
  <c r="D1482" i="29"/>
  <c r="E1482" i="29"/>
  <c r="F1482" i="29"/>
  <c r="G1482" i="29"/>
  <c r="A1483" i="29"/>
  <c r="B1483" i="29"/>
  <c r="D1483" i="29"/>
  <c r="E1483" i="29"/>
  <c r="F1483" i="29"/>
  <c r="G1483" i="29"/>
  <c r="A1484" i="29"/>
  <c r="B1484" i="29"/>
  <c r="D1484" i="29"/>
  <c r="E1484" i="29"/>
  <c r="F1484" i="29"/>
  <c r="G1484" i="29"/>
  <c r="A1485" i="29"/>
  <c r="B1485" i="29"/>
  <c r="D1485" i="29"/>
  <c r="E1485" i="29"/>
  <c r="F1485" i="29"/>
  <c r="G1485" i="29"/>
  <c r="A1486" i="29"/>
  <c r="B1486" i="29"/>
  <c r="D1486" i="29"/>
  <c r="E1486" i="29"/>
  <c r="F1486" i="29"/>
  <c r="G1486" i="29"/>
  <c r="A1487" i="29"/>
  <c r="B1487" i="29"/>
  <c r="D1487" i="29"/>
  <c r="E1487" i="29"/>
  <c r="F1487" i="29"/>
  <c r="G1487" i="29"/>
  <c r="A1488" i="29"/>
  <c r="B1488" i="29"/>
  <c r="D1488" i="29"/>
  <c r="E1488" i="29"/>
  <c r="F1488" i="29"/>
  <c r="G1488" i="29"/>
  <c r="A1489" i="29"/>
  <c r="B1489" i="29"/>
  <c r="D1489" i="29"/>
  <c r="E1489" i="29"/>
  <c r="F1489" i="29"/>
  <c r="G1489" i="29"/>
  <c r="A1490" i="29"/>
  <c r="B1490" i="29"/>
  <c r="D1490" i="29"/>
  <c r="E1490" i="29"/>
  <c r="F1490" i="29"/>
  <c r="G1490" i="29"/>
  <c r="A1491" i="29"/>
  <c r="B1491" i="29"/>
  <c r="D1491" i="29"/>
  <c r="E1491" i="29"/>
  <c r="F1491" i="29"/>
  <c r="G1491" i="29"/>
  <c r="A1492" i="29"/>
  <c r="B1492" i="29"/>
  <c r="D1492" i="29"/>
  <c r="E1492" i="29"/>
  <c r="F1492" i="29"/>
  <c r="G1492" i="29"/>
  <c r="A1493" i="29"/>
  <c r="B1493" i="29"/>
  <c r="D1493" i="29"/>
  <c r="E1493" i="29"/>
  <c r="F1493" i="29"/>
  <c r="G1493" i="29"/>
  <c r="A1494" i="29"/>
  <c r="B1494" i="29"/>
  <c r="D1494" i="29"/>
  <c r="E1494" i="29"/>
  <c r="F1494" i="29"/>
  <c r="G1494" i="29"/>
  <c r="A1495" i="29"/>
  <c r="B1495" i="29"/>
  <c r="D1495" i="29"/>
  <c r="E1495" i="29"/>
  <c r="F1495" i="29"/>
  <c r="G1495" i="29"/>
  <c r="A1496" i="29"/>
  <c r="B1496" i="29"/>
  <c r="D1496" i="29"/>
  <c r="E1496" i="29"/>
  <c r="F1496" i="29"/>
  <c r="G1496" i="29"/>
  <c r="A1497" i="29"/>
  <c r="B1497" i="29"/>
  <c r="D1497" i="29"/>
  <c r="E1497" i="29"/>
  <c r="F1497" i="29"/>
  <c r="G1497" i="29"/>
  <c r="A1498" i="29"/>
  <c r="B1498" i="29"/>
  <c r="D1498" i="29"/>
  <c r="E1498" i="29"/>
  <c r="F1498" i="29"/>
  <c r="G1498" i="29"/>
  <c r="A1499" i="29"/>
  <c r="B1499" i="29"/>
  <c r="D1499" i="29"/>
  <c r="E1499" i="29"/>
  <c r="F1499" i="29"/>
  <c r="G1499" i="29"/>
  <c r="A1500" i="29"/>
  <c r="B1500" i="29"/>
  <c r="D1500" i="29"/>
  <c r="E1500" i="29"/>
  <c r="F1500" i="29"/>
  <c r="G1500" i="29"/>
  <c r="A1501" i="29"/>
  <c r="B1501" i="29"/>
  <c r="D1501" i="29"/>
  <c r="E1501" i="29"/>
  <c r="F1501" i="29"/>
  <c r="G1501" i="29"/>
  <c r="A1502" i="29"/>
  <c r="B1502" i="29"/>
  <c r="D1502" i="29"/>
  <c r="E1502" i="29"/>
  <c r="F1502" i="29"/>
  <c r="G1502" i="29"/>
  <c r="A1503" i="29"/>
  <c r="B1503" i="29"/>
  <c r="D1503" i="29"/>
  <c r="E1503" i="29"/>
  <c r="F1503" i="29"/>
  <c r="G1503" i="29"/>
  <c r="A1504" i="29"/>
  <c r="B1504" i="29"/>
  <c r="D1504" i="29"/>
  <c r="E1504" i="29"/>
  <c r="F1504" i="29"/>
  <c r="G1504" i="29"/>
  <c r="A1505" i="29"/>
  <c r="B1505" i="29"/>
  <c r="D1505" i="29"/>
  <c r="E1505" i="29"/>
  <c r="F1505" i="29"/>
  <c r="G1505" i="29"/>
  <c r="A1506" i="29"/>
  <c r="B1506" i="29"/>
  <c r="D1506" i="29"/>
  <c r="E1506" i="29"/>
  <c r="F1506" i="29"/>
  <c r="G1506" i="29"/>
  <c r="A1507" i="29"/>
  <c r="B1507" i="29"/>
  <c r="D1507" i="29"/>
  <c r="E1507" i="29"/>
  <c r="F1507" i="29"/>
  <c r="G1507" i="29"/>
  <c r="A1508" i="29"/>
  <c r="B1508" i="29"/>
  <c r="D1508" i="29"/>
  <c r="E1508" i="29"/>
  <c r="F1508" i="29"/>
  <c r="G1508" i="29"/>
  <c r="A1509" i="29"/>
  <c r="B1509" i="29"/>
  <c r="D1509" i="29"/>
  <c r="E1509" i="29"/>
  <c r="F1509" i="29"/>
  <c r="G1509" i="29"/>
  <c r="A1510" i="29"/>
  <c r="B1510" i="29"/>
  <c r="D1510" i="29"/>
  <c r="E1510" i="29"/>
  <c r="F1510" i="29"/>
  <c r="G1510" i="29"/>
  <c r="A1511" i="29"/>
  <c r="B1511" i="29"/>
  <c r="D1511" i="29"/>
  <c r="E1511" i="29"/>
  <c r="F1511" i="29"/>
  <c r="G1511" i="29"/>
  <c r="A1512" i="29"/>
  <c r="B1512" i="29"/>
  <c r="D1512" i="29"/>
  <c r="E1512" i="29"/>
  <c r="F1512" i="29"/>
  <c r="G1512" i="29"/>
  <c r="A1513" i="29"/>
  <c r="B1513" i="29"/>
  <c r="D1513" i="29"/>
  <c r="E1513" i="29"/>
  <c r="F1513" i="29"/>
  <c r="G1513" i="29"/>
  <c r="A1514" i="29"/>
  <c r="B1514" i="29"/>
  <c r="D1514" i="29"/>
  <c r="E1514" i="29"/>
  <c r="F1514" i="29"/>
  <c r="G1514" i="29"/>
  <c r="A1515" i="29"/>
  <c r="B1515" i="29"/>
  <c r="D1515" i="29"/>
  <c r="E1515" i="29"/>
  <c r="F1515" i="29"/>
  <c r="G1515" i="29"/>
  <c r="A1516" i="29"/>
  <c r="B1516" i="29"/>
  <c r="D1516" i="29"/>
  <c r="E1516" i="29"/>
  <c r="F1516" i="29"/>
  <c r="G1516" i="29"/>
  <c r="A1517" i="29"/>
  <c r="B1517" i="29"/>
  <c r="D1517" i="29"/>
  <c r="E1517" i="29"/>
  <c r="F1517" i="29"/>
  <c r="G1517" i="29"/>
  <c r="A1518" i="29"/>
  <c r="B1518" i="29"/>
  <c r="D1518" i="29"/>
  <c r="E1518" i="29"/>
  <c r="F1518" i="29"/>
  <c r="G1518" i="29"/>
  <c r="A1519" i="29"/>
  <c r="B1519" i="29"/>
  <c r="D1519" i="29"/>
  <c r="E1519" i="29"/>
  <c r="F1519" i="29"/>
  <c r="G1519" i="29"/>
  <c r="A1520" i="29"/>
  <c r="B1520" i="29"/>
  <c r="D1520" i="29"/>
  <c r="E1520" i="29"/>
  <c r="F1520" i="29"/>
  <c r="G1520" i="29"/>
  <c r="A1521" i="29"/>
  <c r="B1521" i="29"/>
  <c r="D1521" i="29"/>
  <c r="E1521" i="29"/>
  <c r="F1521" i="29"/>
  <c r="G1521" i="29"/>
  <c r="A1522" i="29"/>
  <c r="B1522" i="29"/>
  <c r="D1522" i="29"/>
  <c r="E1522" i="29"/>
  <c r="F1522" i="29"/>
  <c r="G1522" i="29"/>
  <c r="A1523" i="29"/>
  <c r="B1523" i="29"/>
  <c r="D1523" i="29"/>
  <c r="E1523" i="29"/>
  <c r="F1523" i="29"/>
  <c r="G1523" i="29"/>
  <c r="A1524" i="29"/>
  <c r="B1524" i="29"/>
  <c r="D1524" i="29"/>
  <c r="E1524" i="29"/>
  <c r="F1524" i="29"/>
  <c r="G1524" i="29"/>
  <c r="A1525" i="29"/>
  <c r="B1525" i="29"/>
  <c r="D1525" i="29"/>
  <c r="E1525" i="29"/>
  <c r="F1525" i="29"/>
  <c r="G1525" i="29"/>
  <c r="A1526" i="29"/>
  <c r="B1526" i="29"/>
  <c r="D1526" i="29"/>
  <c r="E1526" i="29"/>
  <c r="F1526" i="29"/>
  <c r="G1526" i="29"/>
  <c r="A1527" i="29"/>
  <c r="B1527" i="29"/>
  <c r="D1527" i="29"/>
  <c r="E1527" i="29"/>
  <c r="F1527" i="29"/>
  <c r="G1527" i="29"/>
  <c r="A1528" i="29"/>
  <c r="B1528" i="29"/>
  <c r="D1528" i="29"/>
  <c r="E1528" i="29"/>
  <c r="F1528" i="29"/>
  <c r="G1528" i="29"/>
  <c r="A1529" i="29"/>
  <c r="B1529" i="29"/>
  <c r="D1529" i="29"/>
  <c r="E1529" i="29"/>
  <c r="F1529" i="29"/>
  <c r="G1529" i="29"/>
  <c r="A1530" i="29"/>
  <c r="B1530" i="29"/>
  <c r="D1530" i="29"/>
  <c r="E1530" i="29"/>
  <c r="F1530" i="29"/>
  <c r="G1530" i="29"/>
  <c r="A1531" i="29"/>
  <c r="B1531" i="29"/>
  <c r="D1531" i="29"/>
  <c r="E1531" i="29"/>
  <c r="F1531" i="29"/>
  <c r="G1531" i="29"/>
  <c r="A1532" i="29"/>
  <c r="B1532" i="29"/>
  <c r="D1532" i="29"/>
  <c r="E1532" i="29"/>
  <c r="F1532" i="29"/>
  <c r="G1532" i="29"/>
  <c r="A1533" i="29"/>
  <c r="B1533" i="29"/>
  <c r="D1533" i="29"/>
  <c r="E1533" i="29"/>
  <c r="F1533" i="29"/>
  <c r="G1533" i="29"/>
  <c r="A1534" i="29"/>
  <c r="B1534" i="29"/>
  <c r="D1534" i="29"/>
  <c r="E1534" i="29"/>
  <c r="F1534" i="29"/>
  <c r="G1534" i="29"/>
  <c r="A1535" i="29"/>
  <c r="B1535" i="29"/>
  <c r="D1535" i="29"/>
  <c r="E1535" i="29"/>
  <c r="F1535" i="29"/>
  <c r="G1535" i="29"/>
  <c r="A1536" i="29"/>
  <c r="B1536" i="29"/>
  <c r="D1536" i="29"/>
  <c r="E1536" i="29"/>
  <c r="F1536" i="29"/>
  <c r="G1536" i="29"/>
  <c r="A1537" i="29"/>
  <c r="B1537" i="29"/>
  <c r="D1537" i="29"/>
  <c r="E1537" i="29"/>
  <c r="F1537" i="29"/>
  <c r="G1537" i="29"/>
  <c r="A1538" i="29"/>
  <c r="B1538" i="29"/>
  <c r="D1538" i="29"/>
  <c r="E1538" i="29"/>
  <c r="F1538" i="29"/>
  <c r="G1538" i="29"/>
  <c r="A1539" i="29"/>
  <c r="B1539" i="29"/>
  <c r="D1539" i="29"/>
  <c r="E1539" i="29"/>
  <c r="F1539" i="29"/>
  <c r="G1539" i="29"/>
  <c r="A1540" i="29"/>
  <c r="B1540" i="29"/>
  <c r="D1540" i="29"/>
  <c r="E1540" i="29"/>
  <c r="F1540" i="29"/>
  <c r="G1540" i="29"/>
  <c r="A1541" i="29"/>
  <c r="B1541" i="29"/>
  <c r="D1541" i="29"/>
  <c r="E1541" i="29"/>
  <c r="F1541" i="29"/>
  <c r="G1541" i="29"/>
  <c r="A1542" i="29"/>
  <c r="B1542" i="29"/>
  <c r="D1542" i="29"/>
  <c r="E1542" i="29"/>
  <c r="F1542" i="29"/>
  <c r="G1542" i="29"/>
  <c r="A1543" i="29"/>
  <c r="B1543" i="29"/>
  <c r="D1543" i="29"/>
  <c r="E1543" i="29"/>
  <c r="F1543" i="29"/>
  <c r="G1543" i="29"/>
  <c r="A1544" i="29"/>
  <c r="B1544" i="29"/>
  <c r="D1544" i="29"/>
  <c r="E1544" i="29"/>
  <c r="F1544" i="29"/>
  <c r="G1544" i="29"/>
  <c r="A1545" i="29"/>
  <c r="B1545" i="29"/>
  <c r="D1545" i="29"/>
  <c r="E1545" i="29"/>
  <c r="F1545" i="29"/>
  <c r="G1545" i="29"/>
  <c r="A1546" i="29"/>
  <c r="B1546" i="29"/>
  <c r="D1546" i="29"/>
  <c r="E1546" i="29"/>
  <c r="F1546" i="29"/>
  <c r="G1546" i="29"/>
  <c r="A1547" i="29"/>
  <c r="B1547" i="29"/>
  <c r="D1547" i="29"/>
  <c r="E1547" i="29"/>
  <c r="F1547" i="29"/>
  <c r="G1547" i="29"/>
  <c r="A1548" i="29"/>
  <c r="B1548" i="29"/>
  <c r="D1548" i="29"/>
  <c r="E1548" i="29"/>
  <c r="F1548" i="29"/>
  <c r="G1548" i="29"/>
  <c r="A1549" i="29"/>
  <c r="B1549" i="29"/>
  <c r="D1549" i="29"/>
  <c r="E1549" i="29"/>
  <c r="F1549" i="29"/>
  <c r="G1549" i="29"/>
  <c r="A1550" i="29"/>
  <c r="B1550" i="29"/>
  <c r="D1550" i="29"/>
  <c r="E1550" i="29"/>
  <c r="F1550" i="29"/>
  <c r="G1550" i="29"/>
  <c r="A1551" i="29"/>
  <c r="B1551" i="29"/>
  <c r="D1551" i="29"/>
  <c r="E1551" i="29"/>
  <c r="F1551" i="29"/>
  <c r="G1551" i="29"/>
  <c r="A1552" i="29"/>
  <c r="B1552" i="29"/>
  <c r="D1552" i="29"/>
  <c r="E1552" i="29"/>
  <c r="F1552" i="29"/>
  <c r="G1552" i="29"/>
  <c r="A1553" i="29"/>
  <c r="B1553" i="29"/>
  <c r="D1553" i="29"/>
  <c r="E1553" i="29"/>
  <c r="F1553" i="29"/>
  <c r="G1553" i="29"/>
  <c r="A1554" i="29"/>
  <c r="B1554" i="29"/>
  <c r="D1554" i="29"/>
  <c r="E1554" i="29"/>
  <c r="F1554" i="29"/>
  <c r="G1554" i="29"/>
  <c r="A1555" i="29"/>
  <c r="B1555" i="29"/>
  <c r="D1555" i="29"/>
  <c r="E1555" i="29"/>
  <c r="F1555" i="29"/>
  <c r="G1555" i="29"/>
  <c r="A1556" i="29"/>
  <c r="B1556" i="29"/>
  <c r="D1556" i="29"/>
  <c r="E1556" i="29"/>
  <c r="F1556" i="29"/>
  <c r="G1556" i="29"/>
  <c r="A1557" i="29"/>
  <c r="B1557" i="29"/>
  <c r="D1557" i="29"/>
  <c r="E1557" i="29"/>
  <c r="F1557" i="29"/>
  <c r="G1557" i="29"/>
  <c r="A1558" i="29"/>
  <c r="B1558" i="29"/>
  <c r="D1558" i="29"/>
  <c r="E1558" i="29"/>
  <c r="F1558" i="29"/>
  <c r="G1558" i="29"/>
  <c r="A1559" i="29"/>
  <c r="B1559" i="29"/>
  <c r="D1559" i="29"/>
  <c r="E1559" i="29"/>
  <c r="F1559" i="29"/>
  <c r="G1559" i="29"/>
  <c r="A1560" i="29"/>
  <c r="B1560" i="29"/>
  <c r="D1560" i="29"/>
  <c r="E1560" i="29"/>
  <c r="F1560" i="29"/>
  <c r="G1560" i="29"/>
  <c r="A1561" i="29"/>
  <c r="B1561" i="29"/>
  <c r="D1561" i="29"/>
  <c r="E1561" i="29"/>
  <c r="F1561" i="29"/>
  <c r="G1561" i="29"/>
  <c r="A1562" i="29"/>
  <c r="B1562" i="29"/>
  <c r="D1562" i="29"/>
  <c r="E1562" i="29"/>
  <c r="F1562" i="29"/>
  <c r="G1562" i="29"/>
  <c r="A1563" i="29"/>
  <c r="B1563" i="29"/>
  <c r="D1563" i="29"/>
  <c r="E1563" i="29"/>
  <c r="F1563" i="29"/>
  <c r="G1563" i="29"/>
  <c r="A1564" i="29"/>
  <c r="B1564" i="29"/>
  <c r="D1564" i="29"/>
  <c r="E1564" i="29"/>
  <c r="F1564" i="29"/>
  <c r="G1564" i="29"/>
  <c r="A1565" i="29"/>
  <c r="B1565" i="29"/>
  <c r="D1565" i="29"/>
  <c r="E1565" i="29"/>
  <c r="F1565" i="29"/>
  <c r="G1565" i="29"/>
  <c r="A1566" i="29"/>
  <c r="B1566" i="29"/>
  <c r="D1566" i="29"/>
  <c r="E1566" i="29"/>
  <c r="F1566" i="29"/>
  <c r="G1566" i="29"/>
  <c r="A1567" i="29"/>
  <c r="B1567" i="29"/>
  <c r="D1567" i="29"/>
  <c r="E1567" i="29"/>
  <c r="F1567" i="29"/>
  <c r="G1567" i="29"/>
  <c r="A1568" i="29"/>
  <c r="B1568" i="29"/>
  <c r="D1568" i="29"/>
  <c r="E1568" i="29"/>
  <c r="F1568" i="29"/>
  <c r="G1568" i="29"/>
  <c r="A1569" i="29"/>
  <c r="B1569" i="29"/>
  <c r="D1569" i="29"/>
  <c r="E1569" i="29"/>
  <c r="F1569" i="29"/>
  <c r="G1569" i="29"/>
  <c r="A1570" i="29"/>
  <c r="B1570" i="29"/>
  <c r="D1570" i="29"/>
  <c r="E1570" i="29"/>
  <c r="F1570" i="29"/>
  <c r="G1570" i="29"/>
  <c r="A1571" i="29"/>
  <c r="B1571" i="29"/>
  <c r="D1571" i="29"/>
  <c r="E1571" i="29"/>
  <c r="F1571" i="29"/>
  <c r="G1571" i="29"/>
  <c r="A1572" i="29"/>
  <c r="B1572" i="29"/>
  <c r="D1572" i="29"/>
  <c r="E1572" i="29"/>
  <c r="F1572" i="29"/>
  <c r="G1572" i="29"/>
  <c r="A1573" i="29"/>
  <c r="B1573" i="29"/>
  <c r="D1573" i="29"/>
  <c r="E1573" i="29"/>
  <c r="F1573" i="29"/>
  <c r="G1573" i="29"/>
  <c r="A1574" i="29"/>
  <c r="B1574" i="29"/>
  <c r="D1574" i="29"/>
  <c r="E1574" i="29"/>
  <c r="F1574" i="29"/>
  <c r="G1574" i="29"/>
  <c r="A1575" i="29"/>
  <c r="B1575" i="29"/>
  <c r="D1575" i="29"/>
  <c r="E1575" i="29"/>
  <c r="F1575" i="29"/>
  <c r="G1575" i="29"/>
  <c r="A1576" i="29"/>
  <c r="B1576" i="29"/>
  <c r="D1576" i="29"/>
  <c r="E1576" i="29"/>
  <c r="F1576" i="29"/>
  <c r="G1576" i="29"/>
  <c r="A1577" i="29"/>
  <c r="B1577" i="29"/>
  <c r="D1577" i="29"/>
  <c r="E1577" i="29"/>
  <c r="F1577" i="29"/>
  <c r="G1577" i="29"/>
  <c r="A1578" i="29"/>
  <c r="B1578" i="29"/>
  <c r="D1578" i="29"/>
  <c r="E1578" i="29"/>
  <c r="F1578" i="29"/>
  <c r="G1578" i="29"/>
  <c r="A1579" i="29"/>
  <c r="B1579" i="29"/>
  <c r="D1579" i="29"/>
  <c r="E1579" i="29"/>
  <c r="F1579" i="29"/>
  <c r="G1579" i="29"/>
  <c r="A1580" i="29"/>
  <c r="B1580" i="29"/>
  <c r="D1580" i="29"/>
  <c r="E1580" i="29"/>
  <c r="F1580" i="29"/>
  <c r="G1580" i="29"/>
  <c r="A1581" i="29"/>
  <c r="B1581" i="29"/>
  <c r="D1581" i="29"/>
  <c r="E1581" i="29"/>
  <c r="F1581" i="29"/>
  <c r="G1581" i="29"/>
  <c r="A1582" i="29"/>
  <c r="B1582" i="29"/>
  <c r="D1582" i="29"/>
  <c r="E1582" i="29"/>
  <c r="F1582" i="29"/>
  <c r="G1582" i="29"/>
  <c r="A1583" i="29"/>
  <c r="B1583" i="29"/>
  <c r="D1583" i="29"/>
  <c r="E1583" i="29"/>
  <c r="F1583" i="29"/>
  <c r="G1583" i="29"/>
  <c r="A1584" i="29"/>
  <c r="B1584" i="29"/>
  <c r="D1584" i="29"/>
  <c r="E1584" i="29"/>
  <c r="F1584" i="29"/>
  <c r="G1584" i="29"/>
  <c r="A1585" i="29"/>
  <c r="B1585" i="29"/>
  <c r="D1585" i="29"/>
  <c r="E1585" i="29"/>
  <c r="F1585" i="29"/>
  <c r="G1585" i="29"/>
  <c r="A1586" i="29"/>
  <c r="B1586" i="29"/>
  <c r="D1586" i="29"/>
  <c r="E1586" i="29"/>
  <c r="F1586" i="29"/>
  <c r="G1586" i="29"/>
  <c r="A1587" i="29"/>
  <c r="B1587" i="29"/>
  <c r="D1587" i="29"/>
  <c r="E1587" i="29"/>
  <c r="F1587" i="29"/>
  <c r="G1587" i="29"/>
  <c r="A1588" i="29"/>
  <c r="B1588" i="29"/>
  <c r="D1588" i="29"/>
  <c r="E1588" i="29"/>
  <c r="F1588" i="29"/>
  <c r="G1588" i="29"/>
  <c r="A1589" i="29"/>
  <c r="B1589" i="29"/>
  <c r="D1589" i="29"/>
  <c r="E1589" i="29"/>
  <c r="F1589" i="29"/>
  <c r="G1589" i="29"/>
  <c r="A1590" i="29"/>
  <c r="B1590" i="29"/>
  <c r="D1590" i="29"/>
  <c r="E1590" i="29"/>
  <c r="F1590" i="29"/>
  <c r="G1590" i="29"/>
  <c r="A1591" i="29"/>
  <c r="B1591" i="29"/>
  <c r="D1591" i="29"/>
  <c r="E1591" i="29"/>
  <c r="F1591" i="29"/>
  <c r="G1591" i="29"/>
  <c r="A1592" i="29"/>
  <c r="B1592" i="29"/>
  <c r="D1592" i="29"/>
  <c r="E1592" i="29"/>
  <c r="F1592" i="29"/>
  <c r="G1592" i="29"/>
  <c r="A1593" i="29"/>
  <c r="B1593" i="29"/>
  <c r="D1593" i="29"/>
  <c r="E1593" i="29"/>
  <c r="F1593" i="29"/>
  <c r="G1593" i="29"/>
  <c r="A1594" i="29"/>
  <c r="B1594" i="29"/>
  <c r="D1594" i="29"/>
  <c r="E1594" i="29"/>
  <c r="F1594" i="29"/>
  <c r="G1594" i="29"/>
  <c r="A1595" i="29"/>
  <c r="B1595" i="29"/>
  <c r="D1595" i="29"/>
  <c r="E1595" i="29"/>
  <c r="F1595" i="29"/>
  <c r="G1595" i="29"/>
  <c r="A1596" i="29"/>
  <c r="B1596" i="29"/>
  <c r="D1596" i="29"/>
  <c r="E1596" i="29"/>
  <c r="F1596" i="29"/>
  <c r="G1596" i="29"/>
  <c r="A1597" i="29"/>
  <c r="B1597" i="29"/>
  <c r="D1597" i="29"/>
  <c r="E1597" i="29"/>
  <c r="F1597" i="29"/>
  <c r="G1597" i="29"/>
  <c r="A1598" i="29"/>
  <c r="B1598" i="29"/>
  <c r="D1598" i="29"/>
  <c r="E1598" i="29"/>
  <c r="F1598" i="29"/>
  <c r="G1598" i="29"/>
  <c r="A1599" i="29"/>
  <c r="B1599" i="29"/>
  <c r="D1599" i="29"/>
  <c r="E1599" i="29"/>
  <c r="F1599" i="29"/>
  <c r="G1599" i="29"/>
  <c r="A1600" i="29"/>
  <c r="B1600" i="29"/>
  <c r="D1600" i="29"/>
  <c r="E1600" i="29"/>
  <c r="F1600" i="29"/>
  <c r="G1600" i="29"/>
  <c r="A1601" i="29"/>
  <c r="B1601" i="29"/>
  <c r="D1601" i="29"/>
  <c r="E1601" i="29"/>
  <c r="F1601" i="29"/>
  <c r="G1601" i="29"/>
  <c r="A1602" i="29"/>
  <c r="B1602" i="29"/>
  <c r="D1602" i="29"/>
  <c r="E1602" i="29"/>
  <c r="F1602" i="29"/>
  <c r="G1602" i="29"/>
  <c r="A1603" i="29"/>
  <c r="B1603" i="29"/>
  <c r="D1603" i="29"/>
  <c r="E1603" i="29"/>
  <c r="F1603" i="29"/>
  <c r="G1603" i="29"/>
  <c r="A1604" i="29"/>
  <c r="B1604" i="29"/>
  <c r="D1604" i="29"/>
  <c r="E1604" i="29"/>
  <c r="F1604" i="29"/>
  <c r="G1604" i="29"/>
  <c r="A1605" i="29"/>
  <c r="B1605" i="29"/>
  <c r="D1605" i="29"/>
  <c r="E1605" i="29"/>
  <c r="F1605" i="29"/>
  <c r="G1605" i="29"/>
  <c r="A1606" i="29"/>
  <c r="B1606" i="29"/>
  <c r="D1606" i="29"/>
  <c r="E1606" i="29"/>
  <c r="F1606" i="29"/>
  <c r="G1606" i="29"/>
  <c r="A1607" i="29"/>
  <c r="B1607" i="29"/>
  <c r="D1607" i="29"/>
  <c r="E1607" i="29"/>
  <c r="F1607" i="29"/>
  <c r="G1607" i="29"/>
  <c r="A1608" i="29"/>
  <c r="B1608" i="29"/>
  <c r="D1608" i="29"/>
  <c r="E1608" i="29"/>
  <c r="F1608" i="29"/>
  <c r="G1608" i="29"/>
  <c r="A1609" i="29"/>
  <c r="B1609" i="29"/>
  <c r="D1609" i="29"/>
  <c r="E1609" i="29"/>
  <c r="F1609" i="29"/>
  <c r="G1609" i="29"/>
  <c r="A1610" i="29"/>
  <c r="B1610" i="29"/>
  <c r="D1610" i="29"/>
  <c r="E1610" i="29"/>
  <c r="F1610" i="29"/>
  <c r="G1610" i="29"/>
  <c r="A1611" i="29"/>
  <c r="B1611" i="29"/>
  <c r="D1611" i="29"/>
  <c r="E1611" i="29"/>
  <c r="F1611" i="29"/>
  <c r="G1611" i="29"/>
  <c r="A1612" i="29"/>
  <c r="B1612" i="29"/>
  <c r="D1612" i="29"/>
  <c r="E1612" i="29"/>
  <c r="F1612" i="29"/>
  <c r="G1612" i="29"/>
  <c r="A1613" i="29"/>
  <c r="B1613" i="29"/>
  <c r="D1613" i="29"/>
  <c r="E1613" i="29"/>
  <c r="F1613" i="29"/>
  <c r="G1613" i="29"/>
  <c r="A1614" i="29"/>
  <c r="B1614" i="29"/>
  <c r="D1614" i="29"/>
  <c r="E1614" i="29"/>
  <c r="F1614" i="29"/>
  <c r="G1614" i="29"/>
  <c r="A1615" i="29"/>
  <c r="B1615" i="29"/>
  <c r="D1615" i="29"/>
  <c r="E1615" i="29"/>
  <c r="F1615" i="29"/>
  <c r="G1615" i="29"/>
  <c r="A1616" i="29"/>
  <c r="B1616" i="29"/>
  <c r="D1616" i="29"/>
  <c r="E1616" i="29"/>
  <c r="F1616" i="29"/>
  <c r="G1616" i="29"/>
  <c r="A1617" i="29"/>
  <c r="B1617" i="29"/>
  <c r="D1617" i="29"/>
  <c r="E1617" i="29"/>
  <c r="F1617" i="29"/>
  <c r="G1617" i="29"/>
  <c r="A1618" i="29"/>
  <c r="B1618" i="29"/>
  <c r="D1618" i="29"/>
  <c r="E1618" i="29"/>
  <c r="F1618" i="29"/>
  <c r="G1618" i="29"/>
  <c r="A1619" i="29"/>
  <c r="B1619" i="29"/>
  <c r="D1619" i="29"/>
  <c r="E1619" i="29"/>
  <c r="F1619" i="29"/>
  <c r="G1619" i="29"/>
  <c r="A1620" i="29"/>
  <c r="B1620" i="29"/>
  <c r="D1620" i="29"/>
  <c r="E1620" i="29"/>
  <c r="F1620" i="29"/>
  <c r="G1620" i="29"/>
  <c r="A1621" i="29"/>
  <c r="B1621" i="29"/>
  <c r="D1621" i="29"/>
  <c r="E1621" i="29"/>
  <c r="F1621" i="29"/>
  <c r="G1621" i="29"/>
  <c r="A1622" i="29"/>
  <c r="B1622" i="29"/>
  <c r="D1622" i="29"/>
  <c r="E1622" i="29"/>
  <c r="F1622" i="29"/>
  <c r="G1622" i="29"/>
  <c r="A1623" i="29"/>
  <c r="B1623" i="29"/>
  <c r="D1623" i="29"/>
  <c r="E1623" i="29"/>
  <c r="F1623" i="29"/>
  <c r="G1623" i="29"/>
  <c r="A1624" i="29"/>
  <c r="B1624" i="29"/>
  <c r="D1624" i="29"/>
  <c r="E1624" i="29"/>
  <c r="F1624" i="29"/>
  <c r="G1624" i="29"/>
  <c r="A1625" i="29"/>
  <c r="B1625" i="29"/>
  <c r="D1625" i="29"/>
  <c r="E1625" i="29"/>
  <c r="F1625" i="29"/>
  <c r="G1625" i="29"/>
  <c r="A1626" i="29"/>
  <c r="B1626" i="29"/>
  <c r="D1626" i="29"/>
  <c r="E1626" i="29"/>
  <c r="F1626" i="29"/>
  <c r="G1626" i="29"/>
  <c r="A1627" i="29"/>
  <c r="B1627" i="29"/>
  <c r="D1627" i="29"/>
  <c r="E1627" i="29"/>
  <c r="F1627" i="29"/>
  <c r="G1627" i="29"/>
  <c r="A1628" i="29"/>
  <c r="B1628" i="29"/>
  <c r="D1628" i="29"/>
  <c r="E1628" i="29"/>
  <c r="F1628" i="29"/>
  <c r="G1628" i="29"/>
  <c r="A1629" i="29"/>
  <c r="B1629" i="29"/>
  <c r="D1629" i="29"/>
  <c r="E1629" i="29"/>
  <c r="F1629" i="29"/>
  <c r="G1629" i="29"/>
  <c r="A1630" i="29"/>
  <c r="B1630" i="29"/>
  <c r="D1630" i="29"/>
  <c r="E1630" i="29"/>
  <c r="F1630" i="29"/>
  <c r="G1630" i="29"/>
  <c r="A1631" i="29"/>
  <c r="B1631" i="29"/>
  <c r="D1631" i="29"/>
  <c r="E1631" i="29"/>
  <c r="F1631" i="29"/>
  <c r="G1631" i="29"/>
  <c r="A1632" i="29"/>
  <c r="B1632" i="29"/>
  <c r="D1632" i="29"/>
  <c r="E1632" i="29"/>
  <c r="F1632" i="29"/>
  <c r="G1632" i="29"/>
  <c r="A1633" i="29"/>
  <c r="B1633" i="29"/>
  <c r="D1633" i="29"/>
  <c r="E1633" i="29"/>
  <c r="F1633" i="29"/>
  <c r="G1633" i="29"/>
  <c r="A1634" i="29"/>
  <c r="B1634" i="29"/>
  <c r="D1634" i="29"/>
  <c r="E1634" i="29"/>
  <c r="F1634" i="29"/>
  <c r="G1634" i="29"/>
  <c r="A1635" i="29"/>
  <c r="B1635" i="29"/>
  <c r="D1635" i="29"/>
  <c r="E1635" i="29"/>
  <c r="F1635" i="29"/>
  <c r="G1635" i="29"/>
  <c r="A1636" i="29"/>
  <c r="B1636" i="29"/>
  <c r="D1636" i="29"/>
  <c r="E1636" i="29"/>
  <c r="F1636" i="29"/>
  <c r="G1636" i="29"/>
  <c r="A1637" i="29"/>
  <c r="B1637" i="29"/>
  <c r="D1637" i="29"/>
  <c r="E1637" i="29"/>
  <c r="F1637" i="29"/>
  <c r="G1637" i="29"/>
  <c r="A1638" i="29"/>
  <c r="B1638" i="29"/>
  <c r="D1638" i="29"/>
  <c r="E1638" i="29"/>
  <c r="F1638" i="29"/>
  <c r="G1638" i="29"/>
  <c r="A1639" i="29"/>
  <c r="B1639" i="29"/>
  <c r="D1639" i="29"/>
  <c r="E1639" i="29"/>
  <c r="F1639" i="29"/>
  <c r="G1639" i="29"/>
  <c r="A1640" i="29"/>
  <c r="B1640" i="29"/>
  <c r="D1640" i="29"/>
  <c r="E1640" i="29"/>
  <c r="F1640" i="29"/>
  <c r="G1640" i="29"/>
  <c r="A1641" i="29"/>
  <c r="B1641" i="29"/>
  <c r="D1641" i="29"/>
  <c r="E1641" i="29"/>
  <c r="F1641" i="29"/>
  <c r="G1641" i="29"/>
  <c r="A1642" i="29"/>
  <c r="B1642" i="29"/>
  <c r="D1642" i="29"/>
  <c r="E1642" i="29"/>
  <c r="F1642" i="29"/>
  <c r="G1642" i="29"/>
  <c r="A1643" i="29"/>
  <c r="B1643" i="29"/>
  <c r="D1643" i="29"/>
  <c r="E1643" i="29"/>
  <c r="F1643" i="29"/>
  <c r="G1643" i="29"/>
  <c r="A1644" i="29"/>
  <c r="B1644" i="29"/>
  <c r="D1644" i="29"/>
  <c r="E1644" i="29"/>
  <c r="F1644" i="29"/>
  <c r="G1644" i="29"/>
  <c r="A1645" i="29"/>
  <c r="B1645" i="29"/>
  <c r="D1645" i="29"/>
  <c r="E1645" i="29"/>
  <c r="F1645" i="29"/>
  <c r="G1645" i="29"/>
  <c r="A1646" i="29"/>
  <c r="B1646" i="29"/>
  <c r="D1646" i="29"/>
  <c r="E1646" i="29"/>
  <c r="F1646" i="29"/>
  <c r="G1646" i="29"/>
  <c r="A1647" i="29"/>
  <c r="B1647" i="29"/>
  <c r="D1647" i="29"/>
  <c r="E1647" i="29"/>
  <c r="F1647" i="29"/>
  <c r="G1647" i="29"/>
  <c r="A1648" i="29"/>
  <c r="B1648" i="29"/>
  <c r="D1648" i="29"/>
  <c r="E1648" i="29"/>
  <c r="F1648" i="29"/>
  <c r="G1648" i="29"/>
  <c r="A1649" i="29"/>
  <c r="B1649" i="29"/>
  <c r="D1649" i="29"/>
  <c r="E1649" i="29"/>
  <c r="F1649" i="29"/>
  <c r="G1649" i="29"/>
  <c r="A1650" i="29"/>
  <c r="B1650" i="29"/>
  <c r="D1650" i="29"/>
  <c r="E1650" i="29"/>
  <c r="F1650" i="29"/>
  <c r="G1650" i="29"/>
  <c r="A1651" i="29"/>
  <c r="B1651" i="29"/>
  <c r="D1651" i="29"/>
  <c r="E1651" i="29"/>
  <c r="F1651" i="29"/>
  <c r="G1651" i="29"/>
  <c r="A1652" i="29"/>
  <c r="B1652" i="29"/>
  <c r="D1652" i="29"/>
  <c r="E1652" i="29"/>
  <c r="F1652" i="29"/>
  <c r="G1652" i="29"/>
  <c r="A1653" i="29"/>
  <c r="B1653" i="29"/>
  <c r="D1653" i="29"/>
  <c r="E1653" i="29"/>
  <c r="F1653" i="29"/>
  <c r="G1653" i="29"/>
  <c r="A1654" i="29"/>
  <c r="B1654" i="29"/>
  <c r="D1654" i="29"/>
  <c r="E1654" i="29"/>
  <c r="F1654" i="29"/>
  <c r="G1654" i="29"/>
  <c r="A1655" i="29"/>
  <c r="B1655" i="29"/>
  <c r="D1655" i="29"/>
  <c r="E1655" i="29"/>
  <c r="F1655" i="29"/>
  <c r="G1655" i="29"/>
  <c r="A1656" i="29"/>
  <c r="B1656" i="29"/>
  <c r="D1656" i="29"/>
  <c r="E1656" i="29"/>
  <c r="F1656" i="29"/>
  <c r="G1656" i="29"/>
  <c r="A1657" i="29"/>
  <c r="B1657" i="29"/>
  <c r="D1657" i="29"/>
  <c r="E1657" i="29"/>
  <c r="F1657" i="29"/>
  <c r="G1657" i="29"/>
  <c r="A1658" i="29"/>
  <c r="B1658" i="29"/>
  <c r="D1658" i="29"/>
  <c r="E1658" i="29"/>
  <c r="F1658" i="29"/>
  <c r="G1658" i="29"/>
  <c r="A1659" i="29"/>
  <c r="B1659" i="29"/>
  <c r="D1659" i="29"/>
  <c r="E1659" i="29"/>
  <c r="F1659" i="29"/>
  <c r="G1659" i="29"/>
  <c r="A1660" i="29"/>
  <c r="B1660" i="29"/>
  <c r="D1660" i="29"/>
  <c r="E1660" i="29"/>
  <c r="F1660" i="29"/>
  <c r="G1660" i="29"/>
  <c r="A1661" i="29"/>
  <c r="B1661" i="29"/>
  <c r="D1661" i="29"/>
  <c r="E1661" i="29"/>
  <c r="F1661" i="29"/>
  <c r="G1661" i="29"/>
  <c r="A1662" i="29"/>
  <c r="B1662" i="29"/>
  <c r="D1662" i="29"/>
  <c r="E1662" i="29"/>
  <c r="F1662" i="29"/>
  <c r="G1662" i="29"/>
  <c r="A1663" i="29"/>
  <c r="B1663" i="29"/>
  <c r="D1663" i="29"/>
  <c r="E1663" i="29"/>
  <c r="F1663" i="29"/>
  <c r="G1663" i="29"/>
  <c r="A1664" i="29"/>
  <c r="B1664" i="29"/>
  <c r="D1664" i="29"/>
  <c r="E1664" i="29"/>
  <c r="F1664" i="29"/>
  <c r="G1664" i="29"/>
  <c r="A1665" i="29"/>
  <c r="B1665" i="29"/>
  <c r="D1665" i="29"/>
  <c r="E1665" i="29"/>
  <c r="F1665" i="29"/>
  <c r="G1665" i="29"/>
  <c r="A1666" i="29"/>
  <c r="B1666" i="29"/>
  <c r="D1666" i="29"/>
  <c r="E1666" i="29"/>
  <c r="F1666" i="29"/>
  <c r="G1666" i="29"/>
  <c r="A1667" i="29"/>
  <c r="B1667" i="29"/>
  <c r="D1667" i="29"/>
  <c r="E1667" i="29"/>
  <c r="F1667" i="29"/>
  <c r="G1667" i="29"/>
  <c r="A1668" i="29"/>
  <c r="B1668" i="29"/>
  <c r="D1668" i="29"/>
  <c r="E1668" i="29"/>
  <c r="F1668" i="29"/>
  <c r="G1668" i="29"/>
  <c r="A1669" i="29"/>
  <c r="B1669" i="29"/>
  <c r="D1669" i="29"/>
  <c r="E1669" i="29"/>
  <c r="F1669" i="29"/>
  <c r="G1669" i="29"/>
  <c r="A1670" i="29"/>
  <c r="B1670" i="29"/>
  <c r="D1670" i="29"/>
  <c r="E1670" i="29"/>
  <c r="F1670" i="29"/>
  <c r="G1670" i="29"/>
  <c r="A1671" i="29"/>
  <c r="B1671" i="29"/>
  <c r="D1671" i="29"/>
  <c r="E1671" i="29"/>
  <c r="F1671" i="29"/>
  <c r="G1671" i="29"/>
  <c r="A1672" i="29"/>
  <c r="B1672" i="29"/>
  <c r="D1672" i="29"/>
  <c r="E1672" i="29"/>
  <c r="F1672" i="29"/>
  <c r="G1672" i="29"/>
  <c r="A1673" i="29"/>
  <c r="B1673" i="29"/>
  <c r="D1673" i="29"/>
  <c r="E1673" i="29"/>
  <c r="F1673" i="29"/>
  <c r="G1673" i="29"/>
  <c r="A1674" i="29"/>
  <c r="B1674" i="29"/>
  <c r="D1674" i="29"/>
  <c r="E1674" i="29"/>
  <c r="F1674" i="29"/>
  <c r="G1674" i="29"/>
  <c r="A1675" i="29"/>
  <c r="B1675" i="29"/>
  <c r="D1675" i="29"/>
  <c r="E1675" i="29"/>
  <c r="F1675" i="29"/>
  <c r="G1675" i="29"/>
  <c r="A1676" i="29"/>
  <c r="B1676" i="29"/>
  <c r="D1676" i="29"/>
  <c r="E1676" i="29"/>
  <c r="F1676" i="29"/>
  <c r="G1676" i="29"/>
  <c r="A1677" i="29"/>
  <c r="B1677" i="29"/>
  <c r="D1677" i="29"/>
  <c r="E1677" i="29"/>
  <c r="F1677" i="29"/>
  <c r="G1677" i="29"/>
  <c r="A1678" i="29"/>
  <c r="B1678" i="29"/>
  <c r="D1678" i="29"/>
  <c r="E1678" i="29"/>
  <c r="F1678" i="29"/>
  <c r="G1678" i="29"/>
  <c r="A1679" i="29"/>
  <c r="B1679" i="29"/>
  <c r="D1679" i="29"/>
  <c r="E1679" i="29"/>
  <c r="F1679" i="29"/>
  <c r="G1679" i="29"/>
  <c r="A1680" i="29"/>
  <c r="B1680" i="29"/>
  <c r="D1680" i="29"/>
  <c r="E1680" i="29"/>
  <c r="F1680" i="29"/>
  <c r="G1680" i="29"/>
  <c r="A1681" i="29"/>
  <c r="B1681" i="29"/>
  <c r="D1681" i="29"/>
  <c r="E1681" i="29"/>
  <c r="F1681" i="29"/>
  <c r="G1681" i="29"/>
  <c r="A1682" i="29"/>
  <c r="B1682" i="29"/>
  <c r="D1682" i="29"/>
  <c r="E1682" i="29"/>
  <c r="F1682" i="29"/>
  <c r="G1682" i="29"/>
  <c r="A1683" i="29"/>
  <c r="B1683" i="29"/>
  <c r="D1683" i="29"/>
  <c r="E1683" i="29"/>
  <c r="F1683" i="29"/>
  <c r="G1683" i="29"/>
  <c r="A1684" i="29"/>
  <c r="B1684" i="29"/>
  <c r="D1684" i="29"/>
  <c r="E1684" i="29"/>
  <c r="F1684" i="29"/>
  <c r="G1684" i="29"/>
  <c r="A1685" i="29"/>
  <c r="B1685" i="29"/>
  <c r="D1685" i="29"/>
  <c r="E1685" i="29"/>
  <c r="F1685" i="29"/>
  <c r="G1685" i="29"/>
  <c r="A1686" i="29"/>
  <c r="B1686" i="29"/>
  <c r="D1686" i="29"/>
  <c r="E1686" i="29"/>
  <c r="F1686" i="29"/>
  <c r="G1686" i="29"/>
  <c r="A1687" i="29"/>
  <c r="B1687" i="29"/>
  <c r="D1687" i="29"/>
  <c r="E1687" i="29"/>
  <c r="F1687" i="29"/>
  <c r="G1687" i="29"/>
  <c r="A1688" i="29"/>
  <c r="B1688" i="29"/>
  <c r="D1688" i="29"/>
  <c r="E1688" i="29"/>
  <c r="F1688" i="29"/>
  <c r="G1688" i="29"/>
  <c r="A1689" i="29"/>
  <c r="B1689" i="29"/>
  <c r="D1689" i="29"/>
  <c r="E1689" i="29"/>
  <c r="F1689" i="29"/>
  <c r="G1689" i="29"/>
  <c r="A1690" i="29"/>
  <c r="B1690" i="29"/>
  <c r="D1690" i="29"/>
  <c r="E1690" i="29"/>
  <c r="F1690" i="29"/>
  <c r="G1690" i="29"/>
  <c r="A1691" i="29"/>
  <c r="B1691" i="29"/>
  <c r="D1691" i="29"/>
  <c r="E1691" i="29"/>
  <c r="F1691" i="29"/>
  <c r="G1691" i="29"/>
  <c r="A1692" i="29"/>
  <c r="B1692" i="29"/>
  <c r="D1692" i="29"/>
  <c r="E1692" i="29"/>
  <c r="F1692" i="29"/>
  <c r="G1692" i="29"/>
  <c r="A1693" i="29"/>
  <c r="B1693" i="29"/>
  <c r="D1693" i="29"/>
  <c r="E1693" i="29"/>
  <c r="F1693" i="29"/>
  <c r="G1693" i="29"/>
  <c r="A1694" i="29"/>
  <c r="B1694" i="29"/>
  <c r="D1694" i="29"/>
  <c r="E1694" i="29"/>
  <c r="F1694" i="29"/>
  <c r="G1694" i="29"/>
  <c r="A1695" i="29"/>
  <c r="B1695" i="29"/>
  <c r="D1695" i="29"/>
  <c r="E1695" i="29"/>
  <c r="F1695" i="29"/>
  <c r="G1695" i="29"/>
  <c r="A1696" i="29"/>
  <c r="B1696" i="29"/>
  <c r="D1696" i="29"/>
  <c r="E1696" i="29"/>
  <c r="F1696" i="29"/>
  <c r="G1696" i="29"/>
  <c r="A1697" i="29"/>
  <c r="B1697" i="29"/>
  <c r="D1697" i="29"/>
  <c r="E1697" i="29"/>
  <c r="F1697" i="29"/>
  <c r="G1697" i="29"/>
  <c r="A1698" i="29"/>
  <c r="B1698" i="29"/>
  <c r="D1698" i="29"/>
  <c r="E1698" i="29"/>
  <c r="F1698" i="29"/>
  <c r="G1698" i="29"/>
  <c r="A1699" i="29"/>
  <c r="B1699" i="29"/>
  <c r="D1699" i="29"/>
  <c r="E1699" i="29"/>
  <c r="F1699" i="29"/>
  <c r="G1699" i="29"/>
  <c r="A1700" i="29"/>
  <c r="B1700" i="29"/>
  <c r="D1700" i="29"/>
  <c r="E1700" i="29"/>
  <c r="F1700" i="29"/>
  <c r="G1700" i="29"/>
  <c r="A1701" i="29"/>
  <c r="B1701" i="29"/>
  <c r="D1701" i="29"/>
  <c r="E1701" i="29"/>
  <c r="F1701" i="29"/>
  <c r="G1701" i="29"/>
  <c r="A1702" i="29"/>
  <c r="B1702" i="29"/>
  <c r="D1702" i="29"/>
  <c r="E1702" i="29"/>
  <c r="F1702" i="29"/>
  <c r="G1702" i="29"/>
  <c r="A1703" i="29"/>
  <c r="B1703" i="29"/>
  <c r="D1703" i="29"/>
  <c r="E1703" i="29"/>
  <c r="F1703" i="29"/>
  <c r="G1703" i="29"/>
  <c r="A1704" i="29"/>
  <c r="B1704" i="29"/>
  <c r="D1704" i="29"/>
  <c r="E1704" i="29"/>
  <c r="F1704" i="29"/>
  <c r="G1704" i="29"/>
  <c r="A1705" i="29"/>
  <c r="B1705" i="29"/>
  <c r="D1705" i="29"/>
  <c r="E1705" i="29"/>
  <c r="F1705" i="29"/>
  <c r="G1705" i="29"/>
  <c r="A1706" i="29"/>
  <c r="B1706" i="29"/>
  <c r="D1706" i="29"/>
  <c r="E1706" i="29"/>
  <c r="F1706" i="29"/>
  <c r="G1706" i="29"/>
  <c r="A1707" i="29"/>
  <c r="B1707" i="29"/>
  <c r="D1707" i="29"/>
  <c r="E1707" i="29"/>
  <c r="F1707" i="29"/>
  <c r="G1707" i="29"/>
  <c r="A1708" i="29"/>
  <c r="B1708" i="29"/>
  <c r="D1708" i="29"/>
  <c r="E1708" i="29"/>
  <c r="F1708" i="29"/>
  <c r="G1708" i="29"/>
  <c r="A1709" i="29"/>
  <c r="B1709" i="29"/>
  <c r="D1709" i="29"/>
  <c r="E1709" i="29"/>
  <c r="F1709" i="29"/>
  <c r="G1709" i="29"/>
  <c r="A1710" i="29"/>
  <c r="B1710" i="29"/>
  <c r="D1710" i="29"/>
  <c r="E1710" i="29"/>
  <c r="F1710" i="29"/>
  <c r="G1710" i="29"/>
  <c r="A1711" i="29"/>
  <c r="B1711" i="29"/>
  <c r="D1711" i="29"/>
  <c r="E1711" i="29"/>
  <c r="F1711" i="29"/>
  <c r="G1711" i="29"/>
  <c r="A1712" i="29"/>
  <c r="B1712" i="29"/>
  <c r="D1712" i="29"/>
  <c r="E1712" i="29"/>
  <c r="F1712" i="29"/>
  <c r="G1712" i="29"/>
  <c r="A1713" i="29"/>
  <c r="B1713" i="29"/>
  <c r="D1713" i="29"/>
  <c r="E1713" i="29"/>
  <c r="F1713" i="29"/>
  <c r="G1713" i="29"/>
  <c r="A1714" i="29"/>
  <c r="B1714" i="29"/>
  <c r="D1714" i="29"/>
  <c r="E1714" i="29"/>
  <c r="F1714" i="29"/>
  <c r="G1714" i="29"/>
  <c r="A1715" i="29"/>
  <c r="B1715" i="29"/>
  <c r="D1715" i="29"/>
  <c r="E1715" i="29"/>
  <c r="F1715" i="29"/>
  <c r="G1715" i="29"/>
  <c r="A1716" i="29"/>
  <c r="B1716" i="29"/>
  <c r="D1716" i="29"/>
  <c r="E1716" i="29"/>
  <c r="F1716" i="29"/>
  <c r="G1716" i="29"/>
  <c r="A1717" i="29"/>
  <c r="B1717" i="29"/>
  <c r="D1717" i="29"/>
  <c r="E1717" i="29"/>
  <c r="F1717" i="29"/>
  <c r="G1717" i="29"/>
  <c r="A1718" i="29"/>
  <c r="B1718" i="29"/>
  <c r="D1718" i="29"/>
  <c r="E1718" i="29"/>
  <c r="F1718" i="29"/>
  <c r="G1718" i="29"/>
  <c r="A1719" i="29"/>
  <c r="B1719" i="29"/>
  <c r="D1719" i="29"/>
  <c r="E1719" i="29"/>
  <c r="F1719" i="29"/>
  <c r="G1719" i="29"/>
  <c r="A1720" i="29"/>
  <c r="B1720" i="29"/>
  <c r="D1720" i="29"/>
  <c r="E1720" i="29"/>
  <c r="F1720" i="29"/>
  <c r="G1720" i="29"/>
  <c r="A1721" i="29"/>
  <c r="B1721" i="29"/>
  <c r="D1721" i="29"/>
  <c r="E1721" i="29"/>
  <c r="F1721" i="29"/>
  <c r="G1721" i="29"/>
  <c r="A1722" i="29"/>
  <c r="B1722" i="29"/>
  <c r="D1722" i="29"/>
  <c r="E1722" i="29"/>
  <c r="F1722" i="29"/>
  <c r="G1722" i="29"/>
  <c r="A1723" i="29"/>
  <c r="B1723" i="29"/>
  <c r="D1723" i="29"/>
  <c r="E1723" i="29"/>
  <c r="F1723" i="29"/>
  <c r="G1723" i="29"/>
  <c r="A1724" i="29"/>
  <c r="B1724" i="29"/>
  <c r="D1724" i="29"/>
  <c r="E1724" i="29"/>
  <c r="F1724" i="29"/>
  <c r="G1724" i="29"/>
  <c r="A1725" i="29"/>
  <c r="B1725" i="29"/>
  <c r="D1725" i="29"/>
  <c r="E1725" i="29"/>
  <c r="F1725" i="29"/>
  <c r="G1725" i="29"/>
  <c r="A1726" i="29"/>
  <c r="B1726" i="29"/>
  <c r="D1726" i="29"/>
  <c r="E1726" i="29"/>
  <c r="F1726" i="29"/>
  <c r="G1726" i="29"/>
  <c r="A1727" i="29"/>
  <c r="B1727" i="29"/>
  <c r="D1727" i="29"/>
  <c r="E1727" i="29"/>
  <c r="F1727" i="29"/>
  <c r="G1727" i="29"/>
  <c r="A1728" i="29"/>
  <c r="B1728" i="29"/>
  <c r="D1728" i="29"/>
  <c r="E1728" i="29"/>
  <c r="F1728" i="29"/>
  <c r="G1728" i="29"/>
  <c r="A1729" i="29"/>
  <c r="B1729" i="29"/>
  <c r="D1729" i="29"/>
  <c r="E1729" i="29"/>
  <c r="F1729" i="29"/>
  <c r="G1729" i="29"/>
  <c r="A1730" i="29"/>
  <c r="B1730" i="29"/>
  <c r="D1730" i="29"/>
  <c r="E1730" i="29"/>
  <c r="F1730" i="29"/>
  <c r="G1730" i="29"/>
  <c r="A1731" i="29"/>
  <c r="B1731" i="29"/>
  <c r="D1731" i="29"/>
  <c r="E1731" i="29"/>
  <c r="F1731" i="29"/>
  <c r="G1731" i="29"/>
  <c r="A1732" i="29"/>
  <c r="B1732" i="29"/>
  <c r="D1732" i="29"/>
  <c r="E1732" i="29"/>
  <c r="F1732" i="29"/>
  <c r="G1732" i="29"/>
  <c r="A1733" i="29"/>
  <c r="B1733" i="29"/>
  <c r="D1733" i="29"/>
  <c r="E1733" i="29"/>
  <c r="F1733" i="29"/>
  <c r="G1733" i="29"/>
  <c r="A1734" i="29"/>
  <c r="B1734" i="29"/>
  <c r="D1734" i="29"/>
  <c r="E1734" i="29"/>
  <c r="F1734" i="29"/>
  <c r="G1734" i="29"/>
  <c r="A1735" i="29"/>
  <c r="B1735" i="29"/>
  <c r="D1735" i="29"/>
  <c r="E1735" i="29"/>
  <c r="F1735" i="29"/>
  <c r="G1735" i="29"/>
  <c r="A1736" i="29"/>
  <c r="B1736" i="29"/>
  <c r="D1736" i="29"/>
  <c r="E1736" i="29"/>
  <c r="F1736" i="29"/>
  <c r="G1736" i="29"/>
  <c r="A1737" i="29"/>
  <c r="B1737" i="29"/>
  <c r="D1737" i="29"/>
  <c r="E1737" i="29"/>
  <c r="F1737" i="29"/>
  <c r="G1737" i="29"/>
  <c r="A1738" i="29"/>
  <c r="B1738" i="29"/>
  <c r="D1738" i="29"/>
  <c r="E1738" i="29"/>
  <c r="F1738" i="29"/>
  <c r="G1738" i="29"/>
  <c r="A1739" i="29"/>
  <c r="B1739" i="29"/>
  <c r="D1739" i="29"/>
  <c r="E1739" i="29"/>
  <c r="F1739" i="29"/>
  <c r="G1739" i="29"/>
  <c r="A1740" i="29"/>
  <c r="B1740" i="29"/>
  <c r="D1740" i="29"/>
  <c r="E1740" i="29"/>
  <c r="F1740" i="29"/>
  <c r="G1740" i="29"/>
  <c r="A1741" i="29"/>
  <c r="B1741" i="29"/>
  <c r="D1741" i="29"/>
  <c r="E1741" i="29"/>
  <c r="F1741" i="29"/>
  <c r="G1741" i="29"/>
  <c r="A1742" i="29"/>
  <c r="B1742" i="29"/>
  <c r="D1742" i="29"/>
  <c r="E1742" i="29"/>
  <c r="F1742" i="29"/>
  <c r="G1742" i="29"/>
  <c r="A1743" i="29"/>
  <c r="B1743" i="29"/>
  <c r="D1743" i="29"/>
  <c r="E1743" i="29"/>
  <c r="F1743" i="29"/>
  <c r="G1743" i="29"/>
  <c r="A1744" i="29"/>
  <c r="B1744" i="29"/>
  <c r="D1744" i="29"/>
  <c r="E1744" i="29"/>
  <c r="F1744" i="29"/>
  <c r="G1744" i="29"/>
  <c r="A1745" i="29"/>
  <c r="B1745" i="29"/>
  <c r="D1745" i="29"/>
  <c r="E1745" i="29"/>
  <c r="F1745" i="29"/>
  <c r="G1745" i="29"/>
  <c r="A1746" i="29"/>
  <c r="B1746" i="29"/>
  <c r="D1746" i="29"/>
  <c r="E1746" i="29"/>
  <c r="F1746" i="29"/>
  <c r="G1746" i="29"/>
  <c r="A1747" i="29"/>
  <c r="B1747" i="29"/>
  <c r="D1747" i="29"/>
  <c r="E1747" i="29"/>
  <c r="F1747" i="29"/>
  <c r="G1747" i="29"/>
  <c r="A1748" i="29"/>
  <c r="B1748" i="29"/>
  <c r="D1748" i="29"/>
  <c r="E1748" i="29"/>
  <c r="F1748" i="29"/>
  <c r="G1748" i="29"/>
  <c r="A1749" i="29"/>
  <c r="B1749" i="29"/>
  <c r="D1749" i="29"/>
  <c r="E1749" i="29"/>
  <c r="F1749" i="29"/>
  <c r="G1749" i="29"/>
  <c r="A1750" i="29"/>
  <c r="B1750" i="29"/>
  <c r="D1750" i="29"/>
  <c r="E1750" i="29"/>
  <c r="F1750" i="29"/>
  <c r="G1750" i="29"/>
  <c r="A1751" i="29"/>
  <c r="B1751" i="29"/>
  <c r="D1751" i="29"/>
  <c r="E1751" i="29"/>
  <c r="F1751" i="29"/>
  <c r="G1751" i="29"/>
  <c r="A1752" i="29"/>
  <c r="B1752" i="29"/>
  <c r="D1752" i="29"/>
  <c r="E1752" i="29"/>
  <c r="F1752" i="29"/>
  <c r="G1752" i="29"/>
  <c r="A1753" i="29"/>
  <c r="B1753" i="29"/>
  <c r="D1753" i="29"/>
  <c r="E1753" i="29"/>
  <c r="F1753" i="29"/>
  <c r="G1753" i="29"/>
  <c r="A1754" i="29"/>
  <c r="B1754" i="29"/>
  <c r="D1754" i="29"/>
  <c r="E1754" i="29"/>
  <c r="F1754" i="29"/>
  <c r="G1754" i="29"/>
  <c r="A1755" i="29"/>
  <c r="B1755" i="29"/>
  <c r="D1755" i="29"/>
  <c r="E1755" i="29"/>
  <c r="F1755" i="29"/>
  <c r="G1755" i="29"/>
  <c r="A1756" i="29"/>
  <c r="B1756" i="29"/>
  <c r="D1756" i="29"/>
  <c r="E1756" i="29"/>
  <c r="F1756" i="29"/>
  <c r="G1756" i="29"/>
  <c r="A1757" i="29"/>
  <c r="B1757" i="29"/>
  <c r="D1757" i="29"/>
  <c r="E1757" i="29"/>
  <c r="F1757" i="29"/>
  <c r="G1757" i="29"/>
  <c r="A1758" i="29"/>
  <c r="B1758" i="29"/>
  <c r="D1758" i="29"/>
  <c r="E1758" i="29"/>
  <c r="F1758" i="29"/>
  <c r="G1758" i="29"/>
  <c r="A1759" i="29"/>
  <c r="B1759" i="29"/>
  <c r="D1759" i="29"/>
  <c r="E1759" i="29"/>
  <c r="F1759" i="29"/>
  <c r="G1759" i="29"/>
  <c r="A1760" i="29"/>
  <c r="B1760" i="29"/>
  <c r="D1760" i="29"/>
  <c r="E1760" i="29"/>
  <c r="F1760" i="29"/>
  <c r="G1760" i="29"/>
  <c r="A1761" i="29"/>
  <c r="B1761" i="29"/>
  <c r="D1761" i="29"/>
  <c r="E1761" i="29"/>
  <c r="F1761" i="29"/>
  <c r="G1761" i="29"/>
  <c r="A1762" i="29"/>
  <c r="B1762" i="29"/>
  <c r="D1762" i="29"/>
  <c r="E1762" i="29"/>
  <c r="F1762" i="29"/>
  <c r="G1762" i="29"/>
  <c r="A1763" i="29"/>
  <c r="B1763" i="29"/>
  <c r="D1763" i="29"/>
  <c r="E1763" i="29"/>
  <c r="F1763" i="29"/>
  <c r="G1763" i="29"/>
  <c r="A1764" i="29"/>
  <c r="B1764" i="29"/>
  <c r="D1764" i="29"/>
  <c r="E1764" i="29"/>
  <c r="F1764" i="29"/>
  <c r="G1764" i="29"/>
  <c r="A1765" i="29"/>
  <c r="B1765" i="29"/>
  <c r="D1765" i="29"/>
  <c r="E1765" i="29"/>
  <c r="F1765" i="29"/>
  <c r="G1765" i="29"/>
  <c r="A1766" i="29"/>
  <c r="B1766" i="29"/>
  <c r="D1766" i="29"/>
  <c r="E1766" i="29"/>
  <c r="F1766" i="29"/>
  <c r="G1766" i="29"/>
  <c r="A1767" i="29"/>
  <c r="B1767" i="29"/>
  <c r="D1767" i="29"/>
  <c r="E1767" i="29"/>
  <c r="F1767" i="29"/>
  <c r="G1767" i="29"/>
  <c r="A1768" i="29"/>
  <c r="B1768" i="29"/>
  <c r="D1768" i="29"/>
  <c r="E1768" i="29"/>
  <c r="F1768" i="29"/>
  <c r="G1768" i="29"/>
  <c r="A1769" i="29"/>
  <c r="B1769" i="29"/>
  <c r="D1769" i="29"/>
  <c r="E1769" i="29"/>
  <c r="F1769" i="29"/>
  <c r="G1769" i="29"/>
  <c r="A1770" i="29"/>
  <c r="B1770" i="29"/>
  <c r="D1770" i="29"/>
  <c r="E1770" i="29"/>
  <c r="F1770" i="29"/>
  <c r="G1770" i="29"/>
  <c r="A1771" i="29"/>
  <c r="B1771" i="29"/>
  <c r="D1771" i="29"/>
  <c r="E1771" i="29"/>
  <c r="F1771" i="29"/>
  <c r="G1771" i="29"/>
  <c r="A1772" i="29"/>
  <c r="B1772" i="29"/>
  <c r="D1772" i="29"/>
  <c r="E1772" i="29"/>
  <c r="F1772" i="29"/>
  <c r="G1772" i="29"/>
  <c r="A1773" i="29"/>
  <c r="B1773" i="29"/>
  <c r="D1773" i="29"/>
  <c r="E1773" i="29"/>
  <c r="F1773" i="29"/>
  <c r="G1773" i="29"/>
  <c r="A1774" i="29"/>
  <c r="B1774" i="29"/>
  <c r="D1774" i="29"/>
  <c r="E1774" i="29"/>
  <c r="F1774" i="29"/>
  <c r="G1774" i="29"/>
  <c r="A1775" i="29"/>
  <c r="B1775" i="29"/>
  <c r="D1775" i="29"/>
  <c r="E1775" i="29"/>
  <c r="F1775" i="29"/>
  <c r="G1775" i="29"/>
  <c r="A1776" i="29"/>
  <c r="B1776" i="29"/>
  <c r="D1776" i="29"/>
  <c r="E1776" i="29"/>
  <c r="F1776" i="29"/>
  <c r="G1776" i="29"/>
  <c r="A1777" i="29"/>
  <c r="B1777" i="29"/>
  <c r="D1777" i="29"/>
  <c r="E1777" i="29"/>
  <c r="F1777" i="29"/>
  <c r="G1777" i="29"/>
  <c r="A1778" i="29"/>
  <c r="B1778" i="29"/>
  <c r="D1778" i="29"/>
  <c r="E1778" i="29"/>
  <c r="F1778" i="29"/>
  <c r="G1778" i="29"/>
  <c r="A1779" i="29"/>
  <c r="B1779" i="29"/>
  <c r="D1779" i="29"/>
  <c r="E1779" i="29"/>
  <c r="F1779" i="29"/>
  <c r="G1779" i="29"/>
  <c r="A1780" i="29"/>
  <c r="B1780" i="29"/>
  <c r="D1780" i="29"/>
  <c r="E1780" i="29"/>
  <c r="F1780" i="29"/>
  <c r="G1780" i="29"/>
  <c r="A1781" i="29"/>
  <c r="B1781" i="29"/>
  <c r="D1781" i="29"/>
  <c r="E1781" i="29"/>
  <c r="F1781" i="29"/>
  <c r="G1781" i="29"/>
  <c r="A1782" i="29"/>
  <c r="B1782" i="29"/>
  <c r="D1782" i="29"/>
  <c r="E1782" i="29"/>
  <c r="F1782" i="29"/>
  <c r="G1782" i="29"/>
  <c r="A1783" i="29"/>
  <c r="B1783" i="29"/>
  <c r="D1783" i="29"/>
  <c r="E1783" i="29"/>
  <c r="F1783" i="29"/>
  <c r="G1783" i="29"/>
  <c r="A1784" i="29"/>
  <c r="B1784" i="29"/>
  <c r="D1784" i="29"/>
  <c r="E1784" i="29"/>
  <c r="F1784" i="29"/>
  <c r="G1784" i="29"/>
  <c r="A1785" i="29"/>
  <c r="B1785" i="29"/>
  <c r="D1785" i="29"/>
  <c r="E1785" i="29"/>
  <c r="F1785" i="29"/>
  <c r="G1785" i="29"/>
  <c r="A1786" i="29"/>
  <c r="B1786" i="29"/>
  <c r="D1786" i="29"/>
  <c r="E1786" i="29"/>
  <c r="F1786" i="29"/>
  <c r="G1786" i="29"/>
  <c r="A1787" i="29"/>
  <c r="B1787" i="29"/>
  <c r="D1787" i="29"/>
  <c r="E1787" i="29"/>
  <c r="F1787" i="29"/>
  <c r="G1787" i="29"/>
  <c r="A1788" i="29"/>
  <c r="B1788" i="29"/>
  <c r="D1788" i="29"/>
  <c r="E1788" i="29"/>
  <c r="F1788" i="29"/>
  <c r="G1788" i="29"/>
  <c r="A1789" i="29"/>
  <c r="B1789" i="29"/>
  <c r="D1789" i="29"/>
  <c r="E1789" i="29"/>
  <c r="F1789" i="29"/>
  <c r="G1789" i="29"/>
  <c r="A1790" i="29"/>
  <c r="B1790" i="29"/>
  <c r="D1790" i="29"/>
  <c r="E1790" i="29"/>
  <c r="F1790" i="29"/>
  <c r="G1790" i="29"/>
  <c r="A1791" i="29"/>
  <c r="B1791" i="29"/>
  <c r="D1791" i="29"/>
  <c r="E1791" i="29"/>
  <c r="F1791" i="29"/>
  <c r="G1791" i="29"/>
  <c r="A1792" i="29"/>
  <c r="B1792" i="29"/>
  <c r="D1792" i="29"/>
  <c r="E1792" i="29"/>
  <c r="F1792" i="29"/>
  <c r="G1792" i="29"/>
  <c r="A1793" i="29"/>
  <c r="B1793" i="29"/>
  <c r="D1793" i="29"/>
  <c r="E1793" i="29"/>
  <c r="F1793" i="29"/>
  <c r="G1793" i="29"/>
  <c r="A1794" i="29"/>
  <c r="B1794" i="29"/>
  <c r="D1794" i="29"/>
  <c r="E1794" i="29"/>
  <c r="F1794" i="29"/>
  <c r="G1794" i="29"/>
  <c r="A1795" i="29"/>
  <c r="B1795" i="29"/>
  <c r="D1795" i="29"/>
  <c r="E1795" i="29"/>
  <c r="F1795" i="29"/>
  <c r="G1795" i="29"/>
  <c r="A1796" i="29"/>
  <c r="B1796" i="29"/>
  <c r="D1796" i="29"/>
  <c r="E1796" i="29"/>
  <c r="F1796" i="29"/>
  <c r="G1796" i="29"/>
  <c r="A1797" i="29"/>
  <c r="B1797" i="29"/>
  <c r="D1797" i="29"/>
  <c r="E1797" i="29"/>
  <c r="F1797" i="29"/>
  <c r="G1797" i="29"/>
  <c r="A1798" i="29"/>
  <c r="B1798" i="29"/>
  <c r="D1798" i="29"/>
  <c r="E1798" i="29"/>
  <c r="F1798" i="29"/>
  <c r="G1798" i="29"/>
  <c r="A1799" i="29"/>
  <c r="B1799" i="29"/>
  <c r="D1799" i="29"/>
  <c r="E1799" i="29"/>
  <c r="F1799" i="29"/>
  <c r="G1799" i="29"/>
  <c r="A1800" i="29"/>
  <c r="B1800" i="29"/>
  <c r="D1800" i="29"/>
  <c r="E1800" i="29"/>
  <c r="F1800" i="29"/>
  <c r="G1800" i="29"/>
  <c r="A1801" i="29"/>
  <c r="B1801" i="29"/>
  <c r="D1801" i="29"/>
  <c r="E1801" i="29"/>
  <c r="F1801" i="29"/>
  <c r="G1801" i="29"/>
  <c r="A1802" i="29"/>
  <c r="B1802" i="29"/>
  <c r="D1802" i="29"/>
  <c r="E1802" i="29"/>
  <c r="F1802" i="29"/>
  <c r="G1802" i="29"/>
  <c r="A1803" i="29"/>
  <c r="B1803" i="29"/>
  <c r="D1803" i="29"/>
  <c r="E1803" i="29"/>
  <c r="F1803" i="29"/>
  <c r="G1803" i="29"/>
  <c r="A1804" i="29"/>
  <c r="B1804" i="29"/>
  <c r="D1804" i="29"/>
  <c r="E1804" i="29"/>
  <c r="F1804" i="29"/>
  <c r="G1804" i="29"/>
  <c r="A1805" i="29"/>
  <c r="B1805" i="29"/>
  <c r="D1805" i="29"/>
  <c r="E1805" i="29"/>
  <c r="F1805" i="29"/>
  <c r="G1805" i="29"/>
  <c r="A1806" i="29"/>
  <c r="B1806" i="29"/>
  <c r="D1806" i="29"/>
  <c r="E1806" i="29"/>
  <c r="F1806" i="29"/>
  <c r="G1806" i="29"/>
  <c r="A1807" i="29"/>
  <c r="B1807" i="29"/>
  <c r="D1807" i="29"/>
  <c r="E1807" i="29"/>
  <c r="F1807" i="29"/>
  <c r="G1807" i="29"/>
  <c r="A1808" i="29"/>
  <c r="B1808" i="29"/>
  <c r="D1808" i="29"/>
  <c r="E1808" i="29"/>
  <c r="F1808" i="29"/>
  <c r="G1808" i="29"/>
  <c r="A1809" i="29"/>
  <c r="B1809" i="29"/>
  <c r="D1809" i="29"/>
  <c r="E1809" i="29"/>
  <c r="F1809" i="29"/>
  <c r="G1809" i="29"/>
  <c r="A1810" i="29"/>
  <c r="B1810" i="29"/>
  <c r="D1810" i="29"/>
  <c r="E1810" i="29"/>
  <c r="F1810" i="29"/>
  <c r="G1810" i="29"/>
  <c r="A1811" i="29"/>
  <c r="B1811" i="29"/>
  <c r="D1811" i="29"/>
  <c r="E1811" i="29"/>
  <c r="F1811" i="29"/>
  <c r="G1811" i="29"/>
  <c r="A1812" i="29"/>
  <c r="B1812" i="29"/>
  <c r="D1812" i="29"/>
  <c r="E1812" i="29"/>
  <c r="F1812" i="29"/>
  <c r="G1812" i="29"/>
  <c r="A1813" i="29"/>
  <c r="B1813" i="29"/>
  <c r="D1813" i="29"/>
  <c r="E1813" i="29"/>
  <c r="F1813" i="29"/>
  <c r="G1813" i="29"/>
  <c r="A1814" i="29"/>
  <c r="B1814" i="29"/>
  <c r="D1814" i="29"/>
  <c r="E1814" i="29"/>
  <c r="F1814" i="29"/>
  <c r="G1814" i="29"/>
  <c r="A1815" i="29"/>
  <c r="B1815" i="29"/>
  <c r="D1815" i="29"/>
  <c r="E1815" i="29"/>
  <c r="F1815" i="29"/>
  <c r="G1815" i="29"/>
  <c r="A1816" i="29"/>
  <c r="B1816" i="29"/>
  <c r="D1816" i="29"/>
  <c r="E1816" i="29"/>
  <c r="F1816" i="29"/>
  <c r="G1816" i="29"/>
  <c r="A1817" i="29"/>
  <c r="B1817" i="29"/>
  <c r="D1817" i="29"/>
  <c r="E1817" i="29"/>
  <c r="F1817" i="29"/>
  <c r="G1817" i="29"/>
  <c r="A1818" i="29"/>
  <c r="B1818" i="29"/>
  <c r="D1818" i="29"/>
  <c r="E1818" i="29"/>
  <c r="F1818" i="29"/>
  <c r="G1818" i="29"/>
  <c r="A1819" i="29"/>
  <c r="B1819" i="29"/>
  <c r="D1819" i="29"/>
  <c r="E1819" i="29"/>
  <c r="F1819" i="29"/>
  <c r="G1819" i="29"/>
  <c r="A1820" i="29"/>
  <c r="B1820" i="29"/>
  <c r="D1820" i="29"/>
  <c r="E1820" i="29"/>
  <c r="F1820" i="29"/>
  <c r="G1820" i="29"/>
  <c r="A1821" i="29"/>
  <c r="B1821" i="29"/>
  <c r="D1821" i="29"/>
  <c r="E1821" i="29"/>
  <c r="F1821" i="29"/>
  <c r="G1821" i="29"/>
  <c r="A1822" i="29"/>
  <c r="B1822" i="29"/>
  <c r="D1822" i="29"/>
  <c r="E1822" i="29"/>
  <c r="F1822" i="29"/>
  <c r="G1822" i="29"/>
  <c r="A1823" i="29"/>
  <c r="B1823" i="29"/>
  <c r="D1823" i="29"/>
  <c r="E1823" i="29"/>
  <c r="F1823" i="29"/>
  <c r="G1823" i="29"/>
  <c r="A1824" i="29"/>
  <c r="B1824" i="29"/>
  <c r="D1824" i="29"/>
  <c r="E1824" i="29"/>
  <c r="F1824" i="29"/>
  <c r="G1824" i="29"/>
  <c r="A1825" i="29"/>
  <c r="B1825" i="29"/>
  <c r="D1825" i="29"/>
  <c r="E1825" i="29"/>
  <c r="F1825" i="29"/>
  <c r="G1825" i="29"/>
  <c r="A1826" i="29"/>
  <c r="B1826" i="29"/>
  <c r="D1826" i="29"/>
  <c r="E1826" i="29"/>
  <c r="F1826" i="29"/>
  <c r="G1826" i="29"/>
  <c r="A1827" i="29"/>
  <c r="B1827" i="29"/>
  <c r="D1827" i="29"/>
  <c r="E1827" i="29"/>
  <c r="F1827" i="29"/>
  <c r="G1827" i="29"/>
  <c r="A1828" i="29"/>
  <c r="B1828" i="29"/>
  <c r="D1828" i="29"/>
  <c r="E1828" i="29"/>
  <c r="F1828" i="29"/>
  <c r="G1828" i="29"/>
  <c r="A1829" i="29"/>
  <c r="B1829" i="29"/>
  <c r="D1829" i="29"/>
  <c r="E1829" i="29"/>
  <c r="F1829" i="29"/>
  <c r="G1829" i="29"/>
  <c r="A1830" i="29"/>
  <c r="B1830" i="29"/>
  <c r="D1830" i="29"/>
  <c r="E1830" i="29"/>
  <c r="F1830" i="29"/>
  <c r="G1830" i="29"/>
  <c r="A1831" i="29"/>
  <c r="B1831" i="29"/>
  <c r="D1831" i="29"/>
  <c r="E1831" i="29"/>
  <c r="F1831" i="29"/>
  <c r="G1831" i="29"/>
  <c r="A1832" i="29"/>
  <c r="B1832" i="29"/>
  <c r="D1832" i="29"/>
  <c r="E1832" i="29"/>
  <c r="F1832" i="29"/>
  <c r="G1832" i="29"/>
  <c r="A1833" i="29"/>
  <c r="B1833" i="29"/>
  <c r="D1833" i="29"/>
  <c r="E1833" i="29"/>
  <c r="F1833" i="29"/>
  <c r="G1833" i="29"/>
  <c r="A1834" i="29"/>
  <c r="B1834" i="29"/>
  <c r="D1834" i="29"/>
  <c r="E1834" i="29"/>
  <c r="F1834" i="29"/>
  <c r="G1834" i="29"/>
  <c r="A1835" i="29"/>
  <c r="B1835" i="29"/>
  <c r="D1835" i="29"/>
  <c r="E1835" i="29"/>
  <c r="F1835" i="29"/>
  <c r="G1835" i="29"/>
  <c r="A1836" i="29"/>
  <c r="B1836" i="29"/>
  <c r="D1836" i="29"/>
  <c r="E1836" i="29"/>
  <c r="F1836" i="29"/>
  <c r="G1836" i="29"/>
  <c r="A1837" i="29"/>
  <c r="B1837" i="29"/>
  <c r="D1837" i="29"/>
  <c r="E1837" i="29"/>
  <c r="F1837" i="29"/>
  <c r="G1837" i="29"/>
  <c r="A1838" i="29"/>
  <c r="B1838" i="29"/>
  <c r="D1838" i="29"/>
  <c r="E1838" i="29"/>
  <c r="F1838" i="29"/>
  <c r="G1838" i="29"/>
  <c r="A1839" i="29"/>
  <c r="B1839" i="29"/>
  <c r="D1839" i="29"/>
  <c r="E1839" i="29"/>
  <c r="F1839" i="29"/>
  <c r="G1839" i="29"/>
  <c r="A1840" i="29"/>
  <c r="B1840" i="29"/>
  <c r="D1840" i="29"/>
  <c r="E1840" i="29"/>
  <c r="F1840" i="29"/>
  <c r="G1840" i="29"/>
  <c r="A1841" i="29"/>
  <c r="B1841" i="29"/>
  <c r="D1841" i="29"/>
  <c r="E1841" i="29"/>
  <c r="F1841" i="29"/>
  <c r="G1841" i="29"/>
  <c r="A1842" i="29"/>
  <c r="B1842" i="29"/>
  <c r="D1842" i="29"/>
  <c r="E1842" i="29"/>
  <c r="F1842" i="29"/>
  <c r="G1842" i="29"/>
  <c r="A1843" i="29"/>
  <c r="B1843" i="29"/>
  <c r="D1843" i="29"/>
  <c r="E1843" i="29"/>
  <c r="F1843" i="29"/>
  <c r="G1843" i="29"/>
  <c r="A1844" i="29"/>
  <c r="B1844" i="29"/>
  <c r="D1844" i="29"/>
  <c r="E1844" i="29"/>
  <c r="F1844" i="29"/>
  <c r="G1844" i="29"/>
  <c r="A1845" i="29"/>
  <c r="B1845" i="29"/>
  <c r="D1845" i="29"/>
  <c r="E1845" i="29"/>
  <c r="F1845" i="29"/>
  <c r="G1845" i="29"/>
  <c r="A1846" i="29"/>
  <c r="B1846" i="29"/>
  <c r="D1846" i="29"/>
  <c r="E1846" i="29"/>
  <c r="F1846" i="29"/>
  <c r="G1846" i="29"/>
  <c r="A1847" i="29"/>
  <c r="B1847" i="29"/>
  <c r="D1847" i="29"/>
  <c r="E1847" i="29"/>
  <c r="F1847" i="29"/>
  <c r="G1847" i="29"/>
  <c r="A1848" i="29"/>
  <c r="B1848" i="29"/>
  <c r="D1848" i="29"/>
  <c r="E1848" i="29"/>
  <c r="F1848" i="29"/>
  <c r="G1848" i="29"/>
  <c r="A1849" i="29"/>
  <c r="B1849" i="29"/>
  <c r="D1849" i="29"/>
  <c r="E1849" i="29"/>
  <c r="F1849" i="29"/>
  <c r="G1849" i="29"/>
  <c r="A1850" i="29"/>
  <c r="B1850" i="29"/>
  <c r="D1850" i="29"/>
  <c r="E1850" i="29"/>
  <c r="F1850" i="29"/>
  <c r="G1850" i="29"/>
  <c r="A1851" i="29"/>
  <c r="B1851" i="29"/>
  <c r="D1851" i="29"/>
  <c r="E1851" i="29"/>
  <c r="F1851" i="29"/>
  <c r="G1851" i="29"/>
  <c r="A1852" i="29"/>
  <c r="B1852" i="29"/>
  <c r="D1852" i="29"/>
  <c r="E1852" i="29"/>
  <c r="F1852" i="29"/>
  <c r="G1852" i="29"/>
  <c r="A1853" i="29"/>
  <c r="B1853" i="29"/>
  <c r="D1853" i="29"/>
  <c r="E1853" i="29"/>
  <c r="F1853" i="29"/>
  <c r="G1853" i="29"/>
  <c r="A1854" i="29"/>
  <c r="B1854" i="29"/>
  <c r="D1854" i="29"/>
  <c r="E1854" i="29"/>
  <c r="F1854" i="29"/>
  <c r="G1854" i="29"/>
  <c r="A1855" i="29"/>
  <c r="B1855" i="29"/>
  <c r="D1855" i="29"/>
  <c r="E1855" i="29"/>
  <c r="F1855" i="29"/>
  <c r="G1855" i="29"/>
  <c r="A1856" i="29"/>
  <c r="B1856" i="29"/>
  <c r="D1856" i="29"/>
  <c r="E1856" i="29"/>
  <c r="F1856" i="29"/>
  <c r="G1856" i="29"/>
  <c r="A1857" i="29"/>
  <c r="B1857" i="29"/>
  <c r="D1857" i="29"/>
  <c r="E1857" i="29"/>
  <c r="F1857" i="29"/>
  <c r="G1857" i="29"/>
  <c r="A1858" i="29"/>
  <c r="B1858" i="29"/>
  <c r="D1858" i="29"/>
  <c r="E1858" i="29"/>
  <c r="F1858" i="29"/>
  <c r="G1858" i="29"/>
  <c r="A1859" i="29"/>
  <c r="B1859" i="29"/>
  <c r="D1859" i="29"/>
  <c r="E1859" i="29"/>
  <c r="F1859" i="29"/>
  <c r="G1859" i="29"/>
  <c r="A1860" i="29"/>
  <c r="B1860" i="29"/>
  <c r="D1860" i="29"/>
  <c r="E1860" i="29"/>
  <c r="F1860" i="29"/>
  <c r="G1860" i="29"/>
  <c r="A1861" i="29"/>
  <c r="B1861" i="29"/>
  <c r="D1861" i="29"/>
  <c r="E1861" i="29"/>
  <c r="F1861" i="29"/>
  <c r="G1861" i="29"/>
  <c r="A1862" i="29"/>
  <c r="B1862" i="29"/>
  <c r="D1862" i="29"/>
  <c r="E1862" i="29"/>
  <c r="F1862" i="29"/>
  <c r="G1862" i="29"/>
  <c r="A1863" i="29"/>
  <c r="B1863" i="29"/>
  <c r="D1863" i="29"/>
  <c r="E1863" i="29"/>
  <c r="F1863" i="29"/>
  <c r="G1863" i="29"/>
  <c r="A1864" i="29"/>
  <c r="B1864" i="29"/>
  <c r="D1864" i="29"/>
  <c r="E1864" i="29"/>
  <c r="F1864" i="29"/>
  <c r="G1864" i="29"/>
  <c r="A1865" i="29"/>
  <c r="B1865" i="29"/>
  <c r="D1865" i="29"/>
  <c r="E1865" i="29"/>
  <c r="F1865" i="29"/>
  <c r="G1865" i="29"/>
  <c r="A1866" i="29"/>
  <c r="B1866" i="29"/>
  <c r="D1866" i="29"/>
  <c r="E1866" i="29"/>
  <c r="F1866" i="29"/>
  <c r="G1866" i="29"/>
  <c r="A1867" i="29"/>
  <c r="B1867" i="29"/>
  <c r="D1867" i="29"/>
  <c r="E1867" i="29"/>
  <c r="F1867" i="29"/>
  <c r="G1867" i="29"/>
  <c r="A1868" i="29"/>
  <c r="B1868" i="29"/>
  <c r="D1868" i="29"/>
  <c r="E1868" i="29"/>
  <c r="F1868" i="29"/>
  <c r="G1868" i="29"/>
  <c r="A1869" i="29"/>
  <c r="B1869" i="29"/>
  <c r="D1869" i="29"/>
  <c r="E1869" i="29"/>
  <c r="F1869" i="29"/>
  <c r="G1869" i="29"/>
  <c r="E936" i="29"/>
  <c r="F936" i="29"/>
  <c r="G936" i="29"/>
  <c r="D936" i="29"/>
  <c r="B936" i="29"/>
  <c r="A936" i="29"/>
  <c r="A3" i="29"/>
  <c r="B3" i="29"/>
  <c r="D3" i="29"/>
  <c r="E3" i="29"/>
  <c r="F3" i="29"/>
  <c r="G3" i="29"/>
  <c r="A4" i="29"/>
  <c r="B4" i="29"/>
  <c r="D4" i="29"/>
  <c r="E4" i="29"/>
  <c r="F4" i="29"/>
  <c r="G4" i="29"/>
  <c r="A5" i="29"/>
  <c r="B5" i="29"/>
  <c r="D5" i="29"/>
  <c r="E5" i="29"/>
  <c r="F5" i="29"/>
  <c r="G5" i="29"/>
  <c r="A6" i="29"/>
  <c r="B6" i="29"/>
  <c r="D6" i="29"/>
  <c r="E6" i="29"/>
  <c r="F6" i="29"/>
  <c r="G6" i="29"/>
  <c r="A7" i="29"/>
  <c r="B7" i="29"/>
  <c r="D7" i="29"/>
  <c r="E7" i="29"/>
  <c r="F7" i="29"/>
  <c r="G7" i="29"/>
  <c r="A8" i="29"/>
  <c r="B8" i="29"/>
  <c r="D8" i="29"/>
  <c r="E8" i="29"/>
  <c r="F8" i="29"/>
  <c r="G8" i="29"/>
  <c r="A9" i="29"/>
  <c r="B9" i="29"/>
  <c r="D9" i="29"/>
  <c r="E9" i="29"/>
  <c r="F9" i="29"/>
  <c r="G9" i="29"/>
  <c r="A10" i="29"/>
  <c r="B10" i="29"/>
  <c r="D10" i="29"/>
  <c r="E10" i="29"/>
  <c r="F10" i="29"/>
  <c r="G10" i="29"/>
  <c r="A11" i="29"/>
  <c r="B11" i="29"/>
  <c r="D11" i="29"/>
  <c r="E11" i="29"/>
  <c r="F11" i="29"/>
  <c r="G11" i="29"/>
  <c r="A12" i="29"/>
  <c r="B12" i="29"/>
  <c r="D12" i="29"/>
  <c r="E12" i="29"/>
  <c r="F12" i="29"/>
  <c r="G12" i="29"/>
  <c r="A13" i="29"/>
  <c r="B13" i="29"/>
  <c r="D13" i="29"/>
  <c r="E13" i="29"/>
  <c r="F13" i="29"/>
  <c r="G13" i="29"/>
  <c r="A14" i="29"/>
  <c r="B14" i="29"/>
  <c r="D14" i="29"/>
  <c r="E14" i="29"/>
  <c r="F14" i="29"/>
  <c r="G14" i="29"/>
  <c r="A15" i="29"/>
  <c r="B15" i="29"/>
  <c r="D15" i="29"/>
  <c r="E15" i="29"/>
  <c r="F15" i="29"/>
  <c r="G15" i="29"/>
  <c r="A16" i="29"/>
  <c r="B16" i="29"/>
  <c r="D16" i="29"/>
  <c r="E16" i="29"/>
  <c r="F16" i="29"/>
  <c r="G16" i="29"/>
  <c r="A17" i="29"/>
  <c r="B17" i="29"/>
  <c r="D17" i="29"/>
  <c r="E17" i="29"/>
  <c r="F17" i="29"/>
  <c r="G17" i="29"/>
  <c r="A18" i="29"/>
  <c r="B18" i="29"/>
  <c r="D18" i="29"/>
  <c r="E18" i="29"/>
  <c r="F18" i="29"/>
  <c r="G18" i="29"/>
  <c r="A19" i="29"/>
  <c r="B19" i="29"/>
  <c r="D19" i="29"/>
  <c r="E19" i="29"/>
  <c r="F19" i="29"/>
  <c r="G19" i="29"/>
  <c r="A20" i="29"/>
  <c r="B20" i="29"/>
  <c r="D20" i="29"/>
  <c r="E20" i="29"/>
  <c r="F20" i="29"/>
  <c r="G20" i="29"/>
  <c r="A21" i="29"/>
  <c r="B21" i="29"/>
  <c r="D21" i="29"/>
  <c r="E21" i="29"/>
  <c r="F21" i="29"/>
  <c r="G21" i="29"/>
  <c r="A22" i="29"/>
  <c r="B22" i="29"/>
  <c r="D22" i="29"/>
  <c r="E22" i="29"/>
  <c r="F22" i="29"/>
  <c r="G22" i="29"/>
  <c r="A23" i="29"/>
  <c r="B23" i="29"/>
  <c r="D23" i="29"/>
  <c r="E23" i="29"/>
  <c r="F23" i="29"/>
  <c r="G23" i="29"/>
  <c r="A24" i="29"/>
  <c r="B24" i="29"/>
  <c r="D24" i="29"/>
  <c r="E24" i="29"/>
  <c r="F24" i="29"/>
  <c r="G24" i="29"/>
  <c r="A25" i="29"/>
  <c r="B25" i="29"/>
  <c r="D25" i="29"/>
  <c r="E25" i="29"/>
  <c r="F25" i="29"/>
  <c r="G25" i="29"/>
  <c r="A26" i="29"/>
  <c r="B26" i="29"/>
  <c r="D26" i="29"/>
  <c r="E26" i="29"/>
  <c r="F26" i="29"/>
  <c r="G26" i="29"/>
  <c r="A27" i="29"/>
  <c r="B27" i="29"/>
  <c r="D27" i="29"/>
  <c r="E27" i="29"/>
  <c r="F27" i="29"/>
  <c r="G27" i="29"/>
  <c r="A28" i="29"/>
  <c r="B28" i="29"/>
  <c r="D28" i="29"/>
  <c r="E28" i="29"/>
  <c r="F28" i="29"/>
  <c r="G28" i="29"/>
  <c r="A29" i="29"/>
  <c r="B29" i="29"/>
  <c r="D29" i="29"/>
  <c r="E29" i="29"/>
  <c r="F29" i="29"/>
  <c r="G29" i="29"/>
  <c r="A30" i="29"/>
  <c r="B30" i="29"/>
  <c r="D30" i="29"/>
  <c r="E30" i="29"/>
  <c r="F30" i="29"/>
  <c r="G30" i="29"/>
  <c r="A31" i="29"/>
  <c r="B31" i="29"/>
  <c r="D31" i="29"/>
  <c r="E31" i="29"/>
  <c r="F31" i="29"/>
  <c r="G31" i="29"/>
  <c r="A32" i="29"/>
  <c r="B32" i="29"/>
  <c r="D32" i="29"/>
  <c r="E32" i="29"/>
  <c r="F32" i="29"/>
  <c r="G32" i="29"/>
  <c r="A33" i="29"/>
  <c r="B33" i="29"/>
  <c r="D33" i="29"/>
  <c r="E33" i="29"/>
  <c r="F33" i="29"/>
  <c r="G33" i="29"/>
  <c r="A34" i="29"/>
  <c r="B34" i="29"/>
  <c r="D34" i="29"/>
  <c r="E34" i="29"/>
  <c r="F34" i="29"/>
  <c r="G34" i="29"/>
  <c r="A35" i="29"/>
  <c r="B35" i="29"/>
  <c r="D35" i="29"/>
  <c r="E35" i="29"/>
  <c r="F35" i="29"/>
  <c r="G35" i="29"/>
  <c r="A36" i="29"/>
  <c r="B36" i="29"/>
  <c r="D36" i="29"/>
  <c r="E36" i="29"/>
  <c r="F36" i="29"/>
  <c r="G36" i="29"/>
  <c r="A37" i="29"/>
  <c r="B37" i="29"/>
  <c r="D37" i="29"/>
  <c r="E37" i="29"/>
  <c r="F37" i="29"/>
  <c r="G37" i="29"/>
  <c r="A38" i="29"/>
  <c r="B38" i="29"/>
  <c r="D38" i="29"/>
  <c r="E38" i="29"/>
  <c r="F38" i="29"/>
  <c r="G38" i="29"/>
  <c r="A39" i="29"/>
  <c r="B39" i="29"/>
  <c r="D39" i="29"/>
  <c r="E39" i="29"/>
  <c r="F39" i="29"/>
  <c r="G39" i="29"/>
  <c r="A40" i="29"/>
  <c r="B40" i="29"/>
  <c r="D40" i="29"/>
  <c r="E40" i="29"/>
  <c r="F40" i="29"/>
  <c r="G40" i="29"/>
  <c r="A41" i="29"/>
  <c r="B41" i="29"/>
  <c r="D41" i="29"/>
  <c r="E41" i="29"/>
  <c r="F41" i="29"/>
  <c r="G41" i="29"/>
  <c r="A42" i="29"/>
  <c r="B42" i="29"/>
  <c r="D42" i="29"/>
  <c r="E42" i="29"/>
  <c r="F42" i="29"/>
  <c r="G42" i="29"/>
  <c r="A43" i="29"/>
  <c r="B43" i="29"/>
  <c r="D43" i="29"/>
  <c r="E43" i="29"/>
  <c r="F43" i="29"/>
  <c r="G43" i="29"/>
  <c r="A44" i="29"/>
  <c r="B44" i="29"/>
  <c r="D44" i="29"/>
  <c r="E44" i="29"/>
  <c r="F44" i="29"/>
  <c r="G44" i="29"/>
  <c r="A45" i="29"/>
  <c r="B45" i="29"/>
  <c r="D45" i="29"/>
  <c r="E45" i="29"/>
  <c r="F45" i="29"/>
  <c r="G45" i="29"/>
  <c r="A46" i="29"/>
  <c r="B46" i="29"/>
  <c r="D46" i="29"/>
  <c r="E46" i="29"/>
  <c r="F46" i="29"/>
  <c r="G46" i="29"/>
  <c r="A47" i="29"/>
  <c r="B47" i="29"/>
  <c r="D47" i="29"/>
  <c r="E47" i="29"/>
  <c r="F47" i="29"/>
  <c r="G47" i="29"/>
  <c r="A48" i="29"/>
  <c r="B48" i="29"/>
  <c r="D48" i="29"/>
  <c r="E48" i="29"/>
  <c r="F48" i="29"/>
  <c r="G48" i="29"/>
  <c r="A49" i="29"/>
  <c r="B49" i="29"/>
  <c r="D49" i="29"/>
  <c r="E49" i="29"/>
  <c r="F49" i="29"/>
  <c r="G49" i="29"/>
  <c r="A50" i="29"/>
  <c r="B50" i="29"/>
  <c r="D50" i="29"/>
  <c r="E50" i="29"/>
  <c r="F50" i="29"/>
  <c r="G50" i="29"/>
  <c r="A51" i="29"/>
  <c r="B51" i="29"/>
  <c r="D51" i="29"/>
  <c r="E51" i="29"/>
  <c r="F51" i="29"/>
  <c r="G51" i="29"/>
  <c r="A52" i="29"/>
  <c r="B52" i="29"/>
  <c r="D52" i="29"/>
  <c r="E52" i="29"/>
  <c r="F52" i="29"/>
  <c r="G52" i="29"/>
  <c r="A53" i="29"/>
  <c r="B53" i="29"/>
  <c r="D53" i="29"/>
  <c r="E53" i="29"/>
  <c r="F53" i="29"/>
  <c r="G53" i="29"/>
  <c r="A54" i="29"/>
  <c r="B54" i="29"/>
  <c r="D54" i="29"/>
  <c r="E54" i="29"/>
  <c r="F54" i="29"/>
  <c r="G54" i="29"/>
  <c r="A55" i="29"/>
  <c r="B55" i="29"/>
  <c r="D55" i="29"/>
  <c r="E55" i="29"/>
  <c r="F55" i="29"/>
  <c r="G55" i="29"/>
  <c r="A56" i="29"/>
  <c r="B56" i="29"/>
  <c r="D56" i="29"/>
  <c r="E56" i="29"/>
  <c r="F56" i="29"/>
  <c r="G56" i="29"/>
  <c r="A57" i="29"/>
  <c r="B57" i="29"/>
  <c r="D57" i="29"/>
  <c r="E57" i="29"/>
  <c r="F57" i="29"/>
  <c r="G57" i="29"/>
  <c r="A58" i="29"/>
  <c r="B58" i="29"/>
  <c r="D58" i="29"/>
  <c r="E58" i="29"/>
  <c r="F58" i="29"/>
  <c r="G58" i="29"/>
  <c r="A59" i="29"/>
  <c r="B59" i="29"/>
  <c r="D59" i="29"/>
  <c r="E59" i="29"/>
  <c r="F59" i="29"/>
  <c r="G59" i="29"/>
  <c r="A60" i="29"/>
  <c r="B60" i="29"/>
  <c r="D60" i="29"/>
  <c r="E60" i="29"/>
  <c r="F60" i="29"/>
  <c r="G60" i="29"/>
  <c r="A61" i="29"/>
  <c r="B61" i="29"/>
  <c r="D61" i="29"/>
  <c r="E61" i="29"/>
  <c r="F61" i="29"/>
  <c r="G61" i="29"/>
  <c r="A62" i="29"/>
  <c r="B62" i="29"/>
  <c r="D62" i="29"/>
  <c r="E62" i="29"/>
  <c r="F62" i="29"/>
  <c r="G62" i="29"/>
  <c r="A63" i="29"/>
  <c r="B63" i="29"/>
  <c r="D63" i="29"/>
  <c r="E63" i="29"/>
  <c r="F63" i="29"/>
  <c r="G63" i="29"/>
  <c r="A64" i="29"/>
  <c r="B64" i="29"/>
  <c r="D64" i="29"/>
  <c r="E64" i="29"/>
  <c r="F64" i="29"/>
  <c r="G64" i="29"/>
  <c r="A65" i="29"/>
  <c r="B65" i="29"/>
  <c r="D65" i="29"/>
  <c r="E65" i="29"/>
  <c r="F65" i="29"/>
  <c r="G65" i="29"/>
  <c r="A66" i="29"/>
  <c r="B66" i="29"/>
  <c r="D66" i="29"/>
  <c r="E66" i="29"/>
  <c r="F66" i="29"/>
  <c r="G66" i="29"/>
  <c r="A67" i="29"/>
  <c r="B67" i="29"/>
  <c r="D67" i="29"/>
  <c r="E67" i="29"/>
  <c r="F67" i="29"/>
  <c r="G67" i="29"/>
  <c r="A68" i="29"/>
  <c r="B68" i="29"/>
  <c r="D68" i="29"/>
  <c r="E68" i="29"/>
  <c r="F68" i="29"/>
  <c r="G68" i="29"/>
  <c r="A69" i="29"/>
  <c r="B69" i="29"/>
  <c r="D69" i="29"/>
  <c r="E69" i="29"/>
  <c r="F69" i="29"/>
  <c r="G69" i="29"/>
  <c r="A70" i="29"/>
  <c r="B70" i="29"/>
  <c r="D70" i="29"/>
  <c r="E70" i="29"/>
  <c r="F70" i="29"/>
  <c r="G70" i="29"/>
  <c r="A71" i="29"/>
  <c r="B71" i="29"/>
  <c r="D71" i="29"/>
  <c r="E71" i="29"/>
  <c r="F71" i="29"/>
  <c r="G71" i="29"/>
  <c r="A72" i="29"/>
  <c r="B72" i="29"/>
  <c r="D72" i="29"/>
  <c r="E72" i="29"/>
  <c r="F72" i="29"/>
  <c r="G72" i="29"/>
  <c r="A73" i="29"/>
  <c r="B73" i="29"/>
  <c r="D73" i="29"/>
  <c r="E73" i="29"/>
  <c r="F73" i="29"/>
  <c r="G73" i="29"/>
  <c r="A74" i="29"/>
  <c r="B74" i="29"/>
  <c r="D74" i="29"/>
  <c r="E74" i="29"/>
  <c r="F74" i="29"/>
  <c r="G74" i="29"/>
  <c r="A75" i="29"/>
  <c r="B75" i="29"/>
  <c r="D75" i="29"/>
  <c r="E75" i="29"/>
  <c r="F75" i="29"/>
  <c r="G75" i="29"/>
  <c r="A76" i="29"/>
  <c r="B76" i="29"/>
  <c r="D76" i="29"/>
  <c r="E76" i="29"/>
  <c r="F76" i="29"/>
  <c r="G76" i="29"/>
  <c r="A77" i="29"/>
  <c r="B77" i="29"/>
  <c r="D77" i="29"/>
  <c r="E77" i="29"/>
  <c r="F77" i="29"/>
  <c r="G77" i="29"/>
  <c r="A78" i="29"/>
  <c r="B78" i="29"/>
  <c r="D78" i="29"/>
  <c r="E78" i="29"/>
  <c r="F78" i="29"/>
  <c r="G78" i="29"/>
  <c r="A79" i="29"/>
  <c r="B79" i="29"/>
  <c r="D79" i="29"/>
  <c r="E79" i="29"/>
  <c r="F79" i="29"/>
  <c r="G79" i="29"/>
  <c r="A80" i="29"/>
  <c r="B80" i="29"/>
  <c r="D80" i="29"/>
  <c r="E80" i="29"/>
  <c r="F80" i="29"/>
  <c r="G80" i="29"/>
  <c r="A81" i="29"/>
  <c r="B81" i="29"/>
  <c r="D81" i="29"/>
  <c r="E81" i="29"/>
  <c r="F81" i="29"/>
  <c r="G81" i="29"/>
  <c r="A82" i="29"/>
  <c r="B82" i="29"/>
  <c r="D82" i="29"/>
  <c r="E82" i="29"/>
  <c r="F82" i="29"/>
  <c r="G82" i="29"/>
  <c r="A83" i="29"/>
  <c r="B83" i="29"/>
  <c r="D83" i="29"/>
  <c r="E83" i="29"/>
  <c r="F83" i="29"/>
  <c r="G83" i="29"/>
  <c r="A84" i="29"/>
  <c r="B84" i="29"/>
  <c r="D84" i="29"/>
  <c r="E84" i="29"/>
  <c r="F84" i="29"/>
  <c r="G84" i="29"/>
  <c r="A85" i="29"/>
  <c r="B85" i="29"/>
  <c r="D85" i="29"/>
  <c r="E85" i="29"/>
  <c r="F85" i="29"/>
  <c r="G85" i="29"/>
  <c r="A86" i="29"/>
  <c r="B86" i="29"/>
  <c r="D86" i="29"/>
  <c r="E86" i="29"/>
  <c r="F86" i="29"/>
  <c r="G86" i="29"/>
  <c r="A87" i="29"/>
  <c r="B87" i="29"/>
  <c r="D87" i="29"/>
  <c r="E87" i="29"/>
  <c r="F87" i="29"/>
  <c r="G87" i="29"/>
  <c r="A88" i="29"/>
  <c r="B88" i="29"/>
  <c r="D88" i="29"/>
  <c r="E88" i="29"/>
  <c r="F88" i="29"/>
  <c r="G88" i="29"/>
  <c r="A89" i="29"/>
  <c r="B89" i="29"/>
  <c r="D89" i="29"/>
  <c r="E89" i="29"/>
  <c r="F89" i="29"/>
  <c r="G89" i="29"/>
  <c r="A90" i="29"/>
  <c r="B90" i="29"/>
  <c r="D90" i="29"/>
  <c r="E90" i="29"/>
  <c r="F90" i="29"/>
  <c r="G90" i="29"/>
  <c r="A91" i="29"/>
  <c r="B91" i="29"/>
  <c r="D91" i="29"/>
  <c r="E91" i="29"/>
  <c r="F91" i="29"/>
  <c r="G91" i="29"/>
  <c r="A92" i="29"/>
  <c r="B92" i="29"/>
  <c r="D92" i="29"/>
  <c r="E92" i="29"/>
  <c r="F92" i="29"/>
  <c r="G92" i="29"/>
  <c r="A93" i="29"/>
  <c r="B93" i="29"/>
  <c r="D93" i="29"/>
  <c r="E93" i="29"/>
  <c r="F93" i="29"/>
  <c r="G93" i="29"/>
  <c r="A94" i="29"/>
  <c r="B94" i="29"/>
  <c r="D94" i="29"/>
  <c r="E94" i="29"/>
  <c r="F94" i="29"/>
  <c r="G94" i="29"/>
  <c r="A95" i="29"/>
  <c r="B95" i="29"/>
  <c r="D95" i="29"/>
  <c r="E95" i="29"/>
  <c r="F95" i="29"/>
  <c r="G95" i="29"/>
  <c r="A96" i="29"/>
  <c r="B96" i="29"/>
  <c r="D96" i="29"/>
  <c r="E96" i="29"/>
  <c r="F96" i="29"/>
  <c r="G96" i="29"/>
  <c r="A97" i="29"/>
  <c r="B97" i="29"/>
  <c r="D97" i="29"/>
  <c r="E97" i="29"/>
  <c r="F97" i="29"/>
  <c r="G97" i="29"/>
  <c r="A98" i="29"/>
  <c r="B98" i="29"/>
  <c r="D98" i="29"/>
  <c r="E98" i="29"/>
  <c r="F98" i="29"/>
  <c r="G98" i="29"/>
  <c r="A99" i="29"/>
  <c r="B99" i="29"/>
  <c r="D99" i="29"/>
  <c r="E99" i="29"/>
  <c r="F99" i="29"/>
  <c r="G99" i="29"/>
  <c r="A100" i="29"/>
  <c r="B100" i="29"/>
  <c r="D100" i="29"/>
  <c r="E100" i="29"/>
  <c r="F100" i="29"/>
  <c r="G100" i="29"/>
  <c r="A101" i="29"/>
  <c r="B101" i="29"/>
  <c r="D101" i="29"/>
  <c r="E101" i="29"/>
  <c r="F101" i="29"/>
  <c r="G101" i="29"/>
  <c r="A102" i="29"/>
  <c r="B102" i="29"/>
  <c r="D102" i="29"/>
  <c r="E102" i="29"/>
  <c r="F102" i="29"/>
  <c r="G102" i="29"/>
  <c r="A103" i="29"/>
  <c r="B103" i="29"/>
  <c r="D103" i="29"/>
  <c r="E103" i="29"/>
  <c r="F103" i="29"/>
  <c r="G103" i="29"/>
  <c r="A104" i="29"/>
  <c r="B104" i="29"/>
  <c r="D104" i="29"/>
  <c r="E104" i="29"/>
  <c r="F104" i="29"/>
  <c r="G104" i="29"/>
  <c r="A105" i="29"/>
  <c r="B105" i="29"/>
  <c r="D105" i="29"/>
  <c r="E105" i="29"/>
  <c r="F105" i="29"/>
  <c r="G105" i="29"/>
  <c r="A106" i="29"/>
  <c r="B106" i="29"/>
  <c r="D106" i="29"/>
  <c r="E106" i="29"/>
  <c r="F106" i="29"/>
  <c r="G106" i="29"/>
  <c r="A107" i="29"/>
  <c r="B107" i="29"/>
  <c r="D107" i="29"/>
  <c r="E107" i="29"/>
  <c r="F107" i="29"/>
  <c r="G107" i="29"/>
  <c r="A108" i="29"/>
  <c r="B108" i="29"/>
  <c r="D108" i="29"/>
  <c r="E108" i="29"/>
  <c r="F108" i="29"/>
  <c r="G108" i="29"/>
  <c r="A109" i="29"/>
  <c r="B109" i="29"/>
  <c r="D109" i="29"/>
  <c r="E109" i="29"/>
  <c r="F109" i="29"/>
  <c r="G109" i="29"/>
  <c r="A110" i="29"/>
  <c r="B110" i="29"/>
  <c r="D110" i="29"/>
  <c r="E110" i="29"/>
  <c r="F110" i="29"/>
  <c r="G110" i="29"/>
  <c r="A111" i="29"/>
  <c r="B111" i="29"/>
  <c r="D111" i="29"/>
  <c r="E111" i="29"/>
  <c r="F111" i="29"/>
  <c r="G111" i="29"/>
  <c r="A112" i="29"/>
  <c r="B112" i="29"/>
  <c r="D112" i="29"/>
  <c r="E112" i="29"/>
  <c r="F112" i="29"/>
  <c r="G112" i="29"/>
  <c r="A113" i="29"/>
  <c r="B113" i="29"/>
  <c r="D113" i="29"/>
  <c r="E113" i="29"/>
  <c r="F113" i="29"/>
  <c r="G113" i="29"/>
  <c r="A114" i="29"/>
  <c r="B114" i="29"/>
  <c r="D114" i="29"/>
  <c r="E114" i="29"/>
  <c r="F114" i="29"/>
  <c r="G114" i="29"/>
  <c r="A115" i="29"/>
  <c r="B115" i="29"/>
  <c r="D115" i="29"/>
  <c r="E115" i="29"/>
  <c r="F115" i="29"/>
  <c r="G115" i="29"/>
  <c r="A116" i="29"/>
  <c r="B116" i="29"/>
  <c r="D116" i="29"/>
  <c r="E116" i="29"/>
  <c r="F116" i="29"/>
  <c r="G116" i="29"/>
  <c r="A117" i="29"/>
  <c r="B117" i="29"/>
  <c r="D117" i="29"/>
  <c r="E117" i="29"/>
  <c r="F117" i="29"/>
  <c r="G117" i="29"/>
  <c r="A118" i="29"/>
  <c r="B118" i="29"/>
  <c r="D118" i="29"/>
  <c r="E118" i="29"/>
  <c r="F118" i="29"/>
  <c r="G118" i="29"/>
  <c r="A119" i="29"/>
  <c r="B119" i="29"/>
  <c r="D119" i="29"/>
  <c r="E119" i="29"/>
  <c r="F119" i="29"/>
  <c r="G119" i="29"/>
  <c r="A120" i="29"/>
  <c r="B120" i="29"/>
  <c r="D120" i="29"/>
  <c r="E120" i="29"/>
  <c r="F120" i="29"/>
  <c r="G120" i="29"/>
  <c r="A121" i="29"/>
  <c r="B121" i="29"/>
  <c r="D121" i="29"/>
  <c r="E121" i="29"/>
  <c r="F121" i="29"/>
  <c r="G121" i="29"/>
  <c r="A122" i="29"/>
  <c r="B122" i="29"/>
  <c r="D122" i="29"/>
  <c r="E122" i="29"/>
  <c r="F122" i="29"/>
  <c r="G122" i="29"/>
  <c r="A123" i="29"/>
  <c r="B123" i="29"/>
  <c r="D123" i="29"/>
  <c r="E123" i="29"/>
  <c r="F123" i="29"/>
  <c r="G123" i="29"/>
  <c r="A124" i="29"/>
  <c r="B124" i="29"/>
  <c r="D124" i="29"/>
  <c r="E124" i="29"/>
  <c r="F124" i="29"/>
  <c r="G124" i="29"/>
  <c r="A125" i="29"/>
  <c r="B125" i="29"/>
  <c r="D125" i="29"/>
  <c r="E125" i="29"/>
  <c r="F125" i="29"/>
  <c r="G125" i="29"/>
  <c r="A126" i="29"/>
  <c r="B126" i="29"/>
  <c r="D126" i="29"/>
  <c r="E126" i="29"/>
  <c r="F126" i="29"/>
  <c r="G126" i="29"/>
  <c r="A127" i="29"/>
  <c r="B127" i="29"/>
  <c r="D127" i="29"/>
  <c r="E127" i="29"/>
  <c r="F127" i="29"/>
  <c r="G127" i="29"/>
  <c r="A128" i="29"/>
  <c r="B128" i="29"/>
  <c r="D128" i="29"/>
  <c r="E128" i="29"/>
  <c r="F128" i="29"/>
  <c r="G128" i="29"/>
  <c r="A129" i="29"/>
  <c r="B129" i="29"/>
  <c r="D129" i="29"/>
  <c r="E129" i="29"/>
  <c r="F129" i="29"/>
  <c r="G129" i="29"/>
  <c r="A130" i="29"/>
  <c r="B130" i="29"/>
  <c r="D130" i="29"/>
  <c r="E130" i="29"/>
  <c r="F130" i="29"/>
  <c r="G130" i="29"/>
  <c r="A131" i="29"/>
  <c r="B131" i="29"/>
  <c r="D131" i="29"/>
  <c r="E131" i="29"/>
  <c r="F131" i="29"/>
  <c r="G131" i="29"/>
  <c r="A132" i="29"/>
  <c r="B132" i="29"/>
  <c r="D132" i="29"/>
  <c r="E132" i="29"/>
  <c r="F132" i="29"/>
  <c r="G132" i="29"/>
  <c r="A133" i="29"/>
  <c r="B133" i="29"/>
  <c r="D133" i="29"/>
  <c r="E133" i="29"/>
  <c r="F133" i="29"/>
  <c r="G133" i="29"/>
  <c r="A134" i="29"/>
  <c r="B134" i="29"/>
  <c r="D134" i="29"/>
  <c r="E134" i="29"/>
  <c r="F134" i="29"/>
  <c r="G134" i="29"/>
  <c r="A135" i="29"/>
  <c r="B135" i="29"/>
  <c r="D135" i="29"/>
  <c r="E135" i="29"/>
  <c r="F135" i="29"/>
  <c r="G135" i="29"/>
  <c r="A136" i="29"/>
  <c r="B136" i="29"/>
  <c r="D136" i="29"/>
  <c r="E136" i="29"/>
  <c r="F136" i="29"/>
  <c r="G136" i="29"/>
  <c r="A137" i="29"/>
  <c r="B137" i="29"/>
  <c r="D137" i="29"/>
  <c r="E137" i="29"/>
  <c r="F137" i="29"/>
  <c r="G137" i="29"/>
  <c r="A138" i="29"/>
  <c r="B138" i="29"/>
  <c r="D138" i="29"/>
  <c r="E138" i="29"/>
  <c r="F138" i="29"/>
  <c r="G138" i="29"/>
  <c r="A139" i="29"/>
  <c r="B139" i="29"/>
  <c r="D139" i="29"/>
  <c r="E139" i="29"/>
  <c r="F139" i="29"/>
  <c r="G139" i="29"/>
  <c r="A140" i="29"/>
  <c r="B140" i="29"/>
  <c r="D140" i="29"/>
  <c r="E140" i="29"/>
  <c r="F140" i="29"/>
  <c r="G140" i="29"/>
  <c r="A141" i="29"/>
  <c r="B141" i="29"/>
  <c r="D141" i="29"/>
  <c r="E141" i="29"/>
  <c r="F141" i="29"/>
  <c r="G141" i="29"/>
  <c r="A142" i="29"/>
  <c r="B142" i="29"/>
  <c r="D142" i="29"/>
  <c r="E142" i="29"/>
  <c r="F142" i="29"/>
  <c r="G142" i="29"/>
  <c r="A143" i="29"/>
  <c r="B143" i="29"/>
  <c r="D143" i="29"/>
  <c r="E143" i="29"/>
  <c r="F143" i="29"/>
  <c r="G143" i="29"/>
  <c r="A144" i="29"/>
  <c r="B144" i="29"/>
  <c r="D144" i="29"/>
  <c r="E144" i="29"/>
  <c r="F144" i="29"/>
  <c r="G144" i="29"/>
  <c r="A145" i="29"/>
  <c r="B145" i="29"/>
  <c r="D145" i="29"/>
  <c r="E145" i="29"/>
  <c r="F145" i="29"/>
  <c r="G145" i="29"/>
  <c r="A146" i="29"/>
  <c r="B146" i="29"/>
  <c r="D146" i="29"/>
  <c r="E146" i="29"/>
  <c r="F146" i="29"/>
  <c r="G146" i="29"/>
  <c r="A147" i="29"/>
  <c r="B147" i="29"/>
  <c r="D147" i="29"/>
  <c r="E147" i="29"/>
  <c r="F147" i="29"/>
  <c r="G147" i="29"/>
  <c r="A148" i="29"/>
  <c r="B148" i="29"/>
  <c r="D148" i="29"/>
  <c r="E148" i="29"/>
  <c r="F148" i="29"/>
  <c r="G148" i="29"/>
  <c r="A149" i="29"/>
  <c r="B149" i="29"/>
  <c r="D149" i="29"/>
  <c r="E149" i="29"/>
  <c r="F149" i="29"/>
  <c r="G149" i="29"/>
  <c r="A150" i="29"/>
  <c r="B150" i="29"/>
  <c r="D150" i="29"/>
  <c r="E150" i="29"/>
  <c r="F150" i="29"/>
  <c r="G150" i="29"/>
  <c r="A151" i="29"/>
  <c r="B151" i="29"/>
  <c r="D151" i="29"/>
  <c r="E151" i="29"/>
  <c r="F151" i="29"/>
  <c r="G151" i="29"/>
  <c r="A152" i="29"/>
  <c r="B152" i="29"/>
  <c r="D152" i="29"/>
  <c r="E152" i="29"/>
  <c r="F152" i="29"/>
  <c r="G152" i="29"/>
  <c r="A153" i="29"/>
  <c r="B153" i="29"/>
  <c r="D153" i="29"/>
  <c r="E153" i="29"/>
  <c r="F153" i="29"/>
  <c r="G153" i="29"/>
  <c r="A154" i="29"/>
  <c r="B154" i="29"/>
  <c r="D154" i="29"/>
  <c r="E154" i="29"/>
  <c r="F154" i="29"/>
  <c r="G154" i="29"/>
  <c r="A155" i="29"/>
  <c r="B155" i="29"/>
  <c r="D155" i="29"/>
  <c r="E155" i="29"/>
  <c r="F155" i="29"/>
  <c r="G155" i="29"/>
  <c r="A156" i="29"/>
  <c r="B156" i="29"/>
  <c r="D156" i="29"/>
  <c r="E156" i="29"/>
  <c r="F156" i="29"/>
  <c r="G156" i="29"/>
  <c r="A157" i="29"/>
  <c r="B157" i="29"/>
  <c r="D157" i="29"/>
  <c r="E157" i="29"/>
  <c r="F157" i="29"/>
  <c r="G157" i="29"/>
  <c r="A158" i="29"/>
  <c r="B158" i="29"/>
  <c r="D158" i="29"/>
  <c r="E158" i="29"/>
  <c r="F158" i="29"/>
  <c r="G158" i="29"/>
  <c r="A159" i="29"/>
  <c r="B159" i="29"/>
  <c r="D159" i="29"/>
  <c r="E159" i="29"/>
  <c r="F159" i="29"/>
  <c r="G159" i="29"/>
  <c r="A160" i="29"/>
  <c r="B160" i="29"/>
  <c r="D160" i="29"/>
  <c r="E160" i="29"/>
  <c r="F160" i="29"/>
  <c r="G160" i="29"/>
  <c r="A161" i="29"/>
  <c r="B161" i="29"/>
  <c r="D161" i="29"/>
  <c r="E161" i="29"/>
  <c r="F161" i="29"/>
  <c r="G161" i="29"/>
  <c r="A162" i="29"/>
  <c r="B162" i="29"/>
  <c r="D162" i="29"/>
  <c r="E162" i="29"/>
  <c r="F162" i="29"/>
  <c r="G162" i="29"/>
  <c r="A163" i="29"/>
  <c r="B163" i="29"/>
  <c r="D163" i="29"/>
  <c r="E163" i="29"/>
  <c r="F163" i="29"/>
  <c r="G163" i="29"/>
  <c r="A164" i="29"/>
  <c r="B164" i="29"/>
  <c r="D164" i="29"/>
  <c r="E164" i="29"/>
  <c r="F164" i="29"/>
  <c r="G164" i="29"/>
  <c r="A165" i="29"/>
  <c r="B165" i="29"/>
  <c r="D165" i="29"/>
  <c r="E165" i="29"/>
  <c r="F165" i="29"/>
  <c r="G165" i="29"/>
  <c r="A166" i="29"/>
  <c r="B166" i="29"/>
  <c r="D166" i="29"/>
  <c r="E166" i="29"/>
  <c r="F166" i="29"/>
  <c r="G166" i="29"/>
  <c r="A167" i="29"/>
  <c r="B167" i="29"/>
  <c r="D167" i="29"/>
  <c r="E167" i="29"/>
  <c r="F167" i="29"/>
  <c r="G167" i="29"/>
  <c r="A168" i="29"/>
  <c r="B168" i="29"/>
  <c r="D168" i="29"/>
  <c r="E168" i="29"/>
  <c r="F168" i="29"/>
  <c r="G168" i="29"/>
  <c r="A169" i="29"/>
  <c r="B169" i="29"/>
  <c r="D169" i="29"/>
  <c r="E169" i="29"/>
  <c r="F169" i="29"/>
  <c r="G169" i="29"/>
  <c r="A170" i="29"/>
  <c r="B170" i="29"/>
  <c r="D170" i="29"/>
  <c r="E170" i="29"/>
  <c r="F170" i="29"/>
  <c r="G170" i="29"/>
  <c r="A171" i="29"/>
  <c r="B171" i="29"/>
  <c r="D171" i="29"/>
  <c r="E171" i="29"/>
  <c r="F171" i="29"/>
  <c r="G171" i="29"/>
  <c r="A172" i="29"/>
  <c r="B172" i="29"/>
  <c r="D172" i="29"/>
  <c r="E172" i="29"/>
  <c r="F172" i="29"/>
  <c r="G172" i="29"/>
  <c r="A173" i="29"/>
  <c r="B173" i="29"/>
  <c r="D173" i="29"/>
  <c r="E173" i="29"/>
  <c r="F173" i="29"/>
  <c r="G173" i="29"/>
  <c r="A174" i="29"/>
  <c r="B174" i="29"/>
  <c r="D174" i="29"/>
  <c r="E174" i="29"/>
  <c r="F174" i="29"/>
  <c r="G174" i="29"/>
  <c r="A175" i="29"/>
  <c r="B175" i="29"/>
  <c r="D175" i="29"/>
  <c r="E175" i="29"/>
  <c r="F175" i="29"/>
  <c r="G175" i="29"/>
  <c r="A176" i="29"/>
  <c r="B176" i="29"/>
  <c r="D176" i="29"/>
  <c r="E176" i="29"/>
  <c r="F176" i="29"/>
  <c r="G176" i="29"/>
  <c r="A177" i="29"/>
  <c r="B177" i="29"/>
  <c r="D177" i="29"/>
  <c r="E177" i="29"/>
  <c r="F177" i="29"/>
  <c r="G177" i="29"/>
  <c r="A178" i="29"/>
  <c r="B178" i="29"/>
  <c r="D178" i="29"/>
  <c r="E178" i="29"/>
  <c r="F178" i="29"/>
  <c r="G178" i="29"/>
  <c r="A179" i="29"/>
  <c r="B179" i="29"/>
  <c r="D179" i="29"/>
  <c r="E179" i="29"/>
  <c r="F179" i="29"/>
  <c r="G179" i="29"/>
  <c r="A180" i="29"/>
  <c r="B180" i="29"/>
  <c r="D180" i="29"/>
  <c r="E180" i="29"/>
  <c r="F180" i="29"/>
  <c r="G180" i="29"/>
  <c r="A181" i="29"/>
  <c r="B181" i="29"/>
  <c r="D181" i="29"/>
  <c r="E181" i="29"/>
  <c r="F181" i="29"/>
  <c r="G181" i="29"/>
  <c r="A182" i="29"/>
  <c r="B182" i="29"/>
  <c r="D182" i="29"/>
  <c r="E182" i="29"/>
  <c r="F182" i="29"/>
  <c r="G182" i="29"/>
  <c r="A183" i="29"/>
  <c r="B183" i="29"/>
  <c r="D183" i="29"/>
  <c r="E183" i="29"/>
  <c r="F183" i="29"/>
  <c r="G183" i="29"/>
  <c r="A184" i="29"/>
  <c r="B184" i="29"/>
  <c r="D184" i="29"/>
  <c r="E184" i="29"/>
  <c r="F184" i="29"/>
  <c r="G184" i="29"/>
  <c r="A185" i="29"/>
  <c r="B185" i="29"/>
  <c r="D185" i="29"/>
  <c r="E185" i="29"/>
  <c r="F185" i="29"/>
  <c r="G185" i="29"/>
  <c r="A186" i="29"/>
  <c r="B186" i="29"/>
  <c r="D186" i="29"/>
  <c r="E186" i="29"/>
  <c r="F186" i="29"/>
  <c r="G186" i="29"/>
  <c r="A187" i="29"/>
  <c r="B187" i="29"/>
  <c r="D187" i="29"/>
  <c r="E187" i="29"/>
  <c r="F187" i="29"/>
  <c r="G187" i="29"/>
  <c r="A188" i="29"/>
  <c r="B188" i="29"/>
  <c r="D188" i="29"/>
  <c r="E188" i="29"/>
  <c r="F188" i="29"/>
  <c r="G188" i="29"/>
  <c r="A189" i="29"/>
  <c r="B189" i="29"/>
  <c r="D189" i="29"/>
  <c r="E189" i="29"/>
  <c r="F189" i="29"/>
  <c r="G189" i="29"/>
  <c r="A190" i="29"/>
  <c r="B190" i="29"/>
  <c r="D190" i="29"/>
  <c r="E190" i="29"/>
  <c r="F190" i="29"/>
  <c r="G190" i="29"/>
  <c r="A191" i="29"/>
  <c r="B191" i="29"/>
  <c r="D191" i="29"/>
  <c r="E191" i="29"/>
  <c r="F191" i="29"/>
  <c r="G191" i="29"/>
  <c r="A192" i="29"/>
  <c r="B192" i="29"/>
  <c r="D192" i="29"/>
  <c r="E192" i="29"/>
  <c r="F192" i="29"/>
  <c r="G192" i="29"/>
  <c r="A193" i="29"/>
  <c r="B193" i="29"/>
  <c r="D193" i="29"/>
  <c r="E193" i="29"/>
  <c r="F193" i="29"/>
  <c r="G193" i="29"/>
  <c r="A194" i="29"/>
  <c r="B194" i="29"/>
  <c r="D194" i="29"/>
  <c r="E194" i="29"/>
  <c r="F194" i="29"/>
  <c r="G194" i="29"/>
  <c r="A195" i="29"/>
  <c r="B195" i="29"/>
  <c r="D195" i="29"/>
  <c r="E195" i="29"/>
  <c r="F195" i="29"/>
  <c r="G195" i="29"/>
  <c r="A196" i="29"/>
  <c r="B196" i="29"/>
  <c r="D196" i="29"/>
  <c r="E196" i="29"/>
  <c r="F196" i="29"/>
  <c r="G196" i="29"/>
  <c r="A197" i="29"/>
  <c r="B197" i="29"/>
  <c r="D197" i="29"/>
  <c r="E197" i="29"/>
  <c r="F197" i="29"/>
  <c r="G197" i="29"/>
  <c r="A198" i="29"/>
  <c r="B198" i="29"/>
  <c r="D198" i="29"/>
  <c r="E198" i="29"/>
  <c r="F198" i="29"/>
  <c r="G198" i="29"/>
  <c r="A199" i="29"/>
  <c r="B199" i="29"/>
  <c r="D199" i="29"/>
  <c r="E199" i="29"/>
  <c r="F199" i="29"/>
  <c r="G199" i="29"/>
  <c r="A200" i="29"/>
  <c r="B200" i="29"/>
  <c r="D200" i="29"/>
  <c r="E200" i="29"/>
  <c r="F200" i="29"/>
  <c r="G200" i="29"/>
  <c r="A201" i="29"/>
  <c r="B201" i="29"/>
  <c r="D201" i="29"/>
  <c r="E201" i="29"/>
  <c r="F201" i="29"/>
  <c r="G201" i="29"/>
  <c r="A202" i="29"/>
  <c r="B202" i="29"/>
  <c r="D202" i="29"/>
  <c r="E202" i="29"/>
  <c r="F202" i="29"/>
  <c r="G202" i="29"/>
  <c r="A203" i="29"/>
  <c r="B203" i="29"/>
  <c r="D203" i="29"/>
  <c r="E203" i="29"/>
  <c r="F203" i="29"/>
  <c r="G203" i="29"/>
  <c r="A204" i="29"/>
  <c r="B204" i="29"/>
  <c r="D204" i="29"/>
  <c r="E204" i="29"/>
  <c r="F204" i="29"/>
  <c r="G204" i="29"/>
  <c r="A205" i="29"/>
  <c r="B205" i="29"/>
  <c r="D205" i="29"/>
  <c r="E205" i="29"/>
  <c r="F205" i="29"/>
  <c r="G205" i="29"/>
  <c r="A206" i="29"/>
  <c r="B206" i="29"/>
  <c r="D206" i="29"/>
  <c r="E206" i="29"/>
  <c r="F206" i="29"/>
  <c r="G206" i="29"/>
  <c r="A207" i="29"/>
  <c r="B207" i="29"/>
  <c r="D207" i="29"/>
  <c r="E207" i="29"/>
  <c r="F207" i="29"/>
  <c r="G207" i="29"/>
  <c r="A208" i="29"/>
  <c r="B208" i="29"/>
  <c r="D208" i="29"/>
  <c r="E208" i="29"/>
  <c r="F208" i="29"/>
  <c r="G208" i="29"/>
  <c r="A209" i="29"/>
  <c r="B209" i="29"/>
  <c r="D209" i="29"/>
  <c r="E209" i="29"/>
  <c r="F209" i="29"/>
  <c r="G209" i="29"/>
  <c r="A210" i="29"/>
  <c r="B210" i="29"/>
  <c r="D210" i="29"/>
  <c r="E210" i="29"/>
  <c r="F210" i="29"/>
  <c r="G210" i="29"/>
  <c r="A211" i="29"/>
  <c r="B211" i="29"/>
  <c r="D211" i="29"/>
  <c r="E211" i="29"/>
  <c r="F211" i="29"/>
  <c r="G211" i="29"/>
  <c r="A212" i="29"/>
  <c r="B212" i="29"/>
  <c r="D212" i="29"/>
  <c r="E212" i="29"/>
  <c r="F212" i="29"/>
  <c r="G212" i="29"/>
  <c r="A213" i="29"/>
  <c r="B213" i="29"/>
  <c r="D213" i="29"/>
  <c r="E213" i="29"/>
  <c r="F213" i="29"/>
  <c r="G213" i="29"/>
  <c r="A214" i="29"/>
  <c r="B214" i="29"/>
  <c r="D214" i="29"/>
  <c r="E214" i="29"/>
  <c r="F214" i="29"/>
  <c r="G214" i="29"/>
  <c r="A215" i="29"/>
  <c r="B215" i="29"/>
  <c r="D215" i="29"/>
  <c r="E215" i="29"/>
  <c r="F215" i="29"/>
  <c r="G215" i="29"/>
  <c r="A216" i="29"/>
  <c r="B216" i="29"/>
  <c r="D216" i="29"/>
  <c r="E216" i="29"/>
  <c r="F216" i="29"/>
  <c r="G216" i="29"/>
  <c r="A217" i="29"/>
  <c r="B217" i="29"/>
  <c r="D217" i="29"/>
  <c r="E217" i="29"/>
  <c r="F217" i="29"/>
  <c r="G217" i="29"/>
  <c r="A218" i="29"/>
  <c r="B218" i="29"/>
  <c r="D218" i="29"/>
  <c r="E218" i="29"/>
  <c r="F218" i="29"/>
  <c r="G218" i="29"/>
  <c r="A219" i="29"/>
  <c r="B219" i="29"/>
  <c r="D219" i="29"/>
  <c r="E219" i="29"/>
  <c r="F219" i="29"/>
  <c r="G219" i="29"/>
  <c r="A220" i="29"/>
  <c r="B220" i="29"/>
  <c r="D220" i="29"/>
  <c r="E220" i="29"/>
  <c r="F220" i="29"/>
  <c r="G220" i="29"/>
  <c r="A221" i="29"/>
  <c r="B221" i="29"/>
  <c r="D221" i="29"/>
  <c r="E221" i="29"/>
  <c r="F221" i="29"/>
  <c r="G221" i="29"/>
  <c r="A222" i="29"/>
  <c r="B222" i="29"/>
  <c r="D222" i="29"/>
  <c r="E222" i="29"/>
  <c r="F222" i="29"/>
  <c r="G222" i="29"/>
  <c r="A223" i="29"/>
  <c r="B223" i="29"/>
  <c r="D223" i="29"/>
  <c r="E223" i="29"/>
  <c r="F223" i="29"/>
  <c r="G223" i="29"/>
  <c r="A224" i="29"/>
  <c r="B224" i="29"/>
  <c r="D224" i="29"/>
  <c r="E224" i="29"/>
  <c r="F224" i="29"/>
  <c r="G224" i="29"/>
  <c r="A225" i="29"/>
  <c r="B225" i="29"/>
  <c r="D225" i="29"/>
  <c r="E225" i="29"/>
  <c r="F225" i="29"/>
  <c r="G225" i="29"/>
  <c r="A226" i="29"/>
  <c r="B226" i="29"/>
  <c r="D226" i="29"/>
  <c r="E226" i="29"/>
  <c r="F226" i="29"/>
  <c r="G226" i="29"/>
  <c r="A227" i="29"/>
  <c r="B227" i="29"/>
  <c r="D227" i="29"/>
  <c r="E227" i="29"/>
  <c r="F227" i="29"/>
  <c r="G227" i="29"/>
  <c r="A228" i="29"/>
  <c r="B228" i="29"/>
  <c r="D228" i="29"/>
  <c r="E228" i="29"/>
  <c r="F228" i="29"/>
  <c r="G228" i="29"/>
  <c r="A229" i="29"/>
  <c r="B229" i="29"/>
  <c r="D229" i="29"/>
  <c r="E229" i="29"/>
  <c r="F229" i="29"/>
  <c r="G229" i="29"/>
  <c r="A230" i="29"/>
  <c r="B230" i="29"/>
  <c r="D230" i="29"/>
  <c r="E230" i="29"/>
  <c r="F230" i="29"/>
  <c r="G230" i="29"/>
  <c r="A231" i="29"/>
  <c r="B231" i="29"/>
  <c r="D231" i="29"/>
  <c r="E231" i="29"/>
  <c r="F231" i="29"/>
  <c r="G231" i="29"/>
  <c r="A232" i="29"/>
  <c r="B232" i="29"/>
  <c r="D232" i="29"/>
  <c r="E232" i="29"/>
  <c r="F232" i="29"/>
  <c r="G232" i="29"/>
  <c r="A233" i="29"/>
  <c r="B233" i="29"/>
  <c r="D233" i="29"/>
  <c r="E233" i="29"/>
  <c r="F233" i="29"/>
  <c r="G233" i="29"/>
  <c r="A234" i="29"/>
  <c r="B234" i="29"/>
  <c r="D234" i="29"/>
  <c r="E234" i="29"/>
  <c r="F234" i="29"/>
  <c r="G234" i="29"/>
  <c r="A235" i="29"/>
  <c r="B235" i="29"/>
  <c r="D235" i="29"/>
  <c r="E235" i="29"/>
  <c r="F235" i="29"/>
  <c r="G235" i="29"/>
  <c r="A236" i="29"/>
  <c r="B236" i="29"/>
  <c r="D236" i="29"/>
  <c r="E236" i="29"/>
  <c r="F236" i="29"/>
  <c r="G236" i="29"/>
  <c r="A237" i="29"/>
  <c r="B237" i="29"/>
  <c r="D237" i="29"/>
  <c r="E237" i="29"/>
  <c r="F237" i="29"/>
  <c r="G237" i="29"/>
  <c r="A238" i="29"/>
  <c r="B238" i="29"/>
  <c r="D238" i="29"/>
  <c r="E238" i="29"/>
  <c r="F238" i="29"/>
  <c r="G238" i="29"/>
  <c r="A239" i="29"/>
  <c r="B239" i="29"/>
  <c r="D239" i="29"/>
  <c r="E239" i="29"/>
  <c r="F239" i="29"/>
  <c r="G239" i="29"/>
  <c r="A240" i="29"/>
  <c r="B240" i="29"/>
  <c r="D240" i="29"/>
  <c r="E240" i="29"/>
  <c r="F240" i="29"/>
  <c r="G240" i="29"/>
  <c r="A241" i="29"/>
  <c r="B241" i="29"/>
  <c r="D241" i="29"/>
  <c r="E241" i="29"/>
  <c r="F241" i="29"/>
  <c r="G241" i="29"/>
  <c r="A242" i="29"/>
  <c r="B242" i="29"/>
  <c r="D242" i="29"/>
  <c r="E242" i="29"/>
  <c r="F242" i="29"/>
  <c r="G242" i="29"/>
  <c r="A243" i="29"/>
  <c r="B243" i="29"/>
  <c r="D243" i="29"/>
  <c r="E243" i="29"/>
  <c r="F243" i="29"/>
  <c r="G243" i="29"/>
  <c r="A244" i="29"/>
  <c r="B244" i="29"/>
  <c r="D244" i="29"/>
  <c r="E244" i="29"/>
  <c r="F244" i="29"/>
  <c r="G244" i="29"/>
  <c r="A245" i="29"/>
  <c r="B245" i="29"/>
  <c r="D245" i="29"/>
  <c r="E245" i="29"/>
  <c r="F245" i="29"/>
  <c r="G245" i="29"/>
  <c r="A246" i="29"/>
  <c r="B246" i="29"/>
  <c r="D246" i="29"/>
  <c r="E246" i="29"/>
  <c r="F246" i="29"/>
  <c r="G246" i="29"/>
  <c r="A247" i="29"/>
  <c r="B247" i="29"/>
  <c r="D247" i="29"/>
  <c r="E247" i="29"/>
  <c r="F247" i="29"/>
  <c r="G247" i="29"/>
  <c r="A248" i="29"/>
  <c r="B248" i="29"/>
  <c r="D248" i="29"/>
  <c r="E248" i="29"/>
  <c r="F248" i="29"/>
  <c r="G248" i="29"/>
  <c r="A249" i="29"/>
  <c r="B249" i="29"/>
  <c r="D249" i="29"/>
  <c r="E249" i="29"/>
  <c r="F249" i="29"/>
  <c r="G249" i="29"/>
  <c r="A250" i="29"/>
  <c r="B250" i="29"/>
  <c r="D250" i="29"/>
  <c r="E250" i="29"/>
  <c r="F250" i="29"/>
  <c r="G250" i="29"/>
  <c r="A251" i="29"/>
  <c r="B251" i="29"/>
  <c r="D251" i="29"/>
  <c r="E251" i="29"/>
  <c r="F251" i="29"/>
  <c r="G251" i="29"/>
  <c r="A252" i="29"/>
  <c r="B252" i="29"/>
  <c r="D252" i="29"/>
  <c r="E252" i="29"/>
  <c r="F252" i="29"/>
  <c r="G252" i="29"/>
  <c r="A253" i="29"/>
  <c r="B253" i="29"/>
  <c r="D253" i="29"/>
  <c r="E253" i="29"/>
  <c r="F253" i="29"/>
  <c r="G253" i="29"/>
  <c r="A254" i="29"/>
  <c r="B254" i="29"/>
  <c r="D254" i="29"/>
  <c r="E254" i="29"/>
  <c r="F254" i="29"/>
  <c r="G254" i="29"/>
  <c r="A255" i="29"/>
  <c r="B255" i="29"/>
  <c r="D255" i="29"/>
  <c r="E255" i="29"/>
  <c r="F255" i="29"/>
  <c r="G255" i="29"/>
  <c r="A256" i="29"/>
  <c r="B256" i="29"/>
  <c r="D256" i="29"/>
  <c r="E256" i="29"/>
  <c r="F256" i="29"/>
  <c r="G256" i="29"/>
  <c r="A257" i="29"/>
  <c r="B257" i="29"/>
  <c r="D257" i="29"/>
  <c r="E257" i="29"/>
  <c r="F257" i="29"/>
  <c r="G257" i="29"/>
  <c r="A258" i="29"/>
  <c r="B258" i="29"/>
  <c r="D258" i="29"/>
  <c r="E258" i="29"/>
  <c r="F258" i="29"/>
  <c r="G258" i="29"/>
  <c r="A259" i="29"/>
  <c r="B259" i="29"/>
  <c r="D259" i="29"/>
  <c r="E259" i="29"/>
  <c r="F259" i="29"/>
  <c r="G259" i="29"/>
  <c r="A260" i="29"/>
  <c r="B260" i="29"/>
  <c r="D260" i="29"/>
  <c r="E260" i="29"/>
  <c r="F260" i="29"/>
  <c r="G260" i="29"/>
  <c r="A261" i="29"/>
  <c r="B261" i="29"/>
  <c r="D261" i="29"/>
  <c r="E261" i="29"/>
  <c r="F261" i="29"/>
  <c r="G261" i="29"/>
  <c r="A262" i="29"/>
  <c r="B262" i="29"/>
  <c r="D262" i="29"/>
  <c r="E262" i="29"/>
  <c r="F262" i="29"/>
  <c r="G262" i="29"/>
  <c r="A263" i="29"/>
  <c r="B263" i="29"/>
  <c r="D263" i="29"/>
  <c r="E263" i="29"/>
  <c r="F263" i="29"/>
  <c r="G263" i="29"/>
  <c r="A264" i="29"/>
  <c r="B264" i="29"/>
  <c r="D264" i="29"/>
  <c r="E264" i="29"/>
  <c r="F264" i="29"/>
  <c r="G264" i="29"/>
  <c r="A265" i="29"/>
  <c r="B265" i="29"/>
  <c r="D265" i="29"/>
  <c r="E265" i="29"/>
  <c r="F265" i="29"/>
  <c r="G265" i="29"/>
  <c r="A266" i="29"/>
  <c r="B266" i="29"/>
  <c r="D266" i="29"/>
  <c r="E266" i="29"/>
  <c r="F266" i="29"/>
  <c r="G266" i="29"/>
  <c r="A267" i="29"/>
  <c r="B267" i="29"/>
  <c r="D267" i="29"/>
  <c r="E267" i="29"/>
  <c r="F267" i="29"/>
  <c r="G267" i="29"/>
  <c r="A268" i="29"/>
  <c r="B268" i="29"/>
  <c r="D268" i="29"/>
  <c r="E268" i="29"/>
  <c r="F268" i="29"/>
  <c r="G268" i="29"/>
  <c r="A269" i="29"/>
  <c r="B269" i="29"/>
  <c r="D269" i="29"/>
  <c r="E269" i="29"/>
  <c r="F269" i="29"/>
  <c r="G269" i="29"/>
  <c r="A270" i="29"/>
  <c r="B270" i="29"/>
  <c r="D270" i="29"/>
  <c r="E270" i="29"/>
  <c r="F270" i="29"/>
  <c r="G270" i="29"/>
  <c r="A271" i="29"/>
  <c r="B271" i="29"/>
  <c r="D271" i="29"/>
  <c r="E271" i="29"/>
  <c r="F271" i="29"/>
  <c r="G271" i="29"/>
  <c r="A272" i="29"/>
  <c r="B272" i="29"/>
  <c r="D272" i="29"/>
  <c r="E272" i="29"/>
  <c r="F272" i="29"/>
  <c r="G272" i="29"/>
  <c r="A273" i="29"/>
  <c r="B273" i="29"/>
  <c r="D273" i="29"/>
  <c r="E273" i="29"/>
  <c r="F273" i="29"/>
  <c r="G273" i="29"/>
  <c r="A274" i="29"/>
  <c r="B274" i="29"/>
  <c r="D274" i="29"/>
  <c r="E274" i="29"/>
  <c r="F274" i="29"/>
  <c r="G274" i="29"/>
  <c r="A275" i="29"/>
  <c r="B275" i="29"/>
  <c r="D275" i="29"/>
  <c r="E275" i="29"/>
  <c r="F275" i="29"/>
  <c r="G275" i="29"/>
  <c r="A276" i="29"/>
  <c r="B276" i="29"/>
  <c r="D276" i="29"/>
  <c r="E276" i="29"/>
  <c r="F276" i="29"/>
  <c r="G276" i="29"/>
  <c r="A277" i="29"/>
  <c r="B277" i="29"/>
  <c r="D277" i="29"/>
  <c r="E277" i="29"/>
  <c r="F277" i="29"/>
  <c r="G277" i="29"/>
  <c r="A278" i="29"/>
  <c r="B278" i="29"/>
  <c r="D278" i="29"/>
  <c r="E278" i="29"/>
  <c r="F278" i="29"/>
  <c r="G278" i="29"/>
  <c r="A279" i="29"/>
  <c r="B279" i="29"/>
  <c r="D279" i="29"/>
  <c r="E279" i="29"/>
  <c r="F279" i="29"/>
  <c r="G279" i="29"/>
  <c r="A280" i="29"/>
  <c r="B280" i="29"/>
  <c r="D280" i="29"/>
  <c r="E280" i="29"/>
  <c r="F280" i="29"/>
  <c r="G280" i="29"/>
  <c r="A281" i="29"/>
  <c r="B281" i="29"/>
  <c r="D281" i="29"/>
  <c r="E281" i="29"/>
  <c r="F281" i="29"/>
  <c r="G281" i="29"/>
  <c r="A282" i="29"/>
  <c r="B282" i="29"/>
  <c r="D282" i="29"/>
  <c r="E282" i="29"/>
  <c r="F282" i="29"/>
  <c r="G282" i="29"/>
  <c r="A283" i="29"/>
  <c r="B283" i="29"/>
  <c r="D283" i="29"/>
  <c r="E283" i="29"/>
  <c r="F283" i="29"/>
  <c r="G283" i="29"/>
  <c r="A284" i="29"/>
  <c r="B284" i="29"/>
  <c r="D284" i="29"/>
  <c r="E284" i="29"/>
  <c r="F284" i="29"/>
  <c r="G284" i="29"/>
  <c r="A285" i="29"/>
  <c r="B285" i="29"/>
  <c r="D285" i="29"/>
  <c r="E285" i="29"/>
  <c r="F285" i="29"/>
  <c r="G285" i="29"/>
  <c r="A286" i="29"/>
  <c r="B286" i="29"/>
  <c r="D286" i="29"/>
  <c r="E286" i="29"/>
  <c r="F286" i="29"/>
  <c r="G286" i="29"/>
  <c r="A287" i="29"/>
  <c r="B287" i="29"/>
  <c r="D287" i="29"/>
  <c r="E287" i="29"/>
  <c r="F287" i="29"/>
  <c r="G287" i="29"/>
  <c r="A288" i="29"/>
  <c r="B288" i="29"/>
  <c r="D288" i="29"/>
  <c r="E288" i="29"/>
  <c r="F288" i="29"/>
  <c r="G288" i="29"/>
  <c r="A289" i="29"/>
  <c r="B289" i="29"/>
  <c r="D289" i="29"/>
  <c r="E289" i="29"/>
  <c r="F289" i="29"/>
  <c r="G289" i="29"/>
  <c r="A290" i="29"/>
  <c r="B290" i="29"/>
  <c r="D290" i="29"/>
  <c r="E290" i="29"/>
  <c r="F290" i="29"/>
  <c r="G290" i="29"/>
  <c r="A291" i="29"/>
  <c r="B291" i="29"/>
  <c r="D291" i="29"/>
  <c r="E291" i="29"/>
  <c r="F291" i="29"/>
  <c r="G291" i="29"/>
  <c r="A292" i="29"/>
  <c r="B292" i="29"/>
  <c r="D292" i="29"/>
  <c r="E292" i="29"/>
  <c r="F292" i="29"/>
  <c r="G292" i="29"/>
  <c r="A293" i="29"/>
  <c r="B293" i="29"/>
  <c r="D293" i="29"/>
  <c r="E293" i="29"/>
  <c r="F293" i="29"/>
  <c r="G293" i="29"/>
  <c r="A294" i="29"/>
  <c r="B294" i="29"/>
  <c r="D294" i="29"/>
  <c r="E294" i="29"/>
  <c r="F294" i="29"/>
  <c r="G294" i="29"/>
  <c r="A295" i="29"/>
  <c r="B295" i="29"/>
  <c r="D295" i="29"/>
  <c r="E295" i="29"/>
  <c r="F295" i="29"/>
  <c r="G295" i="29"/>
  <c r="A296" i="29"/>
  <c r="B296" i="29"/>
  <c r="D296" i="29"/>
  <c r="E296" i="29"/>
  <c r="F296" i="29"/>
  <c r="G296" i="29"/>
  <c r="A297" i="29"/>
  <c r="B297" i="29"/>
  <c r="D297" i="29"/>
  <c r="E297" i="29"/>
  <c r="F297" i="29"/>
  <c r="G297" i="29"/>
  <c r="A298" i="29"/>
  <c r="B298" i="29"/>
  <c r="D298" i="29"/>
  <c r="E298" i="29"/>
  <c r="F298" i="29"/>
  <c r="G298" i="29"/>
  <c r="A299" i="29"/>
  <c r="B299" i="29"/>
  <c r="D299" i="29"/>
  <c r="E299" i="29"/>
  <c r="F299" i="29"/>
  <c r="G299" i="29"/>
  <c r="A300" i="29"/>
  <c r="B300" i="29"/>
  <c r="D300" i="29"/>
  <c r="E300" i="29"/>
  <c r="F300" i="29"/>
  <c r="G300" i="29"/>
  <c r="A301" i="29"/>
  <c r="B301" i="29"/>
  <c r="D301" i="29"/>
  <c r="E301" i="29"/>
  <c r="F301" i="29"/>
  <c r="G301" i="29"/>
  <c r="A302" i="29"/>
  <c r="B302" i="29"/>
  <c r="D302" i="29"/>
  <c r="E302" i="29"/>
  <c r="F302" i="29"/>
  <c r="G302" i="29"/>
  <c r="A303" i="29"/>
  <c r="B303" i="29"/>
  <c r="D303" i="29"/>
  <c r="E303" i="29"/>
  <c r="F303" i="29"/>
  <c r="G303" i="29"/>
  <c r="A304" i="29"/>
  <c r="B304" i="29"/>
  <c r="D304" i="29"/>
  <c r="E304" i="29"/>
  <c r="F304" i="29"/>
  <c r="G304" i="29"/>
  <c r="A305" i="29"/>
  <c r="B305" i="29"/>
  <c r="D305" i="29"/>
  <c r="E305" i="29"/>
  <c r="F305" i="29"/>
  <c r="G305" i="29"/>
  <c r="A306" i="29"/>
  <c r="B306" i="29"/>
  <c r="D306" i="29"/>
  <c r="E306" i="29"/>
  <c r="F306" i="29"/>
  <c r="G306" i="29"/>
  <c r="A307" i="29"/>
  <c r="B307" i="29"/>
  <c r="D307" i="29"/>
  <c r="E307" i="29"/>
  <c r="F307" i="29"/>
  <c r="G307" i="29"/>
  <c r="A308" i="29"/>
  <c r="B308" i="29"/>
  <c r="D308" i="29"/>
  <c r="E308" i="29"/>
  <c r="F308" i="29"/>
  <c r="G308" i="29"/>
  <c r="A309" i="29"/>
  <c r="B309" i="29"/>
  <c r="D309" i="29"/>
  <c r="E309" i="29"/>
  <c r="F309" i="29"/>
  <c r="G309" i="29"/>
  <c r="A310" i="29"/>
  <c r="B310" i="29"/>
  <c r="D310" i="29"/>
  <c r="E310" i="29"/>
  <c r="F310" i="29"/>
  <c r="G310" i="29"/>
  <c r="A311" i="29"/>
  <c r="B311" i="29"/>
  <c r="D311" i="29"/>
  <c r="E311" i="29"/>
  <c r="F311" i="29"/>
  <c r="G311" i="29"/>
  <c r="A312" i="29"/>
  <c r="B312" i="29"/>
  <c r="D312" i="29"/>
  <c r="E312" i="29"/>
  <c r="F312" i="29"/>
  <c r="G312" i="29"/>
  <c r="A313" i="29"/>
  <c r="B313" i="29"/>
  <c r="D313" i="29"/>
  <c r="E313" i="29"/>
  <c r="F313" i="29"/>
  <c r="G313" i="29"/>
  <c r="A314" i="29"/>
  <c r="B314" i="29"/>
  <c r="D314" i="29"/>
  <c r="E314" i="29"/>
  <c r="F314" i="29"/>
  <c r="G314" i="29"/>
  <c r="A315" i="29"/>
  <c r="B315" i="29"/>
  <c r="D315" i="29"/>
  <c r="E315" i="29"/>
  <c r="F315" i="29"/>
  <c r="G315" i="29"/>
  <c r="A316" i="29"/>
  <c r="B316" i="29"/>
  <c r="D316" i="29"/>
  <c r="E316" i="29"/>
  <c r="F316" i="29"/>
  <c r="G316" i="29"/>
  <c r="A317" i="29"/>
  <c r="B317" i="29"/>
  <c r="D317" i="29"/>
  <c r="E317" i="29"/>
  <c r="F317" i="29"/>
  <c r="G317" i="29"/>
  <c r="A318" i="29"/>
  <c r="B318" i="29"/>
  <c r="D318" i="29"/>
  <c r="E318" i="29"/>
  <c r="F318" i="29"/>
  <c r="G318" i="29"/>
  <c r="A319" i="29"/>
  <c r="B319" i="29"/>
  <c r="D319" i="29"/>
  <c r="E319" i="29"/>
  <c r="F319" i="29"/>
  <c r="G319" i="29"/>
  <c r="A320" i="29"/>
  <c r="B320" i="29"/>
  <c r="D320" i="29"/>
  <c r="E320" i="29"/>
  <c r="F320" i="29"/>
  <c r="G320" i="29"/>
  <c r="A321" i="29"/>
  <c r="B321" i="29"/>
  <c r="D321" i="29"/>
  <c r="E321" i="29"/>
  <c r="F321" i="29"/>
  <c r="G321" i="29"/>
  <c r="A322" i="29"/>
  <c r="B322" i="29"/>
  <c r="D322" i="29"/>
  <c r="E322" i="29"/>
  <c r="F322" i="29"/>
  <c r="G322" i="29"/>
  <c r="A323" i="29"/>
  <c r="B323" i="29"/>
  <c r="D323" i="29"/>
  <c r="E323" i="29"/>
  <c r="F323" i="29"/>
  <c r="G323" i="29"/>
  <c r="A324" i="29"/>
  <c r="B324" i="29"/>
  <c r="D324" i="29"/>
  <c r="E324" i="29"/>
  <c r="F324" i="29"/>
  <c r="G324" i="29"/>
  <c r="A325" i="29"/>
  <c r="B325" i="29"/>
  <c r="D325" i="29"/>
  <c r="E325" i="29"/>
  <c r="F325" i="29"/>
  <c r="G325" i="29"/>
  <c r="A326" i="29"/>
  <c r="B326" i="29"/>
  <c r="D326" i="29"/>
  <c r="E326" i="29"/>
  <c r="F326" i="29"/>
  <c r="G326" i="29"/>
  <c r="A327" i="29"/>
  <c r="B327" i="29"/>
  <c r="D327" i="29"/>
  <c r="E327" i="29"/>
  <c r="F327" i="29"/>
  <c r="G327" i="29"/>
  <c r="A328" i="29"/>
  <c r="B328" i="29"/>
  <c r="D328" i="29"/>
  <c r="E328" i="29"/>
  <c r="F328" i="29"/>
  <c r="G328" i="29"/>
  <c r="A329" i="29"/>
  <c r="B329" i="29"/>
  <c r="D329" i="29"/>
  <c r="E329" i="29"/>
  <c r="F329" i="29"/>
  <c r="G329" i="29"/>
  <c r="A330" i="29"/>
  <c r="B330" i="29"/>
  <c r="D330" i="29"/>
  <c r="E330" i="29"/>
  <c r="F330" i="29"/>
  <c r="G330" i="29"/>
  <c r="A331" i="29"/>
  <c r="B331" i="29"/>
  <c r="D331" i="29"/>
  <c r="E331" i="29"/>
  <c r="F331" i="29"/>
  <c r="G331" i="29"/>
  <c r="A332" i="29"/>
  <c r="B332" i="29"/>
  <c r="D332" i="29"/>
  <c r="E332" i="29"/>
  <c r="F332" i="29"/>
  <c r="G332" i="29"/>
  <c r="A333" i="29"/>
  <c r="B333" i="29"/>
  <c r="D333" i="29"/>
  <c r="E333" i="29"/>
  <c r="F333" i="29"/>
  <c r="G333" i="29"/>
  <c r="A334" i="29"/>
  <c r="B334" i="29"/>
  <c r="D334" i="29"/>
  <c r="E334" i="29"/>
  <c r="F334" i="29"/>
  <c r="G334" i="29"/>
  <c r="A335" i="29"/>
  <c r="B335" i="29"/>
  <c r="D335" i="29"/>
  <c r="E335" i="29"/>
  <c r="F335" i="29"/>
  <c r="G335" i="29"/>
  <c r="A336" i="29"/>
  <c r="B336" i="29"/>
  <c r="D336" i="29"/>
  <c r="E336" i="29"/>
  <c r="F336" i="29"/>
  <c r="G336" i="29"/>
  <c r="A337" i="29"/>
  <c r="B337" i="29"/>
  <c r="D337" i="29"/>
  <c r="E337" i="29"/>
  <c r="F337" i="29"/>
  <c r="G337" i="29"/>
  <c r="A338" i="29"/>
  <c r="B338" i="29"/>
  <c r="D338" i="29"/>
  <c r="E338" i="29"/>
  <c r="F338" i="29"/>
  <c r="G338" i="29"/>
  <c r="A339" i="29"/>
  <c r="B339" i="29"/>
  <c r="D339" i="29"/>
  <c r="E339" i="29"/>
  <c r="F339" i="29"/>
  <c r="G339" i="29"/>
  <c r="A340" i="29"/>
  <c r="B340" i="29"/>
  <c r="D340" i="29"/>
  <c r="E340" i="29"/>
  <c r="F340" i="29"/>
  <c r="G340" i="29"/>
  <c r="A341" i="29"/>
  <c r="B341" i="29"/>
  <c r="D341" i="29"/>
  <c r="E341" i="29"/>
  <c r="F341" i="29"/>
  <c r="G341" i="29"/>
  <c r="A342" i="29"/>
  <c r="B342" i="29"/>
  <c r="D342" i="29"/>
  <c r="E342" i="29"/>
  <c r="F342" i="29"/>
  <c r="G342" i="29"/>
  <c r="A343" i="29"/>
  <c r="B343" i="29"/>
  <c r="D343" i="29"/>
  <c r="E343" i="29"/>
  <c r="F343" i="29"/>
  <c r="G343" i="29"/>
  <c r="A344" i="29"/>
  <c r="B344" i="29"/>
  <c r="D344" i="29"/>
  <c r="E344" i="29"/>
  <c r="F344" i="29"/>
  <c r="G344" i="29"/>
  <c r="A345" i="29"/>
  <c r="B345" i="29"/>
  <c r="D345" i="29"/>
  <c r="E345" i="29"/>
  <c r="F345" i="29"/>
  <c r="G345" i="29"/>
  <c r="A346" i="29"/>
  <c r="B346" i="29"/>
  <c r="D346" i="29"/>
  <c r="E346" i="29"/>
  <c r="F346" i="29"/>
  <c r="G346" i="29"/>
  <c r="A347" i="29"/>
  <c r="B347" i="29"/>
  <c r="D347" i="29"/>
  <c r="E347" i="29"/>
  <c r="F347" i="29"/>
  <c r="G347" i="29"/>
  <c r="A348" i="29"/>
  <c r="B348" i="29"/>
  <c r="D348" i="29"/>
  <c r="E348" i="29"/>
  <c r="F348" i="29"/>
  <c r="G348" i="29"/>
  <c r="A349" i="29"/>
  <c r="B349" i="29"/>
  <c r="D349" i="29"/>
  <c r="E349" i="29"/>
  <c r="F349" i="29"/>
  <c r="G349" i="29"/>
  <c r="A350" i="29"/>
  <c r="B350" i="29"/>
  <c r="D350" i="29"/>
  <c r="E350" i="29"/>
  <c r="F350" i="29"/>
  <c r="G350" i="29"/>
  <c r="A351" i="29"/>
  <c r="B351" i="29"/>
  <c r="D351" i="29"/>
  <c r="E351" i="29"/>
  <c r="F351" i="29"/>
  <c r="G351" i="29"/>
  <c r="A352" i="29"/>
  <c r="B352" i="29"/>
  <c r="D352" i="29"/>
  <c r="E352" i="29"/>
  <c r="F352" i="29"/>
  <c r="G352" i="29"/>
  <c r="A353" i="29"/>
  <c r="B353" i="29"/>
  <c r="D353" i="29"/>
  <c r="E353" i="29"/>
  <c r="F353" i="29"/>
  <c r="G353" i="29"/>
  <c r="A354" i="29"/>
  <c r="B354" i="29"/>
  <c r="D354" i="29"/>
  <c r="E354" i="29"/>
  <c r="F354" i="29"/>
  <c r="G354" i="29"/>
  <c r="A355" i="29"/>
  <c r="B355" i="29"/>
  <c r="D355" i="29"/>
  <c r="E355" i="29"/>
  <c r="F355" i="29"/>
  <c r="G355" i="29"/>
  <c r="A356" i="29"/>
  <c r="B356" i="29"/>
  <c r="D356" i="29"/>
  <c r="E356" i="29"/>
  <c r="F356" i="29"/>
  <c r="G356" i="29"/>
  <c r="A357" i="29"/>
  <c r="B357" i="29"/>
  <c r="D357" i="29"/>
  <c r="E357" i="29"/>
  <c r="F357" i="29"/>
  <c r="G357" i="29"/>
  <c r="A358" i="29"/>
  <c r="B358" i="29"/>
  <c r="D358" i="29"/>
  <c r="E358" i="29"/>
  <c r="F358" i="29"/>
  <c r="G358" i="29"/>
  <c r="A359" i="29"/>
  <c r="B359" i="29"/>
  <c r="D359" i="29"/>
  <c r="E359" i="29"/>
  <c r="F359" i="29"/>
  <c r="G359" i="29"/>
  <c r="A360" i="29"/>
  <c r="B360" i="29"/>
  <c r="D360" i="29"/>
  <c r="E360" i="29"/>
  <c r="F360" i="29"/>
  <c r="G360" i="29"/>
  <c r="A361" i="29"/>
  <c r="B361" i="29"/>
  <c r="D361" i="29"/>
  <c r="E361" i="29"/>
  <c r="F361" i="29"/>
  <c r="G361" i="29"/>
  <c r="A362" i="29"/>
  <c r="B362" i="29"/>
  <c r="D362" i="29"/>
  <c r="E362" i="29"/>
  <c r="F362" i="29"/>
  <c r="G362" i="29"/>
  <c r="A363" i="29"/>
  <c r="B363" i="29"/>
  <c r="D363" i="29"/>
  <c r="E363" i="29"/>
  <c r="F363" i="29"/>
  <c r="G363" i="29"/>
  <c r="A364" i="29"/>
  <c r="B364" i="29"/>
  <c r="D364" i="29"/>
  <c r="E364" i="29"/>
  <c r="F364" i="29"/>
  <c r="G364" i="29"/>
  <c r="A365" i="29"/>
  <c r="B365" i="29"/>
  <c r="D365" i="29"/>
  <c r="E365" i="29"/>
  <c r="F365" i="29"/>
  <c r="G365" i="29"/>
  <c r="A366" i="29"/>
  <c r="B366" i="29"/>
  <c r="D366" i="29"/>
  <c r="E366" i="29"/>
  <c r="F366" i="29"/>
  <c r="G366" i="29"/>
  <c r="A367" i="29"/>
  <c r="B367" i="29"/>
  <c r="D367" i="29"/>
  <c r="E367" i="29"/>
  <c r="F367" i="29"/>
  <c r="G367" i="29"/>
  <c r="A368" i="29"/>
  <c r="B368" i="29"/>
  <c r="D368" i="29"/>
  <c r="E368" i="29"/>
  <c r="F368" i="29"/>
  <c r="G368" i="29"/>
  <c r="A369" i="29"/>
  <c r="B369" i="29"/>
  <c r="D369" i="29"/>
  <c r="E369" i="29"/>
  <c r="F369" i="29"/>
  <c r="G369" i="29"/>
  <c r="A370" i="29"/>
  <c r="B370" i="29"/>
  <c r="D370" i="29"/>
  <c r="E370" i="29"/>
  <c r="F370" i="29"/>
  <c r="G370" i="29"/>
  <c r="A371" i="29"/>
  <c r="B371" i="29"/>
  <c r="D371" i="29"/>
  <c r="E371" i="29"/>
  <c r="F371" i="29"/>
  <c r="G371" i="29"/>
  <c r="A372" i="29"/>
  <c r="B372" i="29"/>
  <c r="D372" i="29"/>
  <c r="E372" i="29"/>
  <c r="F372" i="29"/>
  <c r="G372" i="29"/>
  <c r="A373" i="29"/>
  <c r="B373" i="29"/>
  <c r="D373" i="29"/>
  <c r="E373" i="29"/>
  <c r="F373" i="29"/>
  <c r="G373" i="29"/>
  <c r="A374" i="29"/>
  <c r="B374" i="29"/>
  <c r="D374" i="29"/>
  <c r="E374" i="29"/>
  <c r="F374" i="29"/>
  <c r="G374" i="29"/>
  <c r="A375" i="29"/>
  <c r="B375" i="29"/>
  <c r="D375" i="29"/>
  <c r="E375" i="29"/>
  <c r="F375" i="29"/>
  <c r="G375" i="29"/>
  <c r="A376" i="29"/>
  <c r="B376" i="29"/>
  <c r="D376" i="29"/>
  <c r="E376" i="29"/>
  <c r="F376" i="29"/>
  <c r="G376" i="29"/>
  <c r="A377" i="29"/>
  <c r="B377" i="29"/>
  <c r="D377" i="29"/>
  <c r="E377" i="29"/>
  <c r="F377" i="29"/>
  <c r="G377" i="29"/>
  <c r="A378" i="29"/>
  <c r="B378" i="29"/>
  <c r="D378" i="29"/>
  <c r="E378" i="29"/>
  <c r="F378" i="29"/>
  <c r="G378" i="29"/>
  <c r="A379" i="29"/>
  <c r="B379" i="29"/>
  <c r="D379" i="29"/>
  <c r="E379" i="29"/>
  <c r="F379" i="29"/>
  <c r="G379" i="29"/>
  <c r="A380" i="29"/>
  <c r="B380" i="29"/>
  <c r="D380" i="29"/>
  <c r="E380" i="29"/>
  <c r="F380" i="29"/>
  <c r="G380" i="29"/>
  <c r="A381" i="29"/>
  <c r="B381" i="29"/>
  <c r="D381" i="29"/>
  <c r="E381" i="29"/>
  <c r="F381" i="29"/>
  <c r="G381" i="29"/>
  <c r="A382" i="29"/>
  <c r="B382" i="29"/>
  <c r="D382" i="29"/>
  <c r="E382" i="29"/>
  <c r="F382" i="29"/>
  <c r="G382" i="29"/>
  <c r="A383" i="29"/>
  <c r="B383" i="29"/>
  <c r="D383" i="29"/>
  <c r="E383" i="29"/>
  <c r="F383" i="29"/>
  <c r="G383" i="29"/>
  <c r="A384" i="29"/>
  <c r="B384" i="29"/>
  <c r="D384" i="29"/>
  <c r="E384" i="29"/>
  <c r="F384" i="29"/>
  <c r="G384" i="29"/>
  <c r="A385" i="29"/>
  <c r="B385" i="29"/>
  <c r="D385" i="29"/>
  <c r="E385" i="29"/>
  <c r="F385" i="29"/>
  <c r="G385" i="29"/>
  <c r="A386" i="29"/>
  <c r="B386" i="29"/>
  <c r="D386" i="29"/>
  <c r="E386" i="29"/>
  <c r="F386" i="29"/>
  <c r="G386" i="29"/>
  <c r="A387" i="29"/>
  <c r="B387" i="29"/>
  <c r="D387" i="29"/>
  <c r="E387" i="29"/>
  <c r="F387" i="29"/>
  <c r="G387" i="29"/>
  <c r="A388" i="29"/>
  <c r="B388" i="29"/>
  <c r="D388" i="29"/>
  <c r="E388" i="29"/>
  <c r="F388" i="29"/>
  <c r="G388" i="29"/>
  <c r="A389" i="29"/>
  <c r="B389" i="29"/>
  <c r="D389" i="29"/>
  <c r="E389" i="29"/>
  <c r="F389" i="29"/>
  <c r="G389" i="29"/>
  <c r="A390" i="29"/>
  <c r="B390" i="29"/>
  <c r="D390" i="29"/>
  <c r="E390" i="29"/>
  <c r="F390" i="29"/>
  <c r="G390" i="29"/>
  <c r="A391" i="29"/>
  <c r="B391" i="29"/>
  <c r="D391" i="29"/>
  <c r="E391" i="29"/>
  <c r="F391" i="29"/>
  <c r="G391" i="29"/>
  <c r="A392" i="29"/>
  <c r="B392" i="29"/>
  <c r="D392" i="29"/>
  <c r="E392" i="29"/>
  <c r="F392" i="29"/>
  <c r="G392" i="29"/>
  <c r="A393" i="29"/>
  <c r="B393" i="29"/>
  <c r="D393" i="29"/>
  <c r="E393" i="29"/>
  <c r="F393" i="29"/>
  <c r="G393" i="29"/>
  <c r="A394" i="29"/>
  <c r="B394" i="29"/>
  <c r="D394" i="29"/>
  <c r="E394" i="29"/>
  <c r="F394" i="29"/>
  <c r="G394" i="29"/>
  <c r="A395" i="29"/>
  <c r="B395" i="29"/>
  <c r="D395" i="29"/>
  <c r="E395" i="29"/>
  <c r="F395" i="29"/>
  <c r="G395" i="29"/>
  <c r="A396" i="29"/>
  <c r="B396" i="29"/>
  <c r="D396" i="29"/>
  <c r="E396" i="29"/>
  <c r="F396" i="29"/>
  <c r="G396" i="29"/>
  <c r="A397" i="29"/>
  <c r="B397" i="29"/>
  <c r="D397" i="29"/>
  <c r="E397" i="29"/>
  <c r="F397" i="29"/>
  <c r="G397" i="29"/>
  <c r="A398" i="29"/>
  <c r="B398" i="29"/>
  <c r="D398" i="29"/>
  <c r="E398" i="29"/>
  <c r="F398" i="29"/>
  <c r="G398" i="29"/>
  <c r="A399" i="29"/>
  <c r="B399" i="29"/>
  <c r="D399" i="29"/>
  <c r="E399" i="29"/>
  <c r="F399" i="29"/>
  <c r="G399" i="29"/>
  <c r="A400" i="29"/>
  <c r="B400" i="29"/>
  <c r="D400" i="29"/>
  <c r="E400" i="29"/>
  <c r="F400" i="29"/>
  <c r="G400" i="29"/>
  <c r="A401" i="29"/>
  <c r="B401" i="29"/>
  <c r="D401" i="29"/>
  <c r="E401" i="29"/>
  <c r="F401" i="29"/>
  <c r="G401" i="29"/>
  <c r="A402" i="29"/>
  <c r="B402" i="29"/>
  <c r="D402" i="29"/>
  <c r="E402" i="29"/>
  <c r="F402" i="29"/>
  <c r="G402" i="29"/>
  <c r="A403" i="29"/>
  <c r="B403" i="29"/>
  <c r="D403" i="29"/>
  <c r="E403" i="29"/>
  <c r="F403" i="29"/>
  <c r="G403" i="29"/>
  <c r="A404" i="29"/>
  <c r="B404" i="29"/>
  <c r="D404" i="29"/>
  <c r="E404" i="29"/>
  <c r="F404" i="29"/>
  <c r="G404" i="29"/>
  <c r="A405" i="29"/>
  <c r="B405" i="29"/>
  <c r="D405" i="29"/>
  <c r="E405" i="29"/>
  <c r="F405" i="29"/>
  <c r="G405" i="29"/>
  <c r="A406" i="29"/>
  <c r="B406" i="29"/>
  <c r="D406" i="29"/>
  <c r="E406" i="29"/>
  <c r="F406" i="29"/>
  <c r="G406" i="29"/>
  <c r="A407" i="29"/>
  <c r="B407" i="29"/>
  <c r="D407" i="29"/>
  <c r="E407" i="29"/>
  <c r="F407" i="29"/>
  <c r="G407" i="29"/>
  <c r="A408" i="29"/>
  <c r="B408" i="29"/>
  <c r="D408" i="29"/>
  <c r="E408" i="29"/>
  <c r="F408" i="29"/>
  <c r="G408" i="29"/>
  <c r="A409" i="29"/>
  <c r="B409" i="29"/>
  <c r="D409" i="29"/>
  <c r="E409" i="29"/>
  <c r="F409" i="29"/>
  <c r="G409" i="29"/>
  <c r="A410" i="29"/>
  <c r="B410" i="29"/>
  <c r="D410" i="29"/>
  <c r="E410" i="29"/>
  <c r="F410" i="29"/>
  <c r="G410" i="29"/>
  <c r="A411" i="29"/>
  <c r="B411" i="29"/>
  <c r="D411" i="29"/>
  <c r="E411" i="29"/>
  <c r="F411" i="29"/>
  <c r="G411" i="29"/>
  <c r="A412" i="29"/>
  <c r="B412" i="29"/>
  <c r="D412" i="29"/>
  <c r="E412" i="29"/>
  <c r="F412" i="29"/>
  <c r="G412" i="29"/>
  <c r="A413" i="29"/>
  <c r="B413" i="29"/>
  <c r="D413" i="29"/>
  <c r="E413" i="29"/>
  <c r="F413" i="29"/>
  <c r="G413" i="29"/>
  <c r="A414" i="29"/>
  <c r="B414" i="29"/>
  <c r="D414" i="29"/>
  <c r="E414" i="29"/>
  <c r="F414" i="29"/>
  <c r="G414" i="29"/>
  <c r="A415" i="29"/>
  <c r="B415" i="29"/>
  <c r="D415" i="29"/>
  <c r="E415" i="29"/>
  <c r="F415" i="29"/>
  <c r="G415" i="29"/>
  <c r="A416" i="29"/>
  <c r="B416" i="29"/>
  <c r="D416" i="29"/>
  <c r="E416" i="29"/>
  <c r="F416" i="29"/>
  <c r="G416" i="29"/>
  <c r="A417" i="29"/>
  <c r="B417" i="29"/>
  <c r="D417" i="29"/>
  <c r="E417" i="29"/>
  <c r="F417" i="29"/>
  <c r="G417" i="29"/>
  <c r="A418" i="29"/>
  <c r="B418" i="29"/>
  <c r="D418" i="29"/>
  <c r="E418" i="29"/>
  <c r="F418" i="29"/>
  <c r="G418" i="29"/>
  <c r="A419" i="29"/>
  <c r="B419" i="29"/>
  <c r="D419" i="29"/>
  <c r="E419" i="29"/>
  <c r="F419" i="29"/>
  <c r="G419" i="29"/>
  <c r="A420" i="29"/>
  <c r="B420" i="29"/>
  <c r="D420" i="29"/>
  <c r="E420" i="29"/>
  <c r="F420" i="29"/>
  <c r="G420" i="29"/>
  <c r="A421" i="29"/>
  <c r="B421" i="29"/>
  <c r="D421" i="29"/>
  <c r="E421" i="29"/>
  <c r="F421" i="29"/>
  <c r="G421" i="29"/>
  <c r="A422" i="29"/>
  <c r="B422" i="29"/>
  <c r="D422" i="29"/>
  <c r="E422" i="29"/>
  <c r="F422" i="29"/>
  <c r="G422" i="29"/>
  <c r="A423" i="29"/>
  <c r="B423" i="29"/>
  <c r="D423" i="29"/>
  <c r="E423" i="29"/>
  <c r="F423" i="29"/>
  <c r="G423" i="29"/>
  <c r="A424" i="29"/>
  <c r="B424" i="29"/>
  <c r="D424" i="29"/>
  <c r="E424" i="29"/>
  <c r="F424" i="29"/>
  <c r="G424" i="29"/>
  <c r="A425" i="29"/>
  <c r="B425" i="29"/>
  <c r="D425" i="29"/>
  <c r="E425" i="29"/>
  <c r="F425" i="29"/>
  <c r="G425" i="29"/>
  <c r="A426" i="29"/>
  <c r="B426" i="29"/>
  <c r="D426" i="29"/>
  <c r="E426" i="29"/>
  <c r="F426" i="29"/>
  <c r="G426" i="29"/>
  <c r="A427" i="29"/>
  <c r="B427" i="29"/>
  <c r="D427" i="29"/>
  <c r="E427" i="29"/>
  <c r="F427" i="29"/>
  <c r="G427" i="29"/>
  <c r="A428" i="29"/>
  <c r="B428" i="29"/>
  <c r="D428" i="29"/>
  <c r="E428" i="29"/>
  <c r="F428" i="29"/>
  <c r="G428" i="29"/>
  <c r="A429" i="29"/>
  <c r="B429" i="29"/>
  <c r="D429" i="29"/>
  <c r="E429" i="29"/>
  <c r="F429" i="29"/>
  <c r="G429" i="29"/>
  <c r="A430" i="29"/>
  <c r="B430" i="29"/>
  <c r="D430" i="29"/>
  <c r="E430" i="29"/>
  <c r="F430" i="29"/>
  <c r="G430" i="29"/>
  <c r="A431" i="29"/>
  <c r="B431" i="29"/>
  <c r="D431" i="29"/>
  <c r="E431" i="29"/>
  <c r="F431" i="29"/>
  <c r="G431" i="29"/>
  <c r="A432" i="29"/>
  <c r="B432" i="29"/>
  <c r="D432" i="29"/>
  <c r="E432" i="29"/>
  <c r="F432" i="29"/>
  <c r="G432" i="29"/>
  <c r="A433" i="29"/>
  <c r="B433" i="29"/>
  <c r="D433" i="29"/>
  <c r="E433" i="29"/>
  <c r="F433" i="29"/>
  <c r="G433" i="29"/>
  <c r="A434" i="29"/>
  <c r="B434" i="29"/>
  <c r="D434" i="29"/>
  <c r="E434" i="29"/>
  <c r="F434" i="29"/>
  <c r="G434" i="29"/>
  <c r="A435" i="29"/>
  <c r="B435" i="29"/>
  <c r="D435" i="29"/>
  <c r="E435" i="29"/>
  <c r="F435" i="29"/>
  <c r="G435" i="29"/>
  <c r="A436" i="29"/>
  <c r="B436" i="29"/>
  <c r="D436" i="29"/>
  <c r="E436" i="29"/>
  <c r="F436" i="29"/>
  <c r="G436" i="29"/>
  <c r="A437" i="29"/>
  <c r="B437" i="29"/>
  <c r="D437" i="29"/>
  <c r="E437" i="29"/>
  <c r="F437" i="29"/>
  <c r="G437" i="29"/>
  <c r="A438" i="29"/>
  <c r="B438" i="29"/>
  <c r="D438" i="29"/>
  <c r="E438" i="29"/>
  <c r="F438" i="29"/>
  <c r="G438" i="29"/>
  <c r="A439" i="29"/>
  <c r="B439" i="29"/>
  <c r="D439" i="29"/>
  <c r="E439" i="29"/>
  <c r="F439" i="29"/>
  <c r="G439" i="29"/>
  <c r="A440" i="29"/>
  <c r="B440" i="29"/>
  <c r="D440" i="29"/>
  <c r="E440" i="29"/>
  <c r="F440" i="29"/>
  <c r="G440" i="29"/>
  <c r="A441" i="29"/>
  <c r="B441" i="29"/>
  <c r="D441" i="29"/>
  <c r="E441" i="29"/>
  <c r="F441" i="29"/>
  <c r="G441" i="29"/>
  <c r="A442" i="29"/>
  <c r="B442" i="29"/>
  <c r="D442" i="29"/>
  <c r="E442" i="29"/>
  <c r="F442" i="29"/>
  <c r="G442" i="29"/>
  <c r="A443" i="29"/>
  <c r="B443" i="29"/>
  <c r="D443" i="29"/>
  <c r="E443" i="29"/>
  <c r="F443" i="29"/>
  <c r="G443" i="29"/>
  <c r="A444" i="29"/>
  <c r="B444" i="29"/>
  <c r="D444" i="29"/>
  <c r="E444" i="29"/>
  <c r="F444" i="29"/>
  <c r="G444" i="29"/>
  <c r="A445" i="29"/>
  <c r="B445" i="29"/>
  <c r="D445" i="29"/>
  <c r="E445" i="29"/>
  <c r="F445" i="29"/>
  <c r="G445" i="29"/>
  <c r="A446" i="29"/>
  <c r="B446" i="29"/>
  <c r="D446" i="29"/>
  <c r="E446" i="29"/>
  <c r="F446" i="29"/>
  <c r="G446" i="29"/>
  <c r="A447" i="29"/>
  <c r="B447" i="29"/>
  <c r="D447" i="29"/>
  <c r="E447" i="29"/>
  <c r="F447" i="29"/>
  <c r="G447" i="29"/>
  <c r="A448" i="29"/>
  <c r="B448" i="29"/>
  <c r="D448" i="29"/>
  <c r="E448" i="29"/>
  <c r="F448" i="29"/>
  <c r="G448" i="29"/>
  <c r="A449" i="29"/>
  <c r="B449" i="29"/>
  <c r="D449" i="29"/>
  <c r="E449" i="29"/>
  <c r="F449" i="29"/>
  <c r="G449" i="29"/>
  <c r="A450" i="29"/>
  <c r="B450" i="29"/>
  <c r="D450" i="29"/>
  <c r="E450" i="29"/>
  <c r="F450" i="29"/>
  <c r="G450" i="29"/>
  <c r="A451" i="29"/>
  <c r="B451" i="29"/>
  <c r="D451" i="29"/>
  <c r="E451" i="29"/>
  <c r="F451" i="29"/>
  <c r="G451" i="29"/>
  <c r="A452" i="29"/>
  <c r="B452" i="29"/>
  <c r="D452" i="29"/>
  <c r="E452" i="29"/>
  <c r="F452" i="29"/>
  <c r="G452" i="29"/>
  <c r="A453" i="29"/>
  <c r="B453" i="29"/>
  <c r="D453" i="29"/>
  <c r="E453" i="29"/>
  <c r="F453" i="29"/>
  <c r="G453" i="29"/>
  <c r="A454" i="29"/>
  <c r="B454" i="29"/>
  <c r="D454" i="29"/>
  <c r="E454" i="29"/>
  <c r="F454" i="29"/>
  <c r="G454" i="29"/>
  <c r="A455" i="29"/>
  <c r="B455" i="29"/>
  <c r="D455" i="29"/>
  <c r="E455" i="29"/>
  <c r="F455" i="29"/>
  <c r="G455" i="29"/>
  <c r="A456" i="29"/>
  <c r="B456" i="29"/>
  <c r="D456" i="29"/>
  <c r="E456" i="29"/>
  <c r="F456" i="29"/>
  <c r="G456" i="29"/>
  <c r="A457" i="29"/>
  <c r="B457" i="29"/>
  <c r="D457" i="29"/>
  <c r="E457" i="29"/>
  <c r="F457" i="29"/>
  <c r="G457" i="29"/>
  <c r="A458" i="29"/>
  <c r="B458" i="29"/>
  <c r="D458" i="29"/>
  <c r="E458" i="29"/>
  <c r="F458" i="29"/>
  <c r="G458" i="29"/>
  <c r="A459" i="29"/>
  <c r="B459" i="29"/>
  <c r="D459" i="29"/>
  <c r="E459" i="29"/>
  <c r="F459" i="29"/>
  <c r="G459" i="29"/>
  <c r="A460" i="29"/>
  <c r="B460" i="29"/>
  <c r="D460" i="29"/>
  <c r="E460" i="29"/>
  <c r="F460" i="29"/>
  <c r="G460" i="29"/>
  <c r="A461" i="29"/>
  <c r="B461" i="29"/>
  <c r="D461" i="29"/>
  <c r="E461" i="29"/>
  <c r="F461" i="29"/>
  <c r="G461" i="29"/>
  <c r="A462" i="29"/>
  <c r="B462" i="29"/>
  <c r="D462" i="29"/>
  <c r="E462" i="29"/>
  <c r="F462" i="29"/>
  <c r="G462" i="29"/>
  <c r="A463" i="29"/>
  <c r="B463" i="29"/>
  <c r="D463" i="29"/>
  <c r="E463" i="29"/>
  <c r="F463" i="29"/>
  <c r="G463" i="29"/>
  <c r="A464" i="29"/>
  <c r="B464" i="29"/>
  <c r="D464" i="29"/>
  <c r="E464" i="29"/>
  <c r="F464" i="29"/>
  <c r="G464" i="29"/>
  <c r="A465" i="29"/>
  <c r="B465" i="29"/>
  <c r="D465" i="29"/>
  <c r="E465" i="29"/>
  <c r="F465" i="29"/>
  <c r="G465" i="29"/>
  <c r="A466" i="29"/>
  <c r="B466" i="29"/>
  <c r="D466" i="29"/>
  <c r="E466" i="29"/>
  <c r="F466" i="29"/>
  <c r="G466" i="29"/>
  <c r="A467" i="29"/>
  <c r="B467" i="29"/>
  <c r="D467" i="29"/>
  <c r="E467" i="29"/>
  <c r="F467" i="29"/>
  <c r="G467" i="29"/>
  <c r="A468" i="29"/>
  <c r="B468" i="29"/>
  <c r="D468" i="29"/>
  <c r="E468" i="29"/>
  <c r="F468" i="29"/>
  <c r="G468" i="29"/>
  <c r="A469" i="29"/>
  <c r="B469" i="29"/>
  <c r="D469" i="29"/>
  <c r="E469" i="29"/>
  <c r="F469" i="29"/>
  <c r="G469" i="29"/>
  <c r="A470" i="29"/>
  <c r="B470" i="29"/>
  <c r="D470" i="29"/>
  <c r="E470" i="29"/>
  <c r="F470" i="29"/>
  <c r="G470" i="29"/>
  <c r="A471" i="29"/>
  <c r="B471" i="29"/>
  <c r="D471" i="29"/>
  <c r="E471" i="29"/>
  <c r="F471" i="29"/>
  <c r="G471" i="29"/>
  <c r="A472" i="29"/>
  <c r="B472" i="29"/>
  <c r="D472" i="29"/>
  <c r="E472" i="29"/>
  <c r="F472" i="29"/>
  <c r="G472" i="29"/>
  <c r="A473" i="29"/>
  <c r="B473" i="29"/>
  <c r="D473" i="29"/>
  <c r="E473" i="29"/>
  <c r="F473" i="29"/>
  <c r="G473" i="29"/>
  <c r="A474" i="29"/>
  <c r="B474" i="29"/>
  <c r="D474" i="29"/>
  <c r="E474" i="29"/>
  <c r="F474" i="29"/>
  <c r="G474" i="29"/>
  <c r="A475" i="29"/>
  <c r="B475" i="29"/>
  <c r="D475" i="29"/>
  <c r="E475" i="29"/>
  <c r="F475" i="29"/>
  <c r="G475" i="29"/>
  <c r="A476" i="29"/>
  <c r="B476" i="29"/>
  <c r="D476" i="29"/>
  <c r="E476" i="29"/>
  <c r="F476" i="29"/>
  <c r="G476" i="29"/>
  <c r="A477" i="29"/>
  <c r="B477" i="29"/>
  <c r="D477" i="29"/>
  <c r="E477" i="29"/>
  <c r="F477" i="29"/>
  <c r="G477" i="29"/>
  <c r="A478" i="29"/>
  <c r="B478" i="29"/>
  <c r="D478" i="29"/>
  <c r="E478" i="29"/>
  <c r="F478" i="29"/>
  <c r="G478" i="29"/>
  <c r="A479" i="29"/>
  <c r="B479" i="29"/>
  <c r="D479" i="29"/>
  <c r="E479" i="29"/>
  <c r="F479" i="29"/>
  <c r="G479" i="29"/>
  <c r="A480" i="29"/>
  <c r="B480" i="29"/>
  <c r="D480" i="29"/>
  <c r="E480" i="29"/>
  <c r="F480" i="29"/>
  <c r="G480" i="29"/>
  <c r="A481" i="29"/>
  <c r="B481" i="29"/>
  <c r="D481" i="29"/>
  <c r="E481" i="29"/>
  <c r="F481" i="29"/>
  <c r="G481" i="29"/>
  <c r="A482" i="29"/>
  <c r="B482" i="29"/>
  <c r="D482" i="29"/>
  <c r="E482" i="29"/>
  <c r="F482" i="29"/>
  <c r="G482" i="29"/>
  <c r="A483" i="29"/>
  <c r="B483" i="29"/>
  <c r="D483" i="29"/>
  <c r="E483" i="29"/>
  <c r="F483" i="29"/>
  <c r="G483" i="29"/>
  <c r="A484" i="29"/>
  <c r="B484" i="29"/>
  <c r="D484" i="29"/>
  <c r="E484" i="29"/>
  <c r="F484" i="29"/>
  <c r="G484" i="29"/>
  <c r="A485" i="29"/>
  <c r="B485" i="29"/>
  <c r="D485" i="29"/>
  <c r="E485" i="29"/>
  <c r="F485" i="29"/>
  <c r="G485" i="29"/>
  <c r="A486" i="29"/>
  <c r="B486" i="29"/>
  <c r="D486" i="29"/>
  <c r="E486" i="29"/>
  <c r="F486" i="29"/>
  <c r="G486" i="29"/>
  <c r="A487" i="29"/>
  <c r="B487" i="29"/>
  <c r="D487" i="29"/>
  <c r="E487" i="29"/>
  <c r="F487" i="29"/>
  <c r="G487" i="29"/>
  <c r="A488" i="29"/>
  <c r="B488" i="29"/>
  <c r="D488" i="29"/>
  <c r="E488" i="29"/>
  <c r="F488" i="29"/>
  <c r="G488" i="29"/>
  <c r="A489" i="29"/>
  <c r="B489" i="29"/>
  <c r="D489" i="29"/>
  <c r="E489" i="29"/>
  <c r="F489" i="29"/>
  <c r="G489" i="29"/>
  <c r="A490" i="29"/>
  <c r="B490" i="29"/>
  <c r="D490" i="29"/>
  <c r="E490" i="29"/>
  <c r="F490" i="29"/>
  <c r="G490" i="29"/>
  <c r="A491" i="29"/>
  <c r="B491" i="29"/>
  <c r="D491" i="29"/>
  <c r="E491" i="29"/>
  <c r="F491" i="29"/>
  <c r="G491" i="29"/>
  <c r="A492" i="29"/>
  <c r="B492" i="29"/>
  <c r="D492" i="29"/>
  <c r="E492" i="29"/>
  <c r="F492" i="29"/>
  <c r="G492" i="29"/>
  <c r="A493" i="29"/>
  <c r="B493" i="29"/>
  <c r="D493" i="29"/>
  <c r="E493" i="29"/>
  <c r="F493" i="29"/>
  <c r="G493" i="29"/>
  <c r="A494" i="29"/>
  <c r="B494" i="29"/>
  <c r="D494" i="29"/>
  <c r="E494" i="29"/>
  <c r="F494" i="29"/>
  <c r="G494" i="29"/>
  <c r="A495" i="29"/>
  <c r="B495" i="29"/>
  <c r="D495" i="29"/>
  <c r="E495" i="29"/>
  <c r="F495" i="29"/>
  <c r="G495" i="29"/>
  <c r="A496" i="29"/>
  <c r="B496" i="29"/>
  <c r="D496" i="29"/>
  <c r="E496" i="29"/>
  <c r="F496" i="29"/>
  <c r="G496" i="29"/>
  <c r="A497" i="29"/>
  <c r="B497" i="29"/>
  <c r="D497" i="29"/>
  <c r="E497" i="29"/>
  <c r="F497" i="29"/>
  <c r="G497" i="29"/>
  <c r="A498" i="29"/>
  <c r="B498" i="29"/>
  <c r="D498" i="29"/>
  <c r="E498" i="29"/>
  <c r="F498" i="29"/>
  <c r="G498" i="29"/>
  <c r="A499" i="29"/>
  <c r="B499" i="29"/>
  <c r="D499" i="29"/>
  <c r="E499" i="29"/>
  <c r="F499" i="29"/>
  <c r="G499" i="29"/>
  <c r="A500" i="29"/>
  <c r="B500" i="29"/>
  <c r="D500" i="29"/>
  <c r="E500" i="29"/>
  <c r="F500" i="29"/>
  <c r="G500" i="29"/>
  <c r="A501" i="29"/>
  <c r="B501" i="29"/>
  <c r="D501" i="29"/>
  <c r="E501" i="29"/>
  <c r="F501" i="29"/>
  <c r="G501" i="29"/>
  <c r="A502" i="29"/>
  <c r="B502" i="29"/>
  <c r="D502" i="29"/>
  <c r="E502" i="29"/>
  <c r="F502" i="29"/>
  <c r="G502" i="29"/>
  <c r="A503" i="29"/>
  <c r="B503" i="29"/>
  <c r="D503" i="29"/>
  <c r="E503" i="29"/>
  <c r="F503" i="29"/>
  <c r="G503" i="29"/>
  <c r="A504" i="29"/>
  <c r="B504" i="29"/>
  <c r="D504" i="29"/>
  <c r="E504" i="29"/>
  <c r="F504" i="29"/>
  <c r="G504" i="29"/>
  <c r="A505" i="29"/>
  <c r="B505" i="29"/>
  <c r="D505" i="29"/>
  <c r="E505" i="29"/>
  <c r="F505" i="29"/>
  <c r="G505" i="29"/>
  <c r="A506" i="29"/>
  <c r="B506" i="29"/>
  <c r="D506" i="29"/>
  <c r="E506" i="29"/>
  <c r="F506" i="29"/>
  <c r="G506" i="29"/>
  <c r="A507" i="29"/>
  <c r="B507" i="29"/>
  <c r="D507" i="29"/>
  <c r="E507" i="29"/>
  <c r="F507" i="29"/>
  <c r="G507" i="29"/>
  <c r="A508" i="29"/>
  <c r="B508" i="29"/>
  <c r="D508" i="29"/>
  <c r="E508" i="29"/>
  <c r="F508" i="29"/>
  <c r="G508" i="29"/>
  <c r="A509" i="29"/>
  <c r="B509" i="29"/>
  <c r="D509" i="29"/>
  <c r="E509" i="29"/>
  <c r="F509" i="29"/>
  <c r="G509" i="29"/>
  <c r="A510" i="29"/>
  <c r="B510" i="29"/>
  <c r="D510" i="29"/>
  <c r="E510" i="29"/>
  <c r="F510" i="29"/>
  <c r="G510" i="29"/>
  <c r="A511" i="29"/>
  <c r="B511" i="29"/>
  <c r="D511" i="29"/>
  <c r="E511" i="29"/>
  <c r="F511" i="29"/>
  <c r="G511" i="29"/>
  <c r="A512" i="29"/>
  <c r="B512" i="29"/>
  <c r="D512" i="29"/>
  <c r="E512" i="29"/>
  <c r="F512" i="29"/>
  <c r="G512" i="29"/>
  <c r="A513" i="29"/>
  <c r="B513" i="29"/>
  <c r="D513" i="29"/>
  <c r="E513" i="29"/>
  <c r="F513" i="29"/>
  <c r="G513" i="29"/>
  <c r="A514" i="29"/>
  <c r="B514" i="29"/>
  <c r="D514" i="29"/>
  <c r="E514" i="29"/>
  <c r="F514" i="29"/>
  <c r="G514" i="29"/>
  <c r="A515" i="29"/>
  <c r="B515" i="29"/>
  <c r="D515" i="29"/>
  <c r="E515" i="29"/>
  <c r="F515" i="29"/>
  <c r="G515" i="29"/>
  <c r="A516" i="29"/>
  <c r="B516" i="29"/>
  <c r="D516" i="29"/>
  <c r="E516" i="29"/>
  <c r="F516" i="29"/>
  <c r="G516" i="29"/>
  <c r="A517" i="29"/>
  <c r="B517" i="29"/>
  <c r="D517" i="29"/>
  <c r="E517" i="29"/>
  <c r="F517" i="29"/>
  <c r="G517" i="29"/>
  <c r="A518" i="29"/>
  <c r="B518" i="29"/>
  <c r="D518" i="29"/>
  <c r="E518" i="29"/>
  <c r="F518" i="29"/>
  <c r="G518" i="29"/>
  <c r="A519" i="29"/>
  <c r="B519" i="29"/>
  <c r="D519" i="29"/>
  <c r="E519" i="29"/>
  <c r="F519" i="29"/>
  <c r="G519" i="29"/>
  <c r="A520" i="29"/>
  <c r="B520" i="29"/>
  <c r="D520" i="29"/>
  <c r="E520" i="29"/>
  <c r="F520" i="29"/>
  <c r="G520" i="29"/>
  <c r="A521" i="29"/>
  <c r="B521" i="29"/>
  <c r="D521" i="29"/>
  <c r="E521" i="29"/>
  <c r="F521" i="29"/>
  <c r="G521" i="29"/>
  <c r="A522" i="29"/>
  <c r="B522" i="29"/>
  <c r="D522" i="29"/>
  <c r="E522" i="29"/>
  <c r="F522" i="29"/>
  <c r="G522" i="29"/>
  <c r="A523" i="29"/>
  <c r="B523" i="29"/>
  <c r="D523" i="29"/>
  <c r="E523" i="29"/>
  <c r="F523" i="29"/>
  <c r="G523" i="29"/>
  <c r="A524" i="29"/>
  <c r="B524" i="29"/>
  <c r="D524" i="29"/>
  <c r="E524" i="29"/>
  <c r="F524" i="29"/>
  <c r="G524" i="29"/>
  <c r="A525" i="29"/>
  <c r="B525" i="29"/>
  <c r="D525" i="29"/>
  <c r="E525" i="29"/>
  <c r="F525" i="29"/>
  <c r="G525" i="29"/>
  <c r="A526" i="29"/>
  <c r="B526" i="29"/>
  <c r="D526" i="29"/>
  <c r="E526" i="29"/>
  <c r="F526" i="29"/>
  <c r="G526" i="29"/>
  <c r="A527" i="29"/>
  <c r="B527" i="29"/>
  <c r="D527" i="29"/>
  <c r="E527" i="29"/>
  <c r="F527" i="29"/>
  <c r="G527" i="29"/>
  <c r="A528" i="29"/>
  <c r="B528" i="29"/>
  <c r="D528" i="29"/>
  <c r="E528" i="29"/>
  <c r="F528" i="29"/>
  <c r="G528" i="29"/>
  <c r="A529" i="29"/>
  <c r="B529" i="29"/>
  <c r="D529" i="29"/>
  <c r="E529" i="29"/>
  <c r="F529" i="29"/>
  <c r="G529" i="29"/>
  <c r="A530" i="29"/>
  <c r="B530" i="29"/>
  <c r="D530" i="29"/>
  <c r="E530" i="29"/>
  <c r="F530" i="29"/>
  <c r="G530" i="29"/>
  <c r="A531" i="29"/>
  <c r="B531" i="29"/>
  <c r="D531" i="29"/>
  <c r="E531" i="29"/>
  <c r="F531" i="29"/>
  <c r="G531" i="29"/>
  <c r="A532" i="29"/>
  <c r="B532" i="29"/>
  <c r="D532" i="29"/>
  <c r="E532" i="29"/>
  <c r="F532" i="29"/>
  <c r="G532" i="29"/>
  <c r="A533" i="29"/>
  <c r="B533" i="29"/>
  <c r="D533" i="29"/>
  <c r="E533" i="29"/>
  <c r="F533" i="29"/>
  <c r="G533" i="29"/>
  <c r="A534" i="29"/>
  <c r="B534" i="29"/>
  <c r="D534" i="29"/>
  <c r="E534" i="29"/>
  <c r="F534" i="29"/>
  <c r="G534" i="29"/>
  <c r="A535" i="29"/>
  <c r="B535" i="29"/>
  <c r="D535" i="29"/>
  <c r="E535" i="29"/>
  <c r="F535" i="29"/>
  <c r="G535" i="29"/>
  <c r="A536" i="29"/>
  <c r="B536" i="29"/>
  <c r="D536" i="29"/>
  <c r="E536" i="29"/>
  <c r="F536" i="29"/>
  <c r="G536" i="29"/>
  <c r="A537" i="29"/>
  <c r="B537" i="29"/>
  <c r="D537" i="29"/>
  <c r="E537" i="29"/>
  <c r="F537" i="29"/>
  <c r="G537" i="29"/>
  <c r="A538" i="29"/>
  <c r="B538" i="29"/>
  <c r="D538" i="29"/>
  <c r="E538" i="29"/>
  <c r="F538" i="29"/>
  <c r="G538" i="29"/>
  <c r="A539" i="29"/>
  <c r="B539" i="29"/>
  <c r="D539" i="29"/>
  <c r="E539" i="29"/>
  <c r="F539" i="29"/>
  <c r="G539" i="29"/>
  <c r="A540" i="29"/>
  <c r="B540" i="29"/>
  <c r="D540" i="29"/>
  <c r="E540" i="29"/>
  <c r="F540" i="29"/>
  <c r="G540" i="29"/>
  <c r="A541" i="29"/>
  <c r="B541" i="29"/>
  <c r="D541" i="29"/>
  <c r="E541" i="29"/>
  <c r="F541" i="29"/>
  <c r="G541" i="29"/>
  <c r="A542" i="29"/>
  <c r="B542" i="29"/>
  <c r="D542" i="29"/>
  <c r="E542" i="29"/>
  <c r="F542" i="29"/>
  <c r="G542" i="29"/>
  <c r="A543" i="29"/>
  <c r="B543" i="29"/>
  <c r="D543" i="29"/>
  <c r="E543" i="29"/>
  <c r="F543" i="29"/>
  <c r="G543" i="29"/>
  <c r="A544" i="29"/>
  <c r="B544" i="29"/>
  <c r="D544" i="29"/>
  <c r="E544" i="29"/>
  <c r="F544" i="29"/>
  <c r="G544" i="29"/>
  <c r="A545" i="29"/>
  <c r="B545" i="29"/>
  <c r="D545" i="29"/>
  <c r="E545" i="29"/>
  <c r="F545" i="29"/>
  <c r="G545" i="29"/>
  <c r="A546" i="29"/>
  <c r="B546" i="29"/>
  <c r="D546" i="29"/>
  <c r="E546" i="29"/>
  <c r="F546" i="29"/>
  <c r="G546" i="29"/>
  <c r="A547" i="29"/>
  <c r="B547" i="29"/>
  <c r="D547" i="29"/>
  <c r="E547" i="29"/>
  <c r="F547" i="29"/>
  <c r="G547" i="29"/>
  <c r="A548" i="29"/>
  <c r="B548" i="29"/>
  <c r="D548" i="29"/>
  <c r="E548" i="29"/>
  <c r="F548" i="29"/>
  <c r="G548" i="29"/>
  <c r="A549" i="29"/>
  <c r="B549" i="29"/>
  <c r="D549" i="29"/>
  <c r="E549" i="29"/>
  <c r="F549" i="29"/>
  <c r="G549" i="29"/>
  <c r="A550" i="29"/>
  <c r="B550" i="29"/>
  <c r="D550" i="29"/>
  <c r="E550" i="29"/>
  <c r="F550" i="29"/>
  <c r="G550" i="29"/>
  <c r="A551" i="29"/>
  <c r="B551" i="29"/>
  <c r="D551" i="29"/>
  <c r="E551" i="29"/>
  <c r="F551" i="29"/>
  <c r="G551" i="29"/>
  <c r="A552" i="29"/>
  <c r="B552" i="29"/>
  <c r="D552" i="29"/>
  <c r="E552" i="29"/>
  <c r="F552" i="29"/>
  <c r="G552" i="29"/>
  <c r="A553" i="29"/>
  <c r="B553" i="29"/>
  <c r="D553" i="29"/>
  <c r="E553" i="29"/>
  <c r="F553" i="29"/>
  <c r="G553" i="29"/>
  <c r="A554" i="29"/>
  <c r="B554" i="29"/>
  <c r="D554" i="29"/>
  <c r="E554" i="29"/>
  <c r="F554" i="29"/>
  <c r="G554" i="29"/>
  <c r="A555" i="29"/>
  <c r="B555" i="29"/>
  <c r="D555" i="29"/>
  <c r="E555" i="29"/>
  <c r="F555" i="29"/>
  <c r="G555" i="29"/>
  <c r="A556" i="29"/>
  <c r="B556" i="29"/>
  <c r="D556" i="29"/>
  <c r="E556" i="29"/>
  <c r="F556" i="29"/>
  <c r="G556" i="29"/>
  <c r="A557" i="29"/>
  <c r="B557" i="29"/>
  <c r="D557" i="29"/>
  <c r="E557" i="29"/>
  <c r="F557" i="29"/>
  <c r="G557" i="29"/>
  <c r="A558" i="29"/>
  <c r="B558" i="29"/>
  <c r="D558" i="29"/>
  <c r="E558" i="29"/>
  <c r="F558" i="29"/>
  <c r="G558" i="29"/>
  <c r="A559" i="29"/>
  <c r="B559" i="29"/>
  <c r="D559" i="29"/>
  <c r="E559" i="29"/>
  <c r="F559" i="29"/>
  <c r="G559" i="29"/>
  <c r="A560" i="29"/>
  <c r="B560" i="29"/>
  <c r="D560" i="29"/>
  <c r="E560" i="29"/>
  <c r="F560" i="29"/>
  <c r="G560" i="29"/>
  <c r="A561" i="29"/>
  <c r="B561" i="29"/>
  <c r="D561" i="29"/>
  <c r="E561" i="29"/>
  <c r="F561" i="29"/>
  <c r="G561" i="29"/>
  <c r="A562" i="29"/>
  <c r="B562" i="29"/>
  <c r="D562" i="29"/>
  <c r="E562" i="29"/>
  <c r="F562" i="29"/>
  <c r="G562" i="29"/>
  <c r="A563" i="29"/>
  <c r="B563" i="29"/>
  <c r="D563" i="29"/>
  <c r="E563" i="29"/>
  <c r="F563" i="29"/>
  <c r="G563" i="29"/>
  <c r="A564" i="29"/>
  <c r="B564" i="29"/>
  <c r="D564" i="29"/>
  <c r="E564" i="29"/>
  <c r="F564" i="29"/>
  <c r="G564" i="29"/>
  <c r="A565" i="29"/>
  <c r="B565" i="29"/>
  <c r="D565" i="29"/>
  <c r="E565" i="29"/>
  <c r="F565" i="29"/>
  <c r="G565" i="29"/>
  <c r="A566" i="29"/>
  <c r="B566" i="29"/>
  <c r="D566" i="29"/>
  <c r="E566" i="29"/>
  <c r="F566" i="29"/>
  <c r="G566" i="29"/>
  <c r="A567" i="29"/>
  <c r="B567" i="29"/>
  <c r="D567" i="29"/>
  <c r="E567" i="29"/>
  <c r="F567" i="29"/>
  <c r="G567" i="29"/>
  <c r="A568" i="29"/>
  <c r="B568" i="29"/>
  <c r="D568" i="29"/>
  <c r="E568" i="29"/>
  <c r="F568" i="29"/>
  <c r="G568" i="29"/>
  <c r="A569" i="29"/>
  <c r="B569" i="29"/>
  <c r="D569" i="29"/>
  <c r="E569" i="29"/>
  <c r="F569" i="29"/>
  <c r="G569" i="29"/>
  <c r="A570" i="29"/>
  <c r="B570" i="29"/>
  <c r="D570" i="29"/>
  <c r="E570" i="29"/>
  <c r="F570" i="29"/>
  <c r="G570" i="29"/>
  <c r="A571" i="29"/>
  <c r="B571" i="29"/>
  <c r="D571" i="29"/>
  <c r="E571" i="29"/>
  <c r="F571" i="29"/>
  <c r="G571" i="29"/>
  <c r="A572" i="29"/>
  <c r="B572" i="29"/>
  <c r="D572" i="29"/>
  <c r="E572" i="29"/>
  <c r="F572" i="29"/>
  <c r="G572" i="29"/>
  <c r="A573" i="29"/>
  <c r="B573" i="29"/>
  <c r="D573" i="29"/>
  <c r="E573" i="29"/>
  <c r="F573" i="29"/>
  <c r="G573" i="29"/>
  <c r="A574" i="29"/>
  <c r="B574" i="29"/>
  <c r="D574" i="29"/>
  <c r="E574" i="29"/>
  <c r="F574" i="29"/>
  <c r="G574" i="29"/>
  <c r="A575" i="29"/>
  <c r="B575" i="29"/>
  <c r="D575" i="29"/>
  <c r="E575" i="29"/>
  <c r="F575" i="29"/>
  <c r="G575" i="29"/>
  <c r="A576" i="29"/>
  <c r="B576" i="29"/>
  <c r="D576" i="29"/>
  <c r="E576" i="29"/>
  <c r="F576" i="29"/>
  <c r="G576" i="29"/>
  <c r="A577" i="29"/>
  <c r="B577" i="29"/>
  <c r="D577" i="29"/>
  <c r="E577" i="29"/>
  <c r="F577" i="29"/>
  <c r="G577" i="29"/>
  <c r="A578" i="29"/>
  <c r="B578" i="29"/>
  <c r="D578" i="29"/>
  <c r="E578" i="29"/>
  <c r="F578" i="29"/>
  <c r="G578" i="29"/>
  <c r="A579" i="29"/>
  <c r="B579" i="29"/>
  <c r="D579" i="29"/>
  <c r="E579" i="29"/>
  <c r="F579" i="29"/>
  <c r="G579" i="29"/>
  <c r="A580" i="29"/>
  <c r="B580" i="29"/>
  <c r="D580" i="29"/>
  <c r="E580" i="29"/>
  <c r="F580" i="29"/>
  <c r="G580" i="29"/>
  <c r="A581" i="29"/>
  <c r="B581" i="29"/>
  <c r="D581" i="29"/>
  <c r="E581" i="29"/>
  <c r="F581" i="29"/>
  <c r="G581" i="29"/>
  <c r="A582" i="29"/>
  <c r="B582" i="29"/>
  <c r="D582" i="29"/>
  <c r="E582" i="29"/>
  <c r="F582" i="29"/>
  <c r="G582" i="29"/>
  <c r="A583" i="29"/>
  <c r="B583" i="29"/>
  <c r="D583" i="29"/>
  <c r="E583" i="29"/>
  <c r="F583" i="29"/>
  <c r="G583" i="29"/>
  <c r="A584" i="29"/>
  <c r="B584" i="29"/>
  <c r="D584" i="29"/>
  <c r="E584" i="29"/>
  <c r="F584" i="29"/>
  <c r="G584" i="29"/>
  <c r="A585" i="29"/>
  <c r="B585" i="29"/>
  <c r="D585" i="29"/>
  <c r="E585" i="29"/>
  <c r="F585" i="29"/>
  <c r="G585" i="29"/>
  <c r="A586" i="29"/>
  <c r="B586" i="29"/>
  <c r="D586" i="29"/>
  <c r="E586" i="29"/>
  <c r="F586" i="29"/>
  <c r="G586" i="29"/>
  <c r="A587" i="29"/>
  <c r="B587" i="29"/>
  <c r="D587" i="29"/>
  <c r="E587" i="29"/>
  <c r="F587" i="29"/>
  <c r="G587" i="29"/>
  <c r="A588" i="29"/>
  <c r="B588" i="29"/>
  <c r="D588" i="29"/>
  <c r="E588" i="29"/>
  <c r="F588" i="29"/>
  <c r="G588" i="29"/>
  <c r="A589" i="29"/>
  <c r="B589" i="29"/>
  <c r="D589" i="29"/>
  <c r="E589" i="29"/>
  <c r="F589" i="29"/>
  <c r="G589" i="29"/>
  <c r="A590" i="29"/>
  <c r="B590" i="29"/>
  <c r="D590" i="29"/>
  <c r="E590" i="29"/>
  <c r="F590" i="29"/>
  <c r="G590" i="29"/>
  <c r="A591" i="29"/>
  <c r="B591" i="29"/>
  <c r="D591" i="29"/>
  <c r="E591" i="29"/>
  <c r="F591" i="29"/>
  <c r="G591" i="29"/>
  <c r="A592" i="29"/>
  <c r="B592" i="29"/>
  <c r="D592" i="29"/>
  <c r="E592" i="29"/>
  <c r="F592" i="29"/>
  <c r="G592" i="29"/>
  <c r="A593" i="29"/>
  <c r="B593" i="29"/>
  <c r="D593" i="29"/>
  <c r="E593" i="29"/>
  <c r="F593" i="29"/>
  <c r="G593" i="29"/>
  <c r="A594" i="29"/>
  <c r="B594" i="29"/>
  <c r="D594" i="29"/>
  <c r="E594" i="29"/>
  <c r="F594" i="29"/>
  <c r="G594" i="29"/>
  <c r="A595" i="29"/>
  <c r="B595" i="29"/>
  <c r="D595" i="29"/>
  <c r="E595" i="29"/>
  <c r="F595" i="29"/>
  <c r="G595" i="29"/>
  <c r="A596" i="29"/>
  <c r="B596" i="29"/>
  <c r="D596" i="29"/>
  <c r="E596" i="29"/>
  <c r="F596" i="29"/>
  <c r="G596" i="29"/>
  <c r="A597" i="29"/>
  <c r="B597" i="29"/>
  <c r="D597" i="29"/>
  <c r="E597" i="29"/>
  <c r="F597" i="29"/>
  <c r="G597" i="29"/>
  <c r="A598" i="29"/>
  <c r="B598" i="29"/>
  <c r="D598" i="29"/>
  <c r="E598" i="29"/>
  <c r="F598" i="29"/>
  <c r="G598" i="29"/>
  <c r="A599" i="29"/>
  <c r="B599" i="29"/>
  <c r="D599" i="29"/>
  <c r="E599" i="29"/>
  <c r="F599" i="29"/>
  <c r="G599" i="29"/>
  <c r="A600" i="29"/>
  <c r="B600" i="29"/>
  <c r="D600" i="29"/>
  <c r="E600" i="29"/>
  <c r="F600" i="29"/>
  <c r="G600" i="29"/>
  <c r="A601" i="29"/>
  <c r="B601" i="29"/>
  <c r="D601" i="29"/>
  <c r="E601" i="29"/>
  <c r="F601" i="29"/>
  <c r="G601" i="29"/>
  <c r="A602" i="29"/>
  <c r="B602" i="29"/>
  <c r="D602" i="29"/>
  <c r="E602" i="29"/>
  <c r="F602" i="29"/>
  <c r="G602" i="29"/>
  <c r="A603" i="29"/>
  <c r="B603" i="29"/>
  <c r="D603" i="29"/>
  <c r="E603" i="29"/>
  <c r="F603" i="29"/>
  <c r="G603" i="29"/>
  <c r="A604" i="29"/>
  <c r="B604" i="29"/>
  <c r="D604" i="29"/>
  <c r="E604" i="29"/>
  <c r="F604" i="29"/>
  <c r="G604" i="29"/>
  <c r="A605" i="29"/>
  <c r="B605" i="29"/>
  <c r="D605" i="29"/>
  <c r="E605" i="29"/>
  <c r="F605" i="29"/>
  <c r="G605" i="29"/>
  <c r="A606" i="29"/>
  <c r="B606" i="29"/>
  <c r="D606" i="29"/>
  <c r="E606" i="29"/>
  <c r="F606" i="29"/>
  <c r="G606" i="29"/>
  <c r="A607" i="29"/>
  <c r="B607" i="29"/>
  <c r="D607" i="29"/>
  <c r="E607" i="29"/>
  <c r="F607" i="29"/>
  <c r="G607" i="29"/>
  <c r="A608" i="29"/>
  <c r="B608" i="29"/>
  <c r="D608" i="29"/>
  <c r="E608" i="29"/>
  <c r="F608" i="29"/>
  <c r="G608" i="29"/>
  <c r="A609" i="29"/>
  <c r="B609" i="29"/>
  <c r="D609" i="29"/>
  <c r="E609" i="29"/>
  <c r="F609" i="29"/>
  <c r="G609" i="29"/>
  <c r="A610" i="29"/>
  <c r="B610" i="29"/>
  <c r="D610" i="29"/>
  <c r="E610" i="29"/>
  <c r="F610" i="29"/>
  <c r="G610" i="29"/>
  <c r="A611" i="29"/>
  <c r="B611" i="29"/>
  <c r="D611" i="29"/>
  <c r="E611" i="29"/>
  <c r="F611" i="29"/>
  <c r="G611" i="29"/>
  <c r="A612" i="29"/>
  <c r="B612" i="29"/>
  <c r="D612" i="29"/>
  <c r="E612" i="29"/>
  <c r="F612" i="29"/>
  <c r="G612" i="29"/>
  <c r="A613" i="29"/>
  <c r="B613" i="29"/>
  <c r="D613" i="29"/>
  <c r="E613" i="29"/>
  <c r="F613" i="29"/>
  <c r="G613" i="29"/>
  <c r="A614" i="29"/>
  <c r="B614" i="29"/>
  <c r="D614" i="29"/>
  <c r="E614" i="29"/>
  <c r="F614" i="29"/>
  <c r="G614" i="29"/>
  <c r="A615" i="29"/>
  <c r="B615" i="29"/>
  <c r="D615" i="29"/>
  <c r="E615" i="29"/>
  <c r="F615" i="29"/>
  <c r="G615" i="29"/>
  <c r="A616" i="29"/>
  <c r="B616" i="29"/>
  <c r="D616" i="29"/>
  <c r="E616" i="29"/>
  <c r="F616" i="29"/>
  <c r="G616" i="29"/>
  <c r="A617" i="29"/>
  <c r="B617" i="29"/>
  <c r="D617" i="29"/>
  <c r="E617" i="29"/>
  <c r="F617" i="29"/>
  <c r="G617" i="29"/>
  <c r="A618" i="29"/>
  <c r="B618" i="29"/>
  <c r="D618" i="29"/>
  <c r="E618" i="29"/>
  <c r="F618" i="29"/>
  <c r="G618" i="29"/>
  <c r="A619" i="29"/>
  <c r="B619" i="29"/>
  <c r="D619" i="29"/>
  <c r="E619" i="29"/>
  <c r="F619" i="29"/>
  <c r="G619" i="29"/>
  <c r="A620" i="29"/>
  <c r="B620" i="29"/>
  <c r="D620" i="29"/>
  <c r="E620" i="29"/>
  <c r="F620" i="29"/>
  <c r="G620" i="29"/>
  <c r="A621" i="29"/>
  <c r="B621" i="29"/>
  <c r="D621" i="29"/>
  <c r="E621" i="29"/>
  <c r="F621" i="29"/>
  <c r="G621" i="29"/>
  <c r="A622" i="29"/>
  <c r="B622" i="29"/>
  <c r="D622" i="29"/>
  <c r="E622" i="29"/>
  <c r="F622" i="29"/>
  <c r="G622" i="29"/>
  <c r="A623" i="29"/>
  <c r="B623" i="29"/>
  <c r="D623" i="29"/>
  <c r="E623" i="29"/>
  <c r="F623" i="29"/>
  <c r="G623" i="29"/>
  <c r="A624" i="29"/>
  <c r="B624" i="29"/>
  <c r="D624" i="29"/>
  <c r="E624" i="29"/>
  <c r="F624" i="29"/>
  <c r="G624" i="29"/>
  <c r="A625" i="29"/>
  <c r="B625" i="29"/>
  <c r="D625" i="29"/>
  <c r="E625" i="29"/>
  <c r="F625" i="29"/>
  <c r="G625" i="29"/>
  <c r="A626" i="29"/>
  <c r="B626" i="29"/>
  <c r="D626" i="29"/>
  <c r="E626" i="29"/>
  <c r="F626" i="29"/>
  <c r="G626" i="29"/>
  <c r="A627" i="29"/>
  <c r="B627" i="29"/>
  <c r="D627" i="29"/>
  <c r="E627" i="29"/>
  <c r="F627" i="29"/>
  <c r="G627" i="29"/>
  <c r="A628" i="29"/>
  <c r="B628" i="29"/>
  <c r="D628" i="29"/>
  <c r="E628" i="29"/>
  <c r="F628" i="29"/>
  <c r="G628" i="29"/>
  <c r="A629" i="29"/>
  <c r="B629" i="29"/>
  <c r="D629" i="29"/>
  <c r="E629" i="29"/>
  <c r="F629" i="29"/>
  <c r="G629" i="29"/>
  <c r="A630" i="29"/>
  <c r="B630" i="29"/>
  <c r="D630" i="29"/>
  <c r="E630" i="29"/>
  <c r="F630" i="29"/>
  <c r="G630" i="29"/>
  <c r="A631" i="29"/>
  <c r="B631" i="29"/>
  <c r="D631" i="29"/>
  <c r="E631" i="29"/>
  <c r="F631" i="29"/>
  <c r="G631" i="29"/>
  <c r="A632" i="29"/>
  <c r="B632" i="29"/>
  <c r="D632" i="29"/>
  <c r="E632" i="29"/>
  <c r="F632" i="29"/>
  <c r="G632" i="29"/>
  <c r="A633" i="29"/>
  <c r="B633" i="29"/>
  <c r="D633" i="29"/>
  <c r="E633" i="29"/>
  <c r="F633" i="29"/>
  <c r="G633" i="29"/>
  <c r="A634" i="29"/>
  <c r="B634" i="29"/>
  <c r="D634" i="29"/>
  <c r="E634" i="29"/>
  <c r="F634" i="29"/>
  <c r="G634" i="29"/>
  <c r="A635" i="29"/>
  <c r="B635" i="29"/>
  <c r="D635" i="29"/>
  <c r="E635" i="29"/>
  <c r="F635" i="29"/>
  <c r="G635" i="29"/>
  <c r="A636" i="29"/>
  <c r="B636" i="29"/>
  <c r="D636" i="29"/>
  <c r="E636" i="29"/>
  <c r="F636" i="29"/>
  <c r="G636" i="29"/>
  <c r="A637" i="29"/>
  <c r="B637" i="29"/>
  <c r="D637" i="29"/>
  <c r="E637" i="29"/>
  <c r="F637" i="29"/>
  <c r="G637" i="29"/>
  <c r="A638" i="29"/>
  <c r="B638" i="29"/>
  <c r="D638" i="29"/>
  <c r="E638" i="29"/>
  <c r="F638" i="29"/>
  <c r="G638" i="29"/>
  <c r="A639" i="29"/>
  <c r="B639" i="29"/>
  <c r="D639" i="29"/>
  <c r="E639" i="29"/>
  <c r="F639" i="29"/>
  <c r="G639" i="29"/>
  <c r="A640" i="29"/>
  <c r="B640" i="29"/>
  <c r="D640" i="29"/>
  <c r="E640" i="29"/>
  <c r="F640" i="29"/>
  <c r="G640" i="29"/>
  <c r="A641" i="29"/>
  <c r="B641" i="29"/>
  <c r="D641" i="29"/>
  <c r="E641" i="29"/>
  <c r="F641" i="29"/>
  <c r="G641" i="29"/>
  <c r="A642" i="29"/>
  <c r="B642" i="29"/>
  <c r="D642" i="29"/>
  <c r="E642" i="29"/>
  <c r="F642" i="29"/>
  <c r="G642" i="29"/>
  <c r="A643" i="29"/>
  <c r="B643" i="29"/>
  <c r="D643" i="29"/>
  <c r="E643" i="29"/>
  <c r="F643" i="29"/>
  <c r="G643" i="29"/>
  <c r="A644" i="29"/>
  <c r="B644" i="29"/>
  <c r="D644" i="29"/>
  <c r="E644" i="29"/>
  <c r="F644" i="29"/>
  <c r="G644" i="29"/>
  <c r="A645" i="29"/>
  <c r="B645" i="29"/>
  <c r="D645" i="29"/>
  <c r="E645" i="29"/>
  <c r="F645" i="29"/>
  <c r="G645" i="29"/>
  <c r="A646" i="29"/>
  <c r="B646" i="29"/>
  <c r="D646" i="29"/>
  <c r="E646" i="29"/>
  <c r="F646" i="29"/>
  <c r="G646" i="29"/>
  <c r="A647" i="29"/>
  <c r="B647" i="29"/>
  <c r="D647" i="29"/>
  <c r="E647" i="29"/>
  <c r="F647" i="29"/>
  <c r="G647" i="29"/>
  <c r="A648" i="29"/>
  <c r="B648" i="29"/>
  <c r="D648" i="29"/>
  <c r="E648" i="29"/>
  <c r="F648" i="29"/>
  <c r="G648" i="29"/>
  <c r="A649" i="29"/>
  <c r="B649" i="29"/>
  <c r="D649" i="29"/>
  <c r="E649" i="29"/>
  <c r="F649" i="29"/>
  <c r="G649" i="29"/>
  <c r="A650" i="29"/>
  <c r="B650" i="29"/>
  <c r="D650" i="29"/>
  <c r="E650" i="29"/>
  <c r="F650" i="29"/>
  <c r="G650" i="29"/>
  <c r="A651" i="29"/>
  <c r="B651" i="29"/>
  <c r="D651" i="29"/>
  <c r="E651" i="29"/>
  <c r="F651" i="29"/>
  <c r="G651" i="29"/>
  <c r="A652" i="29"/>
  <c r="B652" i="29"/>
  <c r="D652" i="29"/>
  <c r="E652" i="29"/>
  <c r="F652" i="29"/>
  <c r="G652" i="29"/>
  <c r="A653" i="29"/>
  <c r="B653" i="29"/>
  <c r="D653" i="29"/>
  <c r="E653" i="29"/>
  <c r="F653" i="29"/>
  <c r="G653" i="29"/>
  <c r="A654" i="29"/>
  <c r="B654" i="29"/>
  <c r="D654" i="29"/>
  <c r="E654" i="29"/>
  <c r="F654" i="29"/>
  <c r="G654" i="29"/>
  <c r="A655" i="29"/>
  <c r="B655" i="29"/>
  <c r="D655" i="29"/>
  <c r="E655" i="29"/>
  <c r="F655" i="29"/>
  <c r="G655" i="29"/>
  <c r="A656" i="29"/>
  <c r="B656" i="29"/>
  <c r="D656" i="29"/>
  <c r="E656" i="29"/>
  <c r="F656" i="29"/>
  <c r="G656" i="29"/>
  <c r="A657" i="29"/>
  <c r="B657" i="29"/>
  <c r="D657" i="29"/>
  <c r="E657" i="29"/>
  <c r="F657" i="29"/>
  <c r="G657" i="29"/>
  <c r="A658" i="29"/>
  <c r="B658" i="29"/>
  <c r="D658" i="29"/>
  <c r="E658" i="29"/>
  <c r="F658" i="29"/>
  <c r="G658" i="29"/>
  <c r="A659" i="29"/>
  <c r="B659" i="29"/>
  <c r="D659" i="29"/>
  <c r="E659" i="29"/>
  <c r="F659" i="29"/>
  <c r="G659" i="29"/>
  <c r="A660" i="29"/>
  <c r="B660" i="29"/>
  <c r="D660" i="29"/>
  <c r="E660" i="29"/>
  <c r="F660" i="29"/>
  <c r="G660" i="29"/>
  <c r="A661" i="29"/>
  <c r="B661" i="29"/>
  <c r="D661" i="29"/>
  <c r="E661" i="29"/>
  <c r="F661" i="29"/>
  <c r="G661" i="29"/>
  <c r="A662" i="29"/>
  <c r="B662" i="29"/>
  <c r="D662" i="29"/>
  <c r="E662" i="29"/>
  <c r="F662" i="29"/>
  <c r="G662" i="29"/>
  <c r="A663" i="29"/>
  <c r="B663" i="29"/>
  <c r="D663" i="29"/>
  <c r="E663" i="29"/>
  <c r="F663" i="29"/>
  <c r="G663" i="29"/>
  <c r="A664" i="29"/>
  <c r="B664" i="29"/>
  <c r="D664" i="29"/>
  <c r="E664" i="29"/>
  <c r="F664" i="29"/>
  <c r="G664" i="29"/>
  <c r="A665" i="29"/>
  <c r="B665" i="29"/>
  <c r="D665" i="29"/>
  <c r="E665" i="29"/>
  <c r="F665" i="29"/>
  <c r="G665" i="29"/>
  <c r="A666" i="29"/>
  <c r="B666" i="29"/>
  <c r="D666" i="29"/>
  <c r="E666" i="29"/>
  <c r="F666" i="29"/>
  <c r="G666" i="29"/>
  <c r="A667" i="29"/>
  <c r="B667" i="29"/>
  <c r="D667" i="29"/>
  <c r="E667" i="29"/>
  <c r="F667" i="29"/>
  <c r="G667" i="29"/>
  <c r="A668" i="29"/>
  <c r="B668" i="29"/>
  <c r="D668" i="29"/>
  <c r="E668" i="29"/>
  <c r="F668" i="29"/>
  <c r="G668" i="29"/>
  <c r="A669" i="29"/>
  <c r="B669" i="29"/>
  <c r="D669" i="29"/>
  <c r="E669" i="29"/>
  <c r="F669" i="29"/>
  <c r="G669" i="29"/>
  <c r="A670" i="29"/>
  <c r="B670" i="29"/>
  <c r="D670" i="29"/>
  <c r="E670" i="29"/>
  <c r="F670" i="29"/>
  <c r="G670" i="29"/>
  <c r="A671" i="29"/>
  <c r="B671" i="29"/>
  <c r="D671" i="29"/>
  <c r="E671" i="29"/>
  <c r="F671" i="29"/>
  <c r="G671" i="29"/>
  <c r="A672" i="29"/>
  <c r="B672" i="29"/>
  <c r="D672" i="29"/>
  <c r="E672" i="29"/>
  <c r="F672" i="29"/>
  <c r="G672" i="29"/>
  <c r="A673" i="29"/>
  <c r="B673" i="29"/>
  <c r="D673" i="29"/>
  <c r="E673" i="29"/>
  <c r="F673" i="29"/>
  <c r="G673" i="29"/>
  <c r="A674" i="29"/>
  <c r="B674" i="29"/>
  <c r="D674" i="29"/>
  <c r="E674" i="29"/>
  <c r="F674" i="29"/>
  <c r="G674" i="29"/>
  <c r="A675" i="29"/>
  <c r="B675" i="29"/>
  <c r="D675" i="29"/>
  <c r="E675" i="29"/>
  <c r="F675" i="29"/>
  <c r="G675" i="29"/>
  <c r="A676" i="29"/>
  <c r="B676" i="29"/>
  <c r="D676" i="29"/>
  <c r="E676" i="29"/>
  <c r="F676" i="29"/>
  <c r="G676" i="29"/>
  <c r="A677" i="29"/>
  <c r="B677" i="29"/>
  <c r="D677" i="29"/>
  <c r="E677" i="29"/>
  <c r="F677" i="29"/>
  <c r="G677" i="29"/>
  <c r="A678" i="29"/>
  <c r="B678" i="29"/>
  <c r="D678" i="29"/>
  <c r="E678" i="29"/>
  <c r="F678" i="29"/>
  <c r="G678" i="29"/>
  <c r="A679" i="29"/>
  <c r="B679" i="29"/>
  <c r="D679" i="29"/>
  <c r="E679" i="29"/>
  <c r="F679" i="29"/>
  <c r="G679" i="29"/>
  <c r="A680" i="29"/>
  <c r="B680" i="29"/>
  <c r="D680" i="29"/>
  <c r="E680" i="29"/>
  <c r="F680" i="29"/>
  <c r="G680" i="29"/>
  <c r="A681" i="29"/>
  <c r="B681" i="29"/>
  <c r="D681" i="29"/>
  <c r="E681" i="29"/>
  <c r="F681" i="29"/>
  <c r="G681" i="29"/>
  <c r="A682" i="29"/>
  <c r="B682" i="29"/>
  <c r="D682" i="29"/>
  <c r="E682" i="29"/>
  <c r="F682" i="29"/>
  <c r="G682" i="29"/>
  <c r="A683" i="29"/>
  <c r="B683" i="29"/>
  <c r="D683" i="29"/>
  <c r="E683" i="29"/>
  <c r="F683" i="29"/>
  <c r="G683" i="29"/>
  <c r="A684" i="29"/>
  <c r="B684" i="29"/>
  <c r="D684" i="29"/>
  <c r="E684" i="29"/>
  <c r="F684" i="29"/>
  <c r="G684" i="29"/>
  <c r="A685" i="29"/>
  <c r="B685" i="29"/>
  <c r="D685" i="29"/>
  <c r="E685" i="29"/>
  <c r="F685" i="29"/>
  <c r="G685" i="29"/>
  <c r="A686" i="29"/>
  <c r="B686" i="29"/>
  <c r="D686" i="29"/>
  <c r="E686" i="29"/>
  <c r="F686" i="29"/>
  <c r="G686" i="29"/>
  <c r="A687" i="29"/>
  <c r="B687" i="29"/>
  <c r="D687" i="29"/>
  <c r="E687" i="29"/>
  <c r="F687" i="29"/>
  <c r="G687" i="29"/>
  <c r="A688" i="29"/>
  <c r="B688" i="29"/>
  <c r="D688" i="29"/>
  <c r="E688" i="29"/>
  <c r="F688" i="29"/>
  <c r="G688" i="29"/>
  <c r="A689" i="29"/>
  <c r="B689" i="29"/>
  <c r="D689" i="29"/>
  <c r="E689" i="29"/>
  <c r="F689" i="29"/>
  <c r="G689" i="29"/>
  <c r="A690" i="29"/>
  <c r="B690" i="29"/>
  <c r="D690" i="29"/>
  <c r="E690" i="29"/>
  <c r="F690" i="29"/>
  <c r="G690" i="29"/>
  <c r="A691" i="29"/>
  <c r="B691" i="29"/>
  <c r="D691" i="29"/>
  <c r="E691" i="29"/>
  <c r="F691" i="29"/>
  <c r="G691" i="29"/>
  <c r="A692" i="29"/>
  <c r="B692" i="29"/>
  <c r="D692" i="29"/>
  <c r="E692" i="29"/>
  <c r="F692" i="29"/>
  <c r="G692" i="29"/>
  <c r="A693" i="29"/>
  <c r="B693" i="29"/>
  <c r="D693" i="29"/>
  <c r="E693" i="29"/>
  <c r="F693" i="29"/>
  <c r="G693" i="29"/>
  <c r="A694" i="29"/>
  <c r="B694" i="29"/>
  <c r="D694" i="29"/>
  <c r="E694" i="29"/>
  <c r="F694" i="29"/>
  <c r="G694" i="29"/>
  <c r="A695" i="29"/>
  <c r="B695" i="29"/>
  <c r="D695" i="29"/>
  <c r="E695" i="29"/>
  <c r="F695" i="29"/>
  <c r="G695" i="29"/>
  <c r="A696" i="29"/>
  <c r="B696" i="29"/>
  <c r="D696" i="29"/>
  <c r="E696" i="29"/>
  <c r="F696" i="29"/>
  <c r="G696" i="29"/>
  <c r="A697" i="29"/>
  <c r="B697" i="29"/>
  <c r="D697" i="29"/>
  <c r="E697" i="29"/>
  <c r="F697" i="29"/>
  <c r="G697" i="29"/>
  <c r="A698" i="29"/>
  <c r="B698" i="29"/>
  <c r="D698" i="29"/>
  <c r="E698" i="29"/>
  <c r="F698" i="29"/>
  <c r="G698" i="29"/>
  <c r="A699" i="29"/>
  <c r="B699" i="29"/>
  <c r="D699" i="29"/>
  <c r="E699" i="29"/>
  <c r="F699" i="29"/>
  <c r="G699" i="29"/>
  <c r="A700" i="29"/>
  <c r="B700" i="29"/>
  <c r="D700" i="29"/>
  <c r="E700" i="29"/>
  <c r="F700" i="29"/>
  <c r="G700" i="29"/>
  <c r="A701" i="29"/>
  <c r="B701" i="29"/>
  <c r="D701" i="29"/>
  <c r="E701" i="29"/>
  <c r="F701" i="29"/>
  <c r="G701" i="29"/>
  <c r="A702" i="29"/>
  <c r="B702" i="29"/>
  <c r="D702" i="29"/>
  <c r="E702" i="29"/>
  <c r="F702" i="29"/>
  <c r="G702" i="29"/>
  <c r="A703" i="29"/>
  <c r="B703" i="29"/>
  <c r="D703" i="29"/>
  <c r="E703" i="29"/>
  <c r="F703" i="29"/>
  <c r="G703" i="29"/>
  <c r="A704" i="29"/>
  <c r="B704" i="29"/>
  <c r="D704" i="29"/>
  <c r="E704" i="29"/>
  <c r="F704" i="29"/>
  <c r="G704" i="29"/>
  <c r="A705" i="29"/>
  <c r="B705" i="29"/>
  <c r="D705" i="29"/>
  <c r="E705" i="29"/>
  <c r="F705" i="29"/>
  <c r="G705" i="29"/>
  <c r="A706" i="29"/>
  <c r="B706" i="29"/>
  <c r="D706" i="29"/>
  <c r="E706" i="29"/>
  <c r="F706" i="29"/>
  <c r="G706" i="29"/>
  <c r="A707" i="29"/>
  <c r="B707" i="29"/>
  <c r="D707" i="29"/>
  <c r="E707" i="29"/>
  <c r="F707" i="29"/>
  <c r="G707" i="29"/>
  <c r="A708" i="29"/>
  <c r="B708" i="29"/>
  <c r="D708" i="29"/>
  <c r="E708" i="29"/>
  <c r="F708" i="29"/>
  <c r="G708" i="29"/>
  <c r="A709" i="29"/>
  <c r="B709" i="29"/>
  <c r="D709" i="29"/>
  <c r="E709" i="29"/>
  <c r="F709" i="29"/>
  <c r="G709" i="29"/>
  <c r="A710" i="29"/>
  <c r="B710" i="29"/>
  <c r="D710" i="29"/>
  <c r="E710" i="29"/>
  <c r="F710" i="29"/>
  <c r="G710" i="29"/>
  <c r="A711" i="29"/>
  <c r="B711" i="29"/>
  <c r="D711" i="29"/>
  <c r="E711" i="29"/>
  <c r="F711" i="29"/>
  <c r="G711" i="29"/>
  <c r="A712" i="29"/>
  <c r="B712" i="29"/>
  <c r="D712" i="29"/>
  <c r="E712" i="29"/>
  <c r="F712" i="29"/>
  <c r="G712" i="29"/>
  <c r="A713" i="29"/>
  <c r="B713" i="29"/>
  <c r="D713" i="29"/>
  <c r="E713" i="29"/>
  <c r="F713" i="29"/>
  <c r="G713" i="29"/>
  <c r="A714" i="29"/>
  <c r="B714" i="29"/>
  <c r="D714" i="29"/>
  <c r="E714" i="29"/>
  <c r="F714" i="29"/>
  <c r="G714" i="29"/>
  <c r="A715" i="29"/>
  <c r="B715" i="29"/>
  <c r="D715" i="29"/>
  <c r="E715" i="29"/>
  <c r="F715" i="29"/>
  <c r="G715" i="29"/>
  <c r="A716" i="29"/>
  <c r="B716" i="29"/>
  <c r="D716" i="29"/>
  <c r="E716" i="29"/>
  <c r="F716" i="29"/>
  <c r="G716" i="29"/>
  <c r="A717" i="29"/>
  <c r="B717" i="29"/>
  <c r="D717" i="29"/>
  <c r="E717" i="29"/>
  <c r="F717" i="29"/>
  <c r="G717" i="29"/>
  <c r="A718" i="29"/>
  <c r="B718" i="29"/>
  <c r="D718" i="29"/>
  <c r="E718" i="29"/>
  <c r="F718" i="29"/>
  <c r="G718" i="29"/>
  <c r="A719" i="29"/>
  <c r="B719" i="29"/>
  <c r="D719" i="29"/>
  <c r="E719" i="29"/>
  <c r="F719" i="29"/>
  <c r="G719" i="29"/>
  <c r="A720" i="29"/>
  <c r="B720" i="29"/>
  <c r="D720" i="29"/>
  <c r="E720" i="29"/>
  <c r="F720" i="29"/>
  <c r="G720" i="29"/>
  <c r="A721" i="29"/>
  <c r="B721" i="29"/>
  <c r="D721" i="29"/>
  <c r="E721" i="29"/>
  <c r="F721" i="29"/>
  <c r="G721" i="29"/>
  <c r="A722" i="29"/>
  <c r="B722" i="29"/>
  <c r="D722" i="29"/>
  <c r="E722" i="29"/>
  <c r="F722" i="29"/>
  <c r="G722" i="29"/>
  <c r="A723" i="29"/>
  <c r="B723" i="29"/>
  <c r="D723" i="29"/>
  <c r="E723" i="29"/>
  <c r="F723" i="29"/>
  <c r="G723" i="29"/>
  <c r="A724" i="29"/>
  <c r="B724" i="29"/>
  <c r="D724" i="29"/>
  <c r="E724" i="29"/>
  <c r="F724" i="29"/>
  <c r="G724" i="29"/>
  <c r="A725" i="29"/>
  <c r="B725" i="29"/>
  <c r="D725" i="29"/>
  <c r="E725" i="29"/>
  <c r="F725" i="29"/>
  <c r="G725" i="29"/>
  <c r="A726" i="29"/>
  <c r="B726" i="29"/>
  <c r="D726" i="29"/>
  <c r="E726" i="29"/>
  <c r="F726" i="29"/>
  <c r="G726" i="29"/>
  <c r="A727" i="29"/>
  <c r="B727" i="29"/>
  <c r="D727" i="29"/>
  <c r="E727" i="29"/>
  <c r="F727" i="29"/>
  <c r="G727" i="29"/>
  <c r="A728" i="29"/>
  <c r="B728" i="29"/>
  <c r="D728" i="29"/>
  <c r="E728" i="29"/>
  <c r="F728" i="29"/>
  <c r="G728" i="29"/>
  <c r="A729" i="29"/>
  <c r="B729" i="29"/>
  <c r="D729" i="29"/>
  <c r="E729" i="29"/>
  <c r="F729" i="29"/>
  <c r="G729" i="29"/>
  <c r="A730" i="29"/>
  <c r="B730" i="29"/>
  <c r="D730" i="29"/>
  <c r="E730" i="29"/>
  <c r="F730" i="29"/>
  <c r="G730" i="29"/>
  <c r="A731" i="29"/>
  <c r="B731" i="29"/>
  <c r="D731" i="29"/>
  <c r="E731" i="29"/>
  <c r="F731" i="29"/>
  <c r="G731" i="29"/>
  <c r="A732" i="29"/>
  <c r="B732" i="29"/>
  <c r="D732" i="29"/>
  <c r="E732" i="29"/>
  <c r="F732" i="29"/>
  <c r="G732" i="29"/>
  <c r="A733" i="29"/>
  <c r="B733" i="29"/>
  <c r="D733" i="29"/>
  <c r="E733" i="29"/>
  <c r="F733" i="29"/>
  <c r="G733" i="29"/>
  <c r="A734" i="29"/>
  <c r="B734" i="29"/>
  <c r="D734" i="29"/>
  <c r="E734" i="29"/>
  <c r="F734" i="29"/>
  <c r="G734" i="29"/>
  <c r="A735" i="29"/>
  <c r="B735" i="29"/>
  <c r="D735" i="29"/>
  <c r="E735" i="29"/>
  <c r="F735" i="29"/>
  <c r="G735" i="29"/>
  <c r="A736" i="29"/>
  <c r="B736" i="29"/>
  <c r="D736" i="29"/>
  <c r="E736" i="29"/>
  <c r="F736" i="29"/>
  <c r="G736" i="29"/>
  <c r="A737" i="29"/>
  <c r="B737" i="29"/>
  <c r="D737" i="29"/>
  <c r="E737" i="29"/>
  <c r="F737" i="29"/>
  <c r="G737" i="29"/>
  <c r="A738" i="29"/>
  <c r="B738" i="29"/>
  <c r="D738" i="29"/>
  <c r="E738" i="29"/>
  <c r="F738" i="29"/>
  <c r="G738" i="29"/>
  <c r="A739" i="29"/>
  <c r="B739" i="29"/>
  <c r="D739" i="29"/>
  <c r="E739" i="29"/>
  <c r="F739" i="29"/>
  <c r="G739" i="29"/>
  <c r="A740" i="29"/>
  <c r="B740" i="29"/>
  <c r="D740" i="29"/>
  <c r="E740" i="29"/>
  <c r="F740" i="29"/>
  <c r="G740" i="29"/>
  <c r="A741" i="29"/>
  <c r="B741" i="29"/>
  <c r="D741" i="29"/>
  <c r="E741" i="29"/>
  <c r="F741" i="29"/>
  <c r="G741" i="29"/>
  <c r="A742" i="29"/>
  <c r="B742" i="29"/>
  <c r="D742" i="29"/>
  <c r="E742" i="29"/>
  <c r="F742" i="29"/>
  <c r="G742" i="29"/>
  <c r="A743" i="29"/>
  <c r="B743" i="29"/>
  <c r="D743" i="29"/>
  <c r="E743" i="29"/>
  <c r="F743" i="29"/>
  <c r="G743" i="29"/>
  <c r="A744" i="29"/>
  <c r="B744" i="29"/>
  <c r="D744" i="29"/>
  <c r="E744" i="29"/>
  <c r="F744" i="29"/>
  <c r="G744" i="29"/>
  <c r="A745" i="29"/>
  <c r="B745" i="29"/>
  <c r="D745" i="29"/>
  <c r="E745" i="29"/>
  <c r="F745" i="29"/>
  <c r="G745" i="29"/>
  <c r="A746" i="29"/>
  <c r="B746" i="29"/>
  <c r="D746" i="29"/>
  <c r="E746" i="29"/>
  <c r="F746" i="29"/>
  <c r="G746" i="29"/>
  <c r="A747" i="29"/>
  <c r="B747" i="29"/>
  <c r="D747" i="29"/>
  <c r="E747" i="29"/>
  <c r="F747" i="29"/>
  <c r="G747" i="29"/>
  <c r="A748" i="29"/>
  <c r="B748" i="29"/>
  <c r="D748" i="29"/>
  <c r="E748" i="29"/>
  <c r="F748" i="29"/>
  <c r="G748" i="29"/>
  <c r="A749" i="29"/>
  <c r="B749" i="29"/>
  <c r="D749" i="29"/>
  <c r="E749" i="29"/>
  <c r="F749" i="29"/>
  <c r="G749" i="29"/>
  <c r="A750" i="29"/>
  <c r="B750" i="29"/>
  <c r="D750" i="29"/>
  <c r="E750" i="29"/>
  <c r="F750" i="29"/>
  <c r="G750" i="29"/>
  <c r="A751" i="29"/>
  <c r="B751" i="29"/>
  <c r="D751" i="29"/>
  <c r="E751" i="29"/>
  <c r="F751" i="29"/>
  <c r="G751" i="29"/>
  <c r="A752" i="29"/>
  <c r="B752" i="29"/>
  <c r="D752" i="29"/>
  <c r="E752" i="29"/>
  <c r="F752" i="29"/>
  <c r="G752" i="29"/>
  <c r="A753" i="29"/>
  <c r="B753" i="29"/>
  <c r="D753" i="29"/>
  <c r="E753" i="29"/>
  <c r="F753" i="29"/>
  <c r="G753" i="29"/>
  <c r="A754" i="29"/>
  <c r="B754" i="29"/>
  <c r="D754" i="29"/>
  <c r="E754" i="29"/>
  <c r="F754" i="29"/>
  <c r="G754" i="29"/>
  <c r="A755" i="29"/>
  <c r="B755" i="29"/>
  <c r="D755" i="29"/>
  <c r="E755" i="29"/>
  <c r="F755" i="29"/>
  <c r="G755" i="29"/>
  <c r="A756" i="29"/>
  <c r="B756" i="29"/>
  <c r="D756" i="29"/>
  <c r="E756" i="29"/>
  <c r="F756" i="29"/>
  <c r="G756" i="29"/>
  <c r="A757" i="29"/>
  <c r="B757" i="29"/>
  <c r="D757" i="29"/>
  <c r="E757" i="29"/>
  <c r="F757" i="29"/>
  <c r="G757" i="29"/>
  <c r="A758" i="29"/>
  <c r="B758" i="29"/>
  <c r="D758" i="29"/>
  <c r="E758" i="29"/>
  <c r="F758" i="29"/>
  <c r="G758" i="29"/>
  <c r="A759" i="29"/>
  <c r="B759" i="29"/>
  <c r="D759" i="29"/>
  <c r="E759" i="29"/>
  <c r="F759" i="29"/>
  <c r="G759" i="29"/>
  <c r="A760" i="29"/>
  <c r="B760" i="29"/>
  <c r="D760" i="29"/>
  <c r="E760" i="29"/>
  <c r="F760" i="29"/>
  <c r="G760" i="29"/>
  <c r="A761" i="29"/>
  <c r="B761" i="29"/>
  <c r="D761" i="29"/>
  <c r="E761" i="29"/>
  <c r="F761" i="29"/>
  <c r="G761" i="29"/>
  <c r="A762" i="29"/>
  <c r="B762" i="29"/>
  <c r="D762" i="29"/>
  <c r="E762" i="29"/>
  <c r="F762" i="29"/>
  <c r="G762" i="29"/>
  <c r="A763" i="29"/>
  <c r="B763" i="29"/>
  <c r="D763" i="29"/>
  <c r="E763" i="29"/>
  <c r="F763" i="29"/>
  <c r="G763" i="29"/>
  <c r="A764" i="29"/>
  <c r="B764" i="29"/>
  <c r="D764" i="29"/>
  <c r="E764" i="29"/>
  <c r="F764" i="29"/>
  <c r="G764" i="29"/>
  <c r="A765" i="29"/>
  <c r="B765" i="29"/>
  <c r="D765" i="29"/>
  <c r="E765" i="29"/>
  <c r="F765" i="29"/>
  <c r="G765" i="29"/>
  <c r="A766" i="29"/>
  <c r="B766" i="29"/>
  <c r="D766" i="29"/>
  <c r="E766" i="29"/>
  <c r="F766" i="29"/>
  <c r="G766" i="29"/>
  <c r="A767" i="29"/>
  <c r="B767" i="29"/>
  <c r="D767" i="29"/>
  <c r="E767" i="29"/>
  <c r="F767" i="29"/>
  <c r="G767" i="29"/>
  <c r="A768" i="29"/>
  <c r="B768" i="29"/>
  <c r="D768" i="29"/>
  <c r="E768" i="29"/>
  <c r="F768" i="29"/>
  <c r="G768" i="29"/>
  <c r="A769" i="29"/>
  <c r="B769" i="29"/>
  <c r="D769" i="29"/>
  <c r="E769" i="29"/>
  <c r="F769" i="29"/>
  <c r="G769" i="29"/>
  <c r="A770" i="29"/>
  <c r="B770" i="29"/>
  <c r="D770" i="29"/>
  <c r="E770" i="29"/>
  <c r="F770" i="29"/>
  <c r="G770" i="29"/>
  <c r="A771" i="29"/>
  <c r="B771" i="29"/>
  <c r="D771" i="29"/>
  <c r="E771" i="29"/>
  <c r="F771" i="29"/>
  <c r="G771" i="29"/>
  <c r="A772" i="29"/>
  <c r="B772" i="29"/>
  <c r="D772" i="29"/>
  <c r="E772" i="29"/>
  <c r="F772" i="29"/>
  <c r="G772" i="29"/>
  <c r="A773" i="29"/>
  <c r="B773" i="29"/>
  <c r="D773" i="29"/>
  <c r="E773" i="29"/>
  <c r="F773" i="29"/>
  <c r="G773" i="29"/>
  <c r="A774" i="29"/>
  <c r="B774" i="29"/>
  <c r="D774" i="29"/>
  <c r="E774" i="29"/>
  <c r="F774" i="29"/>
  <c r="G774" i="29"/>
  <c r="A775" i="29"/>
  <c r="B775" i="29"/>
  <c r="D775" i="29"/>
  <c r="E775" i="29"/>
  <c r="F775" i="29"/>
  <c r="G775" i="29"/>
  <c r="A776" i="29"/>
  <c r="B776" i="29"/>
  <c r="D776" i="29"/>
  <c r="E776" i="29"/>
  <c r="F776" i="29"/>
  <c r="G776" i="29"/>
  <c r="A777" i="29"/>
  <c r="B777" i="29"/>
  <c r="D777" i="29"/>
  <c r="E777" i="29"/>
  <c r="F777" i="29"/>
  <c r="G777" i="29"/>
  <c r="A778" i="29"/>
  <c r="B778" i="29"/>
  <c r="D778" i="29"/>
  <c r="E778" i="29"/>
  <c r="F778" i="29"/>
  <c r="G778" i="29"/>
  <c r="A779" i="29"/>
  <c r="B779" i="29"/>
  <c r="D779" i="29"/>
  <c r="E779" i="29"/>
  <c r="F779" i="29"/>
  <c r="G779" i="29"/>
  <c r="A780" i="29"/>
  <c r="B780" i="29"/>
  <c r="D780" i="29"/>
  <c r="E780" i="29"/>
  <c r="F780" i="29"/>
  <c r="G780" i="29"/>
  <c r="A781" i="29"/>
  <c r="B781" i="29"/>
  <c r="D781" i="29"/>
  <c r="E781" i="29"/>
  <c r="F781" i="29"/>
  <c r="G781" i="29"/>
  <c r="A782" i="29"/>
  <c r="B782" i="29"/>
  <c r="D782" i="29"/>
  <c r="E782" i="29"/>
  <c r="F782" i="29"/>
  <c r="G782" i="29"/>
  <c r="A783" i="29"/>
  <c r="B783" i="29"/>
  <c r="D783" i="29"/>
  <c r="E783" i="29"/>
  <c r="F783" i="29"/>
  <c r="G783" i="29"/>
  <c r="A784" i="29"/>
  <c r="B784" i="29"/>
  <c r="D784" i="29"/>
  <c r="E784" i="29"/>
  <c r="F784" i="29"/>
  <c r="G784" i="29"/>
  <c r="A785" i="29"/>
  <c r="B785" i="29"/>
  <c r="D785" i="29"/>
  <c r="E785" i="29"/>
  <c r="F785" i="29"/>
  <c r="G785" i="29"/>
  <c r="A786" i="29"/>
  <c r="B786" i="29"/>
  <c r="D786" i="29"/>
  <c r="E786" i="29"/>
  <c r="F786" i="29"/>
  <c r="G786" i="29"/>
  <c r="A787" i="29"/>
  <c r="B787" i="29"/>
  <c r="D787" i="29"/>
  <c r="E787" i="29"/>
  <c r="F787" i="29"/>
  <c r="G787" i="29"/>
  <c r="A788" i="29"/>
  <c r="B788" i="29"/>
  <c r="D788" i="29"/>
  <c r="E788" i="29"/>
  <c r="F788" i="29"/>
  <c r="G788" i="29"/>
  <c r="A789" i="29"/>
  <c r="B789" i="29"/>
  <c r="D789" i="29"/>
  <c r="E789" i="29"/>
  <c r="F789" i="29"/>
  <c r="G789" i="29"/>
  <c r="A790" i="29"/>
  <c r="B790" i="29"/>
  <c r="D790" i="29"/>
  <c r="E790" i="29"/>
  <c r="F790" i="29"/>
  <c r="G790" i="29"/>
  <c r="A791" i="29"/>
  <c r="B791" i="29"/>
  <c r="D791" i="29"/>
  <c r="E791" i="29"/>
  <c r="F791" i="29"/>
  <c r="G791" i="29"/>
  <c r="A792" i="29"/>
  <c r="B792" i="29"/>
  <c r="D792" i="29"/>
  <c r="E792" i="29"/>
  <c r="F792" i="29"/>
  <c r="G792" i="29"/>
  <c r="A793" i="29"/>
  <c r="B793" i="29"/>
  <c r="D793" i="29"/>
  <c r="E793" i="29"/>
  <c r="F793" i="29"/>
  <c r="G793" i="29"/>
  <c r="A794" i="29"/>
  <c r="B794" i="29"/>
  <c r="D794" i="29"/>
  <c r="E794" i="29"/>
  <c r="F794" i="29"/>
  <c r="G794" i="29"/>
  <c r="A795" i="29"/>
  <c r="B795" i="29"/>
  <c r="D795" i="29"/>
  <c r="E795" i="29"/>
  <c r="F795" i="29"/>
  <c r="G795" i="29"/>
  <c r="A796" i="29"/>
  <c r="B796" i="29"/>
  <c r="D796" i="29"/>
  <c r="E796" i="29"/>
  <c r="F796" i="29"/>
  <c r="G796" i="29"/>
  <c r="A797" i="29"/>
  <c r="B797" i="29"/>
  <c r="D797" i="29"/>
  <c r="E797" i="29"/>
  <c r="F797" i="29"/>
  <c r="G797" i="29"/>
  <c r="A798" i="29"/>
  <c r="B798" i="29"/>
  <c r="D798" i="29"/>
  <c r="E798" i="29"/>
  <c r="F798" i="29"/>
  <c r="G798" i="29"/>
  <c r="A799" i="29"/>
  <c r="B799" i="29"/>
  <c r="D799" i="29"/>
  <c r="E799" i="29"/>
  <c r="F799" i="29"/>
  <c r="G799" i="29"/>
  <c r="A800" i="29"/>
  <c r="B800" i="29"/>
  <c r="D800" i="29"/>
  <c r="E800" i="29"/>
  <c r="F800" i="29"/>
  <c r="G800" i="29"/>
  <c r="A801" i="29"/>
  <c r="B801" i="29"/>
  <c r="D801" i="29"/>
  <c r="E801" i="29"/>
  <c r="F801" i="29"/>
  <c r="G801" i="29"/>
  <c r="A802" i="29"/>
  <c r="B802" i="29"/>
  <c r="D802" i="29"/>
  <c r="E802" i="29"/>
  <c r="F802" i="29"/>
  <c r="G802" i="29"/>
  <c r="A803" i="29"/>
  <c r="B803" i="29"/>
  <c r="D803" i="29"/>
  <c r="E803" i="29"/>
  <c r="F803" i="29"/>
  <c r="G803" i="29"/>
  <c r="A804" i="29"/>
  <c r="B804" i="29"/>
  <c r="D804" i="29"/>
  <c r="E804" i="29"/>
  <c r="F804" i="29"/>
  <c r="G804" i="29"/>
  <c r="A805" i="29"/>
  <c r="B805" i="29"/>
  <c r="D805" i="29"/>
  <c r="E805" i="29"/>
  <c r="F805" i="29"/>
  <c r="G805" i="29"/>
  <c r="A806" i="29"/>
  <c r="B806" i="29"/>
  <c r="D806" i="29"/>
  <c r="E806" i="29"/>
  <c r="F806" i="29"/>
  <c r="G806" i="29"/>
  <c r="A807" i="29"/>
  <c r="B807" i="29"/>
  <c r="D807" i="29"/>
  <c r="E807" i="29"/>
  <c r="F807" i="29"/>
  <c r="G807" i="29"/>
  <c r="A808" i="29"/>
  <c r="B808" i="29"/>
  <c r="D808" i="29"/>
  <c r="E808" i="29"/>
  <c r="F808" i="29"/>
  <c r="G808" i="29"/>
  <c r="A809" i="29"/>
  <c r="B809" i="29"/>
  <c r="D809" i="29"/>
  <c r="E809" i="29"/>
  <c r="F809" i="29"/>
  <c r="G809" i="29"/>
  <c r="A810" i="29"/>
  <c r="B810" i="29"/>
  <c r="D810" i="29"/>
  <c r="E810" i="29"/>
  <c r="F810" i="29"/>
  <c r="G810" i="29"/>
  <c r="A811" i="29"/>
  <c r="B811" i="29"/>
  <c r="D811" i="29"/>
  <c r="E811" i="29"/>
  <c r="F811" i="29"/>
  <c r="G811" i="29"/>
  <c r="A812" i="29"/>
  <c r="B812" i="29"/>
  <c r="D812" i="29"/>
  <c r="E812" i="29"/>
  <c r="F812" i="29"/>
  <c r="G812" i="29"/>
  <c r="A813" i="29"/>
  <c r="B813" i="29"/>
  <c r="D813" i="29"/>
  <c r="E813" i="29"/>
  <c r="F813" i="29"/>
  <c r="G813" i="29"/>
  <c r="A814" i="29"/>
  <c r="B814" i="29"/>
  <c r="D814" i="29"/>
  <c r="E814" i="29"/>
  <c r="F814" i="29"/>
  <c r="G814" i="29"/>
  <c r="A815" i="29"/>
  <c r="B815" i="29"/>
  <c r="D815" i="29"/>
  <c r="E815" i="29"/>
  <c r="F815" i="29"/>
  <c r="G815" i="29"/>
  <c r="A816" i="29"/>
  <c r="B816" i="29"/>
  <c r="D816" i="29"/>
  <c r="E816" i="29"/>
  <c r="F816" i="29"/>
  <c r="G816" i="29"/>
  <c r="A817" i="29"/>
  <c r="B817" i="29"/>
  <c r="D817" i="29"/>
  <c r="E817" i="29"/>
  <c r="F817" i="29"/>
  <c r="G817" i="29"/>
  <c r="A818" i="29"/>
  <c r="B818" i="29"/>
  <c r="D818" i="29"/>
  <c r="E818" i="29"/>
  <c r="F818" i="29"/>
  <c r="G818" i="29"/>
  <c r="A819" i="29"/>
  <c r="B819" i="29"/>
  <c r="D819" i="29"/>
  <c r="E819" i="29"/>
  <c r="F819" i="29"/>
  <c r="G819" i="29"/>
  <c r="A820" i="29"/>
  <c r="B820" i="29"/>
  <c r="D820" i="29"/>
  <c r="E820" i="29"/>
  <c r="F820" i="29"/>
  <c r="G820" i="29"/>
  <c r="A821" i="29"/>
  <c r="B821" i="29"/>
  <c r="D821" i="29"/>
  <c r="E821" i="29"/>
  <c r="F821" i="29"/>
  <c r="G821" i="29"/>
  <c r="A822" i="29"/>
  <c r="B822" i="29"/>
  <c r="D822" i="29"/>
  <c r="E822" i="29"/>
  <c r="F822" i="29"/>
  <c r="G822" i="29"/>
  <c r="A823" i="29"/>
  <c r="B823" i="29"/>
  <c r="D823" i="29"/>
  <c r="E823" i="29"/>
  <c r="F823" i="29"/>
  <c r="G823" i="29"/>
  <c r="A824" i="29"/>
  <c r="B824" i="29"/>
  <c r="D824" i="29"/>
  <c r="E824" i="29"/>
  <c r="F824" i="29"/>
  <c r="G824" i="29"/>
  <c r="A825" i="29"/>
  <c r="B825" i="29"/>
  <c r="D825" i="29"/>
  <c r="E825" i="29"/>
  <c r="F825" i="29"/>
  <c r="G825" i="29"/>
  <c r="A826" i="29"/>
  <c r="B826" i="29"/>
  <c r="D826" i="29"/>
  <c r="E826" i="29"/>
  <c r="F826" i="29"/>
  <c r="G826" i="29"/>
  <c r="A827" i="29"/>
  <c r="B827" i="29"/>
  <c r="D827" i="29"/>
  <c r="E827" i="29"/>
  <c r="F827" i="29"/>
  <c r="G827" i="29"/>
  <c r="A828" i="29"/>
  <c r="B828" i="29"/>
  <c r="D828" i="29"/>
  <c r="E828" i="29"/>
  <c r="F828" i="29"/>
  <c r="G828" i="29"/>
  <c r="A829" i="29"/>
  <c r="B829" i="29"/>
  <c r="D829" i="29"/>
  <c r="E829" i="29"/>
  <c r="F829" i="29"/>
  <c r="G829" i="29"/>
  <c r="A830" i="29"/>
  <c r="B830" i="29"/>
  <c r="D830" i="29"/>
  <c r="E830" i="29"/>
  <c r="F830" i="29"/>
  <c r="G830" i="29"/>
  <c r="A831" i="29"/>
  <c r="B831" i="29"/>
  <c r="D831" i="29"/>
  <c r="E831" i="29"/>
  <c r="F831" i="29"/>
  <c r="G831" i="29"/>
  <c r="A832" i="29"/>
  <c r="B832" i="29"/>
  <c r="D832" i="29"/>
  <c r="E832" i="29"/>
  <c r="F832" i="29"/>
  <c r="G832" i="29"/>
  <c r="A833" i="29"/>
  <c r="B833" i="29"/>
  <c r="D833" i="29"/>
  <c r="E833" i="29"/>
  <c r="F833" i="29"/>
  <c r="G833" i="29"/>
  <c r="A834" i="29"/>
  <c r="B834" i="29"/>
  <c r="D834" i="29"/>
  <c r="E834" i="29"/>
  <c r="F834" i="29"/>
  <c r="G834" i="29"/>
  <c r="A835" i="29"/>
  <c r="B835" i="29"/>
  <c r="D835" i="29"/>
  <c r="E835" i="29"/>
  <c r="F835" i="29"/>
  <c r="G835" i="29"/>
  <c r="A836" i="29"/>
  <c r="B836" i="29"/>
  <c r="D836" i="29"/>
  <c r="E836" i="29"/>
  <c r="F836" i="29"/>
  <c r="G836" i="29"/>
  <c r="A837" i="29"/>
  <c r="B837" i="29"/>
  <c r="D837" i="29"/>
  <c r="E837" i="29"/>
  <c r="F837" i="29"/>
  <c r="G837" i="29"/>
  <c r="A838" i="29"/>
  <c r="B838" i="29"/>
  <c r="D838" i="29"/>
  <c r="E838" i="29"/>
  <c r="F838" i="29"/>
  <c r="G838" i="29"/>
  <c r="A839" i="29"/>
  <c r="B839" i="29"/>
  <c r="D839" i="29"/>
  <c r="E839" i="29"/>
  <c r="F839" i="29"/>
  <c r="G839" i="29"/>
  <c r="A840" i="29"/>
  <c r="B840" i="29"/>
  <c r="D840" i="29"/>
  <c r="E840" i="29"/>
  <c r="F840" i="29"/>
  <c r="G840" i="29"/>
  <c r="A841" i="29"/>
  <c r="B841" i="29"/>
  <c r="D841" i="29"/>
  <c r="E841" i="29"/>
  <c r="F841" i="29"/>
  <c r="G841" i="29"/>
  <c r="A842" i="29"/>
  <c r="B842" i="29"/>
  <c r="D842" i="29"/>
  <c r="E842" i="29"/>
  <c r="F842" i="29"/>
  <c r="G842" i="29"/>
  <c r="A843" i="29"/>
  <c r="B843" i="29"/>
  <c r="D843" i="29"/>
  <c r="E843" i="29"/>
  <c r="F843" i="29"/>
  <c r="G843" i="29"/>
  <c r="A844" i="29"/>
  <c r="B844" i="29"/>
  <c r="D844" i="29"/>
  <c r="E844" i="29"/>
  <c r="F844" i="29"/>
  <c r="G844" i="29"/>
  <c r="A845" i="29"/>
  <c r="B845" i="29"/>
  <c r="D845" i="29"/>
  <c r="E845" i="29"/>
  <c r="F845" i="29"/>
  <c r="G845" i="29"/>
  <c r="A846" i="29"/>
  <c r="B846" i="29"/>
  <c r="D846" i="29"/>
  <c r="E846" i="29"/>
  <c r="F846" i="29"/>
  <c r="G846" i="29"/>
  <c r="A847" i="29"/>
  <c r="B847" i="29"/>
  <c r="D847" i="29"/>
  <c r="E847" i="29"/>
  <c r="F847" i="29"/>
  <c r="G847" i="29"/>
  <c r="A848" i="29"/>
  <c r="B848" i="29"/>
  <c r="D848" i="29"/>
  <c r="E848" i="29"/>
  <c r="F848" i="29"/>
  <c r="G848" i="29"/>
  <c r="A849" i="29"/>
  <c r="B849" i="29"/>
  <c r="D849" i="29"/>
  <c r="E849" i="29"/>
  <c r="F849" i="29"/>
  <c r="G849" i="29"/>
  <c r="A850" i="29"/>
  <c r="B850" i="29"/>
  <c r="D850" i="29"/>
  <c r="E850" i="29"/>
  <c r="F850" i="29"/>
  <c r="G850" i="29"/>
  <c r="A851" i="29"/>
  <c r="B851" i="29"/>
  <c r="D851" i="29"/>
  <c r="E851" i="29"/>
  <c r="F851" i="29"/>
  <c r="G851" i="29"/>
  <c r="A852" i="29"/>
  <c r="B852" i="29"/>
  <c r="D852" i="29"/>
  <c r="E852" i="29"/>
  <c r="F852" i="29"/>
  <c r="G852" i="29"/>
  <c r="A853" i="29"/>
  <c r="B853" i="29"/>
  <c r="D853" i="29"/>
  <c r="E853" i="29"/>
  <c r="F853" i="29"/>
  <c r="G853" i="29"/>
  <c r="A854" i="29"/>
  <c r="B854" i="29"/>
  <c r="D854" i="29"/>
  <c r="E854" i="29"/>
  <c r="F854" i="29"/>
  <c r="G854" i="29"/>
  <c r="A855" i="29"/>
  <c r="B855" i="29"/>
  <c r="D855" i="29"/>
  <c r="E855" i="29"/>
  <c r="F855" i="29"/>
  <c r="G855" i="29"/>
  <c r="A856" i="29"/>
  <c r="B856" i="29"/>
  <c r="D856" i="29"/>
  <c r="E856" i="29"/>
  <c r="F856" i="29"/>
  <c r="G856" i="29"/>
  <c r="A857" i="29"/>
  <c r="B857" i="29"/>
  <c r="D857" i="29"/>
  <c r="E857" i="29"/>
  <c r="F857" i="29"/>
  <c r="G857" i="29"/>
  <c r="A858" i="29"/>
  <c r="B858" i="29"/>
  <c r="D858" i="29"/>
  <c r="E858" i="29"/>
  <c r="F858" i="29"/>
  <c r="G858" i="29"/>
  <c r="A859" i="29"/>
  <c r="B859" i="29"/>
  <c r="D859" i="29"/>
  <c r="E859" i="29"/>
  <c r="F859" i="29"/>
  <c r="G859" i="29"/>
  <c r="A860" i="29"/>
  <c r="B860" i="29"/>
  <c r="D860" i="29"/>
  <c r="E860" i="29"/>
  <c r="F860" i="29"/>
  <c r="G860" i="29"/>
  <c r="A861" i="29"/>
  <c r="B861" i="29"/>
  <c r="D861" i="29"/>
  <c r="E861" i="29"/>
  <c r="F861" i="29"/>
  <c r="G861" i="29"/>
  <c r="A862" i="29"/>
  <c r="B862" i="29"/>
  <c r="D862" i="29"/>
  <c r="E862" i="29"/>
  <c r="F862" i="29"/>
  <c r="G862" i="29"/>
  <c r="A863" i="29"/>
  <c r="B863" i="29"/>
  <c r="D863" i="29"/>
  <c r="E863" i="29"/>
  <c r="F863" i="29"/>
  <c r="G863" i="29"/>
  <c r="A864" i="29"/>
  <c r="B864" i="29"/>
  <c r="D864" i="29"/>
  <c r="E864" i="29"/>
  <c r="F864" i="29"/>
  <c r="G864" i="29"/>
  <c r="A865" i="29"/>
  <c r="B865" i="29"/>
  <c r="D865" i="29"/>
  <c r="E865" i="29"/>
  <c r="F865" i="29"/>
  <c r="G865" i="29"/>
  <c r="A866" i="29"/>
  <c r="B866" i="29"/>
  <c r="D866" i="29"/>
  <c r="E866" i="29"/>
  <c r="F866" i="29"/>
  <c r="G866" i="29"/>
  <c r="A867" i="29"/>
  <c r="B867" i="29"/>
  <c r="D867" i="29"/>
  <c r="E867" i="29"/>
  <c r="F867" i="29"/>
  <c r="G867" i="29"/>
  <c r="A868" i="29"/>
  <c r="B868" i="29"/>
  <c r="D868" i="29"/>
  <c r="E868" i="29"/>
  <c r="F868" i="29"/>
  <c r="G868" i="29"/>
  <c r="A869" i="29"/>
  <c r="B869" i="29"/>
  <c r="D869" i="29"/>
  <c r="E869" i="29"/>
  <c r="F869" i="29"/>
  <c r="G869" i="29"/>
  <c r="A870" i="29"/>
  <c r="B870" i="29"/>
  <c r="D870" i="29"/>
  <c r="E870" i="29"/>
  <c r="F870" i="29"/>
  <c r="G870" i="29"/>
  <c r="A871" i="29"/>
  <c r="B871" i="29"/>
  <c r="D871" i="29"/>
  <c r="E871" i="29"/>
  <c r="F871" i="29"/>
  <c r="G871" i="29"/>
  <c r="A872" i="29"/>
  <c r="B872" i="29"/>
  <c r="D872" i="29"/>
  <c r="E872" i="29"/>
  <c r="F872" i="29"/>
  <c r="G872" i="29"/>
  <c r="A873" i="29"/>
  <c r="B873" i="29"/>
  <c r="D873" i="29"/>
  <c r="E873" i="29"/>
  <c r="F873" i="29"/>
  <c r="G873" i="29"/>
  <c r="A874" i="29"/>
  <c r="B874" i="29"/>
  <c r="D874" i="29"/>
  <c r="E874" i="29"/>
  <c r="F874" i="29"/>
  <c r="G874" i="29"/>
  <c r="A875" i="29"/>
  <c r="B875" i="29"/>
  <c r="D875" i="29"/>
  <c r="E875" i="29"/>
  <c r="F875" i="29"/>
  <c r="G875" i="29"/>
  <c r="A876" i="29"/>
  <c r="B876" i="29"/>
  <c r="D876" i="29"/>
  <c r="E876" i="29"/>
  <c r="F876" i="29"/>
  <c r="G876" i="29"/>
  <c r="A877" i="29"/>
  <c r="B877" i="29"/>
  <c r="D877" i="29"/>
  <c r="E877" i="29"/>
  <c r="F877" i="29"/>
  <c r="G877" i="29"/>
  <c r="A878" i="29"/>
  <c r="B878" i="29"/>
  <c r="D878" i="29"/>
  <c r="E878" i="29"/>
  <c r="F878" i="29"/>
  <c r="G878" i="29"/>
  <c r="A879" i="29"/>
  <c r="B879" i="29"/>
  <c r="D879" i="29"/>
  <c r="E879" i="29"/>
  <c r="F879" i="29"/>
  <c r="G879" i="29"/>
  <c r="A880" i="29"/>
  <c r="B880" i="29"/>
  <c r="D880" i="29"/>
  <c r="E880" i="29"/>
  <c r="F880" i="29"/>
  <c r="G880" i="29"/>
  <c r="A881" i="29"/>
  <c r="B881" i="29"/>
  <c r="D881" i="29"/>
  <c r="E881" i="29"/>
  <c r="F881" i="29"/>
  <c r="G881" i="29"/>
  <c r="A882" i="29"/>
  <c r="B882" i="29"/>
  <c r="D882" i="29"/>
  <c r="E882" i="29"/>
  <c r="F882" i="29"/>
  <c r="G882" i="29"/>
  <c r="A883" i="29"/>
  <c r="B883" i="29"/>
  <c r="D883" i="29"/>
  <c r="E883" i="29"/>
  <c r="F883" i="29"/>
  <c r="G883" i="29"/>
  <c r="A884" i="29"/>
  <c r="B884" i="29"/>
  <c r="D884" i="29"/>
  <c r="E884" i="29"/>
  <c r="F884" i="29"/>
  <c r="G884" i="29"/>
  <c r="A885" i="29"/>
  <c r="B885" i="29"/>
  <c r="D885" i="29"/>
  <c r="E885" i="29"/>
  <c r="F885" i="29"/>
  <c r="G885" i="29"/>
  <c r="A886" i="29"/>
  <c r="B886" i="29"/>
  <c r="D886" i="29"/>
  <c r="E886" i="29"/>
  <c r="F886" i="29"/>
  <c r="G886" i="29"/>
  <c r="A887" i="29"/>
  <c r="B887" i="29"/>
  <c r="D887" i="29"/>
  <c r="E887" i="29"/>
  <c r="F887" i="29"/>
  <c r="G887" i="29"/>
  <c r="A888" i="29"/>
  <c r="B888" i="29"/>
  <c r="D888" i="29"/>
  <c r="E888" i="29"/>
  <c r="F888" i="29"/>
  <c r="G888" i="29"/>
  <c r="A889" i="29"/>
  <c r="B889" i="29"/>
  <c r="D889" i="29"/>
  <c r="E889" i="29"/>
  <c r="F889" i="29"/>
  <c r="G889" i="29"/>
  <c r="A890" i="29"/>
  <c r="B890" i="29"/>
  <c r="D890" i="29"/>
  <c r="E890" i="29"/>
  <c r="F890" i="29"/>
  <c r="G890" i="29"/>
  <c r="A891" i="29"/>
  <c r="B891" i="29"/>
  <c r="D891" i="29"/>
  <c r="E891" i="29"/>
  <c r="F891" i="29"/>
  <c r="G891" i="29"/>
  <c r="A892" i="29"/>
  <c r="B892" i="29"/>
  <c r="D892" i="29"/>
  <c r="E892" i="29"/>
  <c r="F892" i="29"/>
  <c r="G892" i="29"/>
  <c r="A893" i="29"/>
  <c r="B893" i="29"/>
  <c r="D893" i="29"/>
  <c r="E893" i="29"/>
  <c r="F893" i="29"/>
  <c r="G893" i="29"/>
  <c r="A894" i="29"/>
  <c r="B894" i="29"/>
  <c r="D894" i="29"/>
  <c r="E894" i="29"/>
  <c r="F894" i="29"/>
  <c r="G894" i="29"/>
  <c r="A895" i="29"/>
  <c r="B895" i="29"/>
  <c r="D895" i="29"/>
  <c r="E895" i="29"/>
  <c r="F895" i="29"/>
  <c r="G895" i="29"/>
  <c r="A896" i="29"/>
  <c r="B896" i="29"/>
  <c r="D896" i="29"/>
  <c r="E896" i="29"/>
  <c r="F896" i="29"/>
  <c r="G896" i="29"/>
  <c r="A897" i="29"/>
  <c r="B897" i="29"/>
  <c r="D897" i="29"/>
  <c r="E897" i="29"/>
  <c r="F897" i="29"/>
  <c r="G897" i="29"/>
  <c r="A898" i="29"/>
  <c r="B898" i="29"/>
  <c r="D898" i="29"/>
  <c r="E898" i="29"/>
  <c r="F898" i="29"/>
  <c r="G898" i="29"/>
  <c r="A899" i="29"/>
  <c r="B899" i="29"/>
  <c r="D899" i="29"/>
  <c r="E899" i="29"/>
  <c r="F899" i="29"/>
  <c r="G899" i="29"/>
  <c r="A900" i="29"/>
  <c r="B900" i="29"/>
  <c r="D900" i="29"/>
  <c r="E900" i="29"/>
  <c r="F900" i="29"/>
  <c r="G900" i="29"/>
  <c r="A901" i="29"/>
  <c r="B901" i="29"/>
  <c r="D901" i="29"/>
  <c r="E901" i="29"/>
  <c r="F901" i="29"/>
  <c r="G901" i="29"/>
  <c r="A902" i="29"/>
  <c r="B902" i="29"/>
  <c r="D902" i="29"/>
  <c r="E902" i="29"/>
  <c r="F902" i="29"/>
  <c r="G902" i="29"/>
  <c r="A903" i="29"/>
  <c r="B903" i="29"/>
  <c r="D903" i="29"/>
  <c r="E903" i="29"/>
  <c r="F903" i="29"/>
  <c r="G903" i="29"/>
  <c r="A904" i="29"/>
  <c r="B904" i="29"/>
  <c r="D904" i="29"/>
  <c r="E904" i="29"/>
  <c r="F904" i="29"/>
  <c r="G904" i="29"/>
  <c r="A905" i="29"/>
  <c r="B905" i="29"/>
  <c r="D905" i="29"/>
  <c r="E905" i="29"/>
  <c r="F905" i="29"/>
  <c r="G905" i="29"/>
  <c r="A906" i="29"/>
  <c r="B906" i="29"/>
  <c r="D906" i="29"/>
  <c r="E906" i="29"/>
  <c r="F906" i="29"/>
  <c r="G906" i="29"/>
  <c r="A907" i="29"/>
  <c r="B907" i="29"/>
  <c r="D907" i="29"/>
  <c r="E907" i="29"/>
  <c r="F907" i="29"/>
  <c r="G907" i="29"/>
  <c r="A908" i="29"/>
  <c r="B908" i="29"/>
  <c r="D908" i="29"/>
  <c r="E908" i="29"/>
  <c r="F908" i="29"/>
  <c r="G908" i="29"/>
  <c r="A909" i="29"/>
  <c r="B909" i="29"/>
  <c r="D909" i="29"/>
  <c r="E909" i="29"/>
  <c r="F909" i="29"/>
  <c r="G909" i="29"/>
  <c r="A910" i="29"/>
  <c r="B910" i="29"/>
  <c r="D910" i="29"/>
  <c r="E910" i="29"/>
  <c r="F910" i="29"/>
  <c r="G910" i="29"/>
  <c r="A911" i="29"/>
  <c r="B911" i="29"/>
  <c r="D911" i="29"/>
  <c r="E911" i="29"/>
  <c r="F911" i="29"/>
  <c r="G911" i="29"/>
  <c r="A912" i="29"/>
  <c r="B912" i="29"/>
  <c r="D912" i="29"/>
  <c r="E912" i="29"/>
  <c r="F912" i="29"/>
  <c r="G912" i="29"/>
  <c r="A913" i="29"/>
  <c r="B913" i="29"/>
  <c r="D913" i="29"/>
  <c r="E913" i="29"/>
  <c r="F913" i="29"/>
  <c r="G913" i="29"/>
  <c r="A914" i="29"/>
  <c r="B914" i="29"/>
  <c r="D914" i="29"/>
  <c r="E914" i="29"/>
  <c r="F914" i="29"/>
  <c r="G914" i="29"/>
  <c r="A915" i="29"/>
  <c r="B915" i="29"/>
  <c r="D915" i="29"/>
  <c r="E915" i="29"/>
  <c r="F915" i="29"/>
  <c r="G915" i="29"/>
  <c r="A916" i="29"/>
  <c r="B916" i="29"/>
  <c r="D916" i="29"/>
  <c r="E916" i="29"/>
  <c r="F916" i="29"/>
  <c r="G916" i="29"/>
  <c r="A917" i="29"/>
  <c r="B917" i="29"/>
  <c r="D917" i="29"/>
  <c r="E917" i="29"/>
  <c r="F917" i="29"/>
  <c r="G917" i="29"/>
  <c r="A918" i="29"/>
  <c r="B918" i="29"/>
  <c r="D918" i="29"/>
  <c r="E918" i="29"/>
  <c r="F918" i="29"/>
  <c r="G918" i="29"/>
  <c r="A919" i="29"/>
  <c r="B919" i="29"/>
  <c r="D919" i="29"/>
  <c r="E919" i="29"/>
  <c r="F919" i="29"/>
  <c r="G919" i="29"/>
  <c r="A920" i="29"/>
  <c r="B920" i="29"/>
  <c r="D920" i="29"/>
  <c r="E920" i="29"/>
  <c r="F920" i="29"/>
  <c r="G920" i="29"/>
  <c r="A921" i="29"/>
  <c r="B921" i="29"/>
  <c r="D921" i="29"/>
  <c r="E921" i="29"/>
  <c r="F921" i="29"/>
  <c r="G921" i="29"/>
  <c r="A922" i="29"/>
  <c r="B922" i="29"/>
  <c r="D922" i="29"/>
  <c r="E922" i="29"/>
  <c r="F922" i="29"/>
  <c r="G922" i="29"/>
  <c r="A923" i="29"/>
  <c r="B923" i="29"/>
  <c r="D923" i="29"/>
  <c r="E923" i="29"/>
  <c r="F923" i="29"/>
  <c r="G923" i="29"/>
  <c r="A924" i="29"/>
  <c r="B924" i="29"/>
  <c r="D924" i="29"/>
  <c r="E924" i="29"/>
  <c r="F924" i="29"/>
  <c r="G924" i="29"/>
  <c r="A925" i="29"/>
  <c r="B925" i="29"/>
  <c r="D925" i="29"/>
  <c r="E925" i="29"/>
  <c r="F925" i="29"/>
  <c r="G925" i="29"/>
  <c r="A926" i="29"/>
  <c r="B926" i="29"/>
  <c r="D926" i="29"/>
  <c r="E926" i="29"/>
  <c r="F926" i="29"/>
  <c r="G926" i="29"/>
  <c r="A927" i="29"/>
  <c r="B927" i="29"/>
  <c r="D927" i="29"/>
  <c r="E927" i="29"/>
  <c r="F927" i="29"/>
  <c r="G927" i="29"/>
  <c r="A928" i="29"/>
  <c r="B928" i="29"/>
  <c r="D928" i="29"/>
  <c r="E928" i="29"/>
  <c r="F928" i="29"/>
  <c r="G928" i="29"/>
  <c r="A929" i="29"/>
  <c r="B929" i="29"/>
  <c r="D929" i="29"/>
  <c r="E929" i="29"/>
  <c r="F929" i="29"/>
  <c r="G929" i="29"/>
  <c r="A930" i="29"/>
  <c r="B930" i="29"/>
  <c r="D930" i="29"/>
  <c r="E930" i="29"/>
  <c r="F930" i="29"/>
  <c r="G930" i="29"/>
  <c r="A931" i="29"/>
  <c r="B931" i="29"/>
  <c r="D931" i="29"/>
  <c r="E931" i="29"/>
  <c r="F931" i="29"/>
  <c r="G931" i="29"/>
  <c r="A932" i="29"/>
  <c r="B932" i="29"/>
  <c r="D932" i="29"/>
  <c r="E932" i="29"/>
  <c r="F932" i="29"/>
  <c r="G932" i="29"/>
  <c r="A933" i="29"/>
  <c r="B933" i="29"/>
  <c r="D933" i="29"/>
  <c r="E933" i="29"/>
  <c r="F933" i="29"/>
  <c r="G933" i="29"/>
  <c r="A934" i="29"/>
  <c r="B934" i="29"/>
  <c r="D934" i="29"/>
  <c r="E934" i="29"/>
  <c r="F934" i="29"/>
  <c r="G934" i="29"/>
  <c r="A935" i="29"/>
  <c r="B935" i="29"/>
  <c r="D935" i="29"/>
  <c r="E935" i="29"/>
  <c r="F935" i="29"/>
  <c r="G935" i="29"/>
  <c r="A2" i="29"/>
  <c r="B2" i="29"/>
  <c r="D2" i="29"/>
  <c r="E2" i="29"/>
  <c r="F2" i="29"/>
  <c r="G2" i="29"/>
  <c r="B1" i="29"/>
  <c r="D1" i="29"/>
  <c r="E1" i="29"/>
  <c r="F1" i="29"/>
  <c r="G1" i="29"/>
  <c r="A1" i="29"/>
  <c r="F935" i="28"/>
  <c r="F934" i="28"/>
  <c r="F933" i="28"/>
  <c r="F932" i="28"/>
  <c r="F931" i="28"/>
  <c r="F930" i="28"/>
  <c r="F929" i="28"/>
  <c r="F928" i="28"/>
  <c r="F927" i="28"/>
  <c r="F926" i="28"/>
  <c r="F925" i="28"/>
  <c r="F924" i="28"/>
  <c r="F923" i="28"/>
  <c r="F922" i="28"/>
  <c r="F921" i="28"/>
  <c r="F920" i="28"/>
  <c r="F919" i="28"/>
  <c r="F918" i="28"/>
  <c r="F917" i="28"/>
  <c r="F916" i="28"/>
  <c r="F915" i="28"/>
  <c r="F914" i="28"/>
  <c r="F913" i="28"/>
  <c r="F912" i="28"/>
  <c r="F911" i="28"/>
  <c r="F910" i="28"/>
  <c r="F909" i="28"/>
  <c r="F908" i="28"/>
  <c r="F907" i="28"/>
  <c r="F906" i="28"/>
  <c r="F905" i="28"/>
  <c r="F904" i="28"/>
  <c r="F903" i="28"/>
  <c r="F902" i="28"/>
  <c r="F901" i="28"/>
  <c r="F900" i="28"/>
  <c r="F899" i="28"/>
  <c r="F898" i="28"/>
  <c r="F897" i="28"/>
  <c r="F896" i="28"/>
  <c r="F895" i="28"/>
  <c r="F894" i="28"/>
  <c r="F893" i="28"/>
  <c r="F892" i="28"/>
  <c r="F891" i="28"/>
  <c r="F890" i="28"/>
  <c r="F889" i="28"/>
  <c r="F888" i="28"/>
  <c r="F887" i="28"/>
  <c r="F886" i="28"/>
  <c r="F885" i="28"/>
  <c r="F884" i="28"/>
  <c r="F883" i="28"/>
  <c r="F882" i="28"/>
  <c r="F881" i="28"/>
  <c r="F880" i="28"/>
  <c r="F879" i="28"/>
  <c r="F878" i="28"/>
  <c r="F877" i="28"/>
  <c r="F876" i="28"/>
  <c r="F875" i="28"/>
  <c r="F874" i="28"/>
  <c r="F873" i="28"/>
  <c r="F872" i="28"/>
  <c r="F871" i="28"/>
  <c r="F870" i="28"/>
  <c r="F869" i="28"/>
  <c r="F868" i="28"/>
  <c r="F867" i="28"/>
  <c r="F866" i="28"/>
  <c r="F865" i="28"/>
  <c r="F864" i="28"/>
  <c r="F863" i="28"/>
  <c r="F862" i="28"/>
  <c r="F861" i="28"/>
  <c r="F860" i="28"/>
  <c r="F859" i="28"/>
  <c r="F858" i="28"/>
  <c r="F857" i="28"/>
  <c r="F856" i="28"/>
  <c r="F855" i="28"/>
  <c r="F854" i="28"/>
  <c r="F853" i="28"/>
  <c r="F852" i="28"/>
  <c r="F851" i="28"/>
  <c r="F850" i="28"/>
  <c r="F849" i="28"/>
  <c r="F848" i="28"/>
  <c r="F847" i="28"/>
  <c r="F846" i="28"/>
  <c r="F845" i="28"/>
  <c r="F844" i="28"/>
  <c r="F843" i="28"/>
  <c r="F842" i="28"/>
  <c r="F841" i="28"/>
  <c r="F840" i="28"/>
  <c r="F839" i="28"/>
  <c r="F838" i="28"/>
  <c r="F837" i="28"/>
  <c r="F836" i="28"/>
  <c r="F835" i="28"/>
  <c r="F834" i="28"/>
  <c r="F833" i="28"/>
  <c r="F832" i="28"/>
  <c r="F831" i="28"/>
  <c r="F830" i="28"/>
  <c r="F829" i="28"/>
  <c r="F828" i="28"/>
  <c r="F827" i="28"/>
  <c r="F826" i="28"/>
  <c r="F825" i="28"/>
  <c r="F824" i="28"/>
  <c r="F823" i="28"/>
  <c r="F822" i="28"/>
  <c r="F821" i="28"/>
  <c r="F820" i="28"/>
  <c r="F819" i="28"/>
  <c r="F818" i="28"/>
  <c r="F817" i="28"/>
  <c r="F816" i="28"/>
  <c r="F815" i="28"/>
  <c r="F814" i="28"/>
  <c r="F813" i="28"/>
  <c r="F812" i="28"/>
  <c r="F811" i="28"/>
  <c r="F810" i="28"/>
  <c r="F809" i="28"/>
  <c r="F808" i="28"/>
  <c r="F807" i="28"/>
  <c r="F806" i="28"/>
  <c r="F805" i="28"/>
  <c r="F804" i="28"/>
  <c r="F803" i="28"/>
  <c r="F802" i="28"/>
  <c r="F801" i="28"/>
  <c r="F800" i="28"/>
  <c r="F799" i="28"/>
  <c r="F798" i="28"/>
  <c r="F797" i="28"/>
  <c r="F796" i="28"/>
  <c r="F795" i="28"/>
  <c r="F794" i="28"/>
  <c r="F793" i="28"/>
  <c r="F792" i="28"/>
  <c r="F791" i="28"/>
  <c r="F790" i="28"/>
  <c r="F789" i="28"/>
  <c r="F788" i="28"/>
  <c r="F787" i="28"/>
  <c r="F786" i="28"/>
  <c r="F785" i="28"/>
  <c r="F784" i="28"/>
  <c r="F783" i="28"/>
  <c r="F782" i="28"/>
  <c r="F781" i="28"/>
  <c r="F780" i="28"/>
  <c r="F779" i="28"/>
  <c r="F778" i="28"/>
  <c r="F777" i="28"/>
  <c r="F776" i="28"/>
  <c r="F775" i="28"/>
  <c r="F774" i="28"/>
  <c r="F773" i="28"/>
  <c r="F772" i="28"/>
  <c r="F771" i="28"/>
  <c r="F770" i="28"/>
  <c r="F769" i="28"/>
  <c r="F768" i="28"/>
  <c r="F767" i="28"/>
  <c r="F766" i="28"/>
  <c r="F765" i="28"/>
  <c r="F764" i="28"/>
  <c r="F763" i="28"/>
  <c r="F762" i="28"/>
  <c r="F761" i="28"/>
  <c r="F760" i="28"/>
  <c r="F759" i="28"/>
  <c r="F758" i="28"/>
  <c r="F757" i="28"/>
  <c r="F756" i="28"/>
  <c r="F755" i="28"/>
  <c r="F754" i="28"/>
  <c r="F753" i="28"/>
  <c r="F752" i="28"/>
  <c r="F751" i="28"/>
  <c r="F750" i="28"/>
  <c r="F749" i="28"/>
  <c r="F748" i="28"/>
  <c r="F747" i="28"/>
  <c r="F746" i="28"/>
  <c r="F745" i="28"/>
  <c r="F744" i="28"/>
  <c r="F743" i="28"/>
  <c r="F742" i="28"/>
  <c r="F741" i="28"/>
  <c r="F740" i="28"/>
  <c r="F739" i="28"/>
  <c r="F738" i="28"/>
  <c r="F737" i="28"/>
  <c r="F736" i="28"/>
  <c r="F735" i="28"/>
  <c r="F734" i="28"/>
  <c r="F733" i="28"/>
  <c r="F732" i="28"/>
  <c r="F731" i="28"/>
  <c r="F730" i="28"/>
  <c r="F729" i="28"/>
  <c r="F728" i="28"/>
  <c r="F727" i="28"/>
  <c r="F726" i="28"/>
  <c r="F725" i="28"/>
  <c r="F724" i="28"/>
  <c r="F723" i="28"/>
  <c r="F722" i="28"/>
  <c r="F721" i="28"/>
  <c r="F720" i="28"/>
  <c r="F719" i="28"/>
  <c r="F718" i="28"/>
  <c r="F717" i="28"/>
  <c r="F716" i="28"/>
  <c r="F715" i="28"/>
  <c r="F714" i="28"/>
  <c r="F713" i="28"/>
  <c r="F712" i="28"/>
  <c r="F711" i="28"/>
  <c r="F710" i="28"/>
  <c r="F709" i="28"/>
  <c r="F708" i="28"/>
  <c r="F707" i="28"/>
  <c r="F706" i="28"/>
  <c r="F705" i="28"/>
  <c r="F704" i="28"/>
  <c r="F703" i="28"/>
  <c r="F702" i="28"/>
  <c r="F701" i="28"/>
  <c r="F700" i="28"/>
  <c r="F699" i="28"/>
  <c r="F698" i="28"/>
  <c r="F697" i="28"/>
  <c r="F696" i="28"/>
  <c r="F695" i="28"/>
  <c r="F694" i="28"/>
  <c r="F693" i="28"/>
  <c r="F692" i="28"/>
  <c r="F691" i="28"/>
  <c r="F690" i="28"/>
  <c r="F689" i="28"/>
  <c r="F688" i="28"/>
  <c r="F687" i="28"/>
  <c r="F686" i="28"/>
  <c r="F685" i="28"/>
  <c r="F684" i="28"/>
  <c r="F683" i="28"/>
  <c r="F682" i="28"/>
  <c r="F681" i="28"/>
  <c r="F680" i="28"/>
  <c r="F679" i="28"/>
  <c r="F678" i="28"/>
  <c r="F677" i="28"/>
  <c r="F676" i="28"/>
  <c r="F675" i="28"/>
  <c r="F674" i="28"/>
  <c r="F673" i="28"/>
  <c r="F672" i="28"/>
  <c r="F671" i="28"/>
  <c r="F670" i="28"/>
  <c r="F669" i="28"/>
  <c r="F668" i="28"/>
  <c r="F667" i="28"/>
  <c r="F666" i="28"/>
  <c r="F665" i="28"/>
  <c r="F664" i="28"/>
  <c r="F663" i="28"/>
  <c r="F662" i="28"/>
  <c r="F661" i="28"/>
  <c r="F660" i="28"/>
  <c r="F659" i="28"/>
  <c r="F658" i="28"/>
  <c r="F657" i="28"/>
  <c r="F656" i="28"/>
  <c r="F655" i="28"/>
  <c r="F654" i="28"/>
  <c r="F653" i="28"/>
  <c r="F652" i="28"/>
  <c r="F651" i="28"/>
  <c r="F650" i="28"/>
  <c r="F649" i="28"/>
  <c r="F648" i="28"/>
  <c r="F647" i="28"/>
  <c r="F646" i="28"/>
  <c r="F645" i="28"/>
  <c r="F644" i="28"/>
  <c r="F643" i="28"/>
  <c r="F642" i="28"/>
  <c r="F641" i="28"/>
  <c r="F640" i="28"/>
  <c r="F639" i="28"/>
  <c r="F638" i="28"/>
  <c r="F637" i="28"/>
  <c r="F636" i="28"/>
  <c r="F635" i="28"/>
  <c r="F634" i="28"/>
  <c r="F633" i="28"/>
  <c r="F632" i="28"/>
  <c r="F631" i="28"/>
  <c r="F630" i="28"/>
  <c r="F629" i="28"/>
  <c r="F628" i="28"/>
  <c r="F627" i="28"/>
  <c r="F626" i="28"/>
  <c r="F625" i="28"/>
  <c r="F624" i="28"/>
  <c r="F623" i="28"/>
  <c r="F622" i="28"/>
  <c r="F621" i="28"/>
  <c r="F620" i="28"/>
  <c r="F619" i="28"/>
  <c r="F618" i="28"/>
  <c r="F617" i="28"/>
  <c r="F616" i="28"/>
  <c r="F615" i="28"/>
  <c r="F614" i="28"/>
  <c r="F613" i="28"/>
  <c r="F612" i="28"/>
  <c r="F611" i="28"/>
  <c r="F610" i="28"/>
  <c r="F609" i="28"/>
  <c r="F608" i="28"/>
  <c r="F607" i="28"/>
  <c r="F606" i="28"/>
  <c r="F605" i="28"/>
  <c r="F604" i="28"/>
  <c r="F603" i="28"/>
  <c r="F602" i="28"/>
  <c r="F601" i="28"/>
  <c r="F600" i="28"/>
  <c r="F599" i="28"/>
  <c r="F598" i="28"/>
  <c r="F597" i="28"/>
  <c r="F596" i="28"/>
  <c r="F595" i="28"/>
  <c r="F594" i="28"/>
  <c r="F593" i="28"/>
  <c r="F592" i="28"/>
  <c r="F591" i="28"/>
  <c r="F590" i="28"/>
  <c r="F589" i="28"/>
  <c r="F588" i="28"/>
  <c r="F587" i="28"/>
  <c r="F586" i="28"/>
  <c r="F585" i="28"/>
  <c r="F584" i="28"/>
  <c r="F583" i="28"/>
  <c r="F582" i="28"/>
  <c r="F581" i="28"/>
  <c r="F580" i="28"/>
  <c r="F579" i="28"/>
  <c r="F578" i="28"/>
  <c r="F577" i="28"/>
  <c r="F576" i="28"/>
  <c r="F575" i="28"/>
  <c r="F574" i="28"/>
  <c r="F573" i="28"/>
  <c r="F572" i="28"/>
  <c r="F571" i="28"/>
  <c r="F570" i="28"/>
  <c r="F569" i="28"/>
  <c r="F568" i="28"/>
  <c r="F567" i="28"/>
  <c r="F566" i="28"/>
  <c r="F565" i="28"/>
  <c r="F564" i="28"/>
  <c r="F563" i="28"/>
  <c r="F562" i="28"/>
  <c r="F561" i="28"/>
  <c r="F560" i="28"/>
  <c r="F559" i="28"/>
  <c r="F558" i="28"/>
  <c r="F557" i="28"/>
  <c r="F556" i="28"/>
  <c r="F555" i="28"/>
  <c r="F554" i="28"/>
  <c r="F553" i="28"/>
  <c r="F552" i="28"/>
  <c r="F551" i="28"/>
  <c r="F550" i="28"/>
  <c r="F549" i="28"/>
  <c r="F548" i="28"/>
  <c r="F547" i="28"/>
  <c r="F546" i="28"/>
  <c r="F545" i="28"/>
  <c r="F544" i="28"/>
  <c r="F543" i="28"/>
  <c r="F542" i="28"/>
  <c r="F541" i="28"/>
  <c r="F540" i="28"/>
  <c r="F539" i="28"/>
  <c r="F538" i="28"/>
  <c r="F537" i="28"/>
  <c r="F536" i="28"/>
  <c r="F535" i="28"/>
  <c r="F534" i="28"/>
  <c r="F533" i="28"/>
  <c r="F532" i="28"/>
  <c r="F531" i="28"/>
  <c r="F530" i="28"/>
  <c r="F529" i="28"/>
  <c r="F528" i="28"/>
  <c r="F527" i="28"/>
  <c r="F526" i="28"/>
  <c r="F525" i="28"/>
  <c r="F524" i="28"/>
  <c r="F523" i="28"/>
  <c r="F522" i="28"/>
  <c r="F521" i="28"/>
  <c r="F520" i="28"/>
  <c r="F519" i="28"/>
  <c r="F518" i="28"/>
  <c r="F517" i="28"/>
  <c r="F516" i="28"/>
  <c r="F515" i="28"/>
  <c r="F514" i="28"/>
  <c r="F513" i="28"/>
  <c r="F512" i="28"/>
  <c r="F511" i="28"/>
  <c r="F510" i="28"/>
  <c r="F509" i="28"/>
  <c r="F508" i="28"/>
  <c r="F507" i="28"/>
  <c r="F506" i="28"/>
  <c r="F505" i="28"/>
  <c r="F504" i="28"/>
  <c r="F503" i="28"/>
  <c r="F502" i="28"/>
  <c r="F501" i="28"/>
  <c r="F500" i="28"/>
  <c r="F499" i="28"/>
  <c r="F498" i="28"/>
  <c r="F497" i="28"/>
  <c r="F496" i="28"/>
  <c r="F495" i="28"/>
  <c r="F494" i="28"/>
  <c r="F493" i="28"/>
  <c r="F492" i="28"/>
  <c r="F491" i="28"/>
  <c r="F490" i="28"/>
  <c r="F489" i="28"/>
  <c r="F488" i="28"/>
  <c r="F487" i="28"/>
  <c r="F486" i="28"/>
  <c r="F485" i="28"/>
  <c r="F484" i="28"/>
  <c r="F483" i="28"/>
  <c r="F482" i="28"/>
  <c r="F481" i="28"/>
  <c r="F480" i="28"/>
  <c r="F479" i="28"/>
  <c r="F478" i="28"/>
  <c r="F477" i="28"/>
  <c r="F476" i="28"/>
  <c r="F475" i="28"/>
  <c r="F474" i="28"/>
  <c r="F473" i="28"/>
  <c r="F472" i="28"/>
  <c r="F471" i="28"/>
  <c r="F470" i="28"/>
  <c r="F469" i="28"/>
  <c r="F468" i="28"/>
  <c r="F467" i="28"/>
  <c r="F466" i="28"/>
  <c r="F465" i="28"/>
  <c r="F464" i="28"/>
  <c r="F463" i="28"/>
  <c r="F462" i="28"/>
  <c r="F461" i="28"/>
  <c r="F460" i="28"/>
  <c r="F459" i="28"/>
  <c r="F458" i="28"/>
  <c r="F457" i="28"/>
  <c r="F456" i="28"/>
  <c r="F455" i="28"/>
  <c r="F454" i="28"/>
  <c r="F453" i="28"/>
  <c r="F452" i="28"/>
  <c r="F451" i="28"/>
  <c r="F450" i="28"/>
  <c r="F449" i="28"/>
  <c r="F448" i="28"/>
  <c r="F447" i="28"/>
  <c r="F446" i="28"/>
  <c r="F445" i="28"/>
  <c r="F444" i="28"/>
  <c r="F443" i="28"/>
  <c r="F442" i="28"/>
  <c r="F441" i="28"/>
  <c r="F440" i="28"/>
  <c r="F439" i="28"/>
  <c r="F438" i="28"/>
  <c r="F437" i="28"/>
  <c r="F436" i="28"/>
  <c r="F435" i="28"/>
  <c r="F434" i="28"/>
  <c r="F433" i="28"/>
  <c r="F432" i="28"/>
  <c r="F431" i="28"/>
  <c r="F430" i="28"/>
  <c r="F429" i="28"/>
  <c r="F428" i="28"/>
  <c r="F427" i="28"/>
  <c r="F426" i="28"/>
  <c r="F425" i="28"/>
  <c r="F424" i="28"/>
  <c r="F423" i="28"/>
  <c r="F422" i="28"/>
  <c r="F421" i="28"/>
  <c r="F420" i="28"/>
  <c r="F419" i="28"/>
  <c r="F418" i="28"/>
  <c r="F417" i="28"/>
  <c r="F416" i="28"/>
  <c r="F415" i="28"/>
  <c r="F414" i="28"/>
  <c r="F413" i="28"/>
  <c r="F412" i="28"/>
  <c r="F411" i="28"/>
  <c r="F410" i="28"/>
  <c r="F409" i="28"/>
  <c r="F408" i="28"/>
  <c r="F407" i="28"/>
  <c r="F406" i="28"/>
  <c r="F405" i="28"/>
  <c r="F404" i="28"/>
  <c r="F403" i="28"/>
  <c r="F402" i="28"/>
  <c r="F401" i="28"/>
  <c r="F400" i="28"/>
  <c r="F399" i="28"/>
  <c r="F398" i="28"/>
  <c r="F397" i="28"/>
  <c r="F396" i="28"/>
  <c r="F395" i="28"/>
  <c r="F394" i="28"/>
  <c r="F393" i="28"/>
  <c r="F392" i="28"/>
  <c r="F391" i="28"/>
  <c r="F390" i="28"/>
  <c r="F389" i="28"/>
  <c r="F388" i="28"/>
  <c r="F387" i="28"/>
  <c r="F386" i="28"/>
  <c r="F385" i="28"/>
  <c r="F384" i="28"/>
  <c r="F383" i="28"/>
  <c r="F382" i="28"/>
  <c r="F381" i="28"/>
  <c r="F380" i="28"/>
  <c r="F379" i="28"/>
  <c r="F378" i="28"/>
  <c r="F377" i="28"/>
  <c r="F376" i="28"/>
  <c r="F375" i="28"/>
  <c r="F374" i="28"/>
  <c r="F373" i="28"/>
  <c r="F372" i="28"/>
  <c r="F371" i="28"/>
  <c r="F370" i="28"/>
  <c r="F369" i="28"/>
  <c r="F368" i="28"/>
  <c r="F367" i="28"/>
  <c r="F366" i="28"/>
  <c r="F365" i="28"/>
  <c r="F364" i="28"/>
  <c r="F363" i="28"/>
  <c r="F362" i="28"/>
  <c r="F361" i="28"/>
  <c r="F360" i="28"/>
  <c r="F359" i="28"/>
  <c r="F358" i="28"/>
  <c r="F357" i="28"/>
  <c r="F356" i="28"/>
  <c r="F355" i="28"/>
  <c r="F354" i="28"/>
  <c r="F353" i="28"/>
  <c r="F352" i="28"/>
  <c r="F351" i="28"/>
  <c r="F350" i="28"/>
  <c r="F349" i="28"/>
  <c r="F348" i="28"/>
  <c r="F347" i="28"/>
  <c r="F346" i="28"/>
  <c r="F345" i="28"/>
  <c r="F344" i="28"/>
  <c r="F343" i="28"/>
  <c r="F342" i="28"/>
  <c r="F341" i="28"/>
  <c r="F340" i="28"/>
  <c r="F339" i="28"/>
  <c r="F338" i="28"/>
  <c r="F337" i="28"/>
  <c r="F336" i="28"/>
  <c r="F335" i="28"/>
  <c r="F334" i="28"/>
  <c r="F333" i="28"/>
  <c r="F332" i="28"/>
  <c r="F331" i="28"/>
  <c r="F330" i="28"/>
  <c r="F329" i="28"/>
  <c r="F328" i="28"/>
  <c r="F327" i="28"/>
  <c r="F326" i="28"/>
  <c r="F325" i="28"/>
  <c r="F324" i="28"/>
  <c r="F323" i="28"/>
  <c r="F322" i="28"/>
  <c r="F321" i="28"/>
  <c r="F320" i="28"/>
  <c r="F319" i="28"/>
  <c r="F318" i="28"/>
  <c r="F317" i="28"/>
  <c r="F316" i="28"/>
  <c r="F315" i="28"/>
  <c r="F314" i="28"/>
  <c r="F313" i="28"/>
  <c r="F312" i="28"/>
  <c r="F311" i="28"/>
  <c r="F310" i="28"/>
  <c r="F309" i="28"/>
  <c r="F308" i="28"/>
  <c r="F307" i="28"/>
  <c r="F306" i="28"/>
  <c r="F305" i="28"/>
  <c r="F304" i="28"/>
  <c r="F303" i="28"/>
  <c r="F302" i="28"/>
  <c r="F301" i="28"/>
  <c r="F300" i="28"/>
  <c r="F299" i="28"/>
  <c r="F298" i="28"/>
  <c r="F297" i="28"/>
  <c r="F296" i="28"/>
  <c r="F295" i="28"/>
  <c r="F294" i="28"/>
  <c r="F293" i="28"/>
  <c r="F292" i="28"/>
  <c r="F291" i="28"/>
  <c r="F290" i="28"/>
  <c r="F289" i="28"/>
  <c r="F288" i="28"/>
  <c r="F287" i="28"/>
  <c r="F286" i="28"/>
  <c r="F285" i="28"/>
  <c r="F284" i="28"/>
  <c r="F283" i="28"/>
  <c r="F282" i="28"/>
  <c r="F281" i="28"/>
  <c r="F280" i="28"/>
  <c r="F279" i="28"/>
  <c r="F278" i="28"/>
  <c r="F277" i="28"/>
  <c r="F276" i="28"/>
  <c r="F275" i="28"/>
  <c r="F274" i="28"/>
  <c r="F273" i="28"/>
  <c r="F272" i="28"/>
  <c r="F271" i="28"/>
  <c r="F270" i="28"/>
  <c r="F269" i="28"/>
  <c r="F268" i="28"/>
  <c r="F267" i="28"/>
  <c r="F266" i="28"/>
  <c r="F265" i="28"/>
  <c r="F264" i="28"/>
  <c r="F263" i="28"/>
  <c r="F262" i="28"/>
  <c r="F261" i="28"/>
  <c r="F260" i="28"/>
  <c r="F259" i="28"/>
  <c r="F258" i="28"/>
  <c r="F257" i="28"/>
  <c r="F256" i="28"/>
  <c r="F255" i="28"/>
  <c r="F254" i="28"/>
  <c r="F253" i="28"/>
  <c r="F252" i="28"/>
  <c r="F251" i="28"/>
  <c r="F250" i="28"/>
  <c r="F249" i="28"/>
  <c r="F248" i="28"/>
  <c r="F247" i="28"/>
  <c r="F246" i="28"/>
  <c r="F245" i="28"/>
  <c r="F244" i="28"/>
  <c r="F243" i="28"/>
  <c r="F242" i="28"/>
  <c r="F241" i="28"/>
  <c r="F240" i="28"/>
  <c r="F239" i="28"/>
  <c r="F238" i="28"/>
  <c r="F237" i="28"/>
  <c r="F236" i="28"/>
  <c r="F235" i="28"/>
  <c r="F234" i="28"/>
  <c r="F233" i="28"/>
  <c r="F232" i="28"/>
  <c r="F231" i="28"/>
  <c r="F230" i="28"/>
  <c r="F229" i="28"/>
  <c r="F228" i="28"/>
  <c r="F227" i="28"/>
  <c r="F226" i="28"/>
  <c r="F225" i="28"/>
  <c r="F224" i="28"/>
  <c r="F223" i="28"/>
  <c r="F222" i="28"/>
  <c r="F221" i="28"/>
  <c r="F220" i="28"/>
  <c r="F219" i="28"/>
  <c r="F218" i="28"/>
  <c r="F217" i="28"/>
  <c r="F216" i="28"/>
  <c r="F215" i="28"/>
  <c r="F214" i="28"/>
  <c r="F213" i="28"/>
  <c r="F212" i="28"/>
  <c r="F211" i="28"/>
  <c r="F210" i="28"/>
  <c r="F209" i="28"/>
  <c r="F208" i="28"/>
  <c r="F207" i="28"/>
  <c r="F206" i="28"/>
  <c r="F205" i="28"/>
  <c r="F204" i="28"/>
  <c r="F203" i="28"/>
  <c r="F202" i="28"/>
  <c r="F201" i="28"/>
  <c r="F200" i="28"/>
  <c r="F199" i="28"/>
  <c r="F198" i="28"/>
  <c r="F197" i="28"/>
  <c r="F196" i="28"/>
  <c r="F195" i="28"/>
  <c r="F194" i="28"/>
  <c r="F193" i="28"/>
  <c r="F192" i="28"/>
  <c r="F191" i="28"/>
  <c r="F190" i="28"/>
  <c r="F189" i="28"/>
  <c r="F188" i="28"/>
  <c r="F187" i="28"/>
  <c r="F186" i="28"/>
  <c r="F185" i="28"/>
  <c r="F184" i="28"/>
  <c r="F183" i="28"/>
  <c r="F182" i="28"/>
  <c r="F181" i="28"/>
  <c r="F180" i="28"/>
  <c r="F179" i="28"/>
  <c r="F178" i="28"/>
  <c r="F177" i="28"/>
  <c r="F176" i="28"/>
  <c r="F175" i="28"/>
  <c r="F174" i="28"/>
  <c r="F173" i="28"/>
  <c r="F172" i="28"/>
  <c r="F171" i="28"/>
  <c r="F170" i="28"/>
  <c r="F169" i="28"/>
  <c r="F168" i="28"/>
  <c r="F167" i="28"/>
  <c r="F166" i="28"/>
  <c r="F165" i="28"/>
  <c r="F164" i="28"/>
  <c r="F163" i="28"/>
  <c r="F162" i="28"/>
  <c r="F161" i="28"/>
  <c r="F160" i="28"/>
  <c r="F159" i="28"/>
  <c r="F158" i="28"/>
  <c r="F157" i="28"/>
  <c r="F156" i="28"/>
  <c r="F155" i="28"/>
  <c r="F154" i="28"/>
  <c r="F153" i="28"/>
  <c r="F152" i="28"/>
  <c r="F151" i="28"/>
  <c r="F150" i="28"/>
  <c r="F149" i="28"/>
  <c r="F148" i="28"/>
  <c r="F147" i="28"/>
  <c r="F146" i="28"/>
  <c r="F145" i="28"/>
  <c r="F144" i="28"/>
  <c r="F143" i="28"/>
  <c r="F142" i="28"/>
  <c r="F141" i="28"/>
  <c r="F140" i="28"/>
  <c r="F139" i="28"/>
  <c r="F138" i="28"/>
  <c r="F137" i="28"/>
  <c r="F136" i="28"/>
  <c r="F135" i="28"/>
  <c r="F134" i="28"/>
  <c r="F133" i="28"/>
  <c r="F132" i="28"/>
  <c r="F131" i="28"/>
  <c r="F130" i="28"/>
  <c r="F129" i="28"/>
  <c r="F128" i="28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72" i="28"/>
  <c r="F71" i="28"/>
  <c r="F70" i="28"/>
  <c r="F69" i="28"/>
  <c r="F68" i="28"/>
  <c r="F67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E935" i="28"/>
  <c r="C935" i="28"/>
  <c r="B935" i="28"/>
  <c r="A935" i="28"/>
  <c r="C934" i="28"/>
  <c r="B934" i="28"/>
  <c r="A934" i="28"/>
  <c r="E934" i="28" s="1"/>
  <c r="C933" i="28"/>
  <c r="B933" i="28"/>
  <c r="A933" i="28"/>
  <c r="E933" i="28" s="1"/>
  <c r="E932" i="28"/>
  <c r="C932" i="28"/>
  <c r="B932" i="28"/>
  <c r="A932" i="28"/>
  <c r="E931" i="28"/>
  <c r="C931" i="28"/>
  <c r="B931" i="28"/>
  <c r="A931" i="28"/>
  <c r="C930" i="28"/>
  <c r="B930" i="28"/>
  <c r="A930" i="28"/>
  <c r="E930" i="28" s="1"/>
  <c r="E929" i="28"/>
  <c r="C929" i="28"/>
  <c r="B929" i="28"/>
  <c r="A929" i="28"/>
  <c r="C928" i="28"/>
  <c r="B928" i="28"/>
  <c r="A928" i="28"/>
  <c r="E928" i="28" s="1"/>
  <c r="E927" i="28"/>
  <c r="C927" i="28"/>
  <c r="B927" i="28"/>
  <c r="A927" i="28"/>
  <c r="C926" i="28"/>
  <c r="B926" i="28"/>
  <c r="A926" i="28"/>
  <c r="E926" i="28" s="1"/>
  <c r="E925" i="28"/>
  <c r="C925" i="28"/>
  <c r="B925" i="28"/>
  <c r="A925" i="28"/>
  <c r="E924" i="28"/>
  <c r="C924" i="28"/>
  <c r="B924" i="28"/>
  <c r="A924" i="28"/>
  <c r="E923" i="28"/>
  <c r="C923" i="28"/>
  <c r="B923" i="28"/>
  <c r="A923" i="28"/>
  <c r="C922" i="28"/>
  <c r="B922" i="28"/>
  <c r="A922" i="28"/>
  <c r="E922" i="28" s="1"/>
  <c r="E921" i="28"/>
  <c r="C921" i="28"/>
  <c r="B921" i="28"/>
  <c r="A921" i="28"/>
  <c r="C920" i="28"/>
  <c r="B920" i="28"/>
  <c r="A920" i="28"/>
  <c r="E920" i="28" s="1"/>
  <c r="E919" i="28"/>
  <c r="C919" i="28"/>
  <c r="B919" i="28"/>
  <c r="A919" i="28"/>
  <c r="C918" i="28"/>
  <c r="B918" i="28"/>
  <c r="A918" i="28"/>
  <c r="E918" i="28" s="1"/>
  <c r="E917" i="28"/>
  <c r="C917" i="28"/>
  <c r="B917" i="28"/>
  <c r="A917" i="28"/>
  <c r="E916" i="28"/>
  <c r="C916" i="28"/>
  <c r="B916" i="28"/>
  <c r="A916" i="28"/>
  <c r="E915" i="28"/>
  <c r="C915" i="28"/>
  <c r="B915" i="28"/>
  <c r="A915" i="28"/>
  <c r="C914" i="28"/>
  <c r="B914" i="28"/>
  <c r="A914" i="28"/>
  <c r="E914" i="28" s="1"/>
  <c r="E913" i="28"/>
  <c r="C913" i="28"/>
  <c r="B913" i="28"/>
  <c r="A913" i="28"/>
  <c r="C912" i="28"/>
  <c r="B912" i="28"/>
  <c r="A912" i="28"/>
  <c r="E912" i="28" s="1"/>
  <c r="E911" i="28"/>
  <c r="C911" i="28"/>
  <c r="B911" i="28"/>
  <c r="A911" i="28"/>
  <c r="C910" i="28"/>
  <c r="B910" i="28"/>
  <c r="A910" i="28"/>
  <c r="E910" i="28" s="1"/>
  <c r="E909" i="28"/>
  <c r="C909" i="28"/>
  <c r="B909" i="28"/>
  <c r="A909" i="28"/>
  <c r="E908" i="28"/>
  <c r="C908" i="28"/>
  <c r="B908" i="28"/>
  <c r="A908" i="28"/>
  <c r="E907" i="28"/>
  <c r="C907" i="28"/>
  <c r="B907" i="28"/>
  <c r="A907" i="28"/>
  <c r="C906" i="28"/>
  <c r="B906" i="28"/>
  <c r="A906" i="28"/>
  <c r="E906" i="28" s="1"/>
  <c r="E905" i="28"/>
  <c r="C905" i="28"/>
  <c r="B905" i="28"/>
  <c r="A905" i="28"/>
  <c r="C904" i="28"/>
  <c r="B904" i="28"/>
  <c r="A904" i="28"/>
  <c r="E904" i="28" s="1"/>
  <c r="E903" i="28"/>
  <c r="C903" i="28"/>
  <c r="B903" i="28"/>
  <c r="A903" i="28"/>
  <c r="C902" i="28"/>
  <c r="B902" i="28"/>
  <c r="A902" i="28"/>
  <c r="E902" i="28" s="1"/>
  <c r="E901" i="28"/>
  <c r="C901" i="28"/>
  <c r="B901" i="28"/>
  <c r="A901" i="28"/>
  <c r="E900" i="28"/>
  <c r="C900" i="28"/>
  <c r="B900" i="28"/>
  <c r="A900" i="28"/>
  <c r="E899" i="28"/>
  <c r="C899" i="28"/>
  <c r="B899" i="28"/>
  <c r="A899" i="28"/>
  <c r="C898" i="28"/>
  <c r="B898" i="28"/>
  <c r="A898" i="28"/>
  <c r="E898" i="28" s="1"/>
  <c r="E897" i="28"/>
  <c r="C897" i="28"/>
  <c r="B897" i="28"/>
  <c r="A897" i="28"/>
  <c r="C896" i="28"/>
  <c r="B896" i="28"/>
  <c r="A896" i="28"/>
  <c r="E896" i="28" s="1"/>
  <c r="E895" i="28"/>
  <c r="C895" i="28"/>
  <c r="B895" i="28"/>
  <c r="A895" i="28"/>
  <c r="C894" i="28"/>
  <c r="B894" i="28"/>
  <c r="A894" i="28"/>
  <c r="E894" i="28" s="1"/>
  <c r="E893" i="28"/>
  <c r="C893" i="28"/>
  <c r="B893" i="28"/>
  <c r="A893" i="28"/>
  <c r="E892" i="28"/>
  <c r="C892" i="28"/>
  <c r="B892" i="28"/>
  <c r="A892" i="28"/>
  <c r="E891" i="28"/>
  <c r="C891" i="28"/>
  <c r="B891" i="28"/>
  <c r="A891" i="28"/>
  <c r="C890" i="28"/>
  <c r="B890" i="28"/>
  <c r="A890" i="28"/>
  <c r="E890" i="28" s="1"/>
  <c r="E889" i="28"/>
  <c r="C889" i="28"/>
  <c r="B889" i="28"/>
  <c r="A889" i="28"/>
  <c r="C888" i="28"/>
  <c r="B888" i="28"/>
  <c r="A888" i="28"/>
  <c r="E888" i="28" s="1"/>
  <c r="E887" i="28"/>
  <c r="C887" i="28"/>
  <c r="B887" i="28"/>
  <c r="A887" i="28"/>
  <c r="C886" i="28"/>
  <c r="B886" i="28"/>
  <c r="A886" i="28"/>
  <c r="E886" i="28" s="1"/>
  <c r="E885" i="28"/>
  <c r="C885" i="28"/>
  <c r="B885" i="28"/>
  <c r="A885" i="28"/>
  <c r="E884" i="28"/>
  <c r="C884" i="28"/>
  <c r="B884" i="28"/>
  <c r="A884" i="28"/>
  <c r="E883" i="28"/>
  <c r="C883" i="28"/>
  <c r="B883" i="28"/>
  <c r="A883" i="28"/>
  <c r="C882" i="28"/>
  <c r="B882" i="28"/>
  <c r="A882" i="28"/>
  <c r="E882" i="28" s="1"/>
  <c r="E881" i="28"/>
  <c r="C881" i="28"/>
  <c r="B881" i="28"/>
  <c r="A881" i="28"/>
  <c r="C880" i="28"/>
  <c r="B880" i="28"/>
  <c r="A880" i="28"/>
  <c r="E880" i="28" s="1"/>
  <c r="E879" i="28"/>
  <c r="C879" i="28"/>
  <c r="B879" i="28"/>
  <c r="A879" i="28"/>
  <c r="C878" i="28"/>
  <c r="B878" i="28"/>
  <c r="A878" i="28"/>
  <c r="E878" i="28" s="1"/>
  <c r="E877" i="28"/>
  <c r="C877" i="28"/>
  <c r="B877" i="28"/>
  <c r="A877" i="28"/>
  <c r="E876" i="28"/>
  <c r="C876" i="28"/>
  <c r="B876" i="28"/>
  <c r="A876" i="28"/>
  <c r="E875" i="28"/>
  <c r="C875" i="28"/>
  <c r="B875" i="28"/>
  <c r="A875" i="28"/>
  <c r="C874" i="28"/>
  <c r="B874" i="28"/>
  <c r="A874" i="28"/>
  <c r="E874" i="28" s="1"/>
  <c r="E873" i="28"/>
  <c r="C873" i="28"/>
  <c r="B873" i="28"/>
  <c r="A873" i="28"/>
  <c r="C872" i="28"/>
  <c r="B872" i="28"/>
  <c r="A872" i="28"/>
  <c r="E872" i="28" s="1"/>
  <c r="E871" i="28"/>
  <c r="C871" i="28"/>
  <c r="B871" i="28"/>
  <c r="A871" i="28"/>
  <c r="C870" i="28"/>
  <c r="B870" i="28"/>
  <c r="A870" i="28"/>
  <c r="E870" i="28" s="1"/>
  <c r="E869" i="28"/>
  <c r="C869" i="28"/>
  <c r="B869" i="28"/>
  <c r="A869" i="28"/>
  <c r="E868" i="28"/>
  <c r="C868" i="28"/>
  <c r="B868" i="28"/>
  <c r="A868" i="28"/>
  <c r="E867" i="28"/>
  <c r="C867" i="28"/>
  <c r="B867" i="28"/>
  <c r="A867" i="28"/>
  <c r="C866" i="28"/>
  <c r="B866" i="28"/>
  <c r="A866" i="28"/>
  <c r="E866" i="28" s="1"/>
  <c r="E865" i="28"/>
  <c r="C865" i="28"/>
  <c r="B865" i="28"/>
  <c r="A865" i="28"/>
  <c r="C864" i="28"/>
  <c r="B864" i="28"/>
  <c r="A864" i="28"/>
  <c r="E864" i="28" s="1"/>
  <c r="E863" i="28"/>
  <c r="C863" i="28"/>
  <c r="B863" i="28"/>
  <c r="A863" i="28"/>
  <c r="C862" i="28"/>
  <c r="B862" i="28"/>
  <c r="A862" i="28"/>
  <c r="E862" i="28" s="1"/>
  <c r="E861" i="28"/>
  <c r="C861" i="28"/>
  <c r="B861" i="28"/>
  <c r="A861" i="28"/>
  <c r="E860" i="28"/>
  <c r="C860" i="28"/>
  <c r="B860" i="28"/>
  <c r="A860" i="28"/>
  <c r="E859" i="28"/>
  <c r="C859" i="28"/>
  <c r="B859" i="28"/>
  <c r="A859" i="28"/>
  <c r="C858" i="28"/>
  <c r="B858" i="28"/>
  <c r="A858" i="28"/>
  <c r="E858" i="28" s="1"/>
  <c r="E857" i="28"/>
  <c r="C857" i="28"/>
  <c r="B857" i="28"/>
  <c r="A857" i="28"/>
  <c r="C856" i="28"/>
  <c r="B856" i="28"/>
  <c r="A856" i="28"/>
  <c r="E856" i="28" s="1"/>
  <c r="E855" i="28"/>
  <c r="C855" i="28"/>
  <c r="B855" i="28"/>
  <c r="A855" i="28"/>
  <c r="C854" i="28"/>
  <c r="B854" i="28"/>
  <c r="A854" i="28"/>
  <c r="E854" i="28" s="1"/>
  <c r="E853" i="28"/>
  <c r="C853" i="28"/>
  <c r="B853" i="28"/>
  <c r="A853" i="28"/>
  <c r="E852" i="28"/>
  <c r="C852" i="28"/>
  <c r="B852" i="28"/>
  <c r="A852" i="28"/>
  <c r="E851" i="28"/>
  <c r="C851" i="28"/>
  <c r="B851" i="28"/>
  <c r="A851" i="28"/>
  <c r="C850" i="28"/>
  <c r="B850" i="28"/>
  <c r="A850" i="28"/>
  <c r="E850" i="28" s="1"/>
  <c r="E849" i="28"/>
  <c r="C849" i="28"/>
  <c r="B849" i="28"/>
  <c r="A849" i="28"/>
  <c r="C848" i="28"/>
  <c r="B848" i="28"/>
  <c r="A848" i="28"/>
  <c r="E848" i="28" s="1"/>
  <c r="E847" i="28"/>
  <c r="C847" i="28"/>
  <c r="B847" i="28"/>
  <c r="A847" i="28"/>
  <c r="C846" i="28"/>
  <c r="B846" i="28"/>
  <c r="A846" i="28"/>
  <c r="E846" i="28" s="1"/>
  <c r="E845" i="28"/>
  <c r="C845" i="28"/>
  <c r="B845" i="28"/>
  <c r="A845" i="28"/>
  <c r="E844" i="28"/>
  <c r="C844" i="28"/>
  <c r="B844" i="28"/>
  <c r="A844" i="28"/>
  <c r="E843" i="28"/>
  <c r="C843" i="28"/>
  <c r="B843" i="28"/>
  <c r="A843" i="28"/>
  <c r="C842" i="28"/>
  <c r="B842" i="28"/>
  <c r="A842" i="28"/>
  <c r="E842" i="28" s="1"/>
  <c r="E841" i="28"/>
  <c r="C841" i="28"/>
  <c r="B841" i="28"/>
  <c r="A841" i="28"/>
  <c r="C840" i="28"/>
  <c r="B840" i="28"/>
  <c r="A840" i="28"/>
  <c r="E840" i="28" s="1"/>
  <c r="E839" i="28"/>
  <c r="C839" i="28"/>
  <c r="B839" i="28"/>
  <c r="A839" i="28"/>
  <c r="C838" i="28"/>
  <c r="B838" i="28"/>
  <c r="A838" i="28"/>
  <c r="E838" i="28" s="1"/>
  <c r="E837" i="28"/>
  <c r="C837" i="28"/>
  <c r="B837" i="28"/>
  <c r="A837" i="28"/>
  <c r="E836" i="28"/>
  <c r="C836" i="28"/>
  <c r="B836" i="28"/>
  <c r="A836" i="28"/>
  <c r="E835" i="28"/>
  <c r="C835" i="28"/>
  <c r="B835" i="28"/>
  <c r="A835" i="28"/>
  <c r="C834" i="28"/>
  <c r="B834" i="28"/>
  <c r="A834" i="28"/>
  <c r="E834" i="28" s="1"/>
  <c r="E833" i="28"/>
  <c r="C833" i="28"/>
  <c r="B833" i="28"/>
  <c r="A833" i="28"/>
  <c r="C832" i="28"/>
  <c r="B832" i="28"/>
  <c r="A832" i="28"/>
  <c r="E832" i="28" s="1"/>
  <c r="E831" i="28"/>
  <c r="C831" i="28"/>
  <c r="B831" i="28"/>
  <c r="A831" i="28"/>
  <c r="C830" i="28"/>
  <c r="B830" i="28"/>
  <c r="A830" i="28"/>
  <c r="E830" i="28" s="1"/>
  <c r="E829" i="28"/>
  <c r="C829" i="28"/>
  <c r="B829" i="28"/>
  <c r="A829" i="28"/>
  <c r="E828" i="28"/>
  <c r="C828" i="28"/>
  <c r="B828" i="28"/>
  <c r="A828" i="28"/>
  <c r="E827" i="28"/>
  <c r="C827" i="28"/>
  <c r="B827" i="28"/>
  <c r="A827" i="28"/>
  <c r="C826" i="28"/>
  <c r="B826" i="28"/>
  <c r="A826" i="28"/>
  <c r="E826" i="28" s="1"/>
  <c r="E825" i="28"/>
  <c r="C825" i="28"/>
  <c r="B825" i="28"/>
  <c r="A825" i="28"/>
  <c r="C824" i="28"/>
  <c r="B824" i="28"/>
  <c r="A824" i="28"/>
  <c r="E824" i="28" s="1"/>
  <c r="E823" i="28"/>
  <c r="C823" i="28"/>
  <c r="B823" i="28"/>
  <c r="A823" i="28"/>
  <c r="C822" i="28"/>
  <c r="B822" i="28"/>
  <c r="A822" i="28"/>
  <c r="E822" i="28" s="1"/>
  <c r="E821" i="28"/>
  <c r="C821" i="28"/>
  <c r="B821" i="28"/>
  <c r="A821" i="28"/>
  <c r="E820" i="28"/>
  <c r="C820" i="28"/>
  <c r="B820" i="28"/>
  <c r="A820" i="28"/>
  <c r="E819" i="28"/>
  <c r="C819" i="28"/>
  <c r="B819" i="28"/>
  <c r="A819" i="28"/>
  <c r="C818" i="28"/>
  <c r="B818" i="28"/>
  <c r="A818" i="28"/>
  <c r="E818" i="28" s="1"/>
  <c r="E817" i="28"/>
  <c r="C817" i="28"/>
  <c r="B817" i="28"/>
  <c r="A817" i="28"/>
  <c r="C816" i="28"/>
  <c r="B816" i="28"/>
  <c r="A816" i="28"/>
  <c r="E816" i="28" s="1"/>
  <c r="E815" i="28"/>
  <c r="C815" i="28"/>
  <c r="B815" i="28"/>
  <c r="A815" i="28"/>
  <c r="C814" i="28"/>
  <c r="B814" i="28"/>
  <c r="A814" i="28"/>
  <c r="E814" i="28" s="1"/>
  <c r="E813" i="28"/>
  <c r="C813" i="28"/>
  <c r="B813" i="28"/>
  <c r="A813" i="28"/>
  <c r="E812" i="28"/>
  <c r="C812" i="28"/>
  <c r="B812" i="28"/>
  <c r="A812" i="28"/>
  <c r="E811" i="28"/>
  <c r="C811" i="28"/>
  <c r="B811" i="28"/>
  <c r="A811" i="28"/>
  <c r="C810" i="28"/>
  <c r="B810" i="28"/>
  <c r="A810" i="28"/>
  <c r="E810" i="28" s="1"/>
  <c r="E809" i="28"/>
  <c r="C809" i="28"/>
  <c r="B809" i="28"/>
  <c r="A809" i="28"/>
  <c r="C808" i="28"/>
  <c r="B808" i="28"/>
  <c r="A808" i="28"/>
  <c r="E808" i="28" s="1"/>
  <c r="E807" i="28"/>
  <c r="C807" i="28"/>
  <c r="B807" i="28"/>
  <c r="A807" i="28"/>
  <c r="C806" i="28"/>
  <c r="B806" i="28"/>
  <c r="A806" i="28"/>
  <c r="E806" i="28" s="1"/>
  <c r="E805" i="28"/>
  <c r="C805" i="28"/>
  <c r="B805" i="28"/>
  <c r="A805" i="28"/>
  <c r="E804" i="28"/>
  <c r="C804" i="28"/>
  <c r="B804" i="28"/>
  <c r="A804" i="28"/>
  <c r="E803" i="28"/>
  <c r="C803" i="28"/>
  <c r="B803" i="28"/>
  <c r="A803" i="28"/>
  <c r="C802" i="28"/>
  <c r="B802" i="28"/>
  <c r="A802" i="28"/>
  <c r="E802" i="28" s="1"/>
  <c r="E801" i="28"/>
  <c r="C801" i="28"/>
  <c r="B801" i="28"/>
  <c r="A801" i="28"/>
  <c r="C800" i="28"/>
  <c r="B800" i="28"/>
  <c r="A800" i="28"/>
  <c r="E800" i="28" s="1"/>
  <c r="E799" i="28"/>
  <c r="C799" i="28"/>
  <c r="B799" i="28"/>
  <c r="A799" i="28"/>
  <c r="C798" i="28"/>
  <c r="B798" i="28"/>
  <c r="A798" i="28"/>
  <c r="E798" i="28" s="1"/>
  <c r="E797" i="28"/>
  <c r="C797" i="28"/>
  <c r="B797" i="28"/>
  <c r="A797" i="28"/>
  <c r="E796" i="28"/>
  <c r="C796" i="28"/>
  <c r="B796" i="28"/>
  <c r="A796" i="28"/>
  <c r="E795" i="28"/>
  <c r="C795" i="28"/>
  <c r="B795" i="28"/>
  <c r="A795" i="28"/>
  <c r="C794" i="28"/>
  <c r="B794" i="28"/>
  <c r="A794" i="28"/>
  <c r="E794" i="28" s="1"/>
  <c r="E793" i="28"/>
  <c r="C793" i="28"/>
  <c r="B793" i="28"/>
  <c r="A793" i="28"/>
  <c r="C792" i="28"/>
  <c r="B792" i="28"/>
  <c r="A792" i="28"/>
  <c r="E792" i="28" s="1"/>
  <c r="E791" i="28"/>
  <c r="C791" i="28"/>
  <c r="B791" i="28"/>
  <c r="A791" i="28"/>
  <c r="C790" i="28"/>
  <c r="B790" i="28"/>
  <c r="A790" i="28"/>
  <c r="E790" i="28" s="1"/>
  <c r="E789" i="28"/>
  <c r="C789" i="28"/>
  <c r="B789" i="28"/>
  <c r="A789" i="28"/>
  <c r="E788" i="28"/>
  <c r="C788" i="28"/>
  <c r="B788" i="28"/>
  <c r="A788" i="28"/>
  <c r="E787" i="28"/>
  <c r="C787" i="28"/>
  <c r="B787" i="28"/>
  <c r="A787" i="28"/>
  <c r="C786" i="28"/>
  <c r="B786" i="28"/>
  <c r="A786" i="28"/>
  <c r="E786" i="28" s="1"/>
  <c r="E785" i="28"/>
  <c r="C785" i="28"/>
  <c r="B785" i="28"/>
  <c r="A785" i="28"/>
  <c r="C784" i="28"/>
  <c r="B784" i="28"/>
  <c r="A784" i="28"/>
  <c r="E784" i="28" s="1"/>
  <c r="E783" i="28"/>
  <c r="C783" i="28"/>
  <c r="B783" i="28"/>
  <c r="A783" i="28"/>
  <c r="C782" i="28"/>
  <c r="B782" i="28"/>
  <c r="A782" i="28"/>
  <c r="E782" i="28" s="1"/>
  <c r="E781" i="28"/>
  <c r="C781" i="28"/>
  <c r="B781" i="28"/>
  <c r="A781" i="28"/>
  <c r="E780" i="28"/>
  <c r="C780" i="28"/>
  <c r="B780" i="28"/>
  <c r="A780" i="28"/>
  <c r="E779" i="28"/>
  <c r="C779" i="28"/>
  <c r="B779" i="28"/>
  <c r="A779" i="28"/>
  <c r="C778" i="28"/>
  <c r="B778" i="28"/>
  <c r="A778" i="28"/>
  <c r="E778" i="28" s="1"/>
  <c r="E777" i="28"/>
  <c r="C777" i="28"/>
  <c r="B777" i="28"/>
  <c r="A777" i="28"/>
  <c r="C776" i="28"/>
  <c r="B776" i="28"/>
  <c r="A776" i="28"/>
  <c r="E776" i="28" s="1"/>
  <c r="E775" i="28"/>
  <c r="C775" i="28"/>
  <c r="B775" i="28"/>
  <c r="A775" i="28"/>
  <c r="C774" i="28"/>
  <c r="B774" i="28"/>
  <c r="A774" i="28"/>
  <c r="E774" i="28" s="1"/>
  <c r="E773" i="28"/>
  <c r="C773" i="28"/>
  <c r="B773" i="28"/>
  <c r="A773" i="28"/>
  <c r="E772" i="28"/>
  <c r="C772" i="28"/>
  <c r="B772" i="28"/>
  <c r="A772" i="28"/>
  <c r="E771" i="28"/>
  <c r="C771" i="28"/>
  <c r="B771" i="28"/>
  <c r="A771" i="28"/>
  <c r="C770" i="28"/>
  <c r="B770" i="28"/>
  <c r="A770" i="28"/>
  <c r="E770" i="28" s="1"/>
  <c r="E769" i="28"/>
  <c r="C769" i="28"/>
  <c r="B769" i="28"/>
  <c r="A769" i="28"/>
  <c r="C768" i="28"/>
  <c r="B768" i="28"/>
  <c r="A768" i="28"/>
  <c r="E768" i="28" s="1"/>
  <c r="E767" i="28"/>
  <c r="C767" i="28"/>
  <c r="B767" i="28"/>
  <c r="A767" i="28"/>
  <c r="C766" i="28"/>
  <c r="B766" i="28"/>
  <c r="A766" i="28"/>
  <c r="E766" i="28" s="1"/>
  <c r="E765" i="28"/>
  <c r="C765" i="28"/>
  <c r="B765" i="28"/>
  <c r="A765" i="28"/>
  <c r="E764" i="28"/>
  <c r="C764" i="28"/>
  <c r="B764" i="28"/>
  <c r="A764" i="28"/>
  <c r="E763" i="28"/>
  <c r="C763" i="28"/>
  <c r="B763" i="28"/>
  <c r="A763" i="28"/>
  <c r="C762" i="28"/>
  <c r="B762" i="28"/>
  <c r="A762" i="28"/>
  <c r="E762" i="28" s="1"/>
  <c r="E761" i="28"/>
  <c r="C761" i="28"/>
  <c r="B761" i="28"/>
  <c r="A761" i="28"/>
  <c r="C760" i="28"/>
  <c r="B760" i="28"/>
  <c r="A760" i="28"/>
  <c r="E760" i="28" s="1"/>
  <c r="E759" i="28"/>
  <c r="C759" i="28"/>
  <c r="B759" i="28"/>
  <c r="A759" i="28"/>
  <c r="C758" i="28"/>
  <c r="B758" i="28"/>
  <c r="A758" i="28"/>
  <c r="E758" i="28" s="1"/>
  <c r="E757" i="28"/>
  <c r="C757" i="28"/>
  <c r="B757" i="28"/>
  <c r="A757" i="28"/>
  <c r="E756" i="28"/>
  <c r="C756" i="28"/>
  <c r="B756" i="28"/>
  <c r="A756" i="28"/>
  <c r="E755" i="28"/>
  <c r="C755" i="28"/>
  <c r="B755" i="28"/>
  <c r="A755" i="28"/>
  <c r="C754" i="28"/>
  <c r="B754" i="28"/>
  <c r="A754" i="28"/>
  <c r="E754" i="28" s="1"/>
  <c r="E753" i="28"/>
  <c r="C753" i="28"/>
  <c r="B753" i="28"/>
  <c r="A753" i="28"/>
  <c r="C752" i="28"/>
  <c r="B752" i="28"/>
  <c r="A752" i="28"/>
  <c r="E752" i="28" s="1"/>
  <c r="E751" i="28"/>
  <c r="C751" i="28"/>
  <c r="B751" i="28"/>
  <c r="A751" i="28"/>
  <c r="C750" i="28"/>
  <c r="B750" i="28"/>
  <c r="A750" i="28"/>
  <c r="E750" i="28" s="1"/>
  <c r="E749" i="28"/>
  <c r="C749" i="28"/>
  <c r="B749" i="28"/>
  <c r="A749" i="28"/>
  <c r="E748" i="28"/>
  <c r="C748" i="28"/>
  <c r="B748" i="28"/>
  <c r="A748" i="28"/>
  <c r="E747" i="28"/>
  <c r="C747" i="28"/>
  <c r="B747" i="28"/>
  <c r="A747" i="28"/>
  <c r="C746" i="28"/>
  <c r="B746" i="28"/>
  <c r="A746" i="28"/>
  <c r="E746" i="28" s="1"/>
  <c r="E745" i="28"/>
  <c r="C745" i="28"/>
  <c r="B745" i="28"/>
  <c r="A745" i="28"/>
  <c r="C744" i="28"/>
  <c r="B744" i="28"/>
  <c r="A744" i="28"/>
  <c r="E744" i="28" s="1"/>
  <c r="E743" i="28"/>
  <c r="C743" i="28"/>
  <c r="B743" i="28"/>
  <c r="A743" i="28"/>
  <c r="C742" i="28"/>
  <c r="B742" i="28"/>
  <c r="A742" i="28"/>
  <c r="E742" i="28" s="1"/>
  <c r="E741" i="28"/>
  <c r="C741" i="28"/>
  <c r="B741" i="28"/>
  <c r="A741" i="28"/>
  <c r="E740" i="28"/>
  <c r="C740" i="28"/>
  <c r="B740" i="28"/>
  <c r="A740" i="28"/>
  <c r="E739" i="28"/>
  <c r="C739" i="28"/>
  <c r="B739" i="28"/>
  <c r="A739" i="28"/>
  <c r="C738" i="28"/>
  <c r="B738" i="28"/>
  <c r="A738" i="28"/>
  <c r="E738" i="28" s="1"/>
  <c r="E737" i="28"/>
  <c r="C737" i="28"/>
  <c r="B737" i="28"/>
  <c r="A737" i="28"/>
  <c r="C736" i="28"/>
  <c r="B736" i="28"/>
  <c r="A736" i="28"/>
  <c r="E736" i="28" s="1"/>
  <c r="E735" i="28"/>
  <c r="C735" i="28"/>
  <c r="B735" i="28"/>
  <c r="A735" i="28"/>
  <c r="C734" i="28"/>
  <c r="B734" i="28"/>
  <c r="A734" i="28"/>
  <c r="E734" i="28" s="1"/>
  <c r="E733" i="28"/>
  <c r="C733" i="28"/>
  <c r="B733" i="28"/>
  <c r="A733" i="28"/>
  <c r="E732" i="28"/>
  <c r="C732" i="28"/>
  <c r="B732" i="28"/>
  <c r="A732" i="28"/>
  <c r="E731" i="28"/>
  <c r="C731" i="28"/>
  <c r="B731" i="28"/>
  <c r="A731" i="28"/>
  <c r="C730" i="28"/>
  <c r="B730" i="28"/>
  <c r="A730" i="28"/>
  <c r="E730" i="28" s="1"/>
  <c r="E729" i="28"/>
  <c r="C729" i="28"/>
  <c r="B729" i="28"/>
  <c r="A729" i="28"/>
  <c r="C728" i="28"/>
  <c r="B728" i="28"/>
  <c r="A728" i="28"/>
  <c r="E728" i="28" s="1"/>
  <c r="E727" i="28"/>
  <c r="C727" i="28"/>
  <c r="B727" i="28"/>
  <c r="A727" i="28"/>
  <c r="C726" i="28"/>
  <c r="B726" i="28"/>
  <c r="A726" i="28"/>
  <c r="E726" i="28" s="1"/>
  <c r="E725" i="28"/>
  <c r="C725" i="28"/>
  <c r="B725" i="28"/>
  <c r="A725" i="28"/>
  <c r="C724" i="28"/>
  <c r="B724" i="28"/>
  <c r="A724" i="28"/>
  <c r="E724" i="28" s="1"/>
  <c r="E723" i="28"/>
  <c r="C723" i="28"/>
  <c r="B723" i="28"/>
  <c r="A723" i="28"/>
  <c r="C722" i="28"/>
  <c r="B722" i="28"/>
  <c r="A722" i="28"/>
  <c r="E722" i="28" s="1"/>
  <c r="E721" i="28"/>
  <c r="C721" i="28"/>
  <c r="B721" i="28"/>
  <c r="A721" i="28"/>
  <c r="C720" i="28"/>
  <c r="B720" i="28"/>
  <c r="A720" i="28"/>
  <c r="E720" i="28" s="1"/>
  <c r="E719" i="28"/>
  <c r="C719" i="28"/>
  <c r="B719" i="28"/>
  <c r="A719" i="28"/>
  <c r="C718" i="28"/>
  <c r="B718" i="28"/>
  <c r="A718" i="28"/>
  <c r="E718" i="28" s="1"/>
  <c r="E717" i="28"/>
  <c r="C717" i="28"/>
  <c r="B717" i="28"/>
  <c r="A717" i="28"/>
  <c r="C716" i="28"/>
  <c r="B716" i="28"/>
  <c r="A716" i="28"/>
  <c r="E716" i="28" s="1"/>
  <c r="E715" i="28"/>
  <c r="C715" i="28"/>
  <c r="B715" i="28"/>
  <c r="A715" i="28"/>
  <c r="C714" i="28"/>
  <c r="B714" i="28"/>
  <c r="A714" i="28"/>
  <c r="E714" i="28" s="1"/>
  <c r="E713" i="28"/>
  <c r="C713" i="28"/>
  <c r="B713" i="28"/>
  <c r="A713" i="28"/>
  <c r="C712" i="28"/>
  <c r="B712" i="28"/>
  <c r="A712" i="28"/>
  <c r="E712" i="28" s="1"/>
  <c r="E711" i="28"/>
  <c r="C711" i="28"/>
  <c r="B711" i="28"/>
  <c r="A711" i="28"/>
  <c r="C710" i="28"/>
  <c r="B710" i="28"/>
  <c r="A710" i="28"/>
  <c r="E710" i="28" s="1"/>
  <c r="E709" i="28"/>
  <c r="C709" i="28"/>
  <c r="B709" i="28"/>
  <c r="A709" i="28"/>
  <c r="C708" i="28"/>
  <c r="B708" i="28"/>
  <c r="A708" i="28"/>
  <c r="E708" i="28" s="1"/>
  <c r="E707" i="28"/>
  <c r="C707" i="28"/>
  <c r="B707" i="28"/>
  <c r="A707" i="28"/>
  <c r="C706" i="28"/>
  <c r="B706" i="28"/>
  <c r="A706" i="28"/>
  <c r="E706" i="28" s="1"/>
  <c r="E705" i="28"/>
  <c r="C705" i="28"/>
  <c r="B705" i="28"/>
  <c r="A705" i="28"/>
  <c r="C704" i="28"/>
  <c r="B704" i="28"/>
  <c r="A704" i="28"/>
  <c r="E704" i="28" s="1"/>
  <c r="E703" i="28"/>
  <c r="C703" i="28"/>
  <c r="B703" i="28"/>
  <c r="A703" i="28"/>
  <c r="C702" i="28"/>
  <c r="B702" i="28"/>
  <c r="A702" i="28"/>
  <c r="E702" i="28" s="1"/>
  <c r="E701" i="28"/>
  <c r="C701" i="28"/>
  <c r="B701" i="28"/>
  <c r="A701" i="28"/>
  <c r="C700" i="28"/>
  <c r="B700" i="28"/>
  <c r="A700" i="28"/>
  <c r="E700" i="28" s="1"/>
  <c r="E699" i="28"/>
  <c r="C699" i="28"/>
  <c r="B699" i="28"/>
  <c r="A699" i="28"/>
  <c r="C698" i="28"/>
  <c r="B698" i="28"/>
  <c r="A698" i="28"/>
  <c r="E698" i="28" s="1"/>
  <c r="E697" i="28"/>
  <c r="C697" i="28"/>
  <c r="B697" i="28"/>
  <c r="A697" i="28"/>
  <c r="C696" i="28"/>
  <c r="B696" i="28"/>
  <c r="A696" i="28"/>
  <c r="E696" i="28" s="1"/>
  <c r="E695" i="28"/>
  <c r="C695" i="28"/>
  <c r="B695" i="28"/>
  <c r="A695" i="28"/>
  <c r="C694" i="28"/>
  <c r="B694" i="28"/>
  <c r="A694" i="28"/>
  <c r="E694" i="28" s="1"/>
  <c r="E693" i="28"/>
  <c r="C693" i="28"/>
  <c r="B693" i="28"/>
  <c r="A693" i="28"/>
  <c r="C692" i="28"/>
  <c r="B692" i="28"/>
  <c r="A692" i="28"/>
  <c r="E692" i="28" s="1"/>
  <c r="E691" i="28"/>
  <c r="C691" i="28"/>
  <c r="B691" i="28"/>
  <c r="A691" i="28"/>
  <c r="C690" i="28"/>
  <c r="B690" i="28"/>
  <c r="A690" i="28"/>
  <c r="E690" i="28" s="1"/>
  <c r="E689" i="28"/>
  <c r="C689" i="28"/>
  <c r="B689" i="28"/>
  <c r="A689" i="28"/>
  <c r="C688" i="28"/>
  <c r="B688" i="28"/>
  <c r="A688" i="28"/>
  <c r="E688" i="28" s="1"/>
  <c r="E687" i="28"/>
  <c r="C687" i="28"/>
  <c r="B687" i="28"/>
  <c r="A687" i="28"/>
  <c r="C686" i="28"/>
  <c r="B686" i="28"/>
  <c r="A686" i="28"/>
  <c r="E686" i="28" s="1"/>
  <c r="E685" i="28"/>
  <c r="C685" i="28"/>
  <c r="B685" i="28"/>
  <c r="A685" i="28"/>
  <c r="C684" i="28"/>
  <c r="B684" i="28"/>
  <c r="A684" i="28"/>
  <c r="E684" i="28" s="1"/>
  <c r="E683" i="28"/>
  <c r="C683" i="28"/>
  <c r="B683" i="28"/>
  <c r="A683" i="28"/>
  <c r="C682" i="28"/>
  <c r="B682" i="28"/>
  <c r="A682" i="28"/>
  <c r="E682" i="28" s="1"/>
  <c r="E681" i="28"/>
  <c r="C681" i="28"/>
  <c r="B681" i="28"/>
  <c r="A681" i="28"/>
  <c r="C680" i="28"/>
  <c r="B680" i="28"/>
  <c r="A680" i="28"/>
  <c r="E680" i="28" s="1"/>
  <c r="E679" i="28"/>
  <c r="C679" i="28"/>
  <c r="B679" i="28"/>
  <c r="A679" i="28"/>
  <c r="C678" i="28"/>
  <c r="B678" i="28"/>
  <c r="A678" i="28"/>
  <c r="E678" i="28" s="1"/>
  <c r="E677" i="28"/>
  <c r="C677" i="28"/>
  <c r="B677" i="28"/>
  <c r="A677" i="28"/>
  <c r="C676" i="28"/>
  <c r="B676" i="28"/>
  <c r="A676" i="28"/>
  <c r="E676" i="28" s="1"/>
  <c r="E675" i="28"/>
  <c r="C675" i="28"/>
  <c r="B675" i="28"/>
  <c r="A675" i="28"/>
  <c r="C674" i="28"/>
  <c r="B674" i="28"/>
  <c r="A674" i="28"/>
  <c r="E674" i="28" s="1"/>
  <c r="E673" i="28"/>
  <c r="C673" i="28"/>
  <c r="B673" i="28"/>
  <c r="A673" i="28"/>
  <c r="C672" i="28"/>
  <c r="B672" i="28"/>
  <c r="A672" i="28"/>
  <c r="E672" i="28" s="1"/>
  <c r="E671" i="28"/>
  <c r="C671" i="28"/>
  <c r="B671" i="28"/>
  <c r="A671" i="28"/>
  <c r="C670" i="28"/>
  <c r="B670" i="28"/>
  <c r="A670" i="28"/>
  <c r="E670" i="28" s="1"/>
  <c r="E669" i="28"/>
  <c r="C669" i="28"/>
  <c r="B669" i="28"/>
  <c r="A669" i="28"/>
  <c r="C668" i="28"/>
  <c r="B668" i="28"/>
  <c r="A668" i="28"/>
  <c r="E668" i="28" s="1"/>
  <c r="E667" i="28"/>
  <c r="C667" i="28"/>
  <c r="B667" i="28"/>
  <c r="A667" i="28"/>
  <c r="C666" i="28"/>
  <c r="B666" i="28"/>
  <c r="A666" i="28"/>
  <c r="E666" i="28" s="1"/>
  <c r="E665" i="28"/>
  <c r="C665" i="28"/>
  <c r="B665" i="28"/>
  <c r="A665" i="28"/>
  <c r="C664" i="28"/>
  <c r="B664" i="28"/>
  <c r="A664" i="28"/>
  <c r="E664" i="28" s="1"/>
  <c r="E663" i="28"/>
  <c r="C663" i="28"/>
  <c r="B663" i="28"/>
  <c r="A663" i="28"/>
  <c r="C662" i="28"/>
  <c r="B662" i="28"/>
  <c r="A662" i="28"/>
  <c r="E662" i="28" s="1"/>
  <c r="E661" i="28"/>
  <c r="C661" i="28"/>
  <c r="B661" i="28"/>
  <c r="A661" i="28"/>
  <c r="C660" i="28"/>
  <c r="B660" i="28"/>
  <c r="A660" i="28"/>
  <c r="E660" i="28" s="1"/>
  <c r="E659" i="28"/>
  <c r="C659" i="28"/>
  <c r="B659" i="28"/>
  <c r="A659" i="28"/>
  <c r="C658" i="28"/>
  <c r="B658" i="28"/>
  <c r="A658" i="28"/>
  <c r="E658" i="28" s="1"/>
  <c r="E657" i="28"/>
  <c r="C657" i="28"/>
  <c r="B657" i="28"/>
  <c r="A657" i="28"/>
  <c r="C656" i="28"/>
  <c r="B656" i="28"/>
  <c r="A656" i="28"/>
  <c r="E656" i="28" s="1"/>
  <c r="E655" i="28"/>
  <c r="C655" i="28"/>
  <c r="B655" i="28"/>
  <c r="A655" i="28"/>
  <c r="C654" i="28"/>
  <c r="B654" i="28"/>
  <c r="A654" i="28"/>
  <c r="E654" i="28" s="1"/>
  <c r="E653" i="28"/>
  <c r="C653" i="28"/>
  <c r="B653" i="28"/>
  <c r="A653" i="28"/>
  <c r="C652" i="28"/>
  <c r="B652" i="28"/>
  <c r="A652" i="28"/>
  <c r="E652" i="28" s="1"/>
  <c r="E651" i="28"/>
  <c r="C651" i="28"/>
  <c r="B651" i="28"/>
  <c r="A651" i="28"/>
  <c r="C650" i="28"/>
  <c r="B650" i="28"/>
  <c r="A650" i="28"/>
  <c r="E650" i="28" s="1"/>
  <c r="E649" i="28"/>
  <c r="C649" i="28"/>
  <c r="B649" i="28"/>
  <c r="A649" i="28"/>
  <c r="C648" i="28"/>
  <c r="B648" i="28"/>
  <c r="A648" i="28"/>
  <c r="E648" i="28" s="1"/>
  <c r="E647" i="28"/>
  <c r="C647" i="28"/>
  <c r="B647" i="28"/>
  <c r="A647" i="28"/>
  <c r="C646" i="28"/>
  <c r="B646" i="28"/>
  <c r="A646" i="28"/>
  <c r="E646" i="28" s="1"/>
  <c r="E645" i="28"/>
  <c r="C645" i="28"/>
  <c r="B645" i="28"/>
  <c r="A645" i="28"/>
  <c r="C644" i="28"/>
  <c r="B644" i="28"/>
  <c r="A644" i="28"/>
  <c r="E644" i="28" s="1"/>
  <c r="E643" i="28"/>
  <c r="C643" i="28"/>
  <c r="B643" i="28"/>
  <c r="A643" i="28"/>
  <c r="C642" i="28"/>
  <c r="B642" i="28"/>
  <c r="A642" i="28"/>
  <c r="E642" i="28" s="1"/>
  <c r="E641" i="28"/>
  <c r="C641" i="28"/>
  <c r="B641" i="28"/>
  <c r="A641" i="28"/>
  <c r="C640" i="28"/>
  <c r="B640" i="28"/>
  <c r="A640" i="28"/>
  <c r="E640" i="28" s="1"/>
  <c r="E639" i="28"/>
  <c r="C639" i="28"/>
  <c r="B639" i="28"/>
  <c r="A639" i="28"/>
  <c r="C638" i="28"/>
  <c r="B638" i="28"/>
  <c r="A638" i="28"/>
  <c r="E638" i="28" s="1"/>
  <c r="E637" i="28"/>
  <c r="C637" i="28"/>
  <c r="B637" i="28"/>
  <c r="A637" i="28"/>
  <c r="C636" i="28"/>
  <c r="B636" i="28"/>
  <c r="A636" i="28"/>
  <c r="E636" i="28" s="1"/>
  <c r="E635" i="28"/>
  <c r="C635" i="28"/>
  <c r="B635" i="28"/>
  <c r="A635" i="28"/>
  <c r="C634" i="28"/>
  <c r="B634" i="28"/>
  <c r="A634" i="28"/>
  <c r="E634" i="28" s="1"/>
  <c r="E633" i="28"/>
  <c r="C633" i="28"/>
  <c r="B633" i="28"/>
  <c r="A633" i="28"/>
  <c r="C632" i="28"/>
  <c r="B632" i="28"/>
  <c r="A632" i="28"/>
  <c r="E632" i="28" s="1"/>
  <c r="E631" i="28"/>
  <c r="C631" i="28"/>
  <c r="B631" i="28"/>
  <c r="A631" i="28"/>
  <c r="C630" i="28"/>
  <c r="B630" i="28"/>
  <c r="A630" i="28"/>
  <c r="E630" i="28" s="1"/>
  <c r="E629" i="28"/>
  <c r="C629" i="28"/>
  <c r="B629" i="28"/>
  <c r="A629" i="28"/>
  <c r="C628" i="28"/>
  <c r="B628" i="28"/>
  <c r="A628" i="28"/>
  <c r="E628" i="28" s="1"/>
  <c r="E627" i="28"/>
  <c r="C627" i="28"/>
  <c r="B627" i="28"/>
  <c r="A627" i="28"/>
  <c r="C626" i="28"/>
  <c r="B626" i="28"/>
  <c r="A626" i="28"/>
  <c r="E626" i="28" s="1"/>
  <c r="E625" i="28"/>
  <c r="C625" i="28"/>
  <c r="B625" i="28"/>
  <c r="A625" i="28"/>
  <c r="C624" i="28"/>
  <c r="B624" i="28"/>
  <c r="A624" i="28"/>
  <c r="E624" i="28" s="1"/>
  <c r="E623" i="28"/>
  <c r="C623" i="28"/>
  <c r="B623" i="28"/>
  <c r="A623" i="28"/>
  <c r="C622" i="28"/>
  <c r="B622" i="28"/>
  <c r="A622" i="28"/>
  <c r="E622" i="28" s="1"/>
  <c r="E621" i="28"/>
  <c r="C621" i="28"/>
  <c r="B621" i="28"/>
  <c r="A621" i="28"/>
  <c r="C620" i="28"/>
  <c r="B620" i="28"/>
  <c r="A620" i="28"/>
  <c r="E620" i="28" s="1"/>
  <c r="E619" i="28"/>
  <c r="C619" i="28"/>
  <c r="B619" i="28"/>
  <c r="A619" i="28"/>
  <c r="C618" i="28"/>
  <c r="B618" i="28"/>
  <c r="A618" i="28"/>
  <c r="E618" i="28" s="1"/>
  <c r="E617" i="28"/>
  <c r="C617" i="28"/>
  <c r="B617" i="28"/>
  <c r="A617" i="28"/>
  <c r="C616" i="28"/>
  <c r="B616" i="28"/>
  <c r="A616" i="28"/>
  <c r="E616" i="28" s="1"/>
  <c r="E615" i="28"/>
  <c r="C615" i="28"/>
  <c r="B615" i="28"/>
  <c r="A615" i="28"/>
  <c r="C614" i="28"/>
  <c r="B614" i="28"/>
  <c r="A614" i="28"/>
  <c r="E614" i="28" s="1"/>
  <c r="E613" i="28"/>
  <c r="C613" i="28"/>
  <c r="B613" i="28"/>
  <c r="A613" i="28"/>
  <c r="C612" i="28"/>
  <c r="B612" i="28"/>
  <c r="A612" i="28"/>
  <c r="E612" i="28" s="1"/>
  <c r="E611" i="28"/>
  <c r="C611" i="28"/>
  <c r="B611" i="28"/>
  <c r="A611" i="28"/>
  <c r="C610" i="28"/>
  <c r="B610" i="28"/>
  <c r="A610" i="28"/>
  <c r="E610" i="28" s="1"/>
  <c r="E609" i="28"/>
  <c r="C609" i="28"/>
  <c r="B609" i="28"/>
  <c r="A609" i="28"/>
  <c r="C608" i="28"/>
  <c r="B608" i="28"/>
  <c r="A608" i="28"/>
  <c r="E608" i="28" s="1"/>
  <c r="E607" i="28"/>
  <c r="C607" i="28"/>
  <c r="B607" i="28"/>
  <c r="A607" i="28"/>
  <c r="C606" i="28"/>
  <c r="B606" i="28"/>
  <c r="A606" i="28"/>
  <c r="E606" i="28" s="1"/>
  <c r="E605" i="28"/>
  <c r="C605" i="28"/>
  <c r="B605" i="28"/>
  <c r="A605" i="28"/>
  <c r="C604" i="28"/>
  <c r="B604" i="28"/>
  <c r="A604" i="28"/>
  <c r="E604" i="28" s="1"/>
  <c r="E603" i="28"/>
  <c r="C603" i="28"/>
  <c r="B603" i="28"/>
  <c r="A603" i="28"/>
  <c r="C602" i="28"/>
  <c r="B602" i="28"/>
  <c r="A602" i="28"/>
  <c r="E602" i="28" s="1"/>
  <c r="E601" i="28"/>
  <c r="C601" i="28"/>
  <c r="B601" i="28"/>
  <c r="A601" i="28"/>
  <c r="C600" i="28"/>
  <c r="B600" i="28"/>
  <c r="A600" i="28"/>
  <c r="E600" i="28" s="1"/>
  <c r="E599" i="28"/>
  <c r="C599" i="28"/>
  <c r="B599" i="28"/>
  <c r="A599" i="28"/>
  <c r="C598" i="28"/>
  <c r="B598" i="28"/>
  <c r="A598" i="28"/>
  <c r="E598" i="28" s="1"/>
  <c r="E597" i="28"/>
  <c r="C597" i="28"/>
  <c r="B597" i="28"/>
  <c r="A597" i="28"/>
  <c r="C596" i="28"/>
  <c r="B596" i="28"/>
  <c r="A596" i="28"/>
  <c r="E596" i="28" s="1"/>
  <c r="E595" i="28"/>
  <c r="C595" i="28"/>
  <c r="B595" i="28"/>
  <c r="A595" i="28"/>
  <c r="C594" i="28"/>
  <c r="B594" i="28"/>
  <c r="A594" i="28"/>
  <c r="E594" i="28" s="1"/>
  <c r="E593" i="28"/>
  <c r="C593" i="28"/>
  <c r="B593" i="28"/>
  <c r="A593" i="28"/>
  <c r="C592" i="28"/>
  <c r="B592" i="28"/>
  <c r="A592" i="28"/>
  <c r="E592" i="28" s="1"/>
  <c r="E591" i="28"/>
  <c r="C591" i="28"/>
  <c r="B591" i="28"/>
  <c r="A591" i="28"/>
  <c r="C590" i="28"/>
  <c r="B590" i="28"/>
  <c r="A590" i="28"/>
  <c r="E590" i="28" s="1"/>
  <c r="E589" i="28"/>
  <c r="C589" i="28"/>
  <c r="B589" i="28"/>
  <c r="A589" i="28"/>
  <c r="C588" i="28"/>
  <c r="B588" i="28"/>
  <c r="A588" i="28"/>
  <c r="E588" i="28" s="1"/>
  <c r="E587" i="28"/>
  <c r="C587" i="28"/>
  <c r="B587" i="28"/>
  <c r="A587" i="28"/>
  <c r="C586" i="28"/>
  <c r="B586" i="28"/>
  <c r="A586" i="28"/>
  <c r="E586" i="28" s="1"/>
  <c r="E585" i="28"/>
  <c r="C585" i="28"/>
  <c r="B585" i="28"/>
  <c r="A585" i="28"/>
  <c r="C584" i="28"/>
  <c r="B584" i="28"/>
  <c r="A584" i="28"/>
  <c r="E584" i="28" s="1"/>
  <c r="E583" i="28"/>
  <c r="C583" i="28"/>
  <c r="B583" i="28"/>
  <c r="A583" i="28"/>
  <c r="C582" i="28"/>
  <c r="B582" i="28"/>
  <c r="A582" i="28"/>
  <c r="E582" i="28" s="1"/>
  <c r="E581" i="28"/>
  <c r="C581" i="28"/>
  <c r="B581" i="28"/>
  <c r="A581" i="28"/>
  <c r="C580" i="28"/>
  <c r="B580" i="28"/>
  <c r="A580" i="28"/>
  <c r="E580" i="28" s="1"/>
  <c r="E579" i="28"/>
  <c r="C579" i="28"/>
  <c r="B579" i="28"/>
  <c r="A579" i="28"/>
  <c r="C578" i="28"/>
  <c r="B578" i="28"/>
  <c r="A578" i="28"/>
  <c r="E578" i="28" s="1"/>
  <c r="E577" i="28"/>
  <c r="C577" i="28"/>
  <c r="B577" i="28"/>
  <c r="A577" i="28"/>
  <c r="C576" i="28"/>
  <c r="B576" i="28"/>
  <c r="A576" i="28"/>
  <c r="E576" i="28" s="1"/>
  <c r="E575" i="28"/>
  <c r="C575" i="28"/>
  <c r="B575" i="28"/>
  <c r="A575" i="28"/>
  <c r="C574" i="28"/>
  <c r="B574" i="28"/>
  <c r="A574" i="28"/>
  <c r="E574" i="28" s="1"/>
  <c r="E573" i="28"/>
  <c r="C573" i="28"/>
  <c r="B573" i="28"/>
  <c r="A573" i="28"/>
  <c r="C572" i="28"/>
  <c r="B572" i="28"/>
  <c r="A572" i="28"/>
  <c r="E572" i="28" s="1"/>
  <c r="E571" i="28"/>
  <c r="C571" i="28"/>
  <c r="B571" i="28"/>
  <c r="A571" i="28"/>
  <c r="C570" i="28"/>
  <c r="B570" i="28"/>
  <c r="A570" i="28"/>
  <c r="E570" i="28" s="1"/>
  <c r="E569" i="28"/>
  <c r="C569" i="28"/>
  <c r="B569" i="28"/>
  <c r="A569" i="28"/>
  <c r="C568" i="28"/>
  <c r="B568" i="28"/>
  <c r="A568" i="28"/>
  <c r="E568" i="28" s="1"/>
  <c r="E567" i="28"/>
  <c r="C567" i="28"/>
  <c r="B567" i="28"/>
  <c r="A567" i="28"/>
  <c r="C566" i="28"/>
  <c r="B566" i="28"/>
  <c r="A566" i="28"/>
  <c r="E566" i="28" s="1"/>
  <c r="E565" i="28"/>
  <c r="C565" i="28"/>
  <c r="B565" i="28"/>
  <c r="A565" i="28"/>
  <c r="C564" i="28"/>
  <c r="B564" i="28"/>
  <c r="A564" i="28"/>
  <c r="E564" i="28" s="1"/>
  <c r="E563" i="28"/>
  <c r="C563" i="28"/>
  <c r="B563" i="28"/>
  <c r="A563" i="28"/>
  <c r="C562" i="28"/>
  <c r="B562" i="28"/>
  <c r="A562" i="28"/>
  <c r="E562" i="28" s="1"/>
  <c r="E561" i="28"/>
  <c r="C561" i="28"/>
  <c r="B561" i="28"/>
  <c r="A561" i="28"/>
  <c r="C560" i="28"/>
  <c r="B560" i="28"/>
  <c r="A560" i="28"/>
  <c r="E560" i="28" s="1"/>
  <c r="E559" i="28"/>
  <c r="C559" i="28"/>
  <c r="B559" i="28"/>
  <c r="A559" i="28"/>
  <c r="C558" i="28"/>
  <c r="B558" i="28"/>
  <c r="A558" i="28"/>
  <c r="E558" i="28" s="1"/>
  <c r="E557" i="28"/>
  <c r="C557" i="28"/>
  <c r="B557" i="28"/>
  <c r="A557" i="28"/>
  <c r="C556" i="28"/>
  <c r="B556" i="28"/>
  <c r="A556" i="28"/>
  <c r="E556" i="28" s="1"/>
  <c r="E555" i="28"/>
  <c r="C555" i="28"/>
  <c r="B555" i="28"/>
  <c r="A555" i="28"/>
  <c r="C554" i="28"/>
  <c r="B554" i="28"/>
  <c r="A554" i="28"/>
  <c r="E554" i="28" s="1"/>
  <c r="E553" i="28"/>
  <c r="C553" i="28"/>
  <c r="B553" i="28"/>
  <c r="A553" i="28"/>
  <c r="C552" i="28"/>
  <c r="B552" i="28"/>
  <c r="A552" i="28"/>
  <c r="E552" i="28" s="1"/>
  <c r="E551" i="28"/>
  <c r="C551" i="28"/>
  <c r="B551" i="28"/>
  <c r="A551" i="28"/>
  <c r="C550" i="28"/>
  <c r="B550" i="28"/>
  <c r="A550" i="28"/>
  <c r="E550" i="28" s="1"/>
  <c r="E549" i="28"/>
  <c r="C549" i="28"/>
  <c r="B549" i="28"/>
  <c r="A549" i="28"/>
  <c r="C548" i="28"/>
  <c r="B548" i="28"/>
  <c r="A548" i="28"/>
  <c r="E548" i="28" s="1"/>
  <c r="E547" i="28"/>
  <c r="C547" i="28"/>
  <c r="B547" i="28"/>
  <c r="A547" i="28"/>
  <c r="C546" i="28"/>
  <c r="B546" i="28"/>
  <c r="A546" i="28"/>
  <c r="E546" i="28" s="1"/>
  <c r="E545" i="28"/>
  <c r="C545" i="28"/>
  <c r="B545" i="28"/>
  <c r="A545" i="28"/>
  <c r="C544" i="28"/>
  <c r="B544" i="28"/>
  <c r="A544" i="28"/>
  <c r="E544" i="28" s="1"/>
  <c r="E543" i="28"/>
  <c r="C543" i="28"/>
  <c r="B543" i="28"/>
  <c r="A543" i="28"/>
  <c r="C542" i="28"/>
  <c r="B542" i="28"/>
  <c r="A542" i="28"/>
  <c r="E542" i="28" s="1"/>
  <c r="E541" i="28"/>
  <c r="C541" i="28"/>
  <c r="B541" i="28"/>
  <c r="A541" i="28"/>
  <c r="C540" i="28"/>
  <c r="B540" i="28"/>
  <c r="A540" i="28"/>
  <c r="E540" i="28" s="1"/>
  <c r="E539" i="28"/>
  <c r="C539" i="28"/>
  <c r="B539" i="28"/>
  <c r="A539" i="28"/>
  <c r="C538" i="28"/>
  <c r="B538" i="28"/>
  <c r="A538" i="28"/>
  <c r="E538" i="28" s="1"/>
  <c r="E537" i="28"/>
  <c r="C537" i="28"/>
  <c r="B537" i="28"/>
  <c r="A537" i="28"/>
  <c r="C536" i="28"/>
  <c r="B536" i="28"/>
  <c r="A536" i="28"/>
  <c r="E536" i="28" s="1"/>
  <c r="E535" i="28"/>
  <c r="C535" i="28"/>
  <c r="B535" i="28"/>
  <c r="A535" i="28"/>
  <c r="C534" i="28"/>
  <c r="B534" i="28"/>
  <c r="A534" i="28"/>
  <c r="E534" i="28" s="1"/>
  <c r="E533" i="28"/>
  <c r="C533" i="28"/>
  <c r="B533" i="28"/>
  <c r="A533" i="28"/>
  <c r="C532" i="28"/>
  <c r="B532" i="28"/>
  <c r="A532" i="28"/>
  <c r="E532" i="28" s="1"/>
  <c r="E531" i="28"/>
  <c r="C531" i="28"/>
  <c r="B531" i="28"/>
  <c r="A531" i="28"/>
  <c r="C530" i="28"/>
  <c r="B530" i="28"/>
  <c r="A530" i="28"/>
  <c r="E530" i="28" s="1"/>
  <c r="E529" i="28"/>
  <c r="C529" i="28"/>
  <c r="B529" i="28"/>
  <c r="A529" i="28"/>
  <c r="C528" i="28"/>
  <c r="B528" i="28"/>
  <c r="A528" i="28"/>
  <c r="E528" i="28" s="1"/>
  <c r="E527" i="28"/>
  <c r="C527" i="28"/>
  <c r="B527" i="28"/>
  <c r="A527" i="28"/>
  <c r="C526" i="28"/>
  <c r="B526" i="28"/>
  <c r="A526" i="28"/>
  <c r="E526" i="28" s="1"/>
  <c r="E525" i="28"/>
  <c r="C525" i="28"/>
  <c r="B525" i="28"/>
  <c r="A525" i="28"/>
  <c r="C524" i="28"/>
  <c r="B524" i="28"/>
  <c r="A524" i="28"/>
  <c r="E524" i="28" s="1"/>
  <c r="E523" i="28"/>
  <c r="C523" i="28"/>
  <c r="B523" i="28"/>
  <c r="A523" i="28"/>
  <c r="C522" i="28"/>
  <c r="B522" i="28"/>
  <c r="A522" i="28"/>
  <c r="E522" i="28" s="1"/>
  <c r="E521" i="28"/>
  <c r="C521" i="28"/>
  <c r="B521" i="28"/>
  <c r="A521" i="28"/>
  <c r="C520" i="28"/>
  <c r="B520" i="28"/>
  <c r="A520" i="28"/>
  <c r="E520" i="28" s="1"/>
  <c r="E519" i="28"/>
  <c r="C519" i="28"/>
  <c r="B519" i="28"/>
  <c r="A519" i="28"/>
  <c r="C518" i="28"/>
  <c r="B518" i="28"/>
  <c r="A518" i="28"/>
  <c r="E518" i="28" s="1"/>
  <c r="E517" i="28"/>
  <c r="C517" i="28"/>
  <c r="B517" i="28"/>
  <c r="A517" i="28"/>
  <c r="C516" i="28"/>
  <c r="B516" i="28"/>
  <c r="A516" i="28"/>
  <c r="E516" i="28" s="1"/>
  <c r="E515" i="28"/>
  <c r="C515" i="28"/>
  <c r="B515" i="28"/>
  <c r="A515" i="28"/>
  <c r="C514" i="28"/>
  <c r="B514" i="28"/>
  <c r="A514" i="28"/>
  <c r="E514" i="28" s="1"/>
  <c r="E513" i="28"/>
  <c r="C513" i="28"/>
  <c r="B513" i="28"/>
  <c r="A513" i="28"/>
  <c r="C512" i="28"/>
  <c r="B512" i="28"/>
  <c r="A512" i="28"/>
  <c r="E512" i="28" s="1"/>
  <c r="E511" i="28"/>
  <c r="C511" i="28"/>
  <c r="B511" i="28"/>
  <c r="A511" i="28"/>
  <c r="C510" i="28"/>
  <c r="B510" i="28"/>
  <c r="A510" i="28"/>
  <c r="E510" i="28" s="1"/>
  <c r="E509" i="28"/>
  <c r="C509" i="28"/>
  <c r="B509" i="28"/>
  <c r="A509" i="28"/>
  <c r="C508" i="28"/>
  <c r="B508" i="28"/>
  <c r="A508" i="28"/>
  <c r="E508" i="28" s="1"/>
  <c r="E507" i="28"/>
  <c r="C507" i="28"/>
  <c r="B507" i="28"/>
  <c r="A507" i="28"/>
  <c r="C506" i="28"/>
  <c r="B506" i="28"/>
  <c r="A506" i="28"/>
  <c r="E506" i="28" s="1"/>
  <c r="E505" i="28"/>
  <c r="C505" i="28"/>
  <c r="B505" i="28"/>
  <c r="A505" i="28"/>
  <c r="C504" i="28"/>
  <c r="B504" i="28"/>
  <c r="A504" i="28"/>
  <c r="E504" i="28" s="1"/>
  <c r="E503" i="28"/>
  <c r="C503" i="28"/>
  <c r="B503" i="28"/>
  <c r="A503" i="28"/>
  <c r="C502" i="28"/>
  <c r="B502" i="28"/>
  <c r="A502" i="28"/>
  <c r="E502" i="28" s="1"/>
  <c r="E501" i="28"/>
  <c r="C501" i="28"/>
  <c r="B501" i="28"/>
  <c r="A501" i="28"/>
  <c r="C500" i="28"/>
  <c r="B500" i="28"/>
  <c r="A500" i="28"/>
  <c r="E500" i="28" s="1"/>
  <c r="E499" i="28"/>
  <c r="C499" i="28"/>
  <c r="B499" i="28"/>
  <c r="A499" i="28"/>
  <c r="C498" i="28"/>
  <c r="B498" i="28"/>
  <c r="A498" i="28"/>
  <c r="E498" i="28" s="1"/>
  <c r="E497" i="28"/>
  <c r="C497" i="28"/>
  <c r="B497" i="28"/>
  <c r="A497" i="28"/>
  <c r="C496" i="28"/>
  <c r="B496" i="28"/>
  <c r="A496" i="28"/>
  <c r="E496" i="28" s="1"/>
  <c r="E495" i="28"/>
  <c r="C495" i="28"/>
  <c r="B495" i="28"/>
  <c r="A495" i="28"/>
  <c r="C494" i="28"/>
  <c r="B494" i="28"/>
  <c r="A494" i="28"/>
  <c r="E494" i="28" s="1"/>
  <c r="E493" i="28"/>
  <c r="C493" i="28"/>
  <c r="B493" i="28"/>
  <c r="A493" i="28"/>
  <c r="C492" i="28"/>
  <c r="B492" i="28"/>
  <c r="A492" i="28"/>
  <c r="E492" i="28" s="1"/>
  <c r="E491" i="28"/>
  <c r="C491" i="28"/>
  <c r="B491" i="28"/>
  <c r="A491" i="28"/>
  <c r="C490" i="28"/>
  <c r="B490" i="28"/>
  <c r="A490" i="28"/>
  <c r="E490" i="28" s="1"/>
  <c r="E489" i="28"/>
  <c r="C489" i="28"/>
  <c r="B489" i="28"/>
  <c r="A489" i="28"/>
  <c r="C488" i="28"/>
  <c r="B488" i="28"/>
  <c r="A488" i="28"/>
  <c r="E488" i="28" s="1"/>
  <c r="E487" i="28"/>
  <c r="C487" i="28"/>
  <c r="B487" i="28"/>
  <c r="A487" i="28"/>
  <c r="C486" i="28"/>
  <c r="B486" i="28"/>
  <c r="A486" i="28"/>
  <c r="E486" i="28" s="1"/>
  <c r="E485" i="28"/>
  <c r="C485" i="28"/>
  <c r="B485" i="28"/>
  <c r="A485" i="28"/>
  <c r="C484" i="28"/>
  <c r="B484" i="28"/>
  <c r="A484" i="28"/>
  <c r="E484" i="28" s="1"/>
  <c r="E483" i="28"/>
  <c r="C483" i="28"/>
  <c r="B483" i="28"/>
  <c r="A483" i="28"/>
  <c r="C482" i="28"/>
  <c r="B482" i="28"/>
  <c r="A482" i="28"/>
  <c r="E482" i="28" s="1"/>
  <c r="E481" i="28"/>
  <c r="C481" i="28"/>
  <c r="B481" i="28"/>
  <c r="A481" i="28"/>
  <c r="C480" i="28"/>
  <c r="B480" i="28"/>
  <c r="A480" i="28"/>
  <c r="E480" i="28" s="1"/>
  <c r="E479" i="28"/>
  <c r="C479" i="28"/>
  <c r="B479" i="28"/>
  <c r="A479" i="28"/>
  <c r="C478" i="28"/>
  <c r="B478" i="28"/>
  <c r="A478" i="28"/>
  <c r="E478" i="28" s="1"/>
  <c r="E477" i="28"/>
  <c r="C477" i="28"/>
  <c r="B477" i="28"/>
  <c r="A477" i="28"/>
  <c r="C476" i="28"/>
  <c r="B476" i="28"/>
  <c r="A476" i="28"/>
  <c r="E476" i="28" s="1"/>
  <c r="E475" i="28"/>
  <c r="C475" i="28"/>
  <c r="B475" i="28"/>
  <c r="A475" i="28"/>
  <c r="C474" i="28"/>
  <c r="B474" i="28"/>
  <c r="A474" i="28"/>
  <c r="E474" i="28" s="1"/>
  <c r="E473" i="28"/>
  <c r="C473" i="28"/>
  <c r="B473" i="28"/>
  <c r="A473" i="28"/>
  <c r="C472" i="28"/>
  <c r="B472" i="28"/>
  <c r="A472" i="28"/>
  <c r="E472" i="28" s="1"/>
  <c r="E471" i="28"/>
  <c r="C471" i="28"/>
  <c r="B471" i="28"/>
  <c r="A471" i="28"/>
  <c r="C470" i="28"/>
  <c r="B470" i="28"/>
  <c r="A470" i="28"/>
  <c r="E470" i="28" s="1"/>
  <c r="E469" i="28"/>
  <c r="C469" i="28"/>
  <c r="B469" i="28"/>
  <c r="A469" i="28"/>
  <c r="C468" i="28"/>
  <c r="B468" i="28"/>
  <c r="A468" i="28"/>
  <c r="E468" i="28" s="1"/>
  <c r="E467" i="28"/>
  <c r="C467" i="28"/>
  <c r="B467" i="28"/>
  <c r="A467" i="28"/>
  <c r="C466" i="28"/>
  <c r="B466" i="28"/>
  <c r="A466" i="28"/>
  <c r="E466" i="28" s="1"/>
  <c r="E465" i="28"/>
  <c r="C465" i="28"/>
  <c r="B465" i="28"/>
  <c r="A465" i="28"/>
  <c r="C464" i="28"/>
  <c r="B464" i="28"/>
  <c r="A464" i="28"/>
  <c r="E464" i="28" s="1"/>
  <c r="E463" i="28"/>
  <c r="C463" i="28"/>
  <c r="B463" i="28"/>
  <c r="A463" i="28"/>
  <c r="C462" i="28"/>
  <c r="B462" i="28"/>
  <c r="A462" i="28"/>
  <c r="E462" i="28" s="1"/>
  <c r="E461" i="28"/>
  <c r="C461" i="28"/>
  <c r="B461" i="28"/>
  <c r="A461" i="28"/>
  <c r="C460" i="28"/>
  <c r="B460" i="28"/>
  <c r="A460" i="28"/>
  <c r="E460" i="28" s="1"/>
  <c r="E459" i="28"/>
  <c r="C459" i="28"/>
  <c r="B459" i="28"/>
  <c r="A459" i="28"/>
  <c r="C458" i="28"/>
  <c r="B458" i="28"/>
  <c r="A458" i="28"/>
  <c r="E458" i="28" s="1"/>
  <c r="E457" i="28"/>
  <c r="C457" i="28"/>
  <c r="B457" i="28"/>
  <c r="A457" i="28"/>
  <c r="C456" i="28"/>
  <c r="B456" i="28"/>
  <c r="A456" i="28"/>
  <c r="E456" i="28" s="1"/>
  <c r="E455" i="28"/>
  <c r="C455" i="28"/>
  <c r="B455" i="28"/>
  <c r="A455" i="28"/>
  <c r="C454" i="28"/>
  <c r="B454" i="28"/>
  <c r="A454" i="28"/>
  <c r="E454" i="28" s="1"/>
  <c r="E453" i="28"/>
  <c r="C453" i="28"/>
  <c r="B453" i="28"/>
  <c r="A453" i="28"/>
  <c r="C452" i="28"/>
  <c r="B452" i="28"/>
  <c r="A452" i="28"/>
  <c r="E452" i="28" s="1"/>
  <c r="C451" i="28"/>
  <c r="B451" i="28"/>
  <c r="A451" i="28"/>
  <c r="E451" i="28" s="1"/>
  <c r="C450" i="28"/>
  <c r="B450" i="28"/>
  <c r="A450" i="28"/>
  <c r="E450" i="28" s="1"/>
  <c r="E449" i="28"/>
  <c r="C449" i="28"/>
  <c r="B449" i="28"/>
  <c r="A449" i="28"/>
  <c r="C448" i="28"/>
  <c r="B448" i="28"/>
  <c r="A448" i="28"/>
  <c r="E448" i="28" s="1"/>
  <c r="E447" i="28"/>
  <c r="C447" i="28"/>
  <c r="B447" i="28"/>
  <c r="A447" i="28"/>
  <c r="C446" i="28"/>
  <c r="B446" i="28"/>
  <c r="A446" i="28"/>
  <c r="E446" i="28" s="1"/>
  <c r="E445" i="28"/>
  <c r="C445" i="28"/>
  <c r="B445" i="28"/>
  <c r="A445" i="28"/>
  <c r="C444" i="28"/>
  <c r="B444" i="28"/>
  <c r="A444" i="28"/>
  <c r="E444" i="28" s="1"/>
  <c r="E443" i="28"/>
  <c r="C443" i="28"/>
  <c r="B443" i="28"/>
  <c r="A443" i="28"/>
  <c r="C442" i="28"/>
  <c r="B442" i="28"/>
  <c r="A442" i="28"/>
  <c r="E442" i="28" s="1"/>
  <c r="E441" i="28"/>
  <c r="C441" i="28"/>
  <c r="B441" i="28"/>
  <c r="A441" i="28"/>
  <c r="C440" i="28"/>
  <c r="B440" i="28"/>
  <c r="A440" i="28"/>
  <c r="E440" i="28" s="1"/>
  <c r="E439" i="28"/>
  <c r="C439" i="28"/>
  <c r="B439" i="28"/>
  <c r="A439" i="28"/>
  <c r="C438" i="28"/>
  <c r="B438" i="28"/>
  <c r="A438" i="28"/>
  <c r="E438" i="28" s="1"/>
  <c r="E437" i="28"/>
  <c r="C437" i="28"/>
  <c r="B437" i="28"/>
  <c r="A437" i="28"/>
  <c r="E436" i="28"/>
  <c r="C436" i="28"/>
  <c r="B436" i="28"/>
  <c r="A436" i="28"/>
  <c r="E435" i="28"/>
  <c r="C435" i="28"/>
  <c r="B435" i="28"/>
  <c r="A435" i="28"/>
  <c r="C434" i="28"/>
  <c r="B434" i="28"/>
  <c r="A434" i="28"/>
  <c r="E434" i="28" s="1"/>
  <c r="E433" i="28"/>
  <c r="C433" i="28"/>
  <c r="B433" i="28"/>
  <c r="A433" i="28"/>
  <c r="C432" i="28"/>
  <c r="B432" i="28"/>
  <c r="A432" i="28"/>
  <c r="E432" i="28" s="1"/>
  <c r="E431" i="28"/>
  <c r="C431" i="28"/>
  <c r="B431" i="28"/>
  <c r="A431" i="28"/>
  <c r="C430" i="28"/>
  <c r="B430" i="28"/>
  <c r="A430" i="28"/>
  <c r="E430" i="28" s="1"/>
  <c r="E429" i="28"/>
  <c r="C429" i="28"/>
  <c r="B429" i="28"/>
  <c r="A429" i="28"/>
  <c r="E428" i="28"/>
  <c r="C428" i="28"/>
  <c r="B428" i="28"/>
  <c r="A428" i="28"/>
  <c r="C427" i="28"/>
  <c r="B427" i="28"/>
  <c r="A427" i="28"/>
  <c r="E427" i="28" s="1"/>
  <c r="C426" i="28"/>
  <c r="B426" i="28"/>
  <c r="A426" i="28"/>
  <c r="E426" i="28" s="1"/>
  <c r="E425" i="28"/>
  <c r="C425" i="28"/>
  <c r="B425" i="28"/>
  <c r="A425" i="28"/>
  <c r="C424" i="28"/>
  <c r="B424" i="28"/>
  <c r="A424" i="28"/>
  <c r="E424" i="28" s="1"/>
  <c r="E423" i="28"/>
  <c r="C423" i="28"/>
  <c r="B423" i="28"/>
  <c r="A423" i="28"/>
  <c r="C422" i="28"/>
  <c r="B422" i="28"/>
  <c r="A422" i="28"/>
  <c r="E422" i="28" s="1"/>
  <c r="E421" i="28"/>
  <c r="C421" i="28"/>
  <c r="B421" i="28"/>
  <c r="A421" i="28"/>
  <c r="C420" i="28"/>
  <c r="B420" i="28"/>
  <c r="A420" i="28"/>
  <c r="E420" i="28" s="1"/>
  <c r="C419" i="28"/>
  <c r="B419" i="28"/>
  <c r="A419" i="28"/>
  <c r="E419" i="28" s="1"/>
  <c r="C418" i="28"/>
  <c r="B418" i="28"/>
  <c r="A418" i="28"/>
  <c r="E418" i="28" s="1"/>
  <c r="E417" i="28"/>
  <c r="C417" i="28"/>
  <c r="B417" i="28"/>
  <c r="A417" i="28"/>
  <c r="C416" i="28"/>
  <c r="B416" i="28"/>
  <c r="A416" i="28"/>
  <c r="E416" i="28" s="1"/>
  <c r="E415" i="28"/>
  <c r="C415" i="28"/>
  <c r="B415" i="28"/>
  <c r="A415" i="28"/>
  <c r="C414" i="28"/>
  <c r="B414" i="28"/>
  <c r="A414" i="28"/>
  <c r="E414" i="28" s="1"/>
  <c r="E413" i="28"/>
  <c r="C413" i="28"/>
  <c r="B413" i="28"/>
  <c r="A413" i="28"/>
  <c r="C412" i="28"/>
  <c r="B412" i="28"/>
  <c r="A412" i="28"/>
  <c r="E412" i="28" s="1"/>
  <c r="E411" i="28"/>
  <c r="C411" i="28"/>
  <c r="B411" i="28"/>
  <c r="A411" i="28"/>
  <c r="C410" i="28"/>
  <c r="B410" i="28"/>
  <c r="A410" i="28"/>
  <c r="E410" i="28" s="1"/>
  <c r="E409" i="28"/>
  <c r="C409" i="28"/>
  <c r="B409" i="28"/>
  <c r="A409" i="28"/>
  <c r="C408" i="28"/>
  <c r="B408" i="28"/>
  <c r="A408" i="28"/>
  <c r="E408" i="28" s="1"/>
  <c r="E407" i="28"/>
  <c r="C407" i="28"/>
  <c r="B407" i="28"/>
  <c r="A407" i="28"/>
  <c r="C406" i="28"/>
  <c r="B406" i="28"/>
  <c r="A406" i="28"/>
  <c r="E406" i="28" s="1"/>
  <c r="E405" i="28"/>
  <c r="C405" i="28"/>
  <c r="B405" i="28"/>
  <c r="A405" i="28"/>
  <c r="E404" i="28"/>
  <c r="C404" i="28"/>
  <c r="B404" i="28"/>
  <c r="A404" i="28"/>
  <c r="C403" i="28"/>
  <c r="B403" i="28"/>
  <c r="A403" i="28"/>
  <c r="E403" i="28" s="1"/>
  <c r="C402" i="28"/>
  <c r="B402" i="28"/>
  <c r="A402" i="28"/>
  <c r="E402" i="28" s="1"/>
  <c r="E401" i="28"/>
  <c r="C401" i="28"/>
  <c r="B401" i="28"/>
  <c r="A401" i="28"/>
  <c r="C400" i="28"/>
  <c r="B400" i="28"/>
  <c r="A400" i="28"/>
  <c r="E400" i="28" s="1"/>
  <c r="E399" i="28"/>
  <c r="C399" i="28"/>
  <c r="B399" i="28"/>
  <c r="A399" i="28"/>
  <c r="C398" i="28"/>
  <c r="B398" i="28"/>
  <c r="A398" i="28"/>
  <c r="E398" i="28" s="1"/>
  <c r="E397" i="28"/>
  <c r="C397" i="28"/>
  <c r="B397" i="28"/>
  <c r="A397" i="28"/>
  <c r="C396" i="28"/>
  <c r="B396" i="28"/>
  <c r="A396" i="28"/>
  <c r="E396" i="28" s="1"/>
  <c r="C395" i="28"/>
  <c r="B395" i="28"/>
  <c r="A395" i="28"/>
  <c r="E395" i="28" s="1"/>
  <c r="C394" i="28"/>
  <c r="B394" i="28"/>
  <c r="A394" i="28"/>
  <c r="E394" i="28" s="1"/>
  <c r="E393" i="28"/>
  <c r="C393" i="28"/>
  <c r="B393" i="28"/>
  <c r="A393" i="28"/>
  <c r="C392" i="28"/>
  <c r="B392" i="28"/>
  <c r="A392" i="28"/>
  <c r="E392" i="28" s="1"/>
  <c r="E391" i="28"/>
  <c r="C391" i="28"/>
  <c r="B391" i="28"/>
  <c r="A391" i="28"/>
  <c r="C390" i="28"/>
  <c r="B390" i="28"/>
  <c r="A390" i="28"/>
  <c r="E390" i="28" s="1"/>
  <c r="E389" i="28"/>
  <c r="C389" i="28"/>
  <c r="B389" i="28"/>
  <c r="A389" i="28"/>
  <c r="C388" i="28"/>
  <c r="B388" i="28"/>
  <c r="A388" i="28"/>
  <c r="E388" i="28" s="1"/>
  <c r="C387" i="28"/>
  <c r="B387" i="28"/>
  <c r="A387" i="28"/>
  <c r="E387" i="28" s="1"/>
  <c r="C386" i="28"/>
  <c r="B386" i="28"/>
  <c r="A386" i="28"/>
  <c r="E386" i="28" s="1"/>
  <c r="E385" i="28"/>
  <c r="C385" i="28"/>
  <c r="B385" i="28"/>
  <c r="A385" i="28"/>
  <c r="C384" i="28"/>
  <c r="B384" i="28"/>
  <c r="A384" i="28"/>
  <c r="E384" i="28" s="1"/>
  <c r="E383" i="28"/>
  <c r="C383" i="28"/>
  <c r="B383" i="28"/>
  <c r="A383" i="28"/>
  <c r="C382" i="28"/>
  <c r="B382" i="28"/>
  <c r="A382" i="28"/>
  <c r="E382" i="28" s="1"/>
  <c r="E381" i="28"/>
  <c r="C381" i="28"/>
  <c r="B381" i="28"/>
  <c r="A381" i="28"/>
  <c r="C380" i="28"/>
  <c r="B380" i="28"/>
  <c r="A380" i="28"/>
  <c r="E380" i="28" s="1"/>
  <c r="E379" i="28"/>
  <c r="C379" i="28"/>
  <c r="B379" i="28"/>
  <c r="A379" i="28"/>
  <c r="C378" i="28"/>
  <c r="B378" i="28"/>
  <c r="A378" i="28"/>
  <c r="E378" i="28" s="1"/>
  <c r="E377" i="28"/>
  <c r="C377" i="28"/>
  <c r="B377" i="28"/>
  <c r="A377" i="28"/>
  <c r="C376" i="28"/>
  <c r="B376" i="28"/>
  <c r="A376" i="28"/>
  <c r="E376" i="28" s="1"/>
  <c r="E375" i="28"/>
  <c r="C375" i="28"/>
  <c r="B375" i="28"/>
  <c r="A375" i="28"/>
  <c r="C374" i="28"/>
  <c r="B374" i="28"/>
  <c r="A374" i="28"/>
  <c r="E374" i="28" s="1"/>
  <c r="E373" i="28"/>
  <c r="C373" i="28"/>
  <c r="B373" i="28"/>
  <c r="A373" i="28"/>
  <c r="E372" i="28"/>
  <c r="C372" i="28"/>
  <c r="B372" i="28"/>
  <c r="A372" i="28"/>
  <c r="E371" i="28"/>
  <c r="C371" i="28"/>
  <c r="B371" i="28"/>
  <c r="A371" i="28"/>
  <c r="C370" i="28"/>
  <c r="B370" i="28"/>
  <c r="A370" i="28"/>
  <c r="E370" i="28" s="1"/>
  <c r="E369" i="28"/>
  <c r="C369" i="28"/>
  <c r="B369" i="28"/>
  <c r="A369" i="28"/>
  <c r="C368" i="28"/>
  <c r="B368" i="28"/>
  <c r="A368" i="28"/>
  <c r="E368" i="28" s="1"/>
  <c r="E367" i="28"/>
  <c r="C367" i="28"/>
  <c r="B367" i="28"/>
  <c r="A367" i="28"/>
  <c r="C366" i="28"/>
  <c r="B366" i="28"/>
  <c r="A366" i="28"/>
  <c r="E366" i="28" s="1"/>
  <c r="E365" i="28"/>
  <c r="C365" i="28"/>
  <c r="B365" i="28"/>
  <c r="A365" i="28"/>
  <c r="E364" i="28"/>
  <c r="C364" i="28"/>
  <c r="B364" i="28"/>
  <c r="A364" i="28"/>
  <c r="C363" i="28"/>
  <c r="B363" i="28"/>
  <c r="A363" i="28"/>
  <c r="E363" i="28" s="1"/>
  <c r="C362" i="28"/>
  <c r="B362" i="28"/>
  <c r="A362" i="28"/>
  <c r="E362" i="28" s="1"/>
  <c r="E361" i="28"/>
  <c r="C361" i="28"/>
  <c r="B361" i="28"/>
  <c r="A361" i="28"/>
  <c r="C360" i="28"/>
  <c r="B360" i="28"/>
  <c r="A360" i="28"/>
  <c r="E360" i="28" s="1"/>
  <c r="E359" i="28"/>
  <c r="C359" i="28"/>
  <c r="B359" i="28"/>
  <c r="A359" i="28"/>
  <c r="C358" i="28"/>
  <c r="B358" i="28"/>
  <c r="A358" i="28"/>
  <c r="E358" i="28" s="1"/>
  <c r="E357" i="28"/>
  <c r="C357" i="28"/>
  <c r="B357" i="28"/>
  <c r="A357" i="28"/>
  <c r="C356" i="28"/>
  <c r="B356" i="28"/>
  <c r="A356" i="28"/>
  <c r="E356" i="28" s="1"/>
  <c r="C355" i="28"/>
  <c r="B355" i="28"/>
  <c r="A355" i="28"/>
  <c r="E355" i="28" s="1"/>
  <c r="C354" i="28"/>
  <c r="B354" i="28"/>
  <c r="A354" i="28"/>
  <c r="E354" i="28" s="1"/>
  <c r="E353" i="28"/>
  <c r="C353" i="28"/>
  <c r="B353" i="28"/>
  <c r="A353" i="28"/>
  <c r="C352" i="28"/>
  <c r="B352" i="28"/>
  <c r="A352" i="28"/>
  <c r="E352" i="28" s="1"/>
  <c r="E351" i="28"/>
  <c r="C351" i="28"/>
  <c r="B351" i="28"/>
  <c r="A351" i="28"/>
  <c r="C350" i="28"/>
  <c r="B350" i="28"/>
  <c r="A350" i="28"/>
  <c r="E350" i="28" s="1"/>
  <c r="E349" i="28"/>
  <c r="C349" i="28"/>
  <c r="B349" i="28"/>
  <c r="A349" i="28"/>
  <c r="C348" i="28"/>
  <c r="B348" i="28"/>
  <c r="A348" i="28"/>
  <c r="E348" i="28" s="1"/>
  <c r="E347" i="28"/>
  <c r="C347" i="28"/>
  <c r="B347" i="28"/>
  <c r="A347" i="28"/>
  <c r="C346" i="28"/>
  <c r="B346" i="28"/>
  <c r="A346" i="28"/>
  <c r="E346" i="28" s="1"/>
  <c r="E345" i="28"/>
  <c r="C345" i="28"/>
  <c r="B345" i="28"/>
  <c r="A345" i="28"/>
  <c r="C344" i="28"/>
  <c r="B344" i="28"/>
  <c r="A344" i="28"/>
  <c r="E344" i="28" s="1"/>
  <c r="E343" i="28"/>
  <c r="C343" i="28"/>
  <c r="B343" i="28"/>
  <c r="A343" i="28"/>
  <c r="C342" i="28"/>
  <c r="B342" i="28"/>
  <c r="A342" i="28"/>
  <c r="E342" i="28" s="1"/>
  <c r="E341" i="28"/>
  <c r="C341" i="28"/>
  <c r="B341" i="28"/>
  <c r="A341" i="28"/>
  <c r="E340" i="28"/>
  <c r="C340" i="28"/>
  <c r="B340" i="28"/>
  <c r="A340" i="28"/>
  <c r="C339" i="28"/>
  <c r="B339" i="28"/>
  <c r="A339" i="28"/>
  <c r="E339" i="28" s="1"/>
  <c r="C338" i="28"/>
  <c r="B338" i="28"/>
  <c r="A338" i="28"/>
  <c r="E338" i="28" s="1"/>
  <c r="E337" i="28"/>
  <c r="C337" i="28"/>
  <c r="B337" i="28"/>
  <c r="A337" i="28"/>
  <c r="C336" i="28"/>
  <c r="B336" i="28"/>
  <c r="A336" i="28"/>
  <c r="E336" i="28" s="1"/>
  <c r="E335" i="28"/>
  <c r="C335" i="28"/>
  <c r="B335" i="28"/>
  <c r="A335" i="28"/>
  <c r="C334" i="28"/>
  <c r="B334" i="28"/>
  <c r="A334" i="28"/>
  <c r="E334" i="28" s="1"/>
  <c r="E333" i="28"/>
  <c r="C333" i="28"/>
  <c r="B333" i="28"/>
  <c r="A333" i="28"/>
  <c r="C332" i="28"/>
  <c r="B332" i="28"/>
  <c r="A332" i="28"/>
  <c r="E332" i="28" s="1"/>
  <c r="C331" i="28"/>
  <c r="B331" i="28"/>
  <c r="A331" i="28"/>
  <c r="E331" i="28" s="1"/>
  <c r="C330" i="28"/>
  <c r="B330" i="28"/>
  <c r="A330" i="28"/>
  <c r="E330" i="28" s="1"/>
  <c r="E329" i="28"/>
  <c r="C329" i="28"/>
  <c r="B329" i="28"/>
  <c r="A329" i="28"/>
  <c r="C328" i="28"/>
  <c r="B328" i="28"/>
  <c r="A328" i="28"/>
  <c r="E328" i="28" s="1"/>
  <c r="E327" i="28"/>
  <c r="C327" i="28"/>
  <c r="B327" i="28"/>
  <c r="A327" i="28"/>
  <c r="C326" i="28"/>
  <c r="B326" i="28"/>
  <c r="A326" i="28"/>
  <c r="E326" i="28" s="1"/>
  <c r="E325" i="28"/>
  <c r="C325" i="28"/>
  <c r="B325" i="28"/>
  <c r="A325" i="28"/>
  <c r="C324" i="28"/>
  <c r="B324" i="28"/>
  <c r="A324" i="28"/>
  <c r="E324" i="28" s="1"/>
  <c r="C323" i="28"/>
  <c r="B323" i="28"/>
  <c r="A323" i="28"/>
  <c r="E323" i="28" s="1"/>
  <c r="C322" i="28"/>
  <c r="B322" i="28"/>
  <c r="A322" i="28"/>
  <c r="E322" i="28" s="1"/>
  <c r="E321" i="28"/>
  <c r="C321" i="28"/>
  <c r="B321" i="28"/>
  <c r="A321" i="28"/>
  <c r="C320" i="28"/>
  <c r="B320" i="28"/>
  <c r="A320" i="28"/>
  <c r="E320" i="28" s="1"/>
  <c r="E319" i="28"/>
  <c r="C319" i="28"/>
  <c r="B319" i="28"/>
  <c r="A319" i="28"/>
  <c r="C318" i="28"/>
  <c r="B318" i="28"/>
  <c r="A318" i="28"/>
  <c r="E318" i="28" s="1"/>
  <c r="E317" i="28"/>
  <c r="C317" i="28"/>
  <c r="B317" i="28"/>
  <c r="A317" i="28"/>
  <c r="C316" i="28"/>
  <c r="B316" i="28"/>
  <c r="A316" i="28"/>
  <c r="E316" i="28" s="1"/>
  <c r="E315" i="28"/>
  <c r="C315" i="28"/>
  <c r="B315" i="28"/>
  <c r="A315" i="28"/>
  <c r="C314" i="28"/>
  <c r="B314" i="28"/>
  <c r="A314" i="28"/>
  <c r="E314" i="28" s="1"/>
  <c r="E313" i="28"/>
  <c r="C313" i="28"/>
  <c r="B313" i="28"/>
  <c r="A313" i="28"/>
  <c r="C312" i="28"/>
  <c r="B312" i="28"/>
  <c r="A312" i="28"/>
  <c r="E312" i="28" s="1"/>
  <c r="E311" i="28"/>
  <c r="C311" i="28"/>
  <c r="B311" i="28"/>
  <c r="A311" i="28"/>
  <c r="C310" i="28"/>
  <c r="B310" i="28"/>
  <c r="A310" i="28"/>
  <c r="E310" i="28" s="1"/>
  <c r="E309" i="28"/>
  <c r="C309" i="28"/>
  <c r="B309" i="28"/>
  <c r="A309" i="28"/>
  <c r="E308" i="28"/>
  <c r="C308" i="28"/>
  <c r="B308" i="28"/>
  <c r="A308" i="28"/>
  <c r="E307" i="28"/>
  <c r="C307" i="28"/>
  <c r="B307" i="28"/>
  <c r="A307" i="28"/>
  <c r="C306" i="28"/>
  <c r="B306" i="28"/>
  <c r="A306" i="28"/>
  <c r="E306" i="28" s="1"/>
  <c r="E305" i="28"/>
  <c r="C305" i="28"/>
  <c r="B305" i="28"/>
  <c r="A305" i="28"/>
  <c r="C304" i="28"/>
  <c r="B304" i="28"/>
  <c r="A304" i="28"/>
  <c r="E304" i="28" s="1"/>
  <c r="E303" i="28"/>
  <c r="C303" i="28"/>
  <c r="B303" i="28"/>
  <c r="A303" i="28"/>
  <c r="C302" i="28"/>
  <c r="B302" i="28"/>
  <c r="A302" i="28"/>
  <c r="E302" i="28" s="1"/>
  <c r="E301" i="28"/>
  <c r="C301" i="28"/>
  <c r="B301" i="28"/>
  <c r="A301" i="28"/>
  <c r="E300" i="28"/>
  <c r="C300" i="28"/>
  <c r="B300" i="28"/>
  <c r="A300" i="28"/>
  <c r="C299" i="28"/>
  <c r="B299" i="28"/>
  <c r="A299" i="28"/>
  <c r="E299" i="28" s="1"/>
  <c r="C298" i="28"/>
  <c r="B298" i="28"/>
  <c r="A298" i="28"/>
  <c r="E298" i="28" s="1"/>
  <c r="E297" i="28"/>
  <c r="C297" i="28"/>
  <c r="B297" i="28"/>
  <c r="A297" i="28"/>
  <c r="C296" i="28"/>
  <c r="B296" i="28"/>
  <c r="A296" i="28"/>
  <c r="E296" i="28" s="1"/>
  <c r="E295" i="28"/>
  <c r="C295" i="28"/>
  <c r="B295" i="28"/>
  <c r="A295" i="28"/>
  <c r="C294" i="28"/>
  <c r="B294" i="28"/>
  <c r="A294" i="28"/>
  <c r="E294" i="28" s="1"/>
  <c r="E293" i="28"/>
  <c r="C293" i="28"/>
  <c r="B293" i="28"/>
  <c r="A293" i="28"/>
  <c r="C292" i="28"/>
  <c r="B292" i="28"/>
  <c r="A292" i="28"/>
  <c r="E292" i="28" s="1"/>
  <c r="C291" i="28"/>
  <c r="B291" i="28"/>
  <c r="A291" i="28"/>
  <c r="E291" i="28" s="1"/>
  <c r="C290" i="28"/>
  <c r="B290" i="28"/>
  <c r="A290" i="28"/>
  <c r="E290" i="28" s="1"/>
  <c r="E289" i="28"/>
  <c r="C289" i="28"/>
  <c r="B289" i="28"/>
  <c r="A289" i="28"/>
  <c r="C288" i="28"/>
  <c r="B288" i="28"/>
  <c r="A288" i="28"/>
  <c r="E288" i="28" s="1"/>
  <c r="E287" i="28"/>
  <c r="C287" i="28"/>
  <c r="B287" i="28"/>
  <c r="A287" i="28"/>
  <c r="C286" i="28"/>
  <c r="B286" i="28"/>
  <c r="A286" i="28"/>
  <c r="E286" i="28" s="1"/>
  <c r="E285" i="28"/>
  <c r="C285" i="28"/>
  <c r="B285" i="28"/>
  <c r="A285" i="28"/>
  <c r="C284" i="28"/>
  <c r="B284" i="28"/>
  <c r="A284" i="28"/>
  <c r="E284" i="28" s="1"/>
  <c r="E283" i="28"/>
  <c r="C283" i="28"/>
  <c r="B283" i="28"/>
  <c r="A283" i="28"/>
  <c r="C282" i="28"/>
  <c r="B282" i="28"/>
  <c r="A282" i="28"/>
  <c r="E282" i="28" s="1"/>
  <c r="E281" i="28"/>
  <c r="C281" i="28"/>
  <c r="B281" i="28"/>
  <c r="A281" i="28"/>
  <c r="C280" i="28"/>
  <c r="B280" i="28"/>
  <c r="A280" i="28"/>
  <c r="E280" i="28" s="1"/>
  <c r="E279" i="28"/>
  <c r="C279" i="28"/>
  <c r="B279" i="28"/>
  <c r="A279" i="28"/>
  <c r="C278" i="28"/>
  <c r="B278" i="28"/>
  <c r="A278" i="28"/>
  <c r="E278" i="28" s="1"/>
  <c r="E277" i="28"/>
  <c r="C277" i="28"/>
  <c r="B277" i="28"/>
  <c r="A277" i="28"/>
  <c r="E276" i="28"/>
  <c r="C276" i="28"/>
  <c r="B276" i="28"/>
  <c r="A276" i="28"/>
  <c r="C275" i="28"/>
  <c r="B275" i="28"/>
  <c r="A275" i="28"/>
  <c r="E275" i="28" s="1"/>
  <c r="C274" i="28"/>
  <c r="B274" i="28"/>
  <c r="A274" i="28"/>
  <c r="E274" i="28" s="1"/>
  <c r="E273" i="28"/>
  <c r="C273" i="28"/>
  <c r="B273" i="28"/>
  <c r="A273" i="28"/>
  <c r="C272" i="28"/>
  <c r="B272" i="28"/>
  <c r="A272" i="28"/>
  <c r="E272" i="28" s="1"/>
  <c r="E271" i="28"/>
  <c r="C271" i="28"/>
  <c r="B271" i="28"/>
  <c r="A271" i="28"/>
  <c r="C270" i="28"/>
  <c r="B270" i="28"/>
  <c r="A270" i="28"/>
  <c r="E270" i="28" s="1"/>
  <c r="E269" i="28"/>
  <c r="C269" i="28"/>
  <c r="B269" i="28"/>
  <c r="A269" i="28"/>
  <c r="C268" i="28"/>
  <c r="B268" i="28"/>
  <c r="A268" i="28"/>
  <c r="E268" i="28" s="1"/>
  <c r="C267" i="28"/>
  <c r="B267" i="28"/>
  <c r="A267" i="28"/>
  <c r="E267" i="28" s="1"/>
  <c r="C266" i="28"/>
  <c r="B266" i="28"/>
  <c r="A266" i="28"/>
  <c r="E266" i="28" s="1"/>
  <c r="E265" i="28"/>
  <c r="C265" i="28"/>
  <c r="B265" i="28"/>
  <c r="A265" i="28"/>
  <c r="E264" i="28"/>
  <c r="C264" i="28"/>
  <c r="B264" i="28"/>
  <c r="A264" i="28"/>
  <c r="C263" i="28"/>
  <c r="B263" i="28"/>
  <c r="A263" i="28"/>
  <c r="E263" i="28" s="1"/>
  <c r="C262" i="28"/>
  <c r="B262" i="28"/>
  <c r="A262" i="28"/>
  <c r="E262" i="28" s="1"/>
  <c r="C261" i="28"/>
  <c r="B261" i="28"/>
  <c r="A261" i="28"/>
  <c r="E261" i="28" s="1"/>
  <c r="C260" i="28"/>
  <c r="B260" i="28"/>
  <c r="A260" i="28"/>
  <c r="E260" i="28" s="1"/>
  <c r="E259" i="28"/>
  <c r="C259" i="28"/>
  <c r="B259" i="28"/>
  <c r="A259" i="28"/>
  <c r="C258" i="28"/>
  <c r="B258" i="28"/>
  <c r="A258" i="28"/>
  <c r="E258" i="28" s="1"/>
  <c r="E257" i="28"/>
  <c r="C257" i="28"/>
  <c r="B257" i="28"/>
  <c r="A257" i="28"/>
  <c r="C256" i="28"/>
  <c r="B256" i="28"/>
  <c r="A256" i="28"/>
  <c r="E256" i="28" s="1"/>
  <c r="C255" i="28"/>
  <c r="B255" i="28"/>
  <c r="A255" i="28"/>
  <c r="E255" i="28" s="1"/>
  <c r="E254" i="28"/>
  <c r="C254" i="28"/>
  <c r="B254" i="28"/>
  <c r="A254" i="28"/>
  <c r="C253" i="28"/>
  <c r="B253" i="28"/>
  <c r="A253" i="28"/>
  <c r="E253" i="28" s="1"/>
  <c r="C252" i="28"/>
  <c r="B252" i="28"/>
  <c r="A252" i="28"/>
  <c r="E252" i="28" s="1"/>
  <c r="C251" i="28"/>
  <c r="B251" i="28"/>
  <c r="A251" i="28"/>
  <c r="E251" i="28" s="1"/>
  <c r="E250" i="28"/>
  <c r="C250" i="28"/>
  <c r="B250" i="28"/>
  <c r="A250" i="28"/>
  <c r="E249" i="28"/>
  <c r="C249" i="28"/>
  <c r="B249" i="28"/>
  <c r="A249" i="28"/>
  <c r="C248" i="28"/>
  <c r="B248" i="28"/>
  <c r="A248" i="28"/>
  <c r="E248" i="28" s="1"/>
  <c r="C247" i="28"/>
  <c r="B247" i="28"/>
  <c r="A247" i="28"/>
  <c r="E247" i="28" s="1"/>
  <c r="E246" i="28"/>
  <c r="C246" i="28"/>
  <c r="B246" i="28"/>
  <c r="A246" i="28"/>
  <c r="C245" i="28"/>
  <c r="B245" i="28"/>
  <c r="A245" i="28"/>
  <c r="E245" i="28" s="1"/>
  <c r="C244" i="28"/>
  <c r="B244" i="28"/>
  <c r="A244" i="28"/>
  <c r="E244" i="28" s="1"/>
  <c r="C243" i="28"/>
  <c r="B243" i="28"/>
  <c r="A243" i="28"/>
  <c r="E243" i="28" s="1"/>
  <c r="E242" i="28"/>
  <c r="C242" i="28"/>
  <c r="B242" i="28"/>
  <c r="A242" i="28"/>
  <c r="E241" i="28"/>
  <c r="C241" i="28"/>
  <c r="B241" i="28"/>
  <c r="A241" i="28"/>
  <c r="C240" i="28"/>
  <c r="B240" i="28"/>
  <c r="A240" i="28"/>
  <c r="E240" i="28" s="1"/>
  <c r="C239" i="28"/>
  <c r="B239" i="28"/>
  <c r="A239" i="28"/>
  <c r="E239" i="28" s="1"/>
  <c r="E238" i="28"/>
  <c r="C238" i="28"/>
  <c r="B238" i="28"/>
  <c r="A238" i="28"/>
  <c r="C237" i="28"/>
  <c r="B237" i="28"/>
  <c r="A237" i="28"/>
  <c r="E237" i="28" s="1"/>
  <c r="C236" i="28"/>
  <c r="B236" i="28"/>
  <c r="A236" i="28"/>
  <c r="E236" i="28" s="1"/>
  <c r="C235" i="28"/>
  <c r="B235" i="28"/>
  <c r="A235" i="28"/>
  <c r="E235" i="28" s="1"/>
  <c r="E234" i="28"/>
  <c r="C234" i="28"/>
  <c r="B234" i="28"/>
  <c r="A234" i="28"/>
  <c r="E233" i="28"/>
  <c r="C233" i="28"/>
  <c r="B233" i="28"/>
  <c r="A233" i="28"/>
  <c r="C232" i="28"/>
  <c r="B232" i="28"/>
  <c r="A232" i="28"/>
  <c r="E232" i="28" s="1"/>
  <c r="C231" i="28"/>
  <c r="B231" i="28"/>
  <c r="A231" i="28"/>
  <c r="E231" i="28" s="1"/>
  <c r="E230" i="28"/>
  <c r="C230" i="28"/>
  <c r="B230" i="28"/>
  <c r="A230" i="28"/>
  <c r="C229" i="28"/>
  <c r="B229" i="28"/>
  <c r="A229" i="28"/>
  <c r="E229" i="28" s="1"/>
  <c r="C228" i="28"/>
  <c r="B228" i="28"/>
  <c r="A228" i="28"/>
  <c r="E228" i="28" s="1"/>
  <c r="C227" i="28"/>
  <c r="B227" i="28"/>
  <c r="A227" i="28"/>
  <c r="E227" i="28" s="1"/>
  <c r="E226" i="28"/>
  <c r="C226" i="28"/>
  <c r="B226" i="28"/>
  <c r="A226" i="28"/>
  <c r="E225" i="28"/>
  <c r="C225" i="28"/>
  <c r="B225" i="28"/>
  <c r="A225" i="28"/>
  <c r="C224" i="28"/>
  <c r="B224" i="28"/>
  <c r="A224" i="28"/>
  <c r="E224" i="28" s="1"/>
  <c r="C223" i="28"/>
  <c r="B223" i="28"/>
  <c r="A223" i="28"/>
  <c r="E223" i="28" s="1"/>
  <c r="E222" i="28"/>
  <c r="C222" i="28"/>
  <c r="B222" i="28"/>
  <c r="A222" i="28"/>
  <c r="C221" i="28"/>
  <c r="B221" i="28"/>
  <c r="A221" i="28"/>
  <c r="E221" i="28" s="1"/>
  <c r="C220" i="28"/>
  <c r="B220" i="28"/>
  <c r="A220" i="28"/>
  <c r="E220" i="28" s="1"/>
  <c r="C219" i="28"/>
  <c r="B219" i="28"/>
  <c r="A219" i="28"/>
  <c r="E219" i="28" s="1"/>
  <c r="E218" i="28"/>
  <c r="C218" i="28"/>
  <c r="B218" i="28"/>
  <c r="A218" i="28"/>
  <c r="E217" i="28"/>
  <c r="C217" i="28"/>
  <c r="B217" i="28"/>
  <c r="A217" i="28"/>
  <c r="C216" i="28"/>
  <c r="B216" i="28"/>
  <c r="A216" i="28"/>
  <c r="E216" i="28" s="1"/>
  <c r="C215" i="28"/>
  <c r="B215" i="28"/>
  <c r="A215" i="28"/>
  <c r="E215" i="28" s="1"/>
  <c r="E214" i="28"/>
  <c r="C214" i="28"/>
  <c r="B214" i="28"/>
  <c r="A214" i="28"/>
  <c r="C213" i="28"/>
  <c r="B213" i="28"/>
  <c r="A213" i="28"/>
  <c r="E213" i="28" s="1"/>
  <c r="C212" i="28"/>
  <c r="B212" i="28"/>
  <c r="A212" i="28"/>
  <c r="E212" i="28" s="1"/>
  <c r="C211" i="28"/>
  <c r="B211" i="28"/>
  <c r="A211" i="28"/>
  <c r="E211" i="28" s="1"/>
  <c r="E210" i="28"/>
  <c r="C210" i="28"/>
  <c r="B210" i="28"/>
  <c r="A210" i="28"/>
  <c r="E209" i="28"/>
  <c r="C209" i="28"/>
  <c r="B209" i="28"/>
  <c r="A209" i="28"/>
  <c r="C208" i="28"/>
  <c r="B208" i="28"/>
  <c r="A208" i="28"/>
  <c r="E208" i="28" s="1"/>
  <c r="C207" i="28"/>
  <c r="B207" i="28"/>
  <c r="A207" i="28"/>
  <c r="E207" i="28" s="1"/>
  <c r="E206" i="28"/>
  <c r="C206" i="28"/>
  <c r="B206" i="28"/>
  <c r="A206" i="28"/>
  <c r="C205" i="28"/>
  <c r="B205" i="28"/>
  <c r="A205" i="28"/>
  <c r="E205" i="28" s="1"/>
  <c r="C204" i="28"/>
  <c r="B204" i="28"/>
  <c r="A204" i="28"/>
  <c r="E204" i="28" s="1"/>
  <c r="C203" i="28"/>
  <c r="B203" i="28"/>
  <c r="A203" i="28"/>
  <c r="E203" i="28" s="1"/>
  <c r="E202" i="28"/>
  <c r="C202" i="28"/>
  <c r="B202" i="28"/>
  <c r="A202" i="28"/>
  <c r="E201" i="28"/>
  <c r="C201" i="28"/>
  <c r="B201" i="28"/>
  <c r="A201" i="28"/>
  <c r="C200" i="28"/>
  <c r="B200" i="28"/>
  <c r="A200" i="28"/>
  <c r="E200" i="28" s="1"/>
  <c r="C199" i="28"/>
  <c r="B199" i="28"/>
  <c r="A199" i="28"/>
  <c r="E199" i="28" s="1"/>
  <c r="E198" i="28"/>
  <c r="C198" i="28"/>
  <c r="B198" i="28"/>
  <c r="A198" i="28"/>
  <c r="C197" i="28"/>
  <c r="B197" i="28"/>
  <c r="A197" i="28"/>
  <c r="E197" i="28" s="1"/>
  <c r="C196" i="28"/>
  <c r="B196" i="28"/>
  <c r="A196" i="28"/>
  <c r="E196" i="28" s="1"/>
  <c r="C195" i="28"/>
  <c r="B195" i="28"/>
  <c r="A195" i="28"/>
  <c r="E195" i="28" s="1"/>
  <c r="E194" i="28"/>
  <c r="C194" i="28"/>
  <c r="B194" i="28"/>
  <c r="A194" i="28"/>
  <c r="E193" i="28"/>
  <c r="C193" i="28"/>
  <c r="B193" i="28"/>
  <c r="A193" i="28"/>
  <c r="C192" i="28"/>
  <c r="B192" i="28"/>
  <c r="A192" i="28"/>
  <c r="E192" i="28" s="1"/>
  <c r="C191" i="28"/>
  <c r="B191" i="28"/>
  <c r="A191" i="28"/>
  <c r="E191" i="28" s="1"/>
  <c r="E190" i="28"/>
  <c r="C190" i="28"/>
  <c r="B190" i="28"/>
  <c r="A190" i="28"/>
  <c r="C189" i="28"/>
  <c r="B189" i="28"/>
  <c r="A189" i="28"/>
  <c r="E189" i="28" s="1"/>
  <c r="C188" i="28"/>
  <c r="B188" i="28"/>
  <c r="A188" i="28"/>
  <c r="E188" i="28" s="1"/>
  <c r="C187" i="28"/>
  <c r="B187" i="28"/>
  <c r="A187" i="28"/>
  <c r="E187" i="28" s="1"/>
  <c r="E186" i="28"/>
  <c r="C186" i="28"/>
  <c r="B186" i="28"/>
  <c r="A186" i="28"/>
  <c r="E185" i="28"/>
  <c r="C185" i="28"/>
  <c r="B185" i="28"/>
  <c r="A185" i="28"/>
  <c r="C184" i="28"/>
  <c r="B184" i="28"/>
  <c r="A184" i="28"/>
  <c r="E184" i="28" s="1"/>
  <c r="C183" i="28"/>
  <c r="B183" i="28"/>
  <c r="A183" i="28"/>
  <c r="E183" i="28" s="1"/>
  <c r="E182" i="28"/>
  <c r="C182" i="28"/>
  <c r="B182" i="28"/>
  <c r="A182" i="28"/>
  <c r="C181" i="28"/>
  <c r="B181" i="28"/>
  <c r="A181" i="28"/>
  <c r="E181" i="28" s="1"/>
  <c r="C180" i="28"/>
  <c r="B180" i="28"/>
  <c r="A180" i="28"/>
  <c r="E180" i="28" s="1"/>
  <c r="C179" i="28"/>
  <c r="B179" i="28"/>
  <c r="A179" i="28"/>
  <c r="E179" i="28" s="1"/>
  <c r="E178" i="28"/>
  <c r="C178" i="28"/>
  <c r="B178" i="28"/>
  <c r="A178" i="28"/>
  <c r="E177" i="28"/>
  <c r="C177" i="28"/>
  <c r="B177" i="28"/>
  <c r="A177" i="28"/>
  <c r="C176" i="28"/>
  <c r="B176" i="28"/>
  <c r="A176" i="28"/>
  <c r="E176" i="28" s="1"/>
  <c r="C175" i="28"/>
  <c r="B175" i="28"/>
  <c r="A175" i="28"/>
  <c r="E175" i="28" s="1"/>
  <c r="E174" i="28"/>
  <c r="C174" i="28"/>
  <c r="B174" i="28"/>
  <c r="A174" i="28"/>
  <c r="C173" i="28"/>
  <c r="B173" i="28"/>
  <c r="A173" i="28"/>
  <c r="E173" i="28" s="1"/>
  <c r="C172" i="28"/>
  <c r="B172" i="28"/>
  <c r="A172" i="28"/>
  <c r="E172" i="28" s="1"/>
  <c r="C171" i="28"/>
  <c r="B171" i="28"/>
  <c r="A171" i="28"/>
  <c r="E171" i="28" s="1"/>
  <c r="E170" i="28"/>
  <c r="C170" i="28"/>
  <c r="B170" i="28"/>
  <c r="A170" i="28"/>
  <c r="E169" i="28"/>
  <c r="C169" i="28"/>
  <c r="B169" i="28"/>
  <c r="A169" i="28"/>
  <c r="C168" i="28"/>
  <c r="B168" i="28"/>
  <c r="A168" i="28"/>
  <c r="E168" i="28" s="1"/>
  <c r="C167" i="28"/>
  <c r="B167" i="28"/>
  <c r="A167" i="28"/>
  <c r="E167" i="28" s="1"/>
  <c r="E166" i="28"/>
  <c r="C166" i="28"/>
  <c r="B166" i="28"/>
  <c r="A166" i="28"/>
  <c r="C165" i="28"/>
  <c r="B165" i="28"/>
  <c r="A165" i="28"/>
  <c r="E165" i="28" s="1"/>
  <c r="C164" i="28"/>
  <c r="B164" i="28"/>
  <c r="A164" i="28"/>
  <c r="E164" i="28" s="1"/>
  <c r="C163" i="28"/>
  <c r="B163" i="28"/>
  <c r="A163" i="28"/>
  <c r="E163" i="28" s="1"/>
  <c r="E162" i="28"/>
  <c r="C162" i="28"/>
  <c r="B162" i="28"/>
  <c r="A162" i="28"/>
  <c r="E161" i="28"/>
  <c r="C161" i="28"/>
  <c r="B161" i="28"/>
  <c r="A161" i="28"/>
  <c r="C160" i="28"/>
  <c r="B160" i="28"/>
  <c r="A160" i="28"/>
  <c r="E160" i="28" s="1"/>
  <c r="C159" i="28"/>
  <c r="B159" i="28"/>
  <c r="A159" i="28"/>
  <c r="E159" i="28" s="1"/>
  <c r="E158" i="28"/>
  <c r="C158" i="28"/>
  <c r="B158" i="28"/>
  <c r="A158" i="28"/>
  <c r="C157" i="28"/>
  <c r="B157" i="28"/>
  <c r="A157" i="28"/>
  <c r="E157" i="28" s="1"/>
  <c r="C156" i="28"/>
  <c r="B156" i="28"/>
  <c r="A156" i="28"/>
  <c r="E156" i="28" s="1"/>
  <c r="C155" i="28"/>
  <c r="B155" i="28"/>
  <c r="A155" i="28"/>
  <c r="E155" i="28" s="1"/>
  <c r="E154" i="28"/>
  <c r="C154" i="28"/>
  <c r="B154" i="28"/>
  <c r="A154" i="28"/>
  <c r="E153" i="28"/>
  <c r="C153" i="28"/>
  <c r="B153" i="28"/>
  <c r="A153" i="28"/>
  <c r="C152" i="28"/>
  <c r="B152" i="28"/>
  <c r="A152" i="28"/>
  <c r="E152" i="28" s="1"/>
  <c r="C151" i="28"/>
  <c r="B151" i="28"/>
  <c r="A151" i="28"/>
  <c r="E151" i="28" s="1"/>
  <c r="E150" i="28"/>
  <c r="C150" i="28"/>
  <c r="B150" i="28"/>
  <c r="A150" i="28"/>
  <c r="C149" i="28"/>
  <c r="B149" i="28"/>
  <c r="A149" i="28"/>
  <c r="E149" i="28" s="1"/>
  <c r="C148" i="28"/>
  <c r="B148" i="28"/>
  <c r="A148" i="28"/>
  <c r="E148" i="28" s="1"/>
  <c r="C147" i="28"/>
  <c r="B147" i="28"/>
  <c r="A147" i="28"/>
  <c r="E147" i="28" s="1"/>
  <c r="E146" i="28"/>
  <c r="C146" i="28"/>
  <c r="B146" i="28"/>
  <c r="A146" i="28"/>
  <c r="E145" i="28"/>
  <c r="C145" i="28"/>
  <c r="B145" i="28"/>
  <c r="A145" i="28"/>
  <c r="C144" i="28"/>
  <c r="B144" i="28"/>
  <c r="A144" i="28"/>
  <c r="E144" i="28" s="1"/>
  <c r="C143" i="28"/>
  <c r="B143" i="28"/>
  <c r="A143" i="28"/>
  <c r="E143" i="28" s="1"/>
  <c r="E142" i="28"/>
  <c r="C142" i="28"/>
  <c r="B142" i="28"/>
  <c r="A142" i="28"/>
  <c r="C141" i="28"/>
  <c r="B141" i="28"/>
  <c r="A141" i="28"/>
  <c r="E141" i="28" s="1"/>
  <c r="C140" i="28"/>
  <c r="B140" i="28"/>
  <c r="A140" i="28"/>
  <c r="E140" i="28" s="1"/>
  <c r="C139" i="28"/>
  <c r="B139" i="28"/>
  <c r="A139" i="28"/>
  <c r="E139" i="28" s="1"/>
  <c r="E138" i="28"/>
  <c r="C138" i="28"/>
  <c r="B138" i="28"/>
  <c r="A138" i="28"/>
  <c r="E137" i="28"/>
  <c r="C137" i="28"/>
  <c r="B137" i="28"/>
  <c r="A137" i="28"/>
  <c r="C136" i="28"/>
  <c r="B136" i="28"/>
  <c r="A136" i="28"/>
  <c r="E136" i="28" s="1"/>
  <c r="C135" i="28"/>
  <c r="B135" i="28"/>
  <c r="A135" i="28"/>
  <c r="E135" i="28" s="1"/>
  <c r="E134" i="28"/>
  <c r="C134" i="28"/>
  <c r="B134" i="28"/>
  <c r="A134" i="28"/>
  <c r="C133" i="28"/>
  <c r="B133" i="28"/>
  <c r="A133" i="28"/>
  <c r="E133" i="28" s="1"/>
  <c r="C132" i="28"/>
  <c r="B132" i="28"/>
  <c r="A132" i="28"/>
  <c r="E132" i="28" s="1"/>
  <c r="C131" i="28"/>
  <c r="B131" i="28"/>
  <c r="A131" i="28"/>
  <c r="E131" i="28" s="1"/>
  <c r="E130" i="28"/>
  <c r="C130" i="28"/>
  <c r="B130" i="28"/>
  <c r="A130" i="28"/>
  <c r="E129" i="28"/>
  <c r="C129" i="28"/>
  <c r="B129" i="28"/>
  <c r="A129" i="28"/>
  <c r="C128" i="28"/>
  <c r="B128" i="28"/>
  <c r="A128" i="28"/>
  <c r="E128" i="28" s="1"/>
  <c r="C127" i="28"/>
  <c r="B127" i="28"/>
  <c r="A127" i="28"/>
  <c r="E127" i="28" s="1"/>
  <c r="E126" i="28"/>
  <c r="C126" i="28"/>
  <c r="B126" i="28"/>
  <c r="A126" i="28"/>
  <c r="C125" i="28"/>
  <c r="B125" i="28"/>
  <c r="A125" i="28"/>
  <c r="E125" i="28" s="1"/>
  <c r="C124" i="28"/>
  <c r="B124" i="28"/>
  <c r="A124" i="28"/>
  <c r="E124" i="28" s="1"/>
  <c r="C123" i="28"/>
  <c r="B123" i="28"/>
  <c r="A123" i="28"/>
  <c r="E123" i="28" s="1"/>
  <c r="E122" i="28"/>
  <c r="C122" i="28"/>
  <c r="B122" i="28"/>
  <c r="A122" i="28"/>
  <c r="E121" i="28"/>
  <c r="C121" i="28"/>
  <c r="B121" i="28"/>
  <c r="A121" i="28"/>
  <c r="C120" i="28"/>
  <c r="B120" i="28"/>
  <c r="A120" i="28"/>
  <c r="E120" i="28" s="1"/>
  <c r="C119" i="28"/>
  <c r="B119" i="28"/>
  <c r="A119" i="28"/>
  <c r="E119" i="28" s="1"/>
  <c r="E118" i="28"/>
  <c r="C118" i="28"/>
  <c r="B118" i="28"/>
  <c r="A118" i="28"/>
  <c r="C117" i="28"/>
  <c r="B117" i="28"/>
  <c r="A117" i="28"/>
  <c r="E117" i="28" s="1"/>
  <c r="C116" i="28"/>
  <c r="B116" i="28"/>
  <c r="A116" i="28"/>
  <c r="E116" i="28" s="1"/>
  <c r="C115" i="28"/>
  <c r="B115" i="28"/>
  <c r="A115" i="28"/>
  <c r="E115" i="28" s="1"/>
  <c r="E114" i="28"/>
  <c r="C114" i="28"/>
  <c r="B114" i="28"/>
  <c r="A114" i="28"/>
  <c r="E113" i="28"/>
  <c r="C113" i="28"/>
  <c r="B113" i="28"/>
  <c r="A113" i="28"/>
  <c r="C112" i="28"/>
  <c r="B112" i="28"/>
  <c r="A112" i="28"/>
  <c r="E112" i="28" s="1"/>
  <c r="C111" i="28"/>
  <c r="B111" i="28"/>
  <c r="A111" i="28"/>
  <c r="E111" i="28" s="1"/>
  <c r="E110" i="28"/>
  <c r="C110" i="28"/>
  <c r="B110" i="28"/>
  <c r="A110" i="28"/>
  <c r="C109" i="28"/>
  <c r="B109" i="28"/>
  <c r="A109" i="28"/>
  <c r="E109" i="28" s="1"/>
  <c r="C108" i="28"/>
  <c r="B108" i="28"/>
  <c r="A108" i="28"/>
  <c r="E108" i="28" s="1"/>
  <c r="C107" i="28"/>
  <c r="B107" i="28"/>
  <c r="A107" i="28"/>
  <c r="E107" i="28" s="1"/>
  <c r="E106" i="28"/>
  <c r="C106" i="28"/>
  <c r="B106" i="28"/>
  <c r="A106" i="28"/>
  <c r="E105" i="28"/>
  <c r="C105" i="28"/>
  <c r="B105" i="28"/>
  <c r="A105" i="28"/>
  <c r="C104" i="28"/>
  <c r="B104" i="28"/>
  <c r="A104" i="28"/>
  <c r="E104" i="28" s="1"/>
  <c r="C103" i="28"/>
  <c r="B103" i="28"/>
  <c r="A103" i="28"/>
  <c r="E103" i="28" s="1"/>
  <c r="E102" i="28"/>
  <c r="C102" i="28"/>
  <c r="B102" i="28"/>
  <c r="A102" i="28"/>
  <c r="C101" i="28"/>
  <c r="B101" i="28"/>
  <c r="A101" i="28"/>
  <c r="E101" i="28" s="1"/>
  <c r="C100" i="28"/>
  <c r="B100" i="28"/>
  <c r="A100" i="28"/>
  <c r="E100" i="28" s="1"/>
  <c r="C99" i="28"/>
  <c r="B99" i="28"/>
  <c r="A99" i="28"/>
  <c r="E99" i="28" s="1"/>
  <c r="E98" i="28"/>
  <c r="C98" i="28"/>
  <c r="B98" i="28"/>
  <c r="A98" i="28"/>
  <c r="E97" i="28"/>
  <c r="C97" i="28"/>
  <c r="B97" i="28"/>
  <c r="A97" i="28"/>
  <c r="C96" i="28"/>
  <c r="B96" i="28"/>
  <c r="A96" i="28"/>
  <c r="E96" i="28" s="1"/>
  <c r="C95" i="28"/>
  <c r="B95" i="28"/>
  <c r="A95" i="28"/>
  <c r="E95" i="28" s="1"/>
  <c r="E94" i="28"/>
  <c r="C94" i="28"/>
  <c r="B94" i="28"/>
  <c r="A94" i="28"/>
  <c r="C93" i="28"/>
  <c r="B93" i="28"/>
  <c r="A93" i="28"/>
  <c r="E93" i="28" s="1"/>
  <c r="C92" i="28"/>
  <c r="B92" i="28"/>
  <c r="A92" i="28"/>
  <c r="E92" i="28" s="1"/>
  <c r="C91" i="28"/>
  <c r="B91" i="28"/>
  <c r="A91" i="28"/>
  <c r="E91" i="28" s="1"/>
  <c r="E90" i="28"/>
  <c r="C90" i="28"/>
  <c r="B90" i="28"/>
  <c r="A90" i="28"/>
  <c r="E89" i="28"/>
  <c r="C89" i="28"/>
  <c r="B89" i="28"/>
  <c r="A89" i="28"/>
  <c r="C88" i="28"/>
  <c r="B88" i="28"/>
  <c r="A88" i="28"/>
  <c r="E88" i="28" s="1"/>
  <c r="C87" i="28"/>
  <c r="B87" i="28"/>
  <c r="A87" i="28"/>
  <c r="E87" i="28" s="1"/>
  <c r="E86" i="28"/>
  <c r="C86" i="28"/>
  <c r="B86" i="28"/>
  <c r="A86" i="28"/>
  <c r="C85" i="28"/>
  <c r="B85" i="28"/>
  <c r="A85" i="28"/>
  <c r="E85" i="28" s="1"/>
  <c r="C84" i="28"/>
  <c r="B84" i="28"/>
  <c r="A84" i="28"/>
  <c r="E84" i="28" s="1"/>
  <c r="C83" i="28"/>
  <c r="B83" i="28"/>
  <c r="A83" i="28"/>
  <c r="E83" i="28" s="1"/>
  <c r="E82" i="28"/>
  <c r="C82" i="28"/>
  <c r="B82" i="28"/>
  <c r="A82" i="28"/>
  <c r="E81" i="28"/>
  <c r="C81" i="28"/>
  <c r="B81" i="28"/>
  <c r="A81" i="28"/>
  <c r="C80" i="28"/>
  <c r="B80" i="28"/>
  <c r="A80" i="28"/>
  <c r="E80" i="28" s="1"/>
  <c r="C79" i="28"/>
  <c r="B79" i="28"/>
  <c r="A79" i="28"/>
  <c r="E79" i="28" s="1"/>
  <c r="E78" i="28"/>
  <c r="C78" i="28"/>
  <c r="B78" i="28"/>
  <c r="A78" i="28"/>
  <c r="C77" i="28"/>
  <c r="B77" i="28"/>
  <c r="A77" i="28"/>
  <c r="E77" i="28" s="1"/>
  <c r="C76" i="28"/>
  <c r="B76" i="28"/>
  <c r="A76" i="28"/>
  <c r="E76" i="28" s="1"/>
  <c r="C75" i="28"/>
  <c r="B75" i="28"/>
  <c r="A75" i="28"/>
  <c r="E75" i="28" s="1"/>
  <c r="E74" i="28"/>
  <c r="C74" i="28"/>
  <c r="B74" i="28"/>
  <c r="A74" i="28"/>
  <c r="E73" i="28"/>
  <c r="C73" i="28"/>
  <c r="B73" i="28"/>
  <c r="A73" i="28"/>
  <c r="C72" i="28"/>
  <c r="B72" i="28"/>
  <c r="A72" i="28"/>
  <c r="E72" i="28" s="1"/>
  <c r="C71" i="28"/>
  <c r="B71" i="28"/>
  <c r="A71" i="28"/>
  <c r="E71" i="28" s="1"/>
  <c r="E70" i="28"/>
  <c r="C70" i="28"/>
  <c r="B70" i="28"/>
  <c r="A70" i="28"/>
  <c r="C69" i="28"/>
  <c r="B69" i="28"/>
  <c r="A69" i="28"/>
  <c r="E69" i="28" s="1"/>
  <c r="C68" i="28"/>
  <c r="B68" i="28"/>
  <c r="A68" i="28"/>
  <c r="E68" i="28" s="1"/>
  <c r="C67" i="28"/>
  <c r="B67" i="28"/>
  <c r="A67" i="28"/>
  <c r="E67" i="28" s="1"/>
  <c r="E66" i="28"/>
  <c r="C66" i="28"/>
  <c r="B66" i="28"/>
  <c r="A66" i="28"/>
  <c r="E65" i="28"/>
  <c r="C65" i="28"/>
  <c r="B65" i="28"/>
  <c r="A65" i="28"/>
  <c r="C64" i="28"/>
  <c r="B64" i="28"/>
  <c r="A64" i="28"/>
  <c r="E64" i="28" s="1"/>
  <c r="C63" i="28"/>
  <c r="B63" i="28"/>
  <c r="A63" i="28"/>
  <c r="E63" i="28" s="1"/>
  <c r="E62" i="28"/>
  <c r="C62" i="28"/>
  <c r="B62" i="28"/>
  <c r="A62" i="28"/>
  <c r="C61" i="28"/>
  <c r="B61" i="28"/>
  <c r="A61" i="28"/>
  <c r="E61" i="28" s="1"/>
  <c r="C60" i="28"/>
  <c r="B60" i="28"/>
  <c r="A60" i="28"/>
  <c r="E60" i="28" s="1"/>
  <c r="C59" i="28"/>
  <c r="B59" i="28"/>
  <c r="A59" i="28"/>
  <c r="E59" i="28" s="1"/>
  <c r="E58" i="28"/>
  <c r="C58" i="28"/>
  <c r="B58" i="28"/>
  <c r="A58" i="28"/>
  <c r="E57" i="28"/>
  <c r="C57" i="28"/>
  <c r="B57" i="28"/>
  <c r="A57" i="28"/>
  <c r="C56" i="28"/>
  <c r="B56" i="28"/>
  <c r="A56" i="28"/>
  <c r="E56" i="28" s="1"/>
  <c r="C55" i="28"/>
  <c r="B55" i="28"/>
  <c r="A55" i="28"/>
  <c r="E55" i="28" s="1"/>
  <c r="E54" i="28"/>
  <c r="C54" i="28"/>
  <c r="B54" i="28"/>
  <c r="A54" i="28"/>
  <c r="C53" i="28"/>
  <c r="B53" i="28"/>
  <c r="A53" i="28"/>
  <c r="E53" i="28" s="1"/>
  <c r="C52" i="28"/>
  <c r="B52" i="28"/>
  <c r="A52" i="28"/>
  <c r="E52" i="28" s="1"/>
  <c r="C51" i="28"/>
  <c r="B51" i="28"/>
  <c r="A51" i="28"/>
  <c r="E51" i="28" s="1"/>
  <c r="E50" i="28"/>
  <c r="C50" i="28"/>
  <c r="B50" i="28"/>
  <c r="A50" i="28"/>
  <c r="E49" i="28"/>
  <c r="C49" i="28"/>
  <c r="B49" i="28"/>
  <c r="A49" i="28"/>
  <c r="C48" i="28"/>
  <c r="B48" i="28"/>
  <c r="A48" i="28"/>
  <c r="E48" i="28" s="1"/>
  <c r="C47" i="28"/>
  <c r="B47" i="28"/>
  <c r="A47" i="28"/>
  <c r="E47" i="28" s="1"/>
  <c r="E46" i="28"/>
  <c r="C46" i="28"/>
  <c r="B46" i="28"/>
  <c r="A46" i="28"/>
  <c r="C45" i="28"/>
  <c r="B45" i="28"/>
  <c r="A45" i="28"/>
  <c r="E45" i="28" s="1"/>
  <c r="C44" i="28"/>
  <c r="B44" i="28"/>
  <c r="A44" i="28"/>
  <c r="E44" i="28" s="1"/>
  <c r="C43" i="28"/>
  <c r="B43" i="28"/>
  <c r="A43" i="28"/>
  <c r="E43" i="28" s="1"/>
  <c r="E42" i="28"/>
  <c r="C42" i="28"/>
  <c r="B42" i="28"/>
  <c r="A42" i="28"/>
  <c r="E41" i="28"/>
  <c r="C41" i="28"/>
  <c r="B41" i="28"/>
  <c r="A41" i="28"/>
  <c r="C40" i="28"/>
  <c r="B40" i="28"/>
  <c r="A40" i="28"/>
  <c r="E40" i="28" s="1"/>
  <c r="C39" i="28"/>
  <c r="B39" i="28"/>
  <c r="A39" i="28"/>
  <c r="E39" i="28" s="1"/>
  <c r="E38" i="28"/>
  <c r="C38" i="28"/>
  <c r="B38" i="28"/>
  <c r="A38" i="28"/>
  <c r="C37" i="28"/>
  <c r="B37" i="28"/>
  <c r="A37" i="28"/>
  <c r="E37" i="28" s="1"/>
  <c r="C36" i="28"/>
  <c r="B36" i="28"/>
  <c r="A36" i="28"/>
  <c r="E36" i="28" s="1"/>
  <c r="C35" i="28"/>
  <c r="B35" i="28"/>
  <c r="A35" i="28"/>
  <c r="E35" i="28" s="1"/>
  <c r="E34" i="28"/>
  <c r="C34" i="28"/>
  <c r="B34" i="28"/>
  <c r="A34" i="28"/>
  <c r="E33" i="28"/>
  <c r="C33" i="28"/>
  <c r="B33" i="28"/>
  <c r="A33" i="28"/>
  <c r="C32" i="28"/>
  <c r="B32" i="28"/>
  <c r="A32" i="28"/>
  <c r="E32" i="28" s="1"/>
  <c r="C31" i="28"/>
  <c r="B31" i="28"/>
  <c r="A31" i="28"/>
  <c r="E31" i="28" s="1"/>
  <c r="E30" i="28"/>
  <c r="C30" i="28"/>
  <c r="B30" i="28"/>
  <c r="A30" i="28"/>
  <c r="C29" i="28"/>
  <c r="B29" i="28"/>
  <c r="A29" i="28"/>
  <c r="E29" i="28" s="1"/>
  <c r="C28" i="28"/>
  <c r="B28" i="28"/>
  <c r="A28" i="28"/>
  <c r="E28" i="28" s="1"/>
  <c r="C27" i="28"/>
  <c r="B27" i="28"/>
  <c r="A27" i="28"/>
  <c r="E27" i="28" s="1"/>
  <c r="E26" i="28"/>
  <c r="C26" i="28"/>
  <c r="B26" i="28"/>
  <c r="A26" i="28"/>
  <c r="E25" i="28"/>
  <c r="C25" i="28"/>
  <c r="B25" i="28"/>
  <c r="A25" i="28"/>
  <c r="C24" i="28"/>
  <c r="B24" i="28"/>
  <c r="A24" i="28"/>
  <c r="E24" i="28" s="1"/>
  <c r="C23" i="28"/>
  <c r="B23" i="28"/>
  <c r="A23" i="28"/>
  <c r="E23" i="28" s="1"/>
  <c r="E22" i="28"/>
  <c r="C22" i="28"/>
  <c r="B22" i="28"/>
  <c r="A22" i="28"/>
  <c r="C21" i="28"/>
  <c r="B21" i="28"/>
  <c r="A21" i="28"/>
  <c r="E21" i="28" s="1"/>
  <c r="C20" i="28"/>
  <c r="B20" i="28"/>
  <c r="A20" i="28"/>
  <c r="E20" i="28" s="1"/>
  <c r="C19" i="28"/>
  <c r="B19" i="28"/>
  <c r="A19" i="28"/>
  <c r="E19" i="28" s="1"/>
  <c r="E18" i="28"/>
  <c r="C18" i="28"/>
  <c r="B18" i="28"/>
  <c r="A18" i="28"/>
  <c r="E17" i="28"/>
  <c r="C17" i="28"/>
  <c r="B17" i="28"/>
  <c r="A17" i="28"/>
  <c r="C16" i="28"/>
  <c r="B16" i="28"/>
  <c r="A16" i="28"/>
  <c r="E16" i="28" s="1"/>
  <c r="C15" i="28"/>
  <c r="B15" i="28"/>
  <c r="A15" i="28"/>
  <c r="E15" i="28" s="1"/>
  <c r="E14" i="28"/>
  <c r="C14" i="28"/>
  <c r="B14" i="28"/>
  <c r="A14" i="28"/>
  <c r="C13" i="28"/>
  <c r="B13" i="28"/>
  <c r="A13" i="28"/>
  <c r="E13" i="28" s="1"/>
  <c r="C12" i="28"/>
  <c r="B12" i="28"/>
  <c r="A12" i="28"/>
  <c r="E12" i="28" s="1"/>
  <c r="C11" i="28"/>
  <c r="B11" i="28"/>
  <c r="A11" i="28"/>
  <c r="E11" i="28" s="1"/>
  <c r="E10" i="28"/>
  <c r="C10" i="28"/>
  <c r="B10" i="28"/>
  <c r="A10" i="28"/>
  <c r="E9" i="28"/>
  <c r="C9" i="28"/>
  <c r="B9" i="28"/>
  <c r="A9" i="28"/>
  <c r="C8" i="28"/>
  <c r="B8" i="28"/>
  <c r="A8" i="28"/>
  <c r="E8" i="28" s="1"/>
  <c r="C7" i="28"/>
  <c r="B7" i="28"/>
  <c r="A7" i="28"/>
  <c r="E7" i="28" s="1"/>
  <c r="E6" i="28"/>
  <c r="C6" i="28"/>
  <c r="B6" i="28"/>
  <c r="A6" i="28"/>
  <c r="C5" i="28"/>
  <c r="B5" i="28"/>
  <c r="A5" i="28"/>
  <c r="E5" i="28" s="1"/>
  <c r="C4" i="28"/>
  <c r="B4" i="28"/>
  <c r="A4" i="28"/>
  <c r="E4" i="28" s="1"/>
  <c r="C3" i="28"/>
  <c r="B3" i="28"/>
  <c r="A3" i="28"/>
  <c r="E3" i="28" s="1"/>
  <c r="E2" i="28"/>
  <c r="C2" i="28"/>
  <c r="B2" i="28"/>
  <c r="A2" i="28"/>
  <c r="A470" i="27"/>
  <c r="E470" i="27" s="1"/>
  <c r="B470" i="27"/>
  <c r="C470" i="27"/>
  <c r="F470" i="27"/>
  <c r="A471" i="27"/>
  <c r="E471" i="27" s="1"/>
  <c r="B471" i="27"/>
  <c r="C471" i="27"/>
  <c r="F471" i="27"/>
  <c r="A472" i="27"/>
  <c r="B472" i="27"/>
  <c r="C472" i="27"/>
  <c r="E472" i="27"/>
  <c r="F472" i="27"/>
  <c r="A473" i="27"/>
  <c r="E473" i="27" s="1"/>
  <c r="B473" i="27"/>
  <c r="C473" i="27"/>
  <c r="F473" i="27"/>
  <c r="A474" i="27"/>
  <c r="B474" i="27"/>
  <c r="C474" i="27"/>
  <c r="E474" i="27"/>
  <c r="F474" i="27"/>
  <c r="A475" i="27"/>
  <c r="E475" i="27" s="1"/>
  <c r="B475" i="27"/>
  <c r="C475" i="27"/>
  <c r="F475" i="27"/>
  <c r="A476" i="27"/>
  <c r="E476" i="27" s="1"/>
  <c r="B476" i="27"/>
  <c r="C476" i="27"/>
  <c r="F476" i="27"/>
  <c r="A477" i="27"/>
  <c r="B477" i="27"/>
  <c r="C477" i="27"/>
  <c r="E477" i="27"/>
  <c r="F477" i="27"/>
  <c r="A478" i="27"/>
  <c r="E478" i="27" s="1"/>
  <c r="B478" i="27"/>
  <c r="C478" i="27"/>
  <c r="F478" i="27"/>
  <c r="A479" i="27"/>
  <c r="E479" i="27" s="1"/>
  <c r="B479" i="27"/>
  <c r="C479" i="27"/>
  <c r="F479" i="27"/>
  <c r="A480" i="27"/>
  <c r="B480" i="27"/>
  <c r="C480" i="27"/>
  <c r="E480" i="27"/>
  <c r="F480" i="27"/>
  <c r="A481" i="27"/>
  <c r="E481" i="27" s="1"/>
  <c r="B481" i="27"/>
  <c r="C481" i="27"/>
  <c r="F481" i="27"/>
  <c r="A482" i="27"/>
  <c r="B482" i="27"/>
  <c r="C482" i="27"/>
  <c r="E482" i="27"/>
  <c r="F482" i="27"/>
  <c r="A483" i="27"/>
  <c r="E483" i="27" s="1"/>
  <c r="B483" i="27"/>
  <c r="C483" i="27"/>
  <c r="F483" i="27"/>
  <c r="A484" i="27"/>
  <c r="E484" i="27" s="1"/>
  <c r="B484" i="27"/>
  <c r="C484" i="27"/>
  <c r="F484" i="27"/>
  <c r="A485" i="27"/>
  <c r="B485" i="27"/>
  <c r="C485" i="27"/>
  <c r="E485" i="27"/>
  <c r="F485" i="27"/>
  <c r="A486" i="27"/>
  <c r="E486" i="27" s="1"/>
  <c r="B486" i="27"/>
  <c r="C486" i="27"/>
  <c r="F486" i="27"/>
  <c r="A487" i="27"/>
  <c r="E487" i="27" s="1"/>
  <c r="B487" i="27"/>
  <c r="C487" i="27"/>
  <c r="F487" i="27"/>
  <c r="A488" i="27"/>
  <c r="B488" i="27"/>
  <c r="C488" i="27"/>
  <c r="E488" i="27"/>
  <c r="F488" i="27"/>
  <c r="A489" i="27"/>
  <c r="E489" i="27" s="1"/>
  <c r="B489" i="27"/>
  <c r="C489" i="27"/>
  <c r="F489" i="27"/>
  <c r="A490" i="27"/>
  <c r="B490" i="27"/>
  <c r="C490" i="27"/>
  <c r="E490" i="27"/>
  <c r="F490" i="27"/>
  <c r="A491" i="27"/>
  <c r="E491" i="27" s="1"/>
  <c r="B491" i="27"/>
  <c r="C491" i="27"/>
  <c r="F491" i="27"/>
  <c r="A492" i="27"/>
  <c r="E492" i="27" s="1"/>
  <c r="B492" i="27"/>
  <c r="C492" i="27"/>
  <c r="F492" i="27"/>
  <c r="A493" i="27"/>
  <c r="B493" i="27"/>
  <c r="C493" i="27"/>
  <c r="E493" i="27"/>
  <c r="F493" i="27"/>
  <c r="A494" i="27"/>
  <c r="E494" i="27" s="1"/>
  <c r="B494" i="27"/>
  <c r="C494" i="27"/>
  <c r="F494" i="27"/>
  <c r="A495" i="27"/>
  <c r="E495" i="27" s="1"/>
  <c r="B495" i="27"/>
  <c r="C495" i="27"/>
  <c r="F495" i="27"/>
  <c r="A496" i="27"/>
  <c r="B496" i="27"/>
  <c r="C496" i="27"/>
  <c r="E496" i="27"/>
  <c r="F496" i="27"/>
  <c r="A497" i="27"/>
  <c r="E497" i="27" s="1"/>
  <c r="B497" i="27"/>
  <c r="C497" i="27"/>
  <c r="F497" i="27"/>
  <c r="A498" i="27"/>
  <c r="B498" i="27"/>
  <c r="C498" i="27"/>
  <c r="E498" i="27"/>
  <c r="F498" i="27"/>
  <c r="A499" i="27"/>
  <c r="E499" i="27" s="1"/>
  <c r="B499" i="27"/>
  <c r="C499" i="27"/>
  <c r="F499" i="27"/>
  <c r="A500" i="27"/>
  <c r="E500" i="27" s="1"/>
  <c r="B500" i="27"/>
  <c r="C500" i="27"/>
  <c r="F500" i="27"/>
  <c r="A501" i="27"/>
  <c r="B501" i="27"/>
  <c r="C501" i="27"/>
  <c r="E501" i="27"/>
  <c r="F501" i="27"/>
  <c r="A502" i="27"/>
  <c r="E502" i="27" s="1"/>
  <c r="B502" i="27"/>
  <c r="C502" i="27"/>
  <c r="F502" i="27"/>
  <c r="A503" i="27"/>
  <c r="E503" i="27" s="1"/>
  <c r="B503" i="27"/>
  <c r="C503" i="27"/>
  <c r="F503" i="27"/>
  <c r="A504" i="27"/>
  <c r="B504" i="27"/>
  <c r="C504" i="27"/>
  <c r="E504" i="27"/>
  <c r="F504" i="27"/>
  <c r="A505" i="27"/>
  <c r="E505" i="27" s="1"/>
  <c r="B505" i="27"/>
  <c r="C505" i="27"/>
  <c r="F505" i="27"/>
  <c r="A506" i="27"/>
  <c r="B506" i="27"/>
  <c r="C506" i="27"/>
  <c r="E506" i="27"/>
  <c r="F506" i="27"/>
  <c r="A507" i="27"/>
  <c r="E507" i="27" s="1"/>
  <c r="B507" i="27"/>
  <c r="C507" i="27"/>
  <c r="F507" i="27"/>
  <c r="A508" i="27"/>
  <c r="E508" i="27" s="1"/>
  <c r="B508" i="27"/>
  <c r="C508" i="27"/>
  <c r="F508" i="27"/>
  <c r="A509" i="27"/>
  <c r="B509" i="27"/>
  <c r="C509" i="27"/>
  <c r="E509" i="27"/>
  <c r="F509" i="27"/>
  <c r="A510" i="27"/>
  <c r="E510" i="27" s="1"/>
  <c r="B510" i="27"/>
  <c r="C510" i="27"/>
  <c r="F510" i="27"/>
  <c r="A511" i="27"/>
  <c r="E511" i="27" s="1"/>
  <c r="B511" i="27"/>
  <c r="C511" i="27"/>
  <c r="F511" i="27"/>
  <c r="A512" i="27"/>
  <c r="B512" i="27"/>
  <c r="C512" i="27"/>
  <c r="E512" i="27"/>
  <c r="F512" i="27"/>
  <c r="A513" i="27"/>
  <c r="E513" i="27" s="1"/>
  <c r="B513" i="27"/>
  <c r="C513" i="27"/>
  <c r="F513" i="27"/>
  <c r="A514" i="27"/>
  <c r="B514" i="27"/>
  <c r="C514" i="27"/>
  <c r="E514" i="27"/>
  <c r="F514" i="27"/>
  <c r="A515" i="27"/>
  <c r="E515" i="27" s="1"/>
  <c r="B515" i="27"/>
  <c r="C515" i="27"/>
  <c r="F515" i="27"/>
  <c r="A516" i="27"/>
  <c r="E516" i="27" s="1"/>
  <c r="B516" i="27"/>
  <c r="C516" i="27"/>
  <c r="F516" i="27"/>
  <c r="A517" i="27"/>
  <c r="B517" i="27"/>
  <c r="C517" i="27"/>
  <c r="E517" i="27"/>
  <c r="F517" i="27"/>
  <c r="A518" i="27"/>
  <c r="E518" i="27" s="1"/>
  <c r="B518" i="27"/>
  <c r="C518" i="27"/>
  <c r="F518" i="27"/>
  <c r="A519" i="27"/>
  <c r="E519" i="27" s="1"/>
  <c r="B519" i="27"/>
  <c r="C519" i="27"/>
  <c r="F519" i="27"/>
  <c r="A520" i="27"/>
  <c r="B520" i="27"/>
  <c r="C520" i="27"/>
  <c r="E520" i="27"/>
  <c r="F520" i="27"/>
  <c r="A521" i="27"/>
  <c r="E521" i="27" s="1"/>
  <c r="B521" i="27"/>
  <c r="C521" i="27"/>
  <c r="F521" i="27"/>
  <c r="A522" i="27"/>
  <c r="B522" i="27"/>
  <c r="C522" i="27"/>
  <c r="E522" i="27"/>
  <c r="F522" i="27"/>
  <c r="A523" i="27"/>
  <c r="E523" i="27" s="1"/>
  <c r="B523" i="27"/>
  <c r="C523" i="27"/>
  <c r="F523" i="27"/>
  <c r="A524" i="27"/>
  <c r="E524" i="27" s="1"/>
  <c r="B524" i="27"/>
  <c r="C524" i="27"/>
  <c r="F524" i="27"/>
  <c r="A525" i="27"/>
  <c r="B525" i="27"/>
  <c r="C525" i="27"/>
  <c r="E525" i="27"/>
  <c r="F525" i="27"/>
  <c r="A526" i="27"/>
  <c r="E526" i="27" s="1"/>
  <c r="B526" i="27"/>
  <c r="C526" i="27"/>
  <c r="F526" i="27"/>
  <c r="A527" i="27"/>
  <c r="E527" i="27" s="1"/>
  <c r="B527" i="27"/>
  <c r="C527" i="27"/>
  <c r="F527" i="27"/>
  <c r="A528" i="27"/>
  <c r="B528" i="27"/>
  <c r="C528" i="27"/>
  <c r="E528" i="27"/>
  <c r="F528" i="27"/>
  <c r="A529" i="27"/>
  <c r="E529" i="27" s="1"/>
  <c r="B529" i="27"/>
  <c r="C529" i="27"/>
  <c r="F529" i="27"/>
  <c r="A530" i="27"/>
  <c r="B530" i="27"/>
  <c r="C530" i="27"/>
  <c r="E530" i="27"/>
  <c r="F530" i="27"/>
  <c r="A531" i="27"/>
  <c r="E531" i="27" s="1"/>
  <c r="B531" i="27"/>
  <c r="C531" i="27"/>
  <c r="F531" i="27"/>
  <c r="A532" i="27"/>
  <c r="E532" i="27" s="1"/>
  <c r="B532" i="27"/>
  <c r="C532" i="27"/>
  <c r="F532" i="27"/>
  <c r="A533" i="27"/>
  <c r="B533" i="27"/>
  <c r="C533" i="27"/>
  <c r="E533" i="27"/>
  <c r="F533" i="27"/>
  <c r="A534" i="27"/>
  <c r="E534" i="27" s="1"/>
  <c r="B534" i="27"/>
  <c r="C534" i="27"/>
  <c r="F534" i="27"/>
  <c r="A535" i="27"/>
  <c r="E535" i="27" s="1"/>
  <c r="B535" i="27"/>
  <c r="C535" i="27"/>
  <c r="F535" i="27"/>
  <c r="A536" i="27"/>
  <c r="B536" i="27"/>
  <c r="C536" i="27"/>
  <c r="E536" i="27"/>
  <c r="F536" i="27"/>
  <c r="A537" i="27"/>
  <c r="E537" i="27" s="1"/>
  <c r="B537" i="27"/>
  <c r="C537" i="27"/>
  <c r="F537" i="27"/>
  <c r="A538" i="27"/>
  <c r="B538" i="27"/>
  <c r="C538" i="27"/>
  <c r="E538" i="27"/>
  <c r="F538" i="27"/>
  <c r="A539" i="27"/>
  <c r="E539" i="27" s="1"/>
  <c r="B539" i="27"/>
  <c r="C539" i="27"/>
  <c r="F539" i="27"/>
  <c r="A540" i="27"/>
  <c r="E540" i="27" s="1"/>
  <c r="B540" i="27"/>
  <c r="C540" i="27"/>
  <c r="F540" i="27"/>
  <c r="A541" i="27"/>
  <c r="B541" i="27"/>
  <c r="C541" i="27"/>
  <c r="E541" i="27"/>
  <c r="F541" i="27"/>
  <c r="A542" i="27"/>
  <c r="E542" i="27" s="1"/>
  <c r="B542" i="27"/>
  <c r="C542" i="27"/>
  <c r="F542" i="27"/>
  <c r="A543" i="27"/>
  <c r="E543" i="27" s="1"/>
  <c r="B543" i="27"/>
  <c r="C543" i="27"/>
  <c r="F543" i="27"/>
  <c r="A544" i="27"/>
  <c r="B544" i="27"/>
  <c r="C544" i="27"/>
  <c r="E544" i="27"/>
  <c r="F544" i="27"/>
  <c r="A545" i="27"/>
  <c r="E545" i="27" s="1"/>
  <c r="B545" i="27"/>
  <c r="C545" i="27"/>
  <c r="F545" i="27"/>
  <c r="A546" i="27"/>
  <c r="B546" i="27"/>
  <c r="C546" i="27"/>
  <c r="E546" i="27"/>
  <c r="F546" i="27"/>
  <c r="A547" i="27"/>
  <c r="E547" i="27" s="1"/>
  <c r="B547" i="27"/>
  <c r="C547" i="27"/>
  <c r="F547" i="27"/>
  <c r="A548" i="27"/>
  <c r="E548" i="27" s="1"/>
  <c r="B548" i="27"/>
  <c r="C548" i="27"/>
  <c r="F548" i="27"/>
  <c r="A549" i="27"/>
  <c r="B549" i="27"/>
  <c r="C549" i="27"/>
  <c r="E549" i="27"/>
  <c r="F549" i="27"/>
  <c r="A550" i="27"/>
  <c r="E550" i="27" s="1"/>
  <c r="B550" i="27"/>
  <c r="C550" i="27"/>
  <c r="F550" i="27"/>
  <c r="A551" i="27"/>
  <c r="E551" i="27" s="1"/>
  <c r="B551" i="27"/>
  <c r="C551" i="27"/>
  <c r="F551" i="27"/>
  <c r="A552" i="27"/>
  <c r="B552" i="27"/>
  <c r="C552" i="27"/>
  <c r="E552" i="27"/>
  <c r="F552" i="27"/>
  <c r="A553" i="27"/>
  <c r="E553" i="27" s="1"/>
  <c r="B553" i="27"/>
  <c r="C553" i="27"/>
  <c r="F553" i="27"/>
  <c r="A554" i="27"/>
  <c r="B554" i="27"/>
  <c r="C554" i="27"/>
  <c r="E554" i="27"/>
  <c r="F554" i="27"/>
  <c r="A555" i="27"/>
  <c r="E555" i="27" s="1"/>
  <c r="B555" i="27"/>
  <c r="C555" i="27"/>
  <c r="F555" i="27"/>
  <c r="A556" i="27"/>
  <c r="E556" i="27" s="1"/>
  <c r="B556" i="27"/>
  <c r="C556" i="27"/>
  <c r="F556" i="27"/>
  <c r="A557" i="27"/>
  <c r="B557" i="27"/>
  <c r="C557" i="27"/>
  <c r="E557" i="27"/>
  <c r="F557" i="27"/>
  <c r="A558" i="27"/>
  <c r="E558" i="27" s="1"/>
  <c r="B558" i="27"/>
  <c r="C558" i="27"/>
  <c r="F558" i="27"/>
  <c r="A559" i="27"/>
  <c r="E559" i="27" s="1"/>
  <c r="B559" i="27"/>
  <c r="C559" i="27"/>
  <c r="F559" i="27"/>
  <c r="A560" i="27"/>
  <c r="B560" i="27"/>
  <c r="C560" i="27"/>
  <c r="E560" i="27"/>
  <c r="F560" i="27"/>
  <c r="A561" i="27"/>
  <c r="E561" i="27" s="1"/>
  <c r="B561" i="27"/>
  <c r="C561" i="27"/>
  <c r="F561" i="27"/>
  <c r="A562" i="27"/>
  <c r="B562" i="27"/>
  <c r="C562" i="27"/>
  <c r="E562" i="27"/>
  <c r="F562" i="27"/>
  <c r="A563" i="27"/>
  <c r="E563" i="27" s="1"/>
  <c r="B563" i="27"/>
  <c r="C563" i="27"/>
  <c r="F563" i="27"/>
  <c r="A564" i="27"/>
  <c r="E564" i="27" s="1"/>
  <c r="B564" i="27"/>
  <c r="C564" i="27"/>
  <c r="F564" i="27"/>
  <c r="A565" i="27"/>
  <c r="B565" i="27"/>
  <c r="C565" i="27"/>
  <c r="E565" i="27"/>
  <c r="F565" i="27"/>
  <c r="A566" i="27"/>
  <c r="E566" i="27" s="1"/>
  <c r="B566" i="27"/>
  <c r="C566" i="27"/>
  <c r="F566" i="27"/>
  <c r="A567" i="27"/>
  <c r="E567" i="27" s="1"/>
  <c r="B567" i="27"/>
  <c r="C567" i="27"/>
  <c r="F567" i="27"/>
  <c r="A568" i="27"/>
  <c r="B568" i="27"/>
  <c r="C568" i="27"/>
  <c r="E568" i="27"/>
  <c r="F568" i="27"/>
  <c r="A569" i="27"/>
  <c r="E569" i="27" s="1"/>
  <c r="B569" i="27"/>
  <c r="C569" i="27"/>
  <c r="F569" i="27"/>
  <c r="A570" i="27"/>
  <c r="B570" i="27"/>
  <c r="C570" i="27"/>
  <c r="E570" i="27"/>
  <c r="F570" i="27"/>
  <c r="A571" i="27"/>
  <c r="E571" i="27" s="1"/>
  <c r="B571" i="27"/>
  <c r="C571" i="27"/>
  <c r="F571" i="27"/>
  <c r="A572" i="27"/>
  <c r="E572" i="27" s="1"/>
  <c r="B572" i="27"/>
  <c r="C572" i="27"/>
  <c r="F572" i="27"/>
  <c r="A573" i="27"/>
  <c r="B573" i="27"/>
  <c r="C573" i="27"/>
  <c r="E573" i="27"/>
  <c r="F573" i="27"/>
  <c r="A574" i="27"/>
  <c r="E574" i="27" s="1"/>
  <c r="B574" i="27"/>
  <c r="C574" i="27"/>
  <c r="F574" i="27"/>
  <c r="A575" i="27"/>
  <c r="E575" i="27" s="1"/>
  <c r="B575" i="27"/>
  <c r="C575" i="27"/>
  <c r="F575" i="27"/>
  <c r="A576" i="27"/>
  <c r="B576" i="27"/>
  <c r="C576" i="27"/>
  <c r="E576" i="27"/>
  <c r="F576" i="27"/>
  <c r="A577" i="27"/>
  <c r="E577" i="27" s="1"/>
  <c r="B577" i="27"/>
  <c r="C577" i="27"/>
  <c r="F577" i="27"/>
  <c r="A578" i="27"/>
  <c r="B578" i="27"/>
  <c r="C578" i="27"/>
  <c r="E578" i="27"/>
  <c r="F578" i="27"/>
  <c r="A579" i="27"/>
  <c r="E579" i="27" s="1"/>
  <c r="B579" i="27"/>
  <c r="C579" i="27"/>
  <c r="F579" i="27"/>
  <c r="A580" i="27"/>
  <c r="E580" i="27" s="1"/>
  <c r="B580" i="27"/>
  <c r="C580" i="27"/>
  <c r="F580" i="27"/>
  <c r="A581" i="27"/>
  <c r="B581" i="27"/>
  <c r="C581" i="27"/>
  <c r="E581" i="27"/>
  <c r="F581" i="27"/>
  <c r="A582" i="27"/>
  <c r="E582" i="27" s="1"/>
  <c r="B582" i="27"/>
  <c r="C582" i="27"/>
  <c r="F582" i="27"/>
  <c r="A583" i="27"/>
  <c r="E583" i="27" s="1"/>
  <c r="B583" i="27"/>
  <c r="C583" i="27"/>
  <c r="F583" i="27"/>
  <c r="A584" i="27"/>
  <c r="B584" i="27"/>
  <c r="C584" i="27"/>
  <c r="E584" i="27"/>
  <c r="F584" i="27"/>
  <c r="A585" i="27"/>
  <c r="E585" i="27" s="1"/>
  <c r="B585" i="27"/>
  <c r="C585" i="27"/>
  <c r="F585" i="27"/>
  <c r="A586" i="27"/>
  <c r="B586" i="27"/>
  <c r="C586" i="27"/>
  <c r="E586" i="27"/>
  <c r="F586" i="27"/>
  <c r="A587" i="27"/>
  <c r="E587" i="27" s="1"/>
  <c r="B587" i="27"/>
  <c r="C587" i="27"/>
  <c r="F587" i="27"/>
  <c r="A588" i="27"/>
  <c r="E588" i="27" s="1"/>
  <c r="B588" i="27"/>
  <c r="C588" i="27"/>
  <c r="F588" i="27"/>
  <c r="A589" i="27"/>
  <c r="B589" i="27"/>
  <c r="C589" i="27"/>
  <c r="E589" i="27"/>
  <c r="F589" i="27"/>
  <c r="A590" i="27"/>
  <c r="E590" i="27" s="1"/>
  <c r="B590" i="27"/>
  <c r="C590" i="27"/>
  <c r="F590" i="27"/>
  <c r="A591" i="27"/>
  <c r="E591" i="27" s="1"/>
  <c r="B591" i="27"/>
  <c r="C591" i="27"/>
  <c r="F591" i="27"/>
  <c r="A592" i="27"/>
  <c r="B592" i="27"/>
  <c r="C592" i="27"/>
  <c r="E592" i="27"/>
  <c r="F592" i="27"/>
  <c r="A593" i="27"/>
  <c r="E593" i="27" s="1"/>
  <c r="B593" i="27"/>
  <c r="C593" i="27"/>
  <c r="F593" i="27"/>
  <c r="A594" i="27"/>
  <c r="B594" i="27"/>
  <c r="C594" i="27"/>
  <c r="E594" i="27"/>
  <c r="F594" i="27"/>
  <c r="A595" i="27"/>
  <c r="E595" i="27" s="1"/>
  <c r="B595" i="27"/>
  <c r="C595" i="27"/>
  <c r="F595" i="27"/>
  <c r="A596" i="27"/>
  <c r="E596" i="27" s="1"/>
  <c r="B596" i="27"/>
  <c r="C596" i="27"/>
  <c r="F596" i="27"/>
  <c r="A597" i="27"/>
  <c r="B597" i="27"/>
  <c r="C597" i="27"/>
  <c r="E597" i="27"/>
  <c r="F597" i="27"/>
  <c r="A598" i="27"/>
  <c r="E598" i="27" s="1"/>
  <c r="B598" i="27"/>
  <c r="C598" i="27"/>
  <c r="F598" i="27"/>
  <c r="A599" i="27"/>
  <c r="E599" i="27" s="1"/>
  <c r="B599" i="27"/>
  <c r="C599" i="27"/>
  <c r="F599" i="27"/>
  <c r="A600" i="27"/>
  <c r="B600" i="27"/>
  <c r="C600" i="27"/>
  <c r="E600" i="27"/>
  <c r="F600" i="27"/>
  <c r="A601" i="27"/>
  <c r="E601" i="27" s="1"/>
  <c r="B601" i="27"/>
  <c r="C601" i="27"/>
  <c r="F601" i="27"/>
  <c r="A602" i="27"/>
  <c r="B602" i="27"/>
  <c r="C602" i="27"/>
  <c r="E602" i="27"/>
  <c r="F602" i="27"/>
  <c r="A603" i="27"/>
  <c r="E603" i="27" s="1"/>
  <c r="B603" i="27"/>
  <c r="C603" i="27"/>
  <c r="F603" i="27"/>
  <c r="A604" i="27"/>
  <c r="E604" i="27" s="1"/>
  <c r="B604" i="27"/>
  <c r="C604" i="27"/>
  <c r="F604" i="27"/>
  <c r="A605" i="27"/>
  <c r="B605" i="27"/>
  <c r="C605" i="27"/>
  <c r="E605" i="27"/>
  <c r="F605" i="27"/>
  <c r="A606" i="27"/>
  <c r="E606" i="27" s="1"/>
  <c r="B606" i="27"/>
  <c r="C606" i="27"/>
  <c r="F606" i="27"/>
  <c r="A607" i="27"/>
  <c r="E607" i="27" s="1"/>
  <c r="B607" i="27"/>
  <c r="C607" i="27"/>
  <c r="F607" i="27"/>
  <c r="A608" i="27"/>
  <c r="B608" i="27"/>
  <c r="C608" i="27"/>
  <c r="E608" i="27"/>
  <c r="F608" i="27"/>
  <c r="A609" i="27"/>
  <c r="E609" i="27" s="1"/>
  <c r="B609" i="27"/>
  <c r="C609" i="27"/>
  <c r="F609" i="27"/>
  <c r="A610" i="27"/>
  <c r="B610" i="27"/>
  <c r="C610" i="27"/>
  <c r="E610" i="27"/>
  <c r="F610" i="27"/>
  <c r="A611" i="27"/>
  <c r="E611" i="27" s="1"/>
  <c r="B611" i="27"/>
  <c r="C611" i="27"/>
  <c r="F611" i="27"/>
  <c r="A612" i="27"/>
  <c r="E612" i="27" s="1"/>
  <c r="B612" i="27"/>
  <c r="C612" i="27"/>
  <c r="F612" i="27"/>
  <c r="A613" i="27"/>
  <c r="B613" i="27"/>
  <c r="C613" i="27"/>
  <c r="E613" i="27"/>
  <c r="F613" i="27"/>
  <c r="A614" i="27"/>
  <c r="E614" i="27" s="1"/>
  <c r="B614" i="27"/>
  <c r="C614" i="27"/>
  <c r="F614" i="27"/>
  <c r="A615" i="27"/>
  <c r="E615" i="27" s="1"/>
  <c r="B615" i="27"/>
  <c r="C615" i="27"/>
  <c r="F615" i="27"/>
  <c r="A616" i="27"/>
  <c r="B616" i="27"/>
  <c r="C616" i="27"/>
  <c r="E616" i="27"/>
  <c r="F616" i="27"/>
  <c r="A617" i="27"/>
  <c r="E617" i="27" s="1"/>
  <c r="B617" i="27"/>
  <c r="C617" i="27"/>
  <c r="F617" i="27"/>
  <c r="A618" i="27"/>
  <c r="B618" i="27"/>
  <c r="C618" i="27"/>
  <c r="E618" i="27"/>
  <c r="F618" i="27"/>
  <c r="A619" i="27"/>
  <c r="E619" i="27" s="1"/>
  <c r="B619" i="27"/>
  <c r="C619" i="27"/>
  <c r="F619" i="27"/>
  <c r="A620" i="27"/>
  <c r="E620" i="27" s="1"/>
  <c r="B620" i="27"/>
  <c r="C620" i="27"/>
  <c r="F620" i="27"/>
  <c r="A621" i="27"/>
  <c r="B621" i="27"/>
  <c r="C621" i="27"/>
  <c r="E621" i="27"/>
  <c r="F621" i="27"/>
  <c r="A622" i="27"/>
  <c r="E622" i="27" s="1"/>
  <c r="B622" i="27"/>
  <c r="C622" i="27"/>
  <c r="F622" i="27"/>
  <c r="A623" i="27"/>
  <c r="E623" i="27" s="1"/>
  <c r="B623" i="27"/>
  <c r="C623" i="27"/>
  <c r="F623" i="27"/>
  <c r="A624" i="27"/>
  <c r="B624" i="27"/>
  <c r="C624" i="27"/>
  <c r="E624" i="27"/>
  <c r="F624" i="27"/>
  <c r="A625" i="27"/>
  <c r="E625" i="27" s="1"/>
  <c r="B625" i="27"/>
  <c r="C625" i="27"/>
  <c r="F625" i="27"/>
  <c r="A626" i="27"/>
  <c r="B626" i="27"/>
  <c r="C626" i="27"/>
  <c r="E626" i="27"/>
  <c r="F626" i="27"/>
  <c r="A627" i="27"/>
  <c r="E627" i="27" s="1"/>
  <c r="B627" i="27"/>
  <c r="C627" i="27"/>
  <c r="F627" i="27"/>
  <c r="A628" i="27"/>
  <c r="E628" i="27" s="1"/>
  <c r="B628" i="27"/>
  <c r="C628" i="27"/>
  <c r="F628" i="27"/>
  <c r="A629" i="27"/>
  <c r="B629" i="27"/>
  <c r="C629" i="27"/>
  <c r="E629" i="27"/>
  <c r="F629" i="27"/>
  <c r="A630" i="27"/>
  <c r="E630" i="27" s="1"/>
  <c r="B630" i="27"/>
  <c r="C630" i="27"/>
  <c r="F630" i="27"/>
  <c r="A631" i="27"/>
  <c r="E631" i="27" s="1"/>
  <c r="B631" i="27"/>
  <c r="C631" i="27"/>
  <c r="F631" i="27"/>
  <c r="A632" i="27"/>
  <c r="B632" i="27"/>
  <c r="C632" i="27"/>
  <c r="E632" i="27"/>
  <c r="F632" i="27"/>
  <c r="A633" i="27"/>
  <c r="E633" i="27" s="1"/>
  <c r="B633" i="27"/>
  <c r="C633" i="27"/>
  <c r="F633" i="27"/>
  <c r="A634" i="27"/>
  <c r="B634" i="27"/>
  <c r="C634" i="27"/>
  <c r="E634" i="27"/>
  <c r="F634" i="27"/>
  <c r="A635" i="27"/>
  <c r="E635" i="27" s="1"/>
  <c r="B635" i="27"/>
  <c r="C635" i="27"/>
  <c r="F635" i="27"/>
  <c r="A636" i="27"/>
  <c r="E636" i="27" s="1"/>
  <c r="B636" i="27"/>
  <c r="C636" i="27"/>
  <c r="F636" i="27"/>
  <c r="A637" i="27"/>
  <c r="B637" i="27"/>
  <c r="C637" i="27"/>
  <c r="E637" i="27"/>
  <c r="F637" i="27"/>
  <c r="A638" i="27"/>
  <c r="E638" i="27" s="1"/>
  <c r="B638" i="27"/>
  <c r="C638" i="27"/>
  <c r="F638" i="27"/>
  <c r="A639" i="27"/>
  <c r="E639" i="27" s="1"/>
  <c r="B639" i="27"/>
  <c r="C639" i="27"/>
  <c r="F639" i="27"/>
  <c r="A640" i="27"/>
  <c r="B640" i="27"/>
  <c r="C640" i="27"/>
  <c r="E640" i="27"/>
  <c r="F640" i="27"/>
  <c r="A641" i="27"/>
  <c r="E641" i="27" s="1"/>
  <c r="B641" i="27"/>
  <c r="C641" i="27"/>
  <c r="F641" i="27"/>
  <c r="A642" i="27"/>
  <c r="B642" i="27"/>
  <c r="C642" i="27"/>
  <c r="E642" i="27"/>
  <c r="F642" i="27"/>
  <c r="A643" i="27"/>
  <c r="E643" i="27" s="1"/>
  <c r="B643" i="27"/>
  <c r="C643" i="27"/>
  <c r="F643" i="27"/>
  <c r="A644" i="27"/>
  <c r="E644" i="27" s="1"/>
  <c r="B644" i="27"/>
  <c r="C644" i="27"/>
  <c r="F644" i="27"/>
  <c r="A645" i="27"/>
  <c r="B645" i="27"/>
  <c r="C645" i="27"/>
  <c r="E645" i="27"/>
  <c r="F645" i="27"/>
  <c r="A646" i="27"/>
  <c r="E646" i="27" s="1"/>
  <c r="B646" i="27"/>
  <c r="C646" i="27"/>
  <c r="F646" i="27"/>
  <c r="A647" i="27"/>
  <c r="E647" i="27" s="1"/>
  <c r="B647" i="27"/>
  <c r="C647" i="27"/>
  <c r="F647" i="27"/>
  <c r="A648" i="27"/>
  <c r="B648" i="27"/>
  <c r="C648" i="27"/>
  <c r="E648" i="27"/>
  <c r="F648" i="27"/>
  <c r="A649" i="27"/>
  <c r="E649" i="27" s="1"/>
  <c r="B649" i="27"/>
  <c r="C649" i="27"/>
  <c r="F649" i="27"/>
  <c r="A650" i="27"/>
  <c r="B650" i="27"/>
  <c r="C650" i="27"/>
  <c r="E650" i="27"/>
  <c r="F650" i="27"/>
  <c r="A651" i="27"/>
  <c r="B651" i="27"/>
  <c r="C651" i="27"/>
  <c r="E651" i="27"/>
  <c r="F651" i="27"/>
  <c r="A652" i="27"/>
  <c r="E652" i="27" s="1"/>
  <c r="B652" i="27"/>
  <c r="C652" i="27"/>
  <c r="F652" i="27"/>
  <c r="A653" i="27"/>
  <c r="B653" i="27"/>
  <c r="C653" i="27"/>
  <c r="E653" i="27"/>
  <c r="F653" i="27"/>
  <c r="A654" i="27"/>
  <c r="E654" i="27" s="1"/>
  <c r="B654" i="27"/>
  <c r="C654" i="27"/>
  <c r="F654" i="27"/>
  <c r="A655" i="27"/>
  <c r="E655" i="27" s="1"/>
  <c r="B655" i="27"/>
  <c r="C655" i="27"/>
  <c r="F655" i="27"/>
  <c r="A656" i="27"/>
  <c r="B656" i="27"/>
  <c r="C656" i="27"/>
  <c r="E656" i="27"/>
  <c r="F656" i="27"/>
  <c r="A657" i="27"/>
  <c r="E657" i="27" s="1"/>
  <c r="B657" i="27"/>
  <c r="C657" i="27"/>
  <c r="F657" i="27"/>
  <c r="A658" i="27"/>
  <c r="B658" i="27"/>
  <c r="C658" i="27"/>
  <c r="E658" i="27"/>
  <c r="F658" i="27"/>
  <c r="A659" i="27"/>
  <c r="B659" i="27"/>
  <c r="C659" i="27"/>
  <c r="E659" i="27"/>
  <c r="F659" i="27"/>
  <c r="A660" i="27"/>
  <c r="E660" i="27" s="1"/>
  <c r="B660" i="27"/>
  <c r="C660" i="27"/>
  <c r="F660" i="27"/>
  <c r="A661" i="27"/>
  <c r="B661" i="27"/>
  <c r="C661" i="27"/>
  <c r="E661" i="27"/>
  <c r="F661" i="27"/>
  <c r="A662" i="27"/>
  <c r="E662" i="27" s="1"/>
  <c r="B662" i="27"/>
  <c r="C662" i="27"/>
  <c r="F662" i="27"/>
  <c r="A663" i="27"/>
  <c r="E663" i="27" s="1"/>
  <c r="B663" i="27"/>
  <c r="C663" i="27"/>
  <c r="F663" i="27"/>
  <c r="A664" i="27"/>
  <c r="B664" i="27"/>
  <c r="C664" i="27"/>
  <c r="E664" i="27"/>
  <c r="F664" i="27"/>
  <c r="A665" i="27"/>
  <c r="E665" i="27" s="1"/>
  <c r="B665" i="27"/>
  <c r="C665" i="27"/>
  <c r="F665" i="27"/>
  <c r="A666" i="27"/>
  <c r="B666" i="27"/>
  <c r="C666" i="27"/>
  <c r="E666" i="27"/>
  <c r="F666" i="27"/>
  <c r="A667" i="27"/>
  <c r="B667" i="27"/>
  <c r="C667" i="27"/>
  <c r="E667" i="27"/>
  <c r="F667" i="27"/>
  <c r="A668" i="27"/>
  <c r="E668" i="27" s="1"/>
  <c r="B668" i="27"/>
  <c r="C668" i="27"/>
  <c r="F668" i="27"/>
  <c r="A669" i="27"/>
  <c r="B669" i="27"/>
  <c r="C669" i="27"/>
  <c r="E669" i="27"/>
  <c r="F669" i="27"/>
  <c r="A670" i="27"/>
  <c r="E670" i="27" s="1"/>
  <c r="B670" i="27"/>
  <c r="C670" i="27"/>
  <c r="F670" i="27"/>
  <c r="A671" i="27"/>
  <c r="E671" i="27" s="1"/>
  <c r="B671" i="27"/>
  <c r="C671" i="27"/>
  <c r="F671" i="27"/>
  <c r="A672" i="27"/>
  <c r="B672" i="27"/>
  <c r="C672" i="27"/>
  <c r="E672" i="27"/>
  <c r="F672" i="27"/>
  <c r="A673" i="27"/>
  <c r="E673" i="27" s="1"/>
  <c r="B673" i="27"/>
  <c r="C673" i="27"/>
  <c r="F673" i="27"/>
  <c r="A674" i="27"/>
  <c r="B674" i="27"/>
  <c r="C674" i="27"/>
  <c r="E674" i="27"/>
  <c r="F674" i="27"/>
  <c r="A675" i="27"/>
  <c r="B675" i="27"/>
  <c r="C675" i="27"/>
  <c r="E675" i="27"/>
  <c r="F675" i="27"/>
  <c r="A676" i="27"/>
  <c r="E676" i="27" s="1"/>
  <c r="B676" i="27"/>
  <c r="C676" i="27"/>
  <c r="F676" i="27"/>
  <c r="A677" i="27"/>
  <c r="B677" i="27"/>
  <c r="C677" i="27"/>
  <c r="E677" i="27"/>
  <c r="F677" i="27"/>
  <c r="A678" i="27"/>
  <c r="E678" i="27" s="1"/>
  <c r="B678" i="27"/>
  <c r="C678" i="27"/>
  <c r="F678" i="27"/>
  <c r="A679" i="27"/>
  <c r="E679" i="27" s="1"/>
  <c r="B679" i="27"/>
  <c r="C679" i="27"/>
  <c r="F679" i="27"/>
  <c r="A680" i="27"/>
  <c r="B680" i="27"/>
  <c r="C680" i="27"/>
  <c r="E680" i="27"/>
  <c r="F680" i="27"/>
  <c r="A681" i="27"/>
  <c r="E681" i="27" s="1"/>
  <c r="B681" i="27"/>
  <c r="C681" i="27"/>
  <c r="F681" i="27"/>
  <c r="A682" i="27"/>
  <c r="B682" i="27"/>
  <c r="C682" i="27"/>
  <c r="E682" i="27"/>
  <c r="F682" i="27"/>
  <c r="A683" i="27"/>
  <c r="B683" i="27"/>
  <c r="C683" i="27"/>
  <c r="E683" i="27"/>
  <c r="F683" i="27"/>
  <c r="A684" i="27"/>
  <c r="E684" i="27" s="1"/>
  <c r="B684" i="27"/>
  <c r="C684" i="27"/>
  <c r="F684" i="27"/>
  <c r="A685" i="27"/>
  <c r="B685" i="27"/>
  <c r="C685" i="27"/>
  <c r="E685" i="27"/>
  <c r="F685" i="27"/>
  <c r="A686" i="27"/>
  <c r="E686" i="27" s="1"/>
  <c r="B686" i="27"/>
  <c r="C686" i="27"/>
  <c r="F686" i="27"/>
  <c r="A687" i="27"/>
  <c r="E687" i="27" s="1"/>
  <c r="B687" i="27"/>
  <c r="C687" i="27"/>
  <c r="F687" i="27"/>
  <c r="A688" i="27"/>
  <c r="B688" i="27"/>
  <c r="C688" i="27"/>
  <c r="E688" i="27"/>
  <c r="F688" i="27"/>
  <c r="A689" i="27"/>
  <c r="E689" i="27" s="1"/>
  <c r="B689" i="27"/>
  <c r="C689" i="27"/>
  <c r="F689" i="27"/>
  <c r="A690" i="27"/>
  <c r="B690" i="27"/>
  <c r="C690" i="27"/>
  <c r="E690" i="27"/>
  <c r="F690" i="27"/>
  <c r="A691" i="27"/>
  <c r="B691" i="27"/>
  <c r="C691" i="27"/>
  <c r="E691" i="27"/>
  <c r="F691" i="27"/>
  <c r="A692" i="27"/>
  <c r="E692" i="27" s="1"/>
  <c r="B692" i="27"/>
  <c r="C692" i="27"/>
  <c r="F692" i="27"/>
  <c r="A693" i="27"/>
  <c r="B693" i="27"/>
  <c r="C693" i="27"/>
  <c r="E693" i="27"/>
  <c r="F693" i="27"/>
  <c r="A694" i="27"/>
  <c r="E694" i="27" s="1"/>
  <c r="B694" i="27"/>
  <c r="C694" i="27"/>
  <c r="F694" i="27"/>
  <c r="A695" i="27"/>
  <c r="E695" i="27" s="1"/>
  <c r="B695" i="27"/>
  <c r="C695" i="27"/>
  <c r="F695" i="27"/>
  <c r="A696" i="27"/>
  <c r="B696" i="27"/>
  <c r="C696" i="27"/>
  <c r="E696" i="27"/>
  <c r="F696" i="27"/>
  <c r="A697" i="27"/>
  <c r="E697" i="27" s="1"/>
  <c r="B697" i="27"/>
  <c r="C697" i="27"/>
  <c r="F697" i="27"/>
  <c r="A698" i="27"/>
  <c r="B698" i="27"/>
  <c r="C698" i="27"/>
  <c r="E698" i="27"/>
  <c r="F698" i="27"/>
  <c r="A699" i="27"/>
  <c r="B699" i="27"/>
  <c r="C699" i="27"/>
  <c r="E699" i="27"/>
  <c r="F699" i="27"/>
  <c r="A700" i="27"/>
  <c r="E700" i="27" s="1"/>
  <c r="B700" i="27"/>
  <c r="C700" i="27"/>
  <c r="F700" i="27"/>
  <c r="A701" i="27"/>
  <c r="B701" i="27"/>
  <c r="C701" i="27"/>
  <c r="E701" i="27"/>
  <c r="F701" i="27"/>
  <c r="A702" i="27"/>
  <c r="E702" i="27" s="1"/>
  <c r="B702" i="27"/>
  <c r="C702" i="27"/>
  <c r="F702" i="27"/>
  <c r="A703" i="27"/>
  <c r="E703" i="27" s="1"/>
  <c r="B703" i="27"/>
  <c r="C703" i="27"/>
  <c r="F703" i="27"/>
  <c r="A704" i="27"/>
  <c r="B704" i="27"/>
  <c r="C704" i="27"/>
  <c r="E704" i="27"/>
  <c r="F704" i="27"/>
  <c r="A705" i="27"/>
  <c r="E705" i="27" s="1"/>
  <c r="B705" i="27"/>
  <c r="C705" i="27"/>
  <c r="F705" i="27"/>
  <c r="A706" i="27"/>
  <c r="B706" i="27"/>
  <c r="C706" i="27"/>
  <c r="E706" i="27"/>
  <c r="F706" i="27"/>
  <c r="A707" i="27"/>
  <c r="B707" i="27"/>
  <c r="C707" i="27"/>
  <c r="E707" i="27"/>
  <c r="F707" i="27"/>
  <c r="A708" i="27"/>
  <c r="E708" i="27" s="1"/>
  <c r="B708" i="27"/>
  <c r="C708" i="27"/>
  <c r="F708" i="27"/>
  <c r="A709" i="27"/>
  <c r="B709" i="27"/>
  <c r="C709" i="27"/>
  <c r="E709" i="27"/>
  <c r="F709" i="27"/>
  <c r="A710" i="27"/>
  <c r="E710" i="27" s="1"/>
  <c r="B710" i="27"/>
  <c r="C710" i="27"/>
  <c r="F710" i="27"/>
  <c r="A711" i="27"/>
  <c r="E711" i="27" s="1"/>
  <c r="B711" i="27"/>
  <c r="C711" i="27"/>
  <c r="F711" i="27"/>
  <c r="A712" i="27"/>
  <c r="B712" i="27"/>
  <c r="C712" i="27"/>
  <c r="E712" i="27"/>
  <c r="F712" i="27"/>
  <c r="A713" i="27"/>
  <c r="E713" i="27" s="1"/>
  <c r="B713" i="27"/>
  <c r="C713" i="27"/>
  <c r="F713" i="27"/>
  <c r="A714" i="27"/>
  <c r="B714" i="27"/>
  <c r="C714" i="27"/>
  <c r="E714" i="27"/>
  <c r="F714" i="27"/>
  <c r="A715" i="27"/>
  <c r="B715" i="27"/>
  <c r="C715" i="27"/>
  <c r="E715" i="27"/>
  <c r="F715" i="27"/>
  <c r="A716" i="27"/>
  <c r="E716" i="27" s="1"/>
  <c r="B716" i="27"/>
  <c r="C716" i="27"/>
  <c r="F716" i="27"/>
  <c r="A717" i="27"/>
  <c r="B717" i="27"/>
  <c r="C717" i="27"/>
  <c r="E717" i="27"/>
  <c r="F717" i="27"/>
  <c r="A718" i="27"/>
  <c r="E718" i="27" s="1"/>
  <c r="B718" i="27"/>
  <c r="C718" i="27"/>
  <c r="F718" i="27"/>
  <c r="A719" i="27"/>
  <c r="E719" i="27" s="1"/>
  <c r="B719" i="27"/>
  <c r="C719" i="27"/>
  <c r="F719" i="27"/>
  <c r="A720" i="27"/>
  <c r="B720" i="27"/>
  <c r="C720" i="27"/>
  <c r="E720" i="27"/>
  <c r="F720" i="27"/>
  <c r="A721" i="27"/>
  <c r="E721" i="27" s="1"/>
  <c r="B721" i="27"/>
  <c r="C721" i="27"/>
  <c r="F721" i="27"/>
  <c r="A722" i="27"/>
  <c r="B722" i="27"/>
  <c r="C722" i="27"/>
  <c r="E722" i="27"/>
  <c r="F722" i="27"/>
  <c r="A723" i="27"/>
  <c r="B723" i="27"/>
  <c r="C723" i="27"/>
  <c r="E723" i="27"/>
  <c r="F723" i="27"/>
  <c r="A724" i="27"/>
  <c r="E724" i="27" s="1"/>
  <c r="B724" i="27"/>
  <c r="C724" i="27"/>
  <c r="F724" i="27"/>
  <c r="A725" i="27"/>
  <c r="B725" i="27"/>
  <c r="C725" i="27"/>
  <c r="E725" i="27"/>
  <c r="F725" i="27"/>
  <c r="A726" i="27"/>
  <c r="E726" i="27" s="1"/>
  <c r="B726" i="27"/>
  <c r="C726" i="27"/>
  <c r="F726" i="27"/>
  <c r="A727" i="27"/>
  <c r="E727" i="27" s="1"/>
  <c r="B727" i="27"/>
  <c r="C727" i="27"/>
  <c r="F727" i="27"/>
  <c r="A728" i="27"/>
  <c r="B728" i="27"/>
  <c r="C728" i="27"/>
  <c r="E728" i="27"/>
  <c r="F728" i="27"/>
  <c r="A729" i="27"/>
  <c r="E729" i="27" s="1"/>
  <c r="B729" i="27"/>
  <c r="C729" i="27"/>
  <c r="F729" i="27"/>
  <c r="A730" i="27"/>
  <c r="B730" i="27"/>
  <c r="C730" i="27"/>
  <c r="E730" i="27"/>
  <c r="F730" i="27"/>
  <c r="A731" i="27"/>
  <c r="B731" i="27"/>
  <c r="C731" i="27"/>
  <c r="E731" i="27"/>
  <c r="F731" i="27"/>
  <c r="A732" i="27"/>
  <c r="E732" i="27" s="1"/>
  <c r="B732" i="27"/>
  <c r="C732" i="27"/>
  <c r="F732" i="27"/>
  <c r="A733" i="27"/>
  <c r="B733" i="27"/>
  <c r="C733" i="27"/>
  <c r="E733" i="27"/>
  <c r="F733" i="27"/>
  <c r="A734" i="27"/>
  <c r="E734" i="27" s="1"/>
  <c r="B734" i="27"/>
  <c r="C734" i="27"/>
  <c r="F734" i="27"/>
  <c r="A735" i="27"/>
  <c r="E735" i="27" s="1"/>
  <c r="B735" i="27"/>
  <c r="C735" i="27"/>
  <c r="F735" i="27"/>
  <c r="A736" i="27"/>
  <c r="B736" i="27"/>
  <c r="C736" i="27"/>
  <c r="E736" i="27"/>
  <c r="F736" i="27"/>
  <c r="A737" i="27"/>
  <c r="E737" i="27" s="1"/>
  <c r="B737" i="27"/>
  <c r="C737" i="27"/>
  <c r="F737" i="27"/>
  <c r="A738" i="27"/>
  <c r="B738" i="27"/>
  <c r="C738" i="27"/>
  <c r="E738" i="27"/>
  <c r="F738" i="27"/>
  <c r="A739" i="27"/>
  <c r="B739" i="27"/>
  <c r="C739" i="27"/>
  <c r="E739" i="27"/>
  <c r="F739" i="27"/>
  <c r="A740" i="27"/>
  <c r="E740" i="27" s="1"/>
  <c r="B740" i="27"/>
  <c r="C740" i="27"/>
  <c r="F740" i="27"/>
  <c r="A741" i="27"/>
  <c r="B741" i="27"/>
  <c r="C741" i="27"/>
  <c r="E741" i="27"/>
  <c r="F741" i="27"/>
  <c r="A742" i="27"/>
  <c r="E742" i="27" s="1"/>
  <c r="B742" i="27"/>
  <c r="C742" i="27"/>
  <c r="F742" i="27"/>
  <c r="A743" i="27"/>
  <c r="E743" i="27" s="1"/>
  <c r="B743" i="27"/>
  <c r="C743" i="27"/>
  <c r="F743" i="27"/>
  <c r="A744" i="27"/>
  <c r="B744" i="27"/>
  <c r="C744" i="27"/>
  <c r="E744" i="27"/>
  <c r="F744" i="27"/>
  <c r="A745" i="27"/>
  <c r="E745" i="27" s="1"/>
  <c r="B745" i="27"/>
  <c r="C745" i="27"/>
  <c r="F745" i="27"/>
  <c r="A746" i="27"/>
  <c r="B746" i="27"/>
  <c r="C746" i="27"/>
  <c r="E746" i="27"/>
  <c r="F746" i="27"/>
  <c r="A747" i="27"/>
  <c r="B747" i="27"/>
  <c r="C747" i="27"/>
  <c r="E747" i="27"/>
  <c r="F747" i="27"/>
  <c r="A748" i="27"/>
  <c r="E748" i="27" s="1"/>
  <c r="B748" i="27"/>
  <c r="C748" i="27"/>
  <c r="F748" i="27"/>
  <c r="A749" i="27"/>
  <c r="B749" i="27"/>
  <c r="C749" i="27"/>
  <c r="E749" i="27"/>
  <c r="F749" i="27"/>
  <c r="A750" i="27"/>
  <c r="E750" i="27" s="1"/>
  <c r="B750" i="27"/>
  <c r="C750" i="27"/>
  <c r="F750" i="27"/>
  <c r="A751" i="27"/>
  <c r="E751" i="27" s="1"/>
  <c r="B751" i="27"/>
  <c r="C751" i="27"/>
  <c r="F751" i="27"/>
  <c r="A752" i="27"/>
  <c r="B752" i="27"/>
  <c r="C752" i="27"/>
  <c r="E752" i="27"/>
  <c r="F752" i="27"/>
  <c r="A753" i="27"/>
  <c r="E753" i="27" s="1"/>
  <c r="B753" i="27"/>
  <c r="C753" i="27"/>
  <c r="F753" i="27"/>
  <c r="A754" i="27"/>
  <c r="B754" i="27"/>
  <c r="C754" i="27"/>
  <c r="E754" i="27"/>
  <c r="F754" i="27"/>
  <c r="A755" i="27"/>
  <c r="B755" i="27"/>
  <c r="C755" i="27"/>
  <c r="E755" i="27"/>
  <c r="F755" i="27"/>
  <c r="A756" i="27"/>
  <c r="E756" i="27" s="1"/>
  <c r="B756" i="27"/>
  <c r="C756" i="27"/>
  <c r="F756" i="27"/>
  <c r="A757" i="27"/>
  <c r="B757" i="27"/>
  <c r="C757" i="27"/>
  <c r="E757" i="27"/>
  <c r="F757" i="27"/>
  <c r="A758" i="27"/>
  <c r="E758" i="27" s="1"/>
  <c r="B758" i="27"/>
  <c r="C758" i="27"/>
  <c r="F758" i="27"/>
  <c r="A759" i="27"/>
  <c r="E759" i="27" s="1"/>
  <c r="B759" i="27"/>
  <c r="C759" i="27"/>
  <c r="F759" i="27"/>
  <c r="A760" i="27"/>
  <c r="B760" i="27"/>
  <c r="C760" i="27"/>
  <c r="E760" i="27"/>
  <c r="F760" i="27"/>
  <c r="A761" i="27"/>
  <c r="E761" i="27" s="1"/>
  <c r="B761" i="27"/>
  <c r="C761" i="27"/>
  <c r="F761" i="27"/>
  <c r="A762" i="27"/>
  <c r="B762" i="27"/>
  <c r="C762" i="27"/>
  <c r="E762" i="27"/>
  <c r="F762" i="27"/>
  <c r="A763" i="27"/>
  <c r="B763" i="27"/>
  <c r="C763" i="27"/>
  <c r="E763" i="27"/>
  <c r="F763" i="27"/>
  <c r="A764" i="27"/>
  <c r="E764" i="27" s="1"/>
  <c r="B764" i="27"/>
  <c r="C764" i="27"/>
  <c r="F764" i="27"/>
  <c r="A765" i="27"/>
  <c r="B765" i="27"/>
  <c r="C765" i="27"/>
  <c r="E765" i="27"/>
  <c r="F765" i="27"/>
  <c r="A766" i="27"/>
  <c r="E766" i="27" s="1"/>
  <c r="B766" i="27"/>
  <c r="C766" i="27"/>
  <c r="F766" i="27"/>
  <c r="A767" i="27"/>
  <c r="E767" i="27" s="1"/>
  <c r="B767" i="27"/>
  <c r="C767" i="27"/>
  <c r="F767" i="27"/>
  <c r="A768" i="27"/>
  <c r="B768" i="27"/>
  <c r="C768" i="27"/>
  <c r="E768" i="27"/>
  <c r="F768" i="27"/>
  <c r="A769" i="27"/>
  <c r="E769" i="27" s="1"/>
  <c r="B769" i="27"/>
  <c r="C769" i="27"/>
  <c r="F769" i="27"/>
  <c r="A770" i="27"/>
  <c r="B770" i="27"/>
  <c r="C770" i="27"/>
  <c r="E770" i="27"/>
  <c r="F770" i="27"/>
  <c r="A771" i="27"/>
  <c r="B771" i="27"/>
  <c r="C771" i="27"/>
  <c r="E771" i="27"/>
  <c r="F771" i="27"/>
  <c r="A772" i="27"/>
  <c r="E772" i="27" s="1"/>
  <c r="B772" i="27"/>
  <c r="C772" i="27"/>
  <c r="F772" i="27"/>
  <c r="A773" i="27"/>
  <c r="B773" i="27"/>
  <c r="C773" i="27"/>
  <c r="E773" i="27"/>
  <c r="F773" i="27"/>
  <c r="A774" i="27"/>
  <c r="E774" i="27" s="1"/>
  <c r="B774" i="27"/>
  <c r="C774" i="27"/>
  <c r="F774" i="27"/>
  <c r="A775" i="27"/>
  <c r="E775" i="27" s="1"/>
  <c r="B775" i="27"/>
  <c r="C775" i="27"/>
  <c r="F775" i="27"/>
  <c r="A776" i="27"/>
  <c r="B776" i="27"/>
  <c r="C776" i="27"/>
  <c r="E776" i="27"/>
  <c r="F776" i="27"/>
  <c r="A777" i="27"/>
  <c r="E777" i="27" s="1"/>
  <c r="B777" i="27"/>
  <c r="C777" i="27"/>
  <c r="F777" i="27"/>
  <c r="A778" i="27"/>
  <c r="B778" i="27"/>
  <c r="C778" i="27"/>
  <c r="E778" i="27"/>
  <c r="F778" i="27"/>
  <c r="A779" i="27"/>
  <c r="B779" i="27"/>
  <c r="C779" i="27"/>
  <c r="E779" i="27"/>
  <c r="F779" i="27"/>
  <c r="A780" i="27"/>
  <c r="E780" i="27" s="1"/>
  <c r="B780" i="27"/>
  <c r="C780" i="27"/>
  <c r="F780" i="27"/>
  <c r="A781" i="27"/>
  <c r="B781" i="27"/>
  <c r="C781" i="27"/>
  <c r="E781" i="27"/>
  <c r="F781" i="27"/>
  <c r="A782" i="27"/>
  <c r="E782" i="27" s="1"/>
  <c r="B782" i="27"/>
  <c r="C782" i="27"/>
  <c r="F782" i="27"/>
  <c r="A783" i="27"/>
  <c r="E783" i="27" s="1"/>
  <c r="B783" i="27"/>
  <c r="C783" i="27"/>
  <c r="F783" i="27"/>
  <c r="A784" i="27"/>
  <c r="B784" i="27"/>
  <c r="C784" i="27"/>
  <c r="E784" i="27"/>
  <c r="F784" i="27"/>
  <c r="A785" i="27"/>
  <c r="E785" i="27" s="1"/>
  <c r="B785" i="27"/>
  <c r="C785" i="27"/>
  <c r="F785" i="27"/>
  <c r="A786" i="27"/>
  <c r="B786" i="27"/>
  <c r="C786" i="27"/>
  <c r="E786" i="27"/>
  <c r="F786" i="27"/>
  <c r="A787" i="27"/>
  <c r="B787" i="27"/>
  <c r="C787" i="27"/>
  <c r="E787" i="27"/>
  <c r="F787" i="27"/>
  <c r="A788" i="27"/>
  <c r="E788" i="27" s="1"/>
  <c r="B788" i="27"/>
  <c r="C788" i="27"/>
  <c r="F788" i="27"/>
  <c r="A789" i="27"/>
  <c r="B789" i="27"/>
  <c r="C789" i="27"/>
  <c r="E789" i="27"/>
  <c r="F789" i="27"/>
  <c r="A790" i="27"/>
  <c r="E790" i="27" s="1"/>
  <c r="B790" i="27"/>
  <c r="C790" i="27"/>
  <c r="F790" i="27"/>
  <c r="A791" i="27"/>
  <c r="E791" i="27" s="1"/>
  <c r="B791" i="27"/>
  <c r="C791" i="27"/>
  <c r="F791" i="27"/>
  <c r="A792" i="27"/>
  <c r="B792" i="27"/>
  <c r="C792" i="27"/>
  <c r="E792" i="27"/>
  <c r="F792" i="27"/>
  <c r="A793" i="27"/>
  <c r="E793" i="27" s="1"/>
  <c r="B793" i="27"/>
  <c r="C793" i="27"/>
  <c r="F793" i="27"/>
  <c r="A794" i="27"/>
  <c r="B794" i="27"/>
  <c r="C794" i="27"/>
  <c r="E794" i="27"/>
  <c r="F794" i="27"/>
  <c r="A795" i="27"/>
  <c r="B795" i="27"/>
  <c r="C795" i="27"/>
  <c r="E795" i="27"/>
  <c r="F795" i="27"/>
  <c r="A796" i="27"/>
  <c r="E796" i="27" s="1"/>
  <c r="B796" i="27"/>
  <c r="C796" i="27"/>
  <c r="F796" i="27"/>
  <c r="A797" i="27"/>
  <c r="B797" i="27"/>
  <c r="C797" i="27"/>
  <c r="E797" i="27"/>
  <c r="F797" i="27"/>
  <c r="A798" i="27"/>
  <c r="E798" i="27" s="1"/>
  <c r="B798" i="27"/>
  <c r="C798" i="27"/>
  <c r="F798" i="27"/>
  <c r="A799" i="27"/>
  <c r="E799" i="27" s="1"/>
  <c r="B799" i="27"/>
  <c r="C799" i="27"/>
  <c r="F799" i="27"/>
  <c r="A800" i="27"/>
  <c r="B800" i="27"/>
  <c r="C800" i="27"/>
  <c r="E800" i="27"/>
  <c r="F800" i="27"/>
  <c r="A801" i="27"/>
  <c r="E801" i="27" s="1"/>
  <c r="B801" i="27"/>
  <c r="C801" i="27"/>
  <c r="F801" i="27"/>
  <c r="A802" i="27"/>
  <c r="B802" i="27"/>
  <c r="C802" i="27"/>
  <c r="E802" i="27"/>
  <c r="F802" i="27"/>
  <c r="A803" i="27"/>
  <c r="B803" i="27"/>
  <c r="C803" i="27"/>
  <c r="E803" i="27"/>
  <c r="F803" i="27"/>
  <c r="A804" i="27"/>
  <c r="E804" i="27" s="1"/>
  <c r="B804" i="27"/>
  <c r="C804" i="27"/>
  <c r="F804" i="27"/>
  <c r="A805" i="27"/>
  <c r="B805" i="27"/>
  <c r="C805" i="27"/>
  <c r="E805" i="27"/>
  <c r="F805" i="27"/>
  <c r="A806" i="27"/>
  <c r="E806" i="27" s="1"/>
  <c r="B806" i="27"/>
  <c r="C806" i="27"/>
  <c r="F806" i="27"/>
  <c r="A807" i="27"/>
  <c r="E807" i="27" s="1"/>
  <c r="B807" i="27"/>
  <c r="C807" i="27"/>
  <c r="F807" i="27"/>
  <c r="A808" i="27"/>
  <c r="B808" i="27"/>
  <c r="C808" i="27"/>
  <c r="E808" i="27"/>
  <c r="F808" i="27"/>
  <c r="A809" i="27"/>
  <c r="E809" i="27" s="1"/>
  <c r="B809" i="27"/>
  <c r="C809" i="27"/>
  <c r="F809" i="27"/>
  <c r="A810" i="27"/>
  <c r="B810" i="27"/>
  <c r="C810" i="27"/>
  <c r="E810" i="27"/>
  <c r="F810" i="27"/>
  <c r="A811" i="27"/>
  <c r="B811" i="27"/>
  <c r="C811" i="27"/>
  <c r="E811" i="27"/>
  <c r="F811" i="27"/>
  <c r="A812" i="27"/>
  <c r="E812" i="27" s="1"/>
  <c r="B812" i="27"/>
  <c r="C812" i="27"/>
  <c r="F812" i="27"/>
  <c r="A813" i="27"/>
  <c r="B813" i="27"/>
  <c r="C813" i="27"/>
  <c r="E813" i="27"/>
  <c r="F813" i="27"/>
  <c r="A814" i="27"/>
  <c r="E814" i="27" s="1"/>
  <c r="B814" i="27"/>
  <c r="C814" i="27"/>
  <c r="F814" i="27"/>
  <c r="A815" i="27"/>
  <c r="E815" i="27" s="1"/>
  <c r="B815" i="27"/>
  <c r="C815" i="27"/>
  <c r="F815" i="27"/>
  <c r="A816" i="27"/>
  <c r="B816" i="27"/>
  <c r="C816" i="27"/>
  <c r="E816" i="27"/>
  <c r="F816" i="27"/>
  <c r="A817" i="27"/>
  <c r="E817" i="27" s="1"/>
  <c r="B817" i="27"/>
  <c r="C817" i="27"/>
  <c r="F817" i="27"/>
  <c r="A818" i="27"/>
  <c r="B818" i="27"/>
  <c r="C818" i="27"/>
  <c r="E818" i="27"/>
  <c r="F818" i="27"/>
  <c r="A819" i="27"/>
  <c r="B819" i="27"/>
  <c r="C819" i="27"/>
  <c r="E819" i="27"/>
  <c r="F819" i="27"/>
  <c r="A820" i="27"/>
  <c r="E820" i="27" s="1"/>
  <c r="B820" i="27"/>
  <c r="C820" i="27"/>
  <c r="F820" i="27"/>
  <c r="A821" i="27"/>
  <c r="B821" i="27"/>
  <c r="C821" i="27"/>
  <c r="E821" i="27"/>
  <c r="F821" i="27"/>
  <c r="A822" i="27"/>
  <c r="E822" i="27" s="1"/>
  <c r="B822" i="27"/>
  <c r="C822" i="27"/>
  <c r="F822" i="27"/>
  <c r="A823" i="27"/>
  <c r="E823" i="27" s="1"/>
  <c r="B823" i="27"/>
  <c r="C823" i="27"/>
  <c r="F823" i="27"/>
  <c r="A824" i="27"/>
  <c r="B824" i="27"/>
  <c r="C824" i="27"/>
  <c r="E824" i="27"/>
  <c r="F824" i="27"/>
  <c r="A825" i="27"/>
  <c r="E825" i="27" s="1"/>
  <c r="B825" i="27"/>
  <c r="C825" i="27"/>
  <c r="F825" i="27"/>
  <c r="A826" i="27"/>
  <c r="B826" i="27"/>
  <c r="C826" i="27"/>
  <c r="E826" i="27"/>
  <c r="F826" i="27"/>
  <c r="A827" i="27"/>
  <c r="B827" i="27"/>
  <c r="C827" i="27"/>
  <c r="E827" i="27"/>
  <c r="F827" i="27"/>
  <c r="A828" i="27"/>
  <c r="E828" i="27" s="1"/>
  <c r="B828" i="27"/>
  <c r="C828" i="27"/>
  <c r="F828" i="27"/>
  <c r="A829" i="27"/>
  <c r="B829" i="27"/>
  <c r="C829" i="27"/>
  <c r="E829" i="27"/>
  <c r="F829" i="27"/>
  <c r="A830" i="27"/>
  <c r="E830" i="27" s="1"/>
  <c r="B830" i="27"/>
  <c r="C830" i="27"/>
  <c r="F830" i="27"/>
  <c r="A831" i="27"/>
  <c r="E831" i="27" s="1"/>
  <c r="B831" i="27"/>
  <c r="C831" i="27"/>
  <c r="F831" i="27"/>
  <c r="A832" i="27"/>
  <c r="B832" i="27"/>
  <c r="C832" i="27"/>
  <c r="E832" i="27"/>
  <c r="F832" i="27"/>
  <c r="A833" i="27"/>
  <c r="E833" i="27" s="1"/>
  <c r="B833" i="27"/>
  <c r="C833" i="27"/>
  <c r="F833" i="27"/>
  <c r="A834" i="27"/>
  <c r="B834" i="27"/>
  <c r="C834" i="27"/>
  <c r="E834" i="27"/>
  <c r="F834" i="27"/>
  <c r="A835" i="27"/>
  <c r="B835" i="27"/>
  <c r="C835" i="27"/>
  <c r="E835" i="27"/>
  <c r="F835" i="27"/>
  <c r="A836" i="27"/>
  <c r="E836" i="27" s="1"/>
  <c r="B836" i="27"/>
  <c r="C836" i="27"/>
  <c r="F836" i="27"/>
  <c r="A837" i="27"/>
  <c r="B837" i="27"/>
  <c r="C837" i="27"/>
  <c r="E837" i="27"/>
  <c r="F837" i="27"/>
  <c r="A838" i="27"/>
  <c r="E838" i="27" s="1"/>
  <c r="B838" i="27"/>
  <c r="C838" i="27"/>
  <c r="F838" i="27"/>
  <c r="A839" i="27"/>
  <c r="E839" i="27" s="1"/>
  <c r="B839" i="27"/>
  <c r="C839" i="27"/>
  <c r="F839" i="27"/>
  <c r="A840" i="27"/>
  <c r="B840" i="27"/>
  <c r="C840" i="27"/>
  <c r="E840" i="27"/>
  <c r="F840" i="27"/>
  <c r="A841" i="27"/>
  <c r="E841" i="27" s="1"/>
  <c r="B841" i="27"/>
  <c r="C841" i="27"/>
  <c r="F841" i="27"/>
  <c r="A842" i="27"/>
  <c r="B842" i="27"/>
  <c r="C842" i="27"/>
  <c r="E842" i="27"/>
  <c r="F842" i="27"/>
  <c r="A843" i="27"/>
  <c r="B843" i="27"/>
  <c r="C843" i="27"/>
  <c r="E843" i="27"/>
  <c r="F843" i="27"/>
  <c r="A844" i="27"/>
  <c r="E844" i="27" s="1"/>
  <c r="B844" i="27"/>
  <c r="C844" i="27"/>
  <c r="F844" i="27"/>
  <c r="A845" i="27"/>
  <c r="B845" i="27"/>
  <c r="C845" i="27"/>
  <c r="E845" i="27"/>
  <c r="F845" i="27"/>
  <c r="A846" i="27"/>
  <c r="E846" i="27" s="1"/>
  <c r="B846" i="27"/>
  <c r="C846" i="27"/>
  <c r="F846" i="27"/>
  <c r="A847" i="27"/>
  <c r="E847" i="27" s="1"/>
  <c r="B847" i="27"/>
  <c r="C847" i="27"/>
  <c r="F847" i="27"/>
  <c r="A848" i="27"/>
  <c r="B848" i="27"/>
  <c r="C848" i="27"/>
  <c r="E848" i="27"/>
  <c r="F848" i="27"/>
  <c r="A849" i="27"/>
  <c r="E849" i="27" s="1"/>
  <c r="B849" i="27"/>
  <c r="C849" i="27"/>
  <c r="F849" i="27"/>
  <c r="A850" i="27"/>
  <c r="B850" i="27"/>
  <c r="C850" i="27"/>
  <c r="E850" i="27"/>
  <c r="F850" i="27"/>
  <c r="A851" i="27"/>
  <c r="B851" i="27"/>
  <c r="C851" i="27"/>
  <c r="E851" i="27"/>
  <c r="F851" i="27"/>
  <c r="A852" i="27"/>
  <c r="E852" i="27" s="1"/>
  <c r="B852" i="27"/>
  <c r="C852" i="27"/>
  <c r="F852" i="27"/>
  <c r="A853" i="27"/>
  <c r="B853" i="27"/>
  <c r="C853" i="27"/>
  <c r="E853" i="27"/>
  <c r="F853" i="27"/>
  <c r="A854" i="27"/>
  <c r="E854" i="27" s="1"/>
  <c r="B854" i="27"/>
  <c r="C854" i="27"/>
  <c r="F854" i="27"/>
  <c r="A855" i="27"/>
  <c r="E855" i="27" s="1"/>
  <c r="B855" i="27"/>
  <c r="C855" i="27"/>
  <c r="F855" i="27"/>
  <c r="A856" i="27"/>
  <c r="B856" i="27"/>
  <c r="C856" i="27"/>
  <c r="E856" i="27"/>
  <c r="F856" i="27"/>
  <c r="A857" i="27"/>
  <c r="E857" i="27" s="1"/>
  <c r="B857" i="27"/>
  <c r="C857" i="27"/>
  <c r="F857" i="27"/>
  <c r="A858" i="27"/>
  <c r="B858" i="27"/>
  <c r="C858" i="27"/>
  <c r="E858" i="27"/>
  <c r="F858" i="27"/>
  <c r="A859" i="27"/>
  <c r="B859" i="27"/>
  <c r="C859" i="27"/>
  <c r="E859" i="27"/>
  <c r="F859" i="27"/>
  <c r="A860" i="27"/>
  <c r="E860" i="27" s="1"/>
  <c r="B860" i="27"/>
  <c r="C860" i="27"/>
  <c r="F860" i="27"/>
  <c r="A861" i="27"/>
  <c r="B861" i="27"/>
  <c r="C861" i="27"/>
  <c r="E861" i="27"/>
  <c r="F861" i="27"/>
  <c r="A862" i="27"/>
  <c r="E862" i="27" s="1"/>
  <c r="B862" i="27"/>
  <c r="C862" i="27"/>
  <c r="F862" i="27"/>
  <c r="A863" i="27"/>
  <c r="E863" i="27" s="1"/>
  <c r="B863" i="27"/>
  <c r="C863" i="27"/>
  <c r="F863" i="27"/>
  <c r="A864" i="27"/>
  <c r="B864" i="27"/>
  <c r="C864" i="27"/>
  <c r="E864" i="27"/>
  <c r="F864" i="27"/>
  <c r="A865" i="27"/>
  <c r="E865" i="27" s="1"/>
  <c r="B865" i="27"/>
  <c r="C865" i="27"/>
  <c r="F865" i="27"/>
  <c r="A866" i="27"/>
  <c r="B866" i="27"/>
  <c r="C866" i="27"/>
  <c r="E866" i="27"/>
  <c r="F866" i="27"/>
  <c r="A867" i="27"/>
  <c r="B867" i="27"/>
  <c r="C867" i="27"/>
  <c r="E867" i="27"/>
  <c r="F867" i="27"/>
  <c r="A868" i="27"/>
  <c r="E868" i="27" s="1"/>
  <c r="B868" i="27"/>
  <c r="C868" i="27"/>
  <c r="F868" i="27"/>
  <c r="A869" i="27"/>
  <c r="B869" i="27"/>
  <c r="C869" i="27"/>
  <c r="E869" i="27"/>
  <c r="F869" i="27"/>
  <c r="A870" i="27"/>
  <c r="E870" i="27" s="1"/>
  <c r="B870" i="27"/>
  <c r="C870" i="27"/>
  <c r="F870" i="27"/>
  <c r="A871" i="27"/>
  <c r="E871" i="27" s="1"/>
  <c r="B871" i="27"/>
  <c r="C871" i="27"/>
  <c r="F871" i="27"/>
  <c r="A872" i="27"/>
  <c r="B872" i="27"/>
  <c r="C872" i="27"/>
  <c r="E872" i="27"/>
  <c r="F872" i="27"/>
  <c r="A873" i="27"/>
  <c r="E873" i="27" s="1"/>
  <c r="B873" i="27"/>
  <c r="C873" i="27"/>
  <c r="F873" i="27"/>
  <c r="A874" i="27"/>
  <c r="B874" i="27"/>
  <c r="C874" i="27"/>
  <c r="E874" i="27"/>
  <c r="F874" i="27"/>
  <c r="A875" i="27"/>
  <c r="B875" i="27"/>
  <c r="C875" i="27"/>
  <c r="E875" i="27"/>
  <c r="F875" i="27"/>
  <c r="A876" i="27"/>
  <c r="E876" i="27" s="1"/>
  <c r="B876" i="27"/>
  <c r="C876" i="27"/>
  <c r="F876" i="27"/>
  <c r="A877" i="27"/>
  <c r="B877" i="27"/>
  <c r="C877" i="27"/>
  <c r="E877" i="27"/>
  <c r="F877" i="27"/>
  <c r="A878" i="27"/>
  <c r="E878" i="27" s="1"/>
  <c r="B878" i="27"/>
  <c r="C878" i="27"/>
  <c r="F878" i="27"/>
  <c r="A879" i="27"/>
  <c r="E879" i="27" s="1"/>
  <c r="B879" i="27"/>
  <c r="C879" i="27"/>
  <c r="F879" i="27"/>
  <c r="A880" i="27"/>
  <c r="B880" i="27"/>
  <c r="C880" i="27"/>
  <c r="E880" i="27"/>
  <c r="F880" i="27"/>
  <c r="A881" i="27"/>
  <c r="E881" i="27" s="1"/>
  <c r="B881" i="27"/>
  <c r="C881" i="27"/>
  <c r="F881" i="27"/>
  <c r="A882" i="27"/>
  <c r="B882" i="27"/>
  <c r="C882" i="27"/>
  <c r="E882" i="27"/>
  <c r="F882" i="27"/>
  <c r="A883" i="27"/>
  <c r="B883" i="27"/>
  <c r="C883" i="27"/>
  <c r="E883" i="27"/>
  <c r="F883" i="27"/>
  <c r="A884" i="27"/>
  <c r="E884" i="27" s="1"/>
  <c r="B884" i="27"/>
  <c r="C884" i="27"/>
  <c r="F884" i="27"/>
  <c r="A885" i="27"/>
  <c r="B885" i="27"/>
  <c r="C885" i="27"/>
  <c r="E885" i="27"/>
  <c r="F885" i="27"/>
  <c r="A886" i="27"/>
  <c r="E886" i="27" s="1"/>
  <c r="B886" i="27"/>
  <c r="C886" i="27"/>
  <c r="F886" i="27"/>
  <c r="A887" i="27"/>
  <c r="E887" i="27" s="1"/>
  <c r="B887" i="27"/>
  <c r="C887" i="27"/>
  <c r="F887" i="27"/>
  <c r="A888" i="27"/>
  <c r="B888" i="27"/>
  <c r="C888" i="27"/>
  <c r="E888" i="27"/>
  <c r="F888" i="27"/>
  <c r="A889" i="27"/>
  <c r="E889" i="27" s="1"/>
  <c r="B889" i="27"/>
  <c r="C889" i="27"/>
  <c r="F889" i="27"/>
  <c r="A890" i="27"/>
  <c r="B890" i="27"/>
  <c r="C890" i="27"/>
  <c r="E890" i="27"/>
  <c r="F890" i="27"/>
  <c r="A891" i="27"/>
  <c r="B891" i="27"/>
  <c r="C891" i="27"/>
  <c r="E891" i="27"/>
  <c r="F891" i="27"/>
  <c r="A892" i="27"/>
  <c r="E892" i="27" s="1"/>
  <c r="B892" i="27"/>
  <c r="C892" i="27"/>
  <c r="F892" i="27"/>
  <c r="A893" i="27"/>
  <c r="B893" i="27"/>
  <c r="C893" i="27"/>
  <c r="E893" i="27"/>
  <c r="F893" i="27"/>
  <c r="A894" i="27"/>
  <c r="E894" i="27" s="1"/>
  <c r="B894" i="27"/>
  <c r="C894" i="27"/>
  <c r="F894" i="27"/>
  <c r="A895" i="27"/>
  <c r="E895" i="27" s="1"/>
  <c r="B895" i="27"/>
  <c r="C895" i="27"/>
  <c r="F895" i="27"/>
  <c r="A896" i="27"/>
  <c r="B896" i="27"/>
  <c r="C896" i="27"/>
  <c r="E896" i="27"/>
  <c r="F896" i="27"/>
  <c r="A897" i="27"/>
  <c r="E897" i="27" s="1"/>
  <c r="B897" i="27"/>
  <c r="C897" i="27"/>
  <c r="F897" i="27"/>
  <c r="A898" i="27"/>
  <c r="B898" i="27"/>
  <c r="C898" i="27"/>
  <c r="E898" i="27"/>
  <c r="F898" i="27"/>
  <c r="A899" i="27"/>
  <c r="B899" i="27"/>
  <c r="C899" i="27"/>
  <c r="E899" i="27"/>
  <c r="F899" i="27"/>
  <c r="A900" i="27"/>
  <c r="E900" i="27" s="1"/>
  <c r="B900" i="27"/>
  <c r="C900" i="27"/>
  <c r="F900" i="27"/>
  <c r="A901" i="27"/>
  <c r="B901" i="27"/>
  <c r="C901" i="27"/>
  <c r="E901" i="27"/>
  <c r="F901" i="27"/>
  <c r="A902" i="27"/>
  <c r="E902" i="27" s="1"/>
  <c r="B902" i="27"/>
  <c r="C902" i="27"/>
  <c r="F902" i="27"/>
  <c r="A903" i="27"/>
  <c r="E903" i="27" s="1"/>
  <c r="B903" i="27"/>
  <c r="C903" i="27"/>
  <c r="F903" i="27"/>
  <c r="A904" i="27"/>
  <c r="B904" i="27"/>
  <c r="C904" i="27"/>
  <c r="E904" i="27"/>
  <c r="F904" i="27"/>
  <c r="A905" i="27"/>
  <c r="E905" i="27" s="1"/>
  <c r="B905" i="27"/>
  <c r="C905" i="27"/>
  <c r="F905" i="27"/>
  <c r="A906" i="27"/>
  <c r="B906" i="27"/>
  <c r="C906" i="27"/>
  <c r="E906" i="27"/>
  <c r="F906" i="27"/>
  <c r="A907" i="27"/>
  <c r="B907" i="27"/>
  <c r="C907" i="27"/>
  <c r="E907" i="27"/>
  <c r="F907" i="27"/>
  <c r="A908" i="27"/>
  <c r="E908" i="27" s="1"/>
  <c r="B908" i="27"/>
  <c r="C908" i="27"/>
  <c r="F908" i="27"/>
  <c r="A909" i="27"/>
  <c r="B909" i="27"/>
  <c r="C909" i="27"/>
  <c r="E909" i="27"/>
  <c r="F909" i="27"/>
  <c r="A910" i="27"/>
  <c r="E910" i="27" s="1"/>
  <c r="B910" i="27"/>
  <c r="C910" i="27"/>
  <c r="F910" i="27"/>
  <c r="A911" i="27"/>
  <c r="E911" i="27" s="1"/>
  <c r="B911" i="27"/>
  <c r="C911" i="27"/>
  <c r="F911" i="27"/>
  <c r="A912" i="27"/>
  <c r="B912" i="27"/>
  <c r="C912" i="27"/>
  <c r="E912" i="27"/>
  <c r="F912" i="27"/>
  <c r="A913" i="27"/>
  <c r="E913" i="27" s="1"/>
  <c r="B913" i="27"/>
  <c r="C913" i="27"/>
  <c r="F913" i="27"/>
  <c r="A914" i="27"/>
  <c r="B914" i="27"/>
  <c r="C914" i="27"/>
  <c r="E914" i="27"/>
  <c r="F914" i="27"/>
  <c r="A915" i="27"/>
  <c r="B915" i="27"/>
  <c r="C915" i="27"/>
  <c r="E915" i="27"/>
  <c r="F915" i="27"/>
  <c r="A916" i="27"/>
  <c r="E916" i="27" s="1"/>
  <c r="B916" i="27"/>
  <c r="C916" i="27"/>
  <c r="F916" i="27"/>
  <c r="A917" i="27"/>
  <c r="B917" i="27"/>
  <c r="C917" i="27"/>
  <c r="E917" i="27"/>
  <c r="F917" i="27"/>
  <c r="A918" i="27"/>
  <c r="E918" i="27" s="1"/>
  <c r="B918" i="27"/>
  <c r="C918" i="27"/>
  <c r="F918" i="27"/>
  <c r="A919" i="27"/>
  <c r="E919" i="27" s="1"/>
  <c r="B919" i="27"/>
  <c r="C919" i="27"/>
  <c r="F919" i="27"/>
  <c r="A920" i="27"/>
  <c r="B920" i="27"/>
  <c r="C920" i="27"/>
  <c r="E920" i="27"/>
  <c r="F920" i="27"/>
  <c r="A921" i="27"/>
  <c r="E921" i="27" s="1"/>
  <c r="B921" i="27"/>
  <c r="C921" i="27"/>
  <c r="F921" i="27"/>
  <c r="A922" i="27"/>
  <c r="B922" i="27"/>
  <c r="C922" i="27"/>
  <c r="E922" i="27"/>
  <c r="F922" i="27"/>
  <c r="A923" i="27"/>
  <c r="B923" i="27"/>
  <c r="C923" i="27"/>
  <c r="E923" i="27"/>
  <c r="F923" i="27"/>
  <c r="A924" i="27"/>
  <c r="E924" i="27" s="1"/>
  <c r="B924" i="27"/>
  <c r="C924" i="27"/>
  <c r="F924" i="27"/>
  <c r="A925" i="27"/>
  <c r="B925" i="27"/>
  <c r="C925" i="27"/>
  <c r="E925" i="27"/>
  <c r="F925" i="27"/>
  <c r="A926" i="27"/>
  <c r="E926" i="27" s="1"/>
  <c r="B926" i="27"/>
  <c r="C926" i="27"/>
  <c r="F926" i="27"/>
  <c r="A927" i="27"/>
  <c r="E927" i="27" s="1"/>
  <c r="B927" i="27"/>
  <c r="C927" i="27"/>
  <c r="F927" i="27"/>
  <c r="A928" i="27"/>
  <c r="B928" i="27"/>
  <c r="C928" i="27"/>
  <c r="E928" i="27"/>
  <c r="F928" i="27"/>
  <c r="A929" i="27"/>
  <c r="E929" i="27" s="1"/>
  <c r="B929" i="27"/>
  <c r="C929" i="27"/>
  <c r="F929" i="27"/>
  <c r="A930" i="27"/>
  <c r="B930" i="27"/>
  <c r="C930" i="27"/>
  <c r="E930" i="27"/>
  <c r="F930" i="27"/>
  <c r="A931" i="27"/>
  <c r="B931" i="27"/>
  <c r="C931" i="27"/>
  <c r="E931" i="27"/>
  <c r="F931" i="27"/>
  <c r="A932" i="27"/>
  <c r="E932" i="27" s="1"/>
  <c r="B932" i="27"/>
  <c r="C932" i="27"/>
  <c r="F932" i="27"/>
  <c r="A933" i="27"/>
  <c r="B933" i="27"/>
  <c r="C933" i="27"/>
  <c r="E933" i="27"/>
  <c r="F933" i="27"/>
  <c r="A934" i="27"/>
  <c r="B934" i="27"/>
  <c r="C934" i="27"/>
  <c r="E934" i="27"/>
  <c r="F934" i="27"/>
  <c r="A935" i="27"/>
  <c r="E935" i="27" s="1"/>
  <c r="B935" i="27"/>
  <c r="C935" i="27"/>
  <c r="F935" i="27"/>
  <c r="F469" i="27"/>
  <c r="C469" i="27"/>
  <c r="B469" i="27"/>
  <c r="A469" i="27"/>
  <c r="A3" i="27"/>
  <c r="E3" i="27" s="1"/>
  <c r="B3" i="27"/>
  <c r="C3" i="27"/>
  <c r="F3" i="27"/>
  <c r="A4" i="27"/>
  <c r="B4" i="27"/>
  <c r="C4" i="27"/>
  <c r="E4" i="27"/>
  <c r="F4" i="27"/>
  <c r="A5" i="27"/>
  <c r="E5" i="27" s="1"/>
  <c r="B5" i="27"/>
  <c r="C5" i="27"/>
  <c r="F5" i="27"/>
  <c r="A6" i="27"/>
  <c r="B6" i="27"/>
  <c r="C6" i="27"/>
  <c r="E6" i="27"/>
  <c r="F6" i="27"/>
  <c r="A7" i="27"/>
  <c r="E7" i="27" s="1"/>
  <c r="B7" i="27"/>
  <c r="C7" i="27"/>
  <c r="F7" i="27"/>
  <c r="A8" i="27"/>
  <c r="E8" i="27" s="1"/>
  <c r="B8" i="27"/>
  <c r="C8" i="27"/>
  <c r="F8" i="27"/>
  <c r="A9" i="27"/>
  <c r="B9" i="27"/>
  <c r="C9" i="27"/>
  <c r="E9" i="27"/>
  <c r="F9" i="27"/>
  <c r="A10" i="27"/>
  <c r="E10" i="27" s="1"/>
  <c r="B10" i="27"/>
  <c r="C10" i="27"/>
  <c r="F10" i="27"/>
  <c r="A11" i="27"/>
  <c r="E11" i="27" s="1"/>
  <c r="B11" i="27"/>
  <c r="C11" i="27"/>
  <c r="F11" i="27"/>
  <c r="A12" i="27"/>
  <c r="B12" i="27"/>
  <c r="C12" i="27"/>
  <c r="E12" i="27"/>
  <c r="F12" i="27"/>
  <c r="A13" i="27"/>
  <c r="E13" i="27" s="1"/>
  <c r="B13" i="27"/>
  <c r="C13" i="27"/>
  <c r="F13" i="27"/>
  <c r="A14" i="27"/>
  <c r="B14" i="27"/>
  <c r="C14" i="27"/>
  <c r="E14" i="27"/>
  <c r="F14" i="27"/>
  <c r="A15" i="27"/>
  <c r="E15" i="27" s="1"/>
  <c r="B15" i="27"/>
  <c r="C15" i="27"/>
  <c r="F15" i="27"/>
  <c r="A16" i="27"/>
  <c r="E16" i="27" s="1"/>
  <c r="B16" i="27"/>
  <c r="C16" i="27"/>
  <c r="F16" i="27"/>
  <c r="A17" i="27"/>
  <c r="B17" i="27"/>
  <c r="C17" i="27"/>
  <c r="E17" i="27"/>
  <c r="F17" i="27"/>
  <c r="A18" i="27"/>
  <c r="E18" i="27" s="1"/>
  <c r="B18" i="27"/>
  <c r="C18" i="27"/>
  <c r="F18" i="27"/>
  <c r="A19" i="27"/>
  <c r="E19" i="27" s="1"/>
  <c r="B19" i="27"/>
  <c r="C19" i="27"/>
  <c r="F19" i="27"/>
  <c r="A20" i="27"/>
  <c r="B20" i="27"/>
  <c r="C20" i="27"/>
  <c r="E20" i="27"/>
  <c r="F20" i="27"/>
  <c r="A21" i="27"/>
  <c r="E21" i="27" s="1"/>
  <c r="B21" i="27"/>
  <c r="C21" i="27"/>
  <c r="F21" i="27"/>
  <c r="A22" i="27"/>
  <c r="B22" i="27"/>
  <c r="C22" i="27"/>
  <c r="E22" i="27"/>
  <c r="F22" i="27"/>
  <c r="A23" i="27"/>
  <c r="E23" i="27" s="1"/>
  <c r="B23" i="27"/>
  <c r="C23" i="27"/>
  <c r="F23" i="27"/>
  <c r="A24" i="27"/>
  <c r="E24" i="27" s="1"/>
  <c r="B24" i="27"/>
  <c r="C24" i="27"/>
  <c r="F24" i="27"/>
  <c r="A25" i="27"/>
  <c r="B25" i="27"/>
  <c r="C25" i="27"/>
  <c r="E25" i="27"/>
  <c r="F25" i="27"/>
  <c r="A26" i="27"/>
  <c r="E26" i="27" s="1"/>
  <c r="B26" i="27"/>
  <c r="C26" i="27"/>
  <c r="F26" i="27"/>
  <c r="A27" i="27"/>
  <c r="E27" i="27" s="1"/>
  <c r="B27" i="27"/>
  <c r="C27" i="27"/>
  <c r="F27" i="27"/>
  <c r="A28" i="27"/>
  <c r="B28" i="27"/>
  <c r="C28" i="27"/>
  <c r="E28" i="27"/>
  <c r="F28" i="27"/>
  <c r="A29" i="27"/>
  <c r="E29" i="27" s="1"/>
  <c r="B29" i="27"/>
  <c r="C29" i="27"/>
  <c r="F29" i="27"/>
  <c r="A30" i="27"/>
  <c r="B30" i="27"/>
  <c r="C30" i="27"/>
  <c r="E30" i="27"/>
  <c r="F30" i="27"/>
  <c r="A31" i="27"/>
  <c r="E31" i="27" s="1"/>
  <c r="B31" i="27"/>
  <c r="C31" i="27"/>
  <c r="F31" i="27"/>
  <c r="A32" i="27"/>
  <c r="E32" i="27" s="1"/>
  <c r="B32" i="27"/>
  <c r="C32" i="27"/>
  <c r="F32" i="27"/>
  <c r="A33" i="27"/>
  <c r="B33" i="27"/>
  <c r="C33" i="27"/>
  <c r="E33" i="27"/>
  <c r="F33" i="27"/>
  <c r="A34" i="27"/>
  <c r="E34" i="27" s="1"/>
  <c r="B34" i="27"/>
  <c r="C34" i="27"/>
  <c r="F34" i="27"/>
  <c r="A35" i="27"/>
  <c r="E35" i="27" s="1"/>
  <c r="B35" i="27"/>
  <c r="C35" i="27"/>
  <c r="F35" i="27"/>
  <c r="A36" i="27"/>
  <c r="B36" i="27"/>
  <c r="C36" i="27"/>
  <c r="E36" i="27"/>
  <c r="F36" i="27"/>
  <c r="A37" i="27"/>
  <c r="E37" i="27" s="1"/>
  <c r="B37" i="27"/>
  <c r="C37" i="27"/>
  <c r="F37" i="27"/>
  <c r="A38" i="27"/>
  <c r="B38" i="27"/>
  <c r="C38" i="27"/>
  <c r="E38" i="27"/>
  <c r="F38" i="27"/>
  <c r="A39" i="27"/>
  <c r="E39" i="27" s="1"/>
  <c r="B39" i="27"/>
  <c r="C39" i="27"/>
  <c r="F39" i="27"/>
  <c r="A40" i="27"/>
  <c r="E40" i="27" s="1"/>
  <c r="B40" i="27"/>
  <c r="C40" i="27"/>
  <c r="F40" i="27"/>
  <c r="A41" i="27"/>
  <c r="B41" i="27"/>
  <c r="C41" i="27"/>
  <c r="E41" i="27"/>
  <c r="F41" i="27"/>
  <c r="A42" i="27"/>
  <c r="E42" i="27" s="1"/>
  <c r="B42" i="27"/>
  <c r="C42" i="27"/>
  <c r="F42" i="27"/>
  <c r="A43" i="27"/>
  <c r="E43" i="27" s="1"/>
  <c r="B43" i="27"/>
  <c r="C43" i="27"/>
  <c r="F43" i="27"/>
  <c r="A44" i="27"/>
  <c r="B44" i="27"/>
  <c r="C44" i="27"/>
  <c r="E44" i="27"/>
  <c r="F44" i="27"/>
  <c r="A45" i="27"/>
  <c r="E45" i="27" s="1"/>
  <c r="B45" i="27"/>
  <c r="C45" i="27"/>
  <c r="F45" i="27"/>
  <c r="A46" i="27"/>
  <c r="B46" i="27"/>
  <c r="C46" i="27"/>
  <c r="E46" i="27"/>
  <c r="F46" i="27"/>
  <c r="A47" i="27"/>
  <c r="E47" i="27" s="1"/>
  <c r="B47" i="27"/>
  <c r="C47" i="27"/>
  <c r="F47" i="27"/>
  <c r="A48" i="27"/>
  <c r="E48" i="27" s="1"/>
  <c r="B48" i="27"/>
  <c r="C48" i="27"/>
  <c r="F48" i="27"/>
  <c r="A49" i="27"/>
  <c r="B49" i="27"/>
  <c r="C49" i="27"/>
  <c r="E49" i="27"/>
  <c r="F49" i="27"/>
  <c r="A50" i="27"/>
  <c r="E50" i="27" s="1"/>
  <c r="B50" i="27"/>
  <c r="C50" i="27"/>
  <c r="F50" i="27"/>
  <c r="A51" i="27"/>
  <c r="E51" i="27" s="1"/>
  <c r="B51" i="27"/>
  <c r="C51" i="27"/>
  <c r="F51" i="27"/>
  <c r="A52" i="27"/>
  <c r="B52" i="27"/>
  <c r="C52" i="27"/>
  <c r="E52" i="27"/>
  <c r="F52" i="27"/>
  <c r="A53" i="27"/>
  <c r="E53" i="27" s="1"/>
  <c r="B53" i="27"/>
  <c r="C53" i="27"/>
  <c r="F53" i="27"/>
  <c r="A54" i="27"/>
  <c r="B54" i="27"/>
  <c r="C54" i="27"/>
  <c r="E54" i="27"/>
  <c r="F54" i="27"/>
  <c r="A55" i="27"/>
  <c r="E55" i="27" s="1"/>
  <c r="B55" i="27"/>
  <c r="C55" i="27"/>
  <c r="F55" i="27"/>
  <c r="A56" i="27"/>
  <c r="E56" i="27" s="1"/>
  <c r="B56" i="27"/>
  <c r="C56" i="27"/>
  <c r="F56" i="27"/>
  <c r="A57" i="27"/>
  <c r="B57" i="27"/>
  <c r="C57" i="27"/>
  <c r="E57" i="27"/>
  <c r="F57" i="27"/>
  <c r="A58" i="27"/>
  <c r="E58" i="27" s="1"/>
  <c r="B58" i="27"/>
  <c r="C58" i="27"/>
  <c r="F58" i="27"/>
  <c r="A59" i="27"/>
  <c r="E59" i="27" s="1"/>
  <c r="B59" i="27"/>
  <c r="C59" i="27"/>
  <c r="F59" i="27"/>
  <c r="A60" i="27"/>
  <c r="B60" i="27"/>
  <c r="C60" i="27"/>
  <c r="E60" i="27"/>
  <c r="F60" i="27"/>
  <c r="A61" i="27"/>
  <c r="E61" i="27" s="1"/>
  <c r="B61" i="27"/>
  <c r="C61" i="27"/>
  <c r="F61" i="27"/>
  <c r="A62" i="27"/>
  <c r="B62" i="27"/>
  <c r="C62" i="27"/>
  <c r="E62" i="27"/>
  <c r="F62" i="27"/>
  <c r="A63" i="27"/>
  <c r="E63" i="27" s="1"/>
  <c r="B63" i="27"/>
  <c r="C63" i="27"/>
  <c r="F63" i="27"/>
  <c r="A64" i="27"/>
  <c r="E64" i="27" s="1"/>
  <c r="B64" i="27"/>
  <c r="C64" i="27"/>
  <c r="F64" i="27"/>
  <c r="A65" i="27"/>
  <c r="B65" i="27"/>
  <c r="C65" i="27"/>
  <c r="E65" i="27"/>
  <c r="F65" i="27"/>
  <c r="A66" i="27"/>
  <c r="E66" i="27" s="1"/>
  <c r="B66" i="27"/>
  <c r="C66" i="27"/>
  <c r="F66" i="27"/>
  <c r="A67" i="27"/>
  <c r="E67" i="27" s="1"/>
  <c r="B67" i="27"/>
  <c r="C67" i="27"/>
  <c r="F67" i="27"/>
  <c r="A68" i="27"/>
  <c r="B68" i="27"/>
  <c r="C68" i="27"/>
  <c r="E68" i="27"/>
  <c r="F68" i="27"/>
  <c r="A69" i="27"/>
  <c r="E69" i="27" s="1"/>
  <c r="B69" i="27"/>
  <c r="C69" i="27"/>
  <c r="F69" i="27"/>
  <c r="A70" i="27"/>
  <c r="B70" i="27"/>
  <c r="C70" i="27"/>
  <c r="E70" i="27"/>
  <c r="F70" i="27"/>
  <c r="A71" i="27"/>
  <c r="E71" i="27" s="1"/>
  <c r="B71" i="27"/>
  <c r="C71" i="27"/>
  <c r="F71" i="27"/>
  <c r="A72" i="27"/>
  <c r="E72" i="27" s="1"/>
  <c r="B72" i="27"/>
  <c r="C72" i="27"/>
  <c r="F72" i="27"/>
  <c r="A73" i="27"/>
  <c r="B73" i="27"/>
  <c r="C73" i="27"/>
  <c r="E73" i="27"/>
  <c r="F73" i="27"/>
  <c r="A74" i="27"/>
  <c r="E74" i="27" s="1"/>
  <c r="B74" i="27"/>
  <c r="C74" i="27"/>
  <c r="F74" i="27"/>
  <c r="A75" i="27"/>
  <c r="E75" i="27" s="1"/>
  <c r="B75" i="27"/>
  <c r="C75" i="27"/>
  <c r="F75" i="27"/>
  <c r="A76" i="27"/>
  <c r="B76" i="27"/>
  <c r="C76" i="27"/>
  <c r="E76" i="27"/>
  <c r="F76" i="27"/>
  <c r="A77" i="27"/>
  <c r="E77" i="27" s="1"/>
  <c r="B77" i="27"/>
  <c r="C77" i="27"/>
  <c r="F77" i="27"/>
  <c r="A78" i="27"/>
  <c r="B78" i="27"/>
  <c r="C78" i="27"/>
  <c r="E78" i="27"/>
  <c r="F78" i="27"/>
  <c r="A79" i="27"/>
  <c r="E79" i="27" s="1"/>
  <c r="B79" i="27"/>
  <c r="C79" i="27"/>
  <c r="F79" i="27"/>
  <c r="A80" i="27"/>
  <c r="E80" i="27" s="1"/>
  <c r="B80" i="27"/>
  <c r="C80" i="27"/>
  <c r="F80" i="27"/>
  <c r="A81" i="27"/>
  <c r="B81" i="27"/>
  <c r="C81" i="27"/>
  <c r="E81" i="27"/>
  <c r="F81" i="27"/>
  <c r="A82" i="27"/>
  <c r="E82" i="27" s="1"/>
  <c r="B82" i="27"/>
  <c r="C82" i="27"/>
  <c r="F82" i="27"/>
  <c r="A83" i="27"/>
  <c r="E83" i="27" s="1"/>
  <c r="B83" i="27"/>
  <c r="C83" i="27"/>
  <c r="F83" i="27"/>
  <c r="A84" i="27"/>
  <c r="B84" i="27"/>
  <c r="C84" i="27"/>
  <c r="E84" i="27"/>
  <c r="F84" i="27"/>
  <c r="A85" i="27"/>
  <c r="E85" i="27" s="1"/>
  <c r="B85" i="27"/>
  <c r="C85" i="27"/>
  <c r="F85" i="27"/>
  <c r="A86" i="27"/>
  <c r="B86" i="27"/>
  <c r="C86" i="27"/>
  <c r="E86" i="27"/>
  <c r="F86" i="27"/>
  <c r="A87" i="27"/>
  <c r="E87" i="27" s="1"/>
  <c r="B87" i="27"/>
  <c r="C87" i="27"/>
  <c r="F87" i="27"/>
  <c r="A88" i="27"/>
  <c r="E88" i="27" s="1"/>
  <c r="B88" i="27"/>
  <c r="C88" i="27"/>
  <c r="F88" i="27"/>
  <c r="A89" i="27"/>
  <c r="B89" i="27"/>
  <c r="C89" i="27"/>
  <c r="E89" i="27"/>
  <c r="F89" i="27"/>
  <c r="A90" i="27"/>
  <c r="E90" i="27" s="1"/>
  <c r="B90" i="27"/>
  <c r="C90" i="27"/>
  <c r="F90" i="27"/>
  <c r="A91" i="27"/>
  <c r="E91" i="27" s="1"/>
  <c r="B91" i="27"/>
  <c r="C91" i="27"/>
  <c r="F91" i="27"/>
  <c r="A92" i="27"/>
  <c r="B92" i="27"/>
  <c r="C92" i="27"/>
  <c r="E92" i="27"/>
  <c r="F92" i="27"/>
  <c r="A93" i="27"/>
  <c r="E93" i="27" s="1"/>
  <c r="B93" i="27"/>
  <c r="C93" i="27"/>
  <c r="F93" i="27"/>
  <c r="A94" i="27"/>
  <c r="B94" i="27"/>
  <c r="C94" i="27"/>
  <c r="E94" i="27"/>
  <c r="F94" i="27"/>
  <c r="A95" i="27"/>
  <c r="E95" i="27" s="1"/>
  <c r="B95" i="27"/>
  <c r="C95" i="27"/>
  <c r="F95" i="27"/>
  <c r="A96" i="27"/>
  <c r="E96" i="27" s="1"/>
  <c r="B96" i="27"/>
  <c r="C96" i="27"/>
  <c r="F96" i="27"/>
  <c r="A97" i="27"/>
  <c r="B97" i="27"/>
  <c r="C97" i="27"/>
  <c r="E97" i="27"/>
  <c r="F97" i="27"/>
  <c r="A98" i="27"/>
  <c r="E98" i="27" s="1"/>
  <c r="B98" i="27"/>
  <c r="C98" i="27"/>
  <c r="F98" i="27"/>
  <c r="A99" i="27"/>
  <c r="E99" i="27" s="1"/>
  <c r="B99" i="27"/>
  <c r="C99" i="27"/>
  <c r="F99" i="27"/>
  <c r="A100" i="27"/>
  <c r="B100" i="27"/>
  <c r="C100" i="27"/>
  <c r="E100" i="27"/>
  <c r="F100" i="27"/>
  <c r="A101" i="27"/>
  <c r="E101" i="27" s="1"/>
  <c r="B101" i="27"/>
  <c r="C101" i="27"/>
  <c r="F101" i="27"/>
  <c r="A102" i="27"/>
  <c r="B102" i="27"/>
  <c r="C102" i="27"/>
  <c r="E102" i="27"/>
  <c r="F102" i="27"/>
  <c r="A103" i="27"/>
  <c r="E103" i="27" s="1"/>
  <c r="B103" i="27"/>
  <c r="C103" i="27"/>
  <c r="F103" i="27"/>
  <c r="A104" i="27"/>
  <c r="E104" i="27" s="1"/>
  <c r="B104" i="27"/>
  <c r="C104" i="27"/>
  <c r="F104" i="27"/>
  <c r="A105" i="27"/>
  <c r="B105" i="27"/>
  <c r="C105" i="27"/>
  <c r="E105" i="27"/>
  <c r="F105" i="27"/>
  <c r="A106" i="27"/>
  <c r="E106" i="27" s="1"/>
  <c r="B106" i="27"/>
  <c r="C106" i="27"/>
  <c r="F106" i="27"/>
  <c r="A107" i="27"/>
  <c r="E107" i="27" s="1"/>
  <c r="B107" i="27"/>
  <c r="C107" i="27"/>
  <c r="F107" i="27"/>
  <c r="A108" i="27"/>
  <c r="B108" i="27"/>
  <c r="C108" i="27"/>
  <c r="E108" i="27"/>
  <c r="F108" i="27"/>
  <c r="A109" i="27"/>
  <c r="E109" i="27" s="1"/>
  <c r="B109" i="27"/>
  <c r="C109" i="27"/>
  <c r="F109" i="27"/>
  <c r="A110" i="27"/>
  <c r="B110" i="27"/>
  <c r="C110" i="27"/>
  <c r="E110" i="27"/>
  <c r="F110" i="27"/>
  <c r="A111" i="27"/>
  <c r="E111" i="27" s="1"/>
  <c r="B111" i="27"/>
  <c r="C111" i="27"/>
  <c r="F111" i="27"/>
  <c r="A112" i="27"/>
  <c r="E112" i="27" s="1"/>
  <c r="B112" i="27"/>
  <c r="C112" i="27"/>
  <c r="F112" i="27"/>
  <c r="A113" i="27"/>
  <c r="B113" i="27"/>
  <c r="C113" i="27"/>
  <c r="E113" i="27"/>
  <c r="F113" i="27"/>
  <c r="A114" i="27"/>
  <c r="E114" i="27" s="1"/>
  <c r="B114" i="27"/>
  <c r="C114" i="27"/>
  <c r="F114" i="27"/>
  <c r="A115" i="27"/>
  <c r="E115" i="27" s="1"/>
  <c r="B115" i="27"/>
  <c r="C115" i="27"/>
  <c r="F115" i="27"/>
  <c r="A116" i="27"/>
  <c r="B116" i="27"/>
  <c r="C116" i="27"/>
  <c r="E116" i="27"/>
  <c r="F116" i="27"/>
  <c r="A117" i="27"/>
  <c r="E117" i="27" s="1"/>
  <c r="B117" i="27"/>
  <c r="C117" i="27"/>
  <c r="F117" i="27"/>
  <c r="A118" i="27"/>
  <c r="B118" i="27"/>
  <c r="C118" i="27"/>
  <c r="E118" i="27"/>
  <c r="F118" i="27"/>
  <c r="A119" i="27"/>
  <c r="E119" i="27" s="1"/>
  <c r="B119" i="27"/>
  <c r="C119" i="27"/>
  <c r="F119" i="27"/>
  <c r="A120" i="27"/>
  <c r="E120" i="27" s="1"/>
  <c r="B120" i="27"/>
  <c r="C120" i="27"/>
  <c r="F120" i="27"/>
  <c r="A121" i="27"/>
  <c r="B121" i="27"/>
  <c r="C121" i="27"/>
  <c r="E121" i="27"/>
  <c r="F121" i="27"/>
  <c r="A122" i="27"/>
  <c r="E122" i="27" s="1"/>
  <c r="B122" i="27"/>
  <c r="C122" i="27"/>
  <c r="F122" i="27"/>
  <c r="A123" i="27"/>
  <c r="E123" i="27" s="1"/>
  <c r="B123" i="27"/>
  <c r="C123" i="27"/>
  <c r="F123" i="27"/>
  <c r="A124" i="27"/>
  <c r="B124" i="27"/>
  <c r="C124" i="27"/>
  <c r="E124" i="27"/>
  <c r="F124" i="27"/>
  <c r="A125" i="27"/>
  <c r="E125" i="27" s="1"/>
  <c r="B125" i="27"/>
  <c r="C125" i="27"/>
  <c r="F125" i="27"/>
  <c r="A126" i="27"/>
  <c r="B126" i="27"/>
  <c r="C126" i="27"/>
  <c r="E126" i="27"/>
  <c r="F126" i="27"/>
  <c r="A127" i="27"/>
  <c r="E127" i="27" s="1"/>
  <c r="B127" i="27"/>
  <c r="C127" i="27"/>
  <c r="F127" i="27"/>
  <c r="A128" i="27"/>
  <c r="E128" i="27" s="1"/>
  <c r="B128" i="27"/>
  <c r="C128" i="27"/>
  <c r="F128" i="27"/>
  <c r="A129" i="27"/>
  <c r="B129" i="27"/>
  <c r="C129" i="27"/>
  <c r="E129" i="27"/>
  <c r="F129" i="27"/>
  <c r="A130" i="27"/>
  <c r="E130" i="27" s="1"/>
  <c r="B130" i="27"/>
  <c r="C130" i="27"/>
  <c r="F130" i="27"/>
  <c r="A131" i="27"/>
  <c r="E131" i="27" s="1"/>
  <c r="B131" i="27"/>
  <c r="C131" i="27"/>
  <c r="F131" i="27"/>
  <c r="A132" i="27"/>
  <c r="B132" i="27"/>
  <c r="C132" i="27"/>
  <c r="E132" i="27"/>
  <c r="F132" i="27"/>
  <c r="A133" i="27"/>
  <c r="E133" i="27" s="1"/>
  <c r="B133" i="27"/>
  <c r="C133" i="27"/>
  <c r="F133" i="27"/>
  <c r="A134" i="27"/>
  <c r="B134" i="27"/>
  <c r="C134" i="27"/>
  <c r="E134" i="27"/>
  <c r="F134" i="27"/>
  <c r="A135" i="27"/>
  <c r="E135" i="27" s="1"/>
  <c r="B135" i="27"/>
  <c r="C135" i="27"/>
  <c r="F135" i="27"/>
  <c r="A136" i="27"/>
  <c r="E136" i="27" s="1"/>
  <c r="B136" i="27"/>
  <c r="C136" i="27"/>
  <c r="F136" i="27"/>
  <c r="A137" i="27"/>
  <c r="B137" i="27"/>
  <c r="C137" i="27"/>
  <c r="E137" i="27"/>
  <c r="F137" i="27"/>
  <c r="A138" i="27"/>
  <c r="E138" i="27" s="1"/>
  <c r="B138" i="27"/>
  <c r="C138" i="27"/>
  <c r="F138" i="27"/>
  <c r="A139" i="27"/>
  <c r="E139" i="27" s="1"/>
  <c r="B139" i="27"/>
  <c r="C139" i="27"/>
  <c r="F139" i="27"/>
  <c r="A140" i="27"/>
  <c r="B140" i="27"/>
  <c r="C140" i="27"/>
  <c r="E140" i="27"/>
  <c r="F140" i="27"/>
  <c r="A141" i="27"/>
  <c r="E141" i="27" s="1"/>
  <c r="B141" i="27"/>
  <c r="C141" i="27"/>
  <c r="F141" i="27"/>
  <c r="A142" i="27"/>
  <c r="B142" i="27"/>
  <c r="C142" i="27"/>
  <c r="E142" i="27"/>
  <c r="F142" i="27"/>
  <c r="A143" i="27"/>
  <c r="E143" i="27" s="1"/>
  <c r="B143" i="27"/>
  <c r="C143" i="27"/>
  <c r="F143" i="27"/>
  <c r="A144" i="27"/>
  <c r="E144" i="27" s="1"/>
  <c r="B144" i="27"/>
  <c r="C144" i="27"/>
  <c r="F144" i="27"/>
  <c r="A145" i="27"/>
  <c r="B145" i="27"/>
  <c r="C145" i="27"/>
  <c r="E145" i="27"/>
  <c r="F145" i="27"/>
  <c r="A146" i="27"/>
  <c r="E146" i="27" s="1"/>
  <c r="B146" i="27"/>
  <c r="C146" i="27"/>
  <c r="F146" i="27"/>
  <c r="A147" i="27"/>
  <c r="E147" i="27" s="1"/>
  <c r="B147" i="27"/>
  <c r="C147" i="27"/>
  <c r="F147" i="27"/>
  <c r="A148" i="27"/>
  <c r="B148" i="27"/>
  <c r="C148" i="27"/>
  <c r="E148" i="27"/>
  <c r="F148" i="27"/>
  <c r="A149" i="27"/>
  <c r="E149" i="27" s="1"/>
  <c r="B149" i="27"/>
  <c r="C149" i="27"/>
  <c r="F149" i="27"/>
  <c r="A150" i="27"/>
  <c r="B150" i="27"/>
  <c r="C150" i="27"/>
  <c r="E150" i="27"/>
  <c r="F150" i="27"/>
  <c r="A151" i="27"/>
  <c r="E151" i="27" s="1"/>
  <c r="B151" i="27"/>
  <c r="C151" i="27"/>
  <c r="F151" i="27"/>
  <c r="A152" i="27"/>
  <c r="E152" i="27" s="1"/>
  <c r="B152" i="27"/>
  <c r="C152" i="27"/>
  <c r="F152" i="27"/>
  <c r="A153" i="27"/>
  <c r="B153" i="27"/>
  <c r="C153" i="27"/>
  <c r="E153" i="27"/>
  <c r="F153" i="27"/>
  <c r="A154" i="27"/>
  <c r="E154" i="27" s="1"/>
  <c r="B154" i="27"/>
  <c r="C154" i="27"/>
  <c r="F154" i="27"/>
  <c r="A155" i="27"/>
  <c r="E155" i="27" s="1"/>
  <c r="B155" i="27"/>
  <c r="C155" i="27"/>
  <c r="F155" i="27"/>
  <c r="A156" i="27"/>
  <c r="B156" i="27"/>
  <c r="C156" i="27"/>
  <c r="E156" i="27"/>
  <c r="F156" i="27"/>
  <c r="A157" i="27"/>
  <c r="E157" i="27" s="1"/>
  <c r="B157" i="27"/>
  <c r="C157" i="27"/>
  <c r="F157" i="27"/>
  <c r="A158" i="27"/>
  <c r="B158" i="27"/>
  <c r="C158" i="27"/>
  <c r="E158" i="27"/>
  <c r="F158" i="27"/>
  <c r="A159" i="27"/>
  <c r="E159" i="27" s="1"/>
  <c r="B159" i="27"/>
  <c r="C159" i="27"/>
  <c r="F159" i="27"/>
  <c r="A160" i="27"/>
  <c r="E160" i="27" s="1"/>
  <c r="B160" i="27"/>
  <c r="C160" i="27"/>
  <c r="F160" i="27"/>
  <c r="A161" i="27"/>
  <c r="B161" i="27"/>
  <c r="C161" i="27"/>
  <c r="E161" i="27"/>
  <c r="F161" i="27"/>
  <c r="A162" i="27"/>
  <c r="E162" i="27" s="1"/>
  <c r="B162" i="27"/>
  <c r="C162" i="27"/>
  <c r="F162" i="27"/>
  <c r="A163" i="27"/>
  <c r="E163" i="27" s="1"/>
  <c r="B163" i="27"/>
  <c r="C163" i="27"/>
  <c r="F163" i="27"/>
  <c r="A164" i="27"/>
  <c r="B164" i="27"/>
  <c r="C164" i="27"/>
  <c r="E164" i="27"/>
  <c r="F164" i="27"/>
  <c r="A165" i="27"/>
  <c r="E165" i="27" s="1"/>
  <c r="B165" i="27"/>
  <c r="C165" i="27"/>
  <c r="F165" i="27"/>
  <c r="A166" i="27"/>
  <c r="B166" i="27"/>
  <c r="C166" i="27"/>
  <c r="E166" i="27"/>
  <c r="F166" i="27"/>
  <c r="A167" i="27"/>
  <c r="E167" i="27" s="1"/>
  <c r="B167" i="27"/>
  <c r="C167" i="27"/>
  <c r="F167" i="27"/>
  <c r="A168" i="27"/>
  <c r="E168" i="27" s="1"/>
  <c r="B168" i="27"/>
  <c r="C168" i="27"/>
  <c r="F168" i="27"/>
  <c r="A169" i="27"/>
  <c r="B169" i="27"/>
  <c r="C169" i="27"/>
  <c r="E169" i="27"/>
  <c r="F169" i="27"/>
  <c r="A170" i="27"/>
  <c r="E170" i="27" s="1"/>
  <c r="B170" i="27"/>
  <c r="C170" i="27"/>
  <c r="F170" i="27"/>
  <c r="A171" i="27"/>
  <c r="E171" i="27" s="1"/>
  <c r="B171" i="27"/>
  <c r="C171" i="27"/>
  <c r="F171" i="27"/>
  <c r="A172" i="27"/>
  <c r="B172" i="27"/>
  <c r="C172" i="27"/>
  <c r="E172" i="27"/>
  <c r="F172" i="27"/>
  <c r="A173" i="27"/>
  <c r="E173" i="27" s="1"/>
  <c r="B173" i="27"/>
  <c r="C173" i="27"/>
  <c r="F173" i="27"/>
  <c r="A174" i="27"/>
  <c r="B174" i="27"/>
  <c r="C174" i="27"/>
  <c r="E174" i="27"/>
  <c r="F174" i="27"/>
  <c r="A175" i="27"/>
  <c r="E175" i="27" s="1"/>
  <c r="B175" i="27"/>
  <c r="C175" i="27"/>
  <c r="F175" i="27"/>
  <c r="A176" i="27"/>
  <c r="E176" i="27" s="1"/>
  <c r="B176" i="27"/>
  <c r="C176" i="27"/>
  <c r="F176" i="27"/>
  <c r="A177" i="27"/>
  <c r="B177" i="27"/>
  <c r="C177" i="27"/>
  <c r="E177" i="27"/>
  <c r="F177" i="27"/>
  <c r="A178" i="27"/>
  <c r="E178" i="27" s="1"/>
  <c r="B178" i="27"/>
  <c r="C178" i="27"/>
  <c r="F178" i="27"/>
  <c r="A179" i="27"/>
  <c r="E179" i="27" s="1"/>
  <c r="B179" i="27"/>
  <c r="C179" i="27"/>
  <c r="F179" i="27"/>
  <c r="A180" i="27"/>
  <c r="B180" i="27"/>
  <c r="C180" i="27"/>
  <c r="E180" i="27"/>
  <c r="F180" i="27"/>
  <c r="A181" i="27"/>
  <c r="E181" i="27" s="1"/>
  <c r="B181" i="27"/>
  <c r="C181" i="27"/>
  <c r="F181" i="27"/>
  <c r="A182" i="27"/>
  <c r="B182" i="27"/>
  <c r="C182" i="27"/>
  <c r="E182" i="27"/>
  <c r="F182" i="27"/>
  <c r="A183" i="27"/>
  <c r="E183" i="27" s="1"/>
  <c r="B183" i="27"/>
  <c r="C183" i="27"/>
  <c r="F183" i="27"/>
  <c r="A184" i="27"/>
  <c r="E184" i="27" s="1"/>
  <c r="B184" i="27"/>
  <c r="C184" i="27"/>
  <c r="F184" i="27"/>
  <c r="A185" i="27"/>
  <c r="B185" i="27"/>
  <c r="C185" i="27"/>
  <c r="E185" i="27"/>
  <c r="F185" i="27"/>
  <c r="A186" i="27"/>
  <c r="E186" i="27" s="1"/>
  <c r="B186" i="27"/>
  <c r="C186" i="27"/>
  <c r="F186" i="27"/>
  <c r="A187" i="27"/>
  <c r="E187" i="27" s="1"/>
  <c r="B187" i="27"/>
  <c r="C187" i="27"/>
  <c r="F187" i="27"/>
  <c r="A188" i="27"/>
  <c r="B188" i="27"/>
  <c r="C188" i="27"/>
  <c r="E188" i="27"/>
  <c r="F188" i="27"/>
  <c r="A189" i="27"/>
  <c r="E189" i="27" s="1"/>
  <c r="B189" i="27"/>
  <c r="C189" i="27"/>
  <c r="F189" i="27"/>
  <c r="A190" i="27"/>
  <c r="B190" i="27"/>
  <c r="C190" i="27"/>
  <c r="E190" i="27"/>
  <c r="F190" i="27"/>
  <c r="A191" i="27"/>
  <c r="E191" i="27" s="1"/>
  <c r="B191" i="27"/>
  <c r="C191" i="27"/>
  <c r="F191" i="27"/>
  <c r="A192" i="27"/>
  <c r="E192" i="27" s="1"/>
  <c r="B192" i="27"/>
  <c r="C192" i="27"/>
  <c r="F192" i="27"/>
  <c r="A193" i="27"/>
  <c r="B193" i="27"/>
  <c r="C193" i="27"/>
  <c r="E193" i="27"/>
  <c r="F193" i="27"/>
  <c r="A194" i="27"/>
  <c r="E194" i="27" s="1"/>
  <c r="B194" i="27"/>
  <c r="C194" i="27"/>
  <c r="F194" i="27"/>
  <c r="A195" i="27"/>
  <c r="E195" i="27" s="1"/>
  <c r="B195" i="27"/>
  <c r="C195" i="27"/>
  <c r="F195" i="27"/>
  <c r="A196" i="27"/>
  <c r="B196" i="27"/>
  <c r="C196" i="27"/>
  <c r="E196" i="27"/>
  <c r="F196" i="27"/>
  <c r="A197" i="27"/>
  <c r="E197" i="27" s="1"/>
  <c r="B197" i="27"/>
  <c r="C197" i="27"/>
  <c r="F197" i="27"/>
  <c r="A198" i="27"/>
  <c r="B198" i="27"/>
  <c r="C198" i="27"/>
  <c r="E198" i="27"/>
  <c r="F198" i="27"/>
  <c r="A199" i="27"/>
  <c r="E199" i="27" s="1"/>
  <c r="B199" i="27"/>
  <c r="C199" i="27"/>
  <c r="F199" i="27"/>
  <c r="A200" i="27"/>
  <c r="E200" i="27" s="1"/>
  <c r="B200" i="27"/>
  <c r="C200" i="27"/>
  <c r="F200" i="27"/>
  <c r="A201" i="27"/>
  <c r="B201" i="27"/>
  <c r="C201" i="27"/>
  <c r="E201" i="27"/>
  <c r="F201" i="27"/>
  <c r="A202" i="27"/>
  <c r="E202" i="27" s="1"/>
  <c r="B202" i="27"/>
  <c r="C202" i="27"/>
  <c r="F202" i="27"/>
  <c r="A203" i="27"/>
  <c r="E203" i="27" s="1"/>
  <c r="B203" i="27"/>
  <c r="C203" i="27"/>
  <c r="F203" i="27"/>
  <c r="A204" i="27"/>
  <c r="B204" i="27"/>
  <c r="C204" i="27"/>
  <c r="E204" i="27"/>
  <c r="F204" i="27"/>
  <c r="A205" i="27"/>
  <c r="E205" i="27" s="1"/>
  <c r="B205" i="27"/>
  <c r="C205" i="27"/>
  <c r="F205" i="27"/>
  <c r="A206" i="27"/>
  <c r="B206" i="27"/>
  <c r="C206" i="27"/>
  <c r="E206" i="27"/>
  <c r="F206" i="27"/>
  <c r="A207" i="27"/>
  <c r="E207" i="27" s="1"/>
  <c r="B207" i="27"/>
  <c r="C207" i="27"/>
  <c r="F207" i="27"/>
  <c r="A208" i="27"/>
  <c r="E208" i="27" s="1"/>
  <c r="B208" i="27"/>
  <c r="C208" i="27"/>
  <c r="F208" i="27"/>
  <c r="A209" i="27"/>
  <c r="B209" i="27"/>
  <c r="C209" i="27"/>
  <c r="E209" i="27"/>
  <c r="F209" i="27"/>
  <c r="A210" i="27"/>
  <c r="E210" i="27" s="1"/>
  <c r="B210" i="27"/>
  <c r="C210" i="27"/>
  <c r="F210" i="27"/>
  <c r="A211" i="27"/>
  <c r="E211" i="27" s="1"/>
  <c r="B211" i="27"/>
  <c r="C211" i="27"/>
  <c r="F211" i="27"/>
  <c r="A212" i="27"/>
  <c r="B212" i="27"/>
  <c r="C212" i="27"/>
  <c r="E212" i="27"/>
  <c r="F212" i="27"/>
  <c r="A213" i="27"/>
  <c r="E213" i="27" s="1"/>
  <c r="B213" i="27"/>
  <c r="C213" i="27"/>
  <c r="F213" i="27"/>
  <c r="A214" i="27"/>
  <c r="B214" i="27"/>
  <c r="C214" i="27"/>
  <c r="E214" i="27"/>
  <c r="F214" i="27"/>
  <c r="A215" i="27"/>
  <c r="E215" i="27" s="1"/>
  <c r="B215" i="27"/>
  <c r="C215" i="27"/>
  <c r="F215" i="27"/>
  <c r="A216" i="27"/>
  <c r="E216" i="27" s="1"/>
  <c r="B216" i="27"/>
  <c r="C216" i="27"/>
  <c r="F216" i="27"/>
  <c r="A217" i="27"/>
  <c r="B217" i="27"/>
  <c r="C217" i="27"/>
  <c r="E217" i="27"/>
  <c r="F217" i="27"/>
  <c r="A218" i="27"/>
  <c r="E218" i="27" s="1"/>
  <c r="B218" i="27"/>
  <c r="C218" i="27"/>
  <c r="F218" i="27"/>
  <c r="A219" i="27"/>
  <c r="E219" i="27" s="1"/>
  <c r="B219" i="27"/>
  <c r="C219" i="27"/>
  <c r="F219" i="27"/>
  <c r="A220" i="27"/>
  <c r="B220" i="27"/>
  <c r="C220" i="27"/>
  <c r="E220" i="27"/>
  <c r="F220" i="27"/>
  <c r="A221" i="27"/>
  <c r="E221" i="27" s="1"/>
  <c r="B221" i="27"/>
  <c r="C221" i="27"/>
  <c r="F221" i="27"/>
  <c r="A222" i="27"/>
  <c r="B222" i="27"/>
  <c r="C222" i="27"/>
  <c r="E222" i="27"/>
  <c r="F222" i="27"/>
  <c r="A223" i="27"/>
  <c r="E223" i="27" s="1"/>
  <c r="B223" i="27"/>
  <c r="C223" i="27"/>
  <c r="F223" i="27"/>
  <c r="A224" i="27"/>
  <c r="E224" i="27" s="1"/>
  <c r="B224" i="27"/>
  <c r="C224" i="27"/>
  <c r="F224" i="27"/>
  <c r="A225" i="27"/>
  <c r="B225" i="27"/>
  <c r="C225" i="27"/>
  <c r="E225" i="27"/>
  <c r="F225" i="27"/>
  <c r="A226" i="27"/>
  <c r="E226" i="27" s="1"/>
  <c r="B226" i="27"/>
  <c r="C226" i="27"/>
  <c r="F226" i="27"/>
  <c r="A227" i="27"/>
  <c r="E227" i="27" s="1"/>
  <c r="B227" i="27"/>
  <c r="C227" i="27"/>
  <c r="F227" i="27"/>
  <c r="A228" i="27"/>
  <c r="B228" i="27"/>
  <c r="C228" i="27"/>
  <c r="E228" i="27"/>
  <c r="F228" i="27"/>
  <c r="A229" i="27"/>
  <c r="E229" i="27" s="1"/>
  <c r="B229" i="27"/>
  <c r="C229" i="27"/>
  <c r="F229" i="27"/>
  <c r="A230" i="27"/>
  <c r="B230" i="27"/>
  <c r="C230" i="27"/>
  <c r="E230" i="27"/>
  <c r="F230" i="27"/>
  <c r="A231" i="27"/>
  <c r="E231" i="27" s="1"/>
  <c r="B231" i="27"/>
  <c r="C231" i="27"/>
  <c r="F231" i="27"/>
  <c r="A232" i="27"/>
  <c r="E232" i="27" s="1"/>
  <c r="B232" i="27"/>
  <c r="C232" i="27"/>
  <c r="F232" i="27"/>
  <c r="A233" i="27"/>
  <c r="B233" i="27"/>
  <c r="C233" i="27"/>
  <c r="E233" i="27"/>
  <c r="F233" i="27"/>
  <c r="A234" i="27"/>
  <c r="E234" i="27" s="1"/>
  <c r="B234" i="27"/>
  <c r="C234" i="27"/>
  <c r="F234" i="27"/>
  <c r="A235" i="27"/>
  <c r="E235" i="27" s="1"/>
  <c r="B235" i="27"/>
  <c r="C235" i="27"/>
  <c r="F235" i="27"/>
  <c r="A236" i="27"/>
  <c r="B236" i="27"/>
  <c r="C236" i="27"/>
  <c r="E236" i="27"/>
  <c r="F236" i="27"/>
  <c r="A237" i="27"/>
  <c r="E237" i="27" s="1"/>
  <c r="B237" i="27"/>
  <c r="C237" i="27"/>
  <c r="F237" i="27"/>
  <c r="A238" i="27"/>
  <c r="B238" i="27"/>
  <c r="C238" i="27"/>
  <c r="E238" i="27"/>
  <c r="F238" i="27"/>
  <c r="A239" i="27"/>
  <c r="E239" i="27" s="1"/>
  <c r="B239" i="27"/>
  <c r="C239" i="27"/>
  <c r="F239" i="27"/>
  <c r="A240" i="27"/>
  <c r="E240" i="27" s="1"/>
  <c r="B240" i="27"/>
  <c r="C240" i="27"/>
  <c r="F240" i="27"/>
  <c r="A241" i="27"/>
  <c r="B241" i="27"/>
  <c r="C241" i="27"/>
  <c r="E241" i="27"/>
  <c r="F241" i="27"/>
  <c r="A242" i="27"/>
  <c r="E242" i="27" s="1"/>
  <c r="B242" i="27"/>
  <c r="C242" i="27"/>
  <c r="F242" i="27"/>
  <c r="A243" i="27"/>
  <c r="E243" i="27" s="1"/>
  <c r="B243" i="27"/>
  <c r="C243" i="27"/>
  <c r="F243" i="27"/>
  <c r="A244" i="27"/>
  <c r="B244" i="27"/>
  <c r="C244" i="27"/>
  <c r="E244" i="27"/>
  <c r="F244" i="27"/>
  <c r="A245" i="27"/>
  <c r="E245" i="27" s="1"/>
  <c r="B245" i="27"/>
  <c r="C245" i="27"/>
  <c r="F245" i="27"/>
  <c r="A246" i="27"/>
  <c r="B246" i="27"/>
  <c r="C246" i="27"/>
  <c r="E246" i="27"/>
  <c r="F246" i="27"/>
  <c r="A247" i="27"/>
  <c r="E247" i="27" s="1"/>
  <c r="B247" i="27"/>
  <c r="C247" i="27"/>
  <c r="F247" i="27"/>
  <c r="A248" i="27"/>
  <c r="E248" i="27" s="1"/>
  <c r="B248" i="27"/>
  <c r="C248" i="27"/>
  <c r="F248" i="27"/>
  <c r="A249" i="27"/>
  <c r="B249" i="27"/>
  <c r="C249" i="27"/>
  <c r="E249" i="27"/>
  <c r="F249" i="27"/>
  <c r="A250" i="27"/>
  <c r="E250" i="27" s="1"/>
  <c r="B250" i="27"/>
  <c r="C250" i="27"/>
  <c r="F250" i="27"/>
  <c r="A251" i="27"/>
  <c r="E251" i="27" s="1"/>
  <c r="B251" i="27"/>
  <c r="C251" i="27"/>
  <c r="F251" i="27"/>
  <c r="A252" i="27"/>
  <c r="B252" i="27"/>
  <c r="C252" i="27"/>
  <c r="E252" i="27"/>
  <c r="F252" i="27"/>
  <c r="A253" i="27"/>
  <c r="E253" i="27" s="1"/>
  <c r="B253" i="27"/>
  <c r="C253" i="27"/>
  <c r="F253" i="27"/>
  <c r="A254" i="27"/>
  <c r="B254" i="27"/>
  <c r="C254" i="27"/>
  <c r="E254" i="27"/>
  <c r="F254" i="27"/>
  <c r="A255" i="27"/>
  <c r="E255" i="27" s="1"/>
  <c r="B255" i="27"/>
  <c r="C255" i="27"/>
  <c r="F255" i="27"/>
  <c r="A256" i="27"/>
  <c r="E256" i="27" s="1"/>
  <c r="B256" i="27"/>
  <c r="C256" i="27"/>
  <c r="F256" i="27"/>
  <c r="A257" i="27"/>
  <c r="B257" i="27"/>
  <c r="C257" i="27"/>
  <c r="E257" i="27"/>
  <c r="F257" i="27"/>
  <c r="A258" i="27"/>
  <c r="E258" i="27" s="1"/>
  <c r="B258" i="27"/>
  <c r="C258" i="27"/>
  <c r="F258" i="27"/>
  <c r="A259" i="27"/>
  <c r="E259" i="27" s="1"/>
  <c r="B259" i="27"/>
  <c r="C259" i="27"/>
  <c r="F259" i="27"/>
  <c r="A260" i="27"/>
  <c r="B260" i="27"/>
  <c r="C260" i="27"/>
  <c r="E260" i="27"/>
  <c r="F260" i="27"/>
  <c r="A261" i="27"/>
  <c r="E261" i="27" s="1"/>
  <c r="B261" i="27"/>
  <c r="C261" i="27"/>
  <c r="F261" i="27"/>
  <c r="A262" i="27"/>
  <c r="B262" i="27"/>
  <c r="C262" i="27"/>
  <c r="E262" i="27"/>
  <c r="F262" i="27"/>
  <c r="A263" i="27"/>
  <c r="E263" i="27" s="1"/>
  <c r="B263" i="27"/>
  <c r="C263" i="27"/>
  <c r="F263" i="27"/>
  <c r="A264" i="27"/>
  <c r="E264" i="27" s="1"/>
  <c r="B264" i="27"/>
  <c r="C264" i="27"/>
  <c r="F264" i="27"/>
  <c r="A265" i="27"/>
  <c r="B265" i="27"/>
  <c r="C265" i="27"/>
  <c r="E265" i="27"/>
  <c r="F265" i="27"/>
  <c r="A266" i="27"/>
  <c r="E266" i="27" s="1"/>
  <c r="B266" i="27"/>
  <c r="C266" i="27"/>
  <c r="F266" i="27"/>
  <c r="A267" i="27"/>
  <c r="E267" i="27" s="1"/>
  <c r="B267" i="27"/>
  <c r="C267" i="27"/>
  <c r="F267" i="27"/>
  <c r="A268" i="27"/>
  <c r="B268" i="27"/>
  <c r="C268" i="27"/>
  <c r="E268" i="27"/>
  <c r="F268" i="27"/>
  <c r="A269" i="27"/>
  <c r="E269" i="27" s="1"/>
  <c r="B269" i="27"/>
  <c r="C269" i="27"/>
  <c r="F269" i="27"/>
  <c r="A270" i="27"/>
  <c r="B270" i="27"/>
  <c r="C270" i="27"/>
  <c r="E270" i="27"/>
  <c r="F270" i="27"/>
  <c r="A271" i="27"/>
  <c r="E271" i="27" s="1"/>
  <c r="B271" i="27"/>
  <c r="C271" i="27"/>
  <c r="F271" i="27"/>
  <c r="A272" i="27"/>
  <c r="E272" i="27" s="1"/>
  <c r="B272" i="27"/>
  <c r="C272" i="27"/>
  <c r="F272" i="27"/>
  <c r="A273" i="27"/>
  <c r="B273" i="27"/>
  <c r="C273" i="27"/>
  <c r="E273" i="27"/>
  <c r="F273" i="27"/>
  <c r="A274" i="27"/>
  <c r="E274" i="27" s="1"/>
  <c r="B274" i="27"/>
  <c r="C274" i="27"/>
  <c r="F274" i="27"/>
  <c r="A275" i="27"/>
  <c r="E275" i="27" s="1"/>
  <c r="B275" i="27"/>
  <c r="C275" i="27"/>
  <c r="F275" i="27"/>
  <c r="A276" i="27"/>
  <c r="B276" i="27"/>
  <c r="C276" i="27"/>
  <c r="E276" i="27"/>
  <c r="F276" i="27"/>
  <c r="A277" i="27"/>
  <c r="E277" i="27" s="1"/>
  <c r="B277" i="27"/>
  <c r="C277" i="27"/>
  <c r="F277" i="27"/>
  <c r="A278" i="27"/>
  <c r="B278" i="27"/>
  <c r="C278" i="27"/>
  <c r="E278" i="27"/>
  <c r="F278" i="27"/>
  <c r="A279" i="27"/>
  <c r="E279" i="27" s="1"/>
  <c r="B279" i="27"/>
  <c r="C279" i="27"/>
  <c r="F279" i="27"/>
  <c r="A280" i="27"/>
  <c r="E280" i="27" s="1"/>
  <c r="B280" i="27"/>
  <c r="C280" i="27"/>
  <c r="F280" i="27"/>
  <c r="A281" i="27"/>
  <c r="B281" i="27"/>
  <c r="C281" i="27"/>
  <c r="E281" i="27"/>
  <c r="F281" i="27"/>
  <c r="A282" i="27"/>
  <c r="E282" i="27" s="1"/>
  <c r="B282" i="27"/>
  <c r="C282" i="27"/>
  <c r="F282" i="27"/>
  <c r="A283" i="27"/>
  <c r="E283" i="27" s="1"/>
  <c r="B283" i="27"/>
  <c r="C283" i="27"/>
  <c r="F283" i="27"/>
  <c r="A284" i="27"/>
  <c r="B284" i="27"/>
  <c r="C284" i="27"/>
  <c r="E284" i="27"/>
  <c r="F284" i="27"/>
  <c r="A285" i="27"/>
  <c r="E285" i="27" s="1"/>
  <c r="B285" i="27"/>
  <c r="C285" i="27"/>
  <c r="F285" i="27"/>
  <c r="A286" i="27"/>
  <c r="B286" i="27"/>
  <c r="C286" i="27"/>
  <c r="E286" i="27"/>
  <c r="F286" i="27"/>
  <c r="A287" i="27"/>
  <c r="E287" i="27" s="1"/>
  <c r="B287" i="27"/>
  <c r="C287" i="27"/>
  <c r="F287" i="27"/>
  <c r="A288" i="27"/>
  <c r="E288" i="27" s="1"/>
  <c r="B288" i="27"/>
  <c r="C288" i="27"/>
  <c r="F288" i="27"/>
  <c r="A289" i="27"/>
  <c r="B289" i="27"/>
  <c r="C289" i="27"/>
  <c r="E289" i="27"/>
  <c r="F289" i="27"/>
  <c r="A290" i="27"/>
  <c r="E290" i="27" s="1"/>
  <c r="B290" i="27"/>
  <c r="C290" i="27"/>
  <c r="F290" i="27"/>
  <c r="A291" i="27"/>
  <c r="E291" i="27" s="1"/>
  <c r="B291" i="27"/>
  <c r="C291" i="27"/>
  <c r="F291" i="27"/>
  <c r="A292" i="27"/>
  <c r="B292" i="27"/>
  <c r="C292" i="27"/>
  <c r="E292" i="27"/>
  <c r="F292" i="27"/>
  <c r="A293" i="27"/>
  <c r="E293" i="27" s="1"/>
  <c r="B293" i="27"/>
  <c r="C293" i="27"/>
  <c r="F293" i="27"/>
  <c r="A294" i="27"/>
  <c r="B294" i="27"/>
  <c r="C294" i="27"/>
  <c r="E294" i="27"/>
  <c r="F294" i="27"/>
  <c r="A295" i="27"/>
  <c r="E295" i="27" s="1"/>
  <c r="B295" i="27"/>
  <c r="C295" i="27"/>
  <c r="F295" i="27"/>
  <c r="A296" i="27"/>
  <c r="E296" i="27" s="1"/>
  <c r="B296" i="27"/>
  <c r="C296" i="27"/>
  <c r="F296" i="27"/>
  <c r="A297" i="27"/>
  <c r="B297" i="27"/>
  <c r="C297" i="27"/>
  <c r="E297" i="27"/>
  <c r="F297" i="27"/>
  <c r="A298" i="27"/>
  <c r="E298" i="27" s="1"/>
  <c r="B298" i="27"/>
  <c r="C298" i="27"/>
  <c r="F298" i="27"/>
  <c r="A299" i="27"/>
  <c r="E299" i="27" s="1"/>
  <c r="B299" i="27"/>
  <c r="C299" i="27"/>
  <c r="F299" i="27"/>
  <c r="A300" i="27"/>
  <c r="B300" i="27"/>
  <c r="C300" i="27"/>
  <c r="E300" i="27"/>
  <c r="F300" i="27"/>
  <c r="A301" i="27"/>
  <c r="E301" i="27" s="1"/>
  <c r="B301" i="27"/>
  <c r="C301" i="27"/>
  <c r="F301" i="27"/>
  <c r="A302" i="27"/>
  <c r="B302" i="27"/>
  <c r="C302" i="27"/>
  <c r="E302" i="27"/>
  <c r="F302" i="27"/>
  <c r="A303" i="27"/>
  <c r="E303" i="27" s="1"/>
  <c r="B303" i="27"/>
  <c r="C303" i="27"/>
  <c r="F303" i="27"/>
  <c r="A304" i="27"/>
  <c r="E304" i="27" s="1"/>
  <c r="B304" i="27"/>
  <c r="C304" i="27"/>
  <c r="F304" i="27"/>
  <c r="A305" i="27"/>
  <c r="B305" i="27"/>
  <c r="C305" i="27"/>
  <c r="E305" i="27"/>
  <c r="F305" i="27"/>
  <c r="A306" i="27"/>
  <c r="E306" i="27" s="1"/>
  <c r="B306" i="27"/>
  <c r="C306" i="27"/>
  <c r="F306" i="27"/>
  <c r="A307" i="27"/>
  <c r="E307" i="27" s="1"/>
  <c r="B307" i="27"/>
  <c r="C307" i="27"/>
  <c r="F307" i="27"/>
  <c r="A308" i="27"/>
  <c r="B308" i="27"/>
  <c r="C308" i="27"/>
  <c r="E308" i="27"/>
  <c r="F308" i="27"/>
  <c r="A309" i="27"/>
  <c r="E309" i="27" s="1"/>
  <c r="B309" i="27"/>
  <c r="C309" i="27"/>
  <c r="F309" i="27"/>
  <c r="A310" i="27"/>
  <c r="B310" i="27"/>
  <c r="C310" i="27"/>
  <c r="E310" i="27"/>
  <c r="F310" i="27"/>
  <c r="A311" i="27"/>
  <c r="E311" i="27" s="1"/>
  <c r="B311" i="27"/>
  <c r="C311" i="27"/>
  <c r="F311" i="27"/>
  <c r="A312" i="27"/>
  <c r="E312" i="27" s="1"/>
  <c r="B312" i="27"/>
  <c r="C312" i="27"/>
  <c r="F312" i="27"/>
  <c r="A313" i="27"/>
  <c r="B313" i="27"/>
  <c r="C313" i="27"/>
  <c r="E313" i="27"/>
  <c r="F313" i="27"/>
  <c r="A314" i="27"/>
  <c r="E314" i="27" s="1"/>
  <c r="B314" i="27"/>
  <c r="C314" i="27"/>
  <c r="F314" i="27"/>
  <c r="A315" i="27"/>
  <c r="E315" i="27" s="1"/>
  <c r="B315" i="27"/>
  <c r="C315" i="27"/>
  <c r="F315" i="27"/>
  <c r="A316" i="27"/>
  <c r="B316" i="27"/>
  <c r="C316" i="27"/>
  <c r="E316" i="27"/>
  <c r="F316" i="27"/>
  <c r="A317" i="27"/>
  <c r="E317" i="27" s="1"/>
  <c r="B317" i="27"/>
  <c r="C317" i="27"/>
  <c r="F317" i="27"/>
  <c r="A318" i="27"/>
  <c r="B318" i="27"/>
  <c r="C318" i="27"/>
  <c r="E318" i="27"/>
  <c r="F318" i="27"/>
  <c r="A319" i="27"/>
  <c r="E319" i="27" s="1"/>
  <c r="B319" i="27"/>
  <c r="C319" i="27"/>
  <c r="F319" i="27"/>
  <c r="A320" i="27"/>
  <c r="E320" i="27" s="1"/>
  <c r="B320" i="27"/>
  <c r="C320" i="27"/>
  <c r="F320" i="27"/>
  <c r="A321" i="27"/>
  <c r="B321" i="27"/>
  <c r="C321" i="27"/>
  <c r="E321" i="27"/>
  <c r="F321" i="27"/>
  <c r="A322" i="27"/>
  <c r="E322" i="27" s="1"/>
  <c r="B322" i="27"/>
  <c r="C322" i="27"/>
  <c r="F322" i="27"/>
  <c r="A323" i="27"/>
  <c r="E323" i="27" s="1"/>
  <c r="B323" i="27"/>
  <c r="C323" i="27"/>
  <c r="F323" i="27"/>
  <c r="A324" i="27"/>
  <c r="B324" i="27"/>
  <c r="C324" i="27"/>
  <c r="E324" i="27"/>
  <c r="F324" i="27"/>
  <c r="A325" i="27"/>
  <c r="E325" i="27" s="1"/>
  <c r="B325" i="27"/>
  <c r="C325" i="27"/>
  <c r="F325" i="27"/>
  <c r="A326" i="27"/>
  <c r="B326" i="27"/>
  <c r="C326" i="27"/>
  <c r="E326" i="27"/>
  <c r="F326" i="27"/>
  <c r="A327" i="27"/>
  <c r="E327" i="27" s="1"/>
  <c r="B327" i="27"/>
  <c r="C327" i="27"/>
  <c r="F327" i="27"/>
  <c r="A328" i="27"/>
  <c r="E328" i="27" s="1"/>
  <c r="B328" i="27"/>
  <c r="C328" i="27"/>
  <c r="F328" i="27"/>
  <c r="A329" i="27"/>
  <c r="B329" i="27"/>
  <c r="C329" i="27"/>
  <c r="E329" i="27"/>
  <c r="F329" i="27"/>
  <c r="A330" i="27"/>
  <c r="E330" i="27" s="1"/>
  <c r="B330" i="27"/>
  <c r="C330" i="27"/>
  <c r="F330" i="27"/>
  <c r="A331" i="27"/>
  <c r="E331" i="27" s="1"/>
  <c r="B331" i="27"/>
  <c r="C331" i="27"/>
  <c r="F331" i="27"/>
  <c r="A332" i="27"/>
  <c r="B332" i="27"/>
  <c r="C332" i="27"/>
  <c r="E332" i="27"/>
  <c r="F332" i="27"/>
  <c r="A333" i="27"/>
  <c r="E333" i="27" s="1"/>
  <c r="B333" i="27"/>
  <c r="C333" i="27"/>
  <c r="F333" i="27"/>
  <c r="A334" i="27"/>
  <c r="B334" i="27"/>
  <c r="C334" i="27"/>
  <c r="E334" i="27"/>
  <c r="F334" i="27"/>
  <c r="A335" i="27"/>
  <c r="B335" i="27"/>
  <c r="C335" i="27"/>
  <c r="E335" i="27"/>
  <c r="F335" i="27"/>
  <c r="A336" i="27"/>
  <c r="E336" i="27" s="1"/>
  <c r="B336" i="27"/>
  <c r="C336" i="27"/>
  <c r="F336" i="27"/>
  <c r="A337" i="27"/>
  <c r="B337" i="27"/>
  <c r="C337" i="27"/>
  <c r="E337" i="27"/>
  <c r="F337" i="27"/>
  <c r="A338" i="27"/>
  <c r="E338" i="27" s="1"/>
  <c r="B338" i="27"/>
  <c r="C338" i="27"/>
  <c r="F338" i="27"/>
  <c r="A339" i="27"/>
  <c r="E339" i="27" s="1"/>
  <c r="B339" i="27"/>
  <c r="C339" i="27"/>
  <c r="F339" i="27"/>
  <c r="A340" i="27"/>
  <c r="B340" i="27"/>
  <c r="C340" i="27"/>
  <c r="E340" i="27"/>
  <c r="F340" i="27"/>
  <c r="A341" i="27"/>
  <c r="E341" i="27" s="1"/>
  <c r="B341" i="27"/>
  <c r="C341" i="27"/>
  <c r="F341" i="27"/>
  <c r="A342" i="27"/>
  <c r="B342" i="27"/>
  <c r="C342" i="27"/>
  <c r="E342" i="27"/>
  <c r="F342" i="27"/>
  <c r="A343" i="27"/>
  <c r="B343" i="27"/>
  <c r="C343" i="27"/>
  <c r="E343" i="27"/>
  <c r="F343" i="27"/>
  <c r="A344" i="27"/>
  <c r="E344" i="27" s="1"/>
  <c r="B344" i="27"/>
  <c r="C344" i="27"/>
  <c r="F344" i="27"/>
  <c r="A345" i="27"/>
  <c r="B345" i="27"/>
  <c r="C345" i="27"/>
  <c r="E345" i="27"/>
  <c r="F345" i="27"/>
  <c r="A346" i="27"/>
  <c r="E346" i="27" s="1"/>
  <c r="B346" i="27"/>
  <c r="C346" i="27"/>
  <c r="F346" i="27"/>
  <c r="A347" i="27"/>
  <c r="E347" i="27" s="1"/>
  <c r="B347" i="27"/>
  <c r="C347" i="27"/>
  <c r="F347" i="27"/>
  <c r="A348" i="27"/>
  <c r="B348" i="27"/>
  <c r="C348" i="27"/>
  <c r="E348" i="27"/>
  <c r="F348" i="27"/>
  <c r="A349" i="27"/>
  <c r="E349" i="27" s="1"/>
  <c r="B349" i="27"/>
  <c r="C349" i="27"/>
  <c r="F349" i="27"/>
  <c r="A350" i="27"/>
  <c r="B350" i="27"/>
  <c r="C350" i="27"/>
  <c r="E350" i="27"/>
  <c r="F350" i="27"/>
  <c r="A351" i="27"/>
  <c r="B351" i="27"/>
  <c r="C351" i="27"/>
  <c r="E351" i="27"/>
  <c r="F351" i="27"/>
  <c r="A352" i="27"/>
  <c r="E352" i="27" s="1"/>
  <c r="B352" i="27"/>
  <c r="C352" i="27"/>
  <c r="F352" i="27"/>
  <c r="A353" i="27"/>
  <c r="B353" i="27"/>
  <c r="C353" i="27"/>
  <c r="E353" i="27"/>
  <c r="F353" i="27"/>
  <c r="A354" i="27"/>
  <c r="E354" i="27" s="1"/>
  <c r="B354" i="27"/>
  <c r="C354" i="27"/>
  <c r="F354" i="27"/>
  <c r="A355" i="27"/>
  <c r="E355" i="27" s="1"/>
  <c r="B355" i="27"/>
  <c r="C355" i="27"/>
  <c r="F355" i="27"/>
  <c r="A356" i="27"/>
  <c r="B356" i="27"/>
  <c r="C356" i="27"/>
  <c r="E356" i="27"/>
  <c r="F356" i="27"/>
  <c r="A357" i="27"/>
  <c r="E357" i="27" s="1"/>
  <c r="B357" i="27"/>
  <c r="C357" i="27"/>
  <c r="F357" i="27"/>
  <c r="A358" i="27"/>
  <c r="B358" i="27"/>
  <c r="C358" i="27"/>
  <c r="E358" i="27"/>
  <c r="F358" i="27"/>
  <c r="A359" i="27"/>
  <c r="B359" i="27"/>
  <c r="C359" i="27"/>
  <c r="E359" i="27"/>
  <c r="F359" i="27"/>
  <c r="A360" i="27"/>
  <c r="E360" i="27" s="1"/>
  <c r="B360" i="27"/>
  <c r="C360" i="27"/>
  <c r="F360" i="27"/>
  <c r="A361" i="27"/>
  <c r="B361" i="27"/>
  <c r="C361" i="27"/>
  <c r="E361" i="27"/>
  <c r="F361" i="27"/>
  <c r="A362" i="27"/>
  <c r="E362" i="27" s="1"/>
  <c r="B362" i="27"/>
  <c r="C362" i="27"/>
  <c r="F362" i="27"/>
  <c r="A363" i="27"/>
  <c r="E363" i="27" s="1"/>
  <c r="B363" i="27"/>
  <c r="C363" i="27"/>
  <c r="F363" i="27"/>
  <c r="A364" i="27"/>
  <c r="B364" i="27"/>
  <c r="C364" i="27"/>
  <c r="E364" i="27"/>
  <c r="F364" i="27"/>
  <c r="A365" i="27"/>
  <c r="E365" i="27" s="1"/>
  <c r="B365" i="27"/>
  <c r="C365" i="27"/>
  <c r="F365" i="27"/>
  <c r="A366" i="27"/>
  <c r="B366" i="27"/>
  <c r="C366" i="27"/>
  <c r="E366" i="27"/>
  <c r="F366" i="27"/>
  <c r="A367" i="27"/>
  <c r="B367" i="27"/>
  <c r="C367" i="27"/>
  <c r="E367" i="27"/>
  <c r="F367" i="27"/>
  <c r="A368" i="27"/>
  <c r="E368" i="27" s="1"/>
  <c r="B368" i="27"/>
  <c r="C368" i="27"/>
  <c r="F368" i="27"/>
  <c r="A369" i="27"/>
  <c r="B369" i="27"/>
  <c r="C369" i="27"/>
  <c r="E369" i="27"/>
  <c r="F369" i="27"/>
  <c r="A370" i="27"/>
  <c r="E370" i="27" s="1"/>
  <c r="B370" i="27"/>
  <c r="C370" i="27"/>
  <c r="F370" i="27"/>
  <c r="A371" i="27"/>
  <c r="E371" i="27" s="1"/>
  <c r="B371" i="27"/>
  <c r="C371" i="27"/>
  <c r="F371" i="27"/>
  <c r="A372" i="27"/>
  <c r="B372" i="27"/>
  <c r="C372" i="27"/>
  <c r="E372" i="27"/>
  <c r="F372" i="27"/>
  <c r="A373" i="27"/>
  <c r="E373" i="27" s="1"/>
  <c r="B373" i="27"/>
  <c r="C373" i="27"/>
  <c r="F373" i="27"/>
  <c r="A374" i="27"/>
  <c r="B374" i="27"/>
  <c r="C374" i="27"/>
  <c r="E374" i="27"/>
  <c r="F374" i="27"/>
  <c r="A375" i="27"/>
  <c r="B375" i="27"/>
  <c r="C375" i="27"/>
  <c r="E375" i="27"/>
  <c r="F375" i="27"/>
  <c r="A376" i="27"/>
  <c r="E376" i="27" s="1"/>
  <c r="B376" i="27"/>
  <c r="C376" i="27"/>
  <c r="F376" i="27"/>
  <c r="A377" i="27"/>
  <c r="B377" i="27"/>
  <c r="C377" i="27"/>
  <c r="E377" i="27"/>
  <c r="F377" i="27"/>
  <c r="A378" i="27"/>
  <c r="E378" i="27" s="1"/>
  <c r="B378" i="27"/>
  <c r="C378" i="27"/>
  <c r="F378" i="27"/>
  <c r="A379" i="27"/>
  <c r="E379" i="27" s="1"/>
  <c r="B379" i="27"/>
  <c r="C379" i="27"/>
  <c r="F379" i="27"/>
  <c r="A380" i="27"/>
  <c r="B380" i="27"/>
  <c r="C380" i="27"/>
  <c r="E380" i="27"/>
  <c r="F380" i="27"/>
  <c r="A381" i="27"/>
  <c r="E381" i="27" s="1"/>
  <c r="B381" i="27"/>
  <c r="C381" i="27"/>
  <c r="F381" i="27"/>
  <c r="A382" i="27"/>
  <c r="B382" i="27"/>
  <c r="C382" i="27"/>
  <c r="E382" i="27"/>
  <c r="F382" i="27"/>
  <c r="A383" i="27"/>
  <c r="B383" i="27"/>
  <c r="C383" i="27"/>
  <c r="E383" i="27"/>
  <c r="F383" i="27"/>
  <c r="A384" i="27"/>
  <c r="E384" i="27" s="1"/>
  <c r="B384" i="27"/>
  <c r="C384" i="27"/>
  <c r="F384" i="27"/>
  <c r="A385" i="27"/>
  <c r="B385" i="27"/>
  <c r="C385" i="27"/>
  <c r="E385" i="27"/>
  <c r="F385" i="27"/>
  <c r="A386" i="27"/>
  <c r="E386" i="27" s="1"/>
  <c r="B386" i="27"/>
  <c r="C386" i="27"/>
  <c r="F386" i="27"/>
  <c r="A387" i="27"/>
  <c r="E387" i="27" s="1"/>
  <c r="B387" i="27"/>
  <c r="C387" i="27"/>
  <c r="F387" i="27"/>
  <c r="A388" i="27"/>
  <c r="B388" i="27"/>
  <c r="C388" i="27"/>
  <c r="E388" i="27"/>
  <c r="F388" i="27"/>
  <c r="A389" i="27"/>
  <c r="E389" i="27" s="1"/>
  <c r="B389" i="27"/>
  <c r="C389" i="27"/>
  <c r="F389" i="27"/>
  <c r="A390" i="27"/>
  <c r="B390" i="27"/>
  <c r="C390" i="27"/>
  <c r="E390" i="27"/>
  <c r="F390" i="27"/>
  <c r="A391" i="27"/>
  <c r="B391" i="27"/>
  <c r="C391" i="27"/>
  <c r="E391" i="27"/>
  <c r="F391" i="27"/>
  <c r="A392" i="27"/>
  <c r="E392" i="27" s="1"/>
  <c r="B392" i="27"/>
  <c r="C392" i="27"/>
  <c r="F392" i="27"/>
  <c r="A393" i="27"/>
  <c r="B393" i="27"/>
  <c r="C393" i="27"/>
  <c r="E393" i="27"/>
  <c r="F393" i="27"/>
  <c r="A394" i="27"/>
  <c r="E394" i="27" s="1"/>
  <c r="B394" i="27"/>
  <c r="C394" i="27"/>
  <c r="F394" i="27"/>
  <c r="A395" i="27"/>
  <c r="E395" i="27" s="1"/>
  <c r="B395" i="27"/>
  <c r="C395" i="27"/>
  <c r="F395" i="27"/>
  <c r="A396" i="27"/>
  <c r="B396" i="27"/>
  <c r="C396" i="27"/>
  <c r="E396" i="27"/>
  <c r="F396" i="27"/>
  <c r="A397" i="27"/>
  <c r="E397" i="27" s="1"/>
  <c r="B397" i="27"/>
  <c r="C397" i="27"/>
  <c r="F397" i="27"/>
  <c r="A398" i="27"/>
  <c r="B398" i="27"/>
  <c r="C398" i="27"/>
  <c r="E398" i="27"/>
  <c r="F398" i="27"/>
  <c r="A399" i="27"/>
  <c r="B399" i="27"/>
  <c r="C399" i="27"/>
  <c r="E399" i="27"/>
  <c r="F399" i="27"/>
  <c r="A400" i="27"/>
  <c r="E400" i="27" s="1"/>
  <c r="B400" i="27"/>
  <c r="C400" i="27"/>
  <c r="F400" i="27"/>
  <c r="A401" i="27"/>
  <c r="B401" i="27"/>
  <c r="C401" i="27"/>
  <c r="E401" i="27"/>
  <c r="F401" i="27"/>
  <c r="A402" i="27"/>
  <c r="E402" i="27" s="1"/>
  <c r="B402" i="27"/>
  <c r="C402" i="27"/>
  <c r="F402" i="27"/>
  <c r="A403" i="27"/>
  <c r="E403" i="27" s="1"/>
  <c r="B403" i="27"/>
  <c r="C403" i="27"/>
  <c r="F403" i="27"/>
  <c r="A404" i="27"/>
  <c r="B404" i="27"/>
  <c r="C404" i="27"/>
  <c r="E404" i="27"/>
  <c r="F404" i="27"/>
  <c r="A405" i="27"/>
  <c r="E405" i="27" s="1"/>
  <c r="B405" i="27"/>
  <c r="C405" i="27"/>
  <c r="F405" i="27"/>
  <c r="A406" i="27"/>
  <c r="B406" i="27"/>
  <c r="C406" i="27"/>
  <c r="E406" i="27"/>
  <c r="F406" i="27"/>
  <c r="A407" i="27"/>
  <c r="B407" i="27"/>
  <c r="C407" i="27"/>
  <c r="E407" i="27"/>
  <c r="F407" i="27"/>
  <c r="A408" i="27"/>
  <c r="E408" i="27" s="1"/>
  <c r="B408" i="27"/>
  <c r="C408" i="27"/>
  <c r="F408" i="27"/>
  <c r="A409" i="27"/>
  <c r="B409" i="27"/>
  <c r="C409" i="27"/>
  <c r="E409" i="27"/>
  <c r="F409" i="27"/>
  <c r="A410" i="27"/>
  <c r="E410" i="27" s="1"/>
  <c r="B410" i="27"/>
  <c r="C410" i="27"/>
  <c r="F410" i="27"/>
  <c r="A411" i="27"/>
  <c r="E411" i="27" s="1"/>
  <c r="B411" i="27"/>
  <c r="C411" i="27"/>
  <c r="F411" i="27"/>
  <c r="A412" i="27"/>
  <c r="B412" i="27"/>
  <c r="C412" i="27"/>
  <c r="E412" i="27"/>
  <c r="F412" i="27"/>
  <c r="A413" i="27"/>
  <c r="E413" i="27" s="1"/>
  <c r="B413" i="27"/>
  <c r="C413" i="27"/>
  <c r="F413" i="27"/>
  <c r="A414" i="27"/>
  <c r="B414" i="27"/>
  <c r="C414" i="27"/>
  <c r="E414" i="27"/>
  <c r="F414" i="27"/>
  <c r="A415" i="27"/>
  <c r="B415" i="27"/>
  <c r="C415" i="27"/>
  <c r="E415" i="27"/>
  <c r="F415" i="27"/>
  <c r="A416" i="27"/>
  <c r="E416" i="27" s="1"/>
  <c r="B416" i="27"/>
  <c r="C416" i="27"/>
  <c r="F416" i="27"/>
  <c r="A417" i="27"/>
  <c r="B417" i="27"/>
  <c r="C417" i="27"/>
  <c r="E417" i="27"/>
  <c r="F417" i="27"/>
  <c r="A418" i="27"/>
  <c r="E418" i="27" s="1"/>
  <c r="B418" i="27"/>
  <c r="C418" i="27"/>
  <c r="F418" i="27"/>
  <c r="A419" i="27"/>
  <c r="E419" i="27" s="1"/>
  <c r="B419" i="27"/>
  <c r="C419" i="27"/>
  <c r="F419" i="27"/>
  <c r="A420" i="27"/>
  <c r="B420" i="27"/>
  <c r="C420" i="27"/>
  <c r="E420" i="27"/>
  <c r="F420" i="27"/>
  <c r="A421" i="27"/>
  <c r="E421" i="27" s="1"/>
  <c r="B421" i="27"/>
  <c r="C421" i="27"/>
  <c r="F421" i="27"/>
  <c r="A422" i="27"/>
  <c r="B422" i="27"/>
  <c r="C422" i="27"/>
  <c r="E422" i="27"/>
  <c r="F422" i="27"/>
  <c r="A423" i="27"/>
  <c r="B423" i="27"/>
  <c r="C423" i="27"/>
  <c r="E423" i="27"/>
  <c r="F423" i="27"/>
  <c r="A424" i="27"/>
  <c r="E424" i="27" s="1"/>
  <c r="B424" i="27"/>
  <c r="C424" i="27"/>
  <c r="F424" i="27"/>
  <c r="A425" i="27"/>
  <c r="B425" i="27"/>
  <c r="C425" i="27"/>
  <c r="E425" i="27"/>
  <c r="F425" i="27"/>
  <c r="A426" i="27"/>
  <c r="E426" i="27" s="1"/>
  <c r="B426" i="27"/>
  <c r="C426" i="27"/>
  <c r="F426" i="27"/>
  <c r="A427" i="27"/>
  <c r="E427" i="27" s="1"/>
  <c r="B427" i="27"/>
  <c r="C427" i="27"/>
  <c r="F427" i="27"/>
  <c r="A428" i="27"/>
  <c r="B428" i="27"/>
  <c r="C428" i="27"/>
  <c r="E428" i="27"/>
  <c r="F428" i="27"/>
  <c r="A429" i="27"/>
  <c r="E429" i="27" s="1"/>
  <c r="B429" i="27"/>
  <c r="C429" i="27"/>
  <c r="F429" i="27"/>
  <c r="A430" i="27"/>
  <c r="B430" i="27"/>
  <c r="C430" i="27"/>
  <c r="E430" i="27"/>
  <c r="F430" i="27"/>
  <c r="A431" i="27"/>
  <c r="B431" i="27"/>
  <c r="C431" i="27"/>
  <c r="E431" i="27"/>
  <c r="F431" i="27"/>
  <c r="A432" i="27"/>
  <c r="E432" i="27" s="1"/>
  <c r="B432" i="27"/>
  <c r="C432" i="27"/>
  <c r="F432" i="27"/>
  <c r="A433" i="27"/>
  <c r="B433" i="27"/>
  <c r="C433" i="27"/>
  <c r="E433" i="27"/>
  <c r="F433" i="27"/>
  <c r="A434" i="27"/>
  <c r="E434" i="27" s="1"/>
  <c r="B434" i="27"/>
  <c r="C434" i="27"/>
  <c r="F434" i="27"/>
  <c r="A435" i="27"/>
  <c r="E435" i="27" s="1"/>
  <c r="B435" i="27"/>
  <c r="C435" i="27"/>
  <c r="F435" i="27"/>
  <c r="A436" i="27"/>
  <c r="B436" i="27"/>
  <c r="C436" i="27"/>
  <c r="E436" i="27"/>
  <c r="F436" i="27"/>
  <c r="A437" i="27"/>
  <c r="E437" i="27" s="1"/>
  <c r="B437" i="27"/>
  <c r="C437" i="27"/>
  <c r="F437" i="27"/>
  <c r="A438" i="27"/>
  <c r="B438" i="27"/>
  <c r="C438" i="27"/>
  <c r="E438" i="27"/>
  <c r="F438" i="27"/>
  <c r="A439" i="27"/>
  <c r="B439" i="27"/>
  <c r="C439" i="27"/>
  <c r="E439" i="27"/>
  <c r="F439" i="27"/>
  <c r="A440" i="27"/>
  <c r="E440" i="27" s="1"/>
  <c r="B440" i="27"/>
  <c r="C440" i="27"/>
  <c r="F440" i="27"/>
  <c r="A441" i="27"/>
  <c r="B441" i="27"/>
  <c r="C441" i="27"/>
  <c r="E441" i="27"/>
  <c r="F441" i="27"/>
  <c r="A442" i="27"/>
  <c r="E442" i="27" s="1"/>
  <c r="B442" i="27"/>
  <c r="C442" i="27"/>
  <c r="F442" i="27"/>
  <c r="A443" i="27"/>
  <c r="E443" i="27" s="1"/>
  <c r="B443" i="27"/>
  <c r="C443" i="27"/>
  <c r="F443" i="27"/>
  <c r="A444" i="27"/>
  <c r="B444" i="27"/>
  <c r="C444" i="27"/>
  <c r="E444" i="27"/>
  <c r="F444" i="27"/>
  <c r="A445" i="27"/>
  <c r="E445" i="27" s="1"/>
  <c r="B445" i="27"/>
  <c r="C445" i="27"/>
  <c r="F445" i="27"/>
  <c r="A446" i="27"/>
  <c r="B446" i="27"/>
  <c r="C446" i="27"/>
  <c r="E446" i="27"/>
  <c r="F446" i="27"/>
  <c r="A447" i="27"/>
  <c r="B447" i="27"/>
  <c r="C447" i="27"/>
  <c r="E447" i="27"/>
  <c r="F447" i="27"/>
  <c r="A448" i="27"/>
  <c r="E448" i="27" s="1"/>
  <c r="B448" i="27"/>
  <c r="C448" i="27"/>
  <c r="F448" i="27"/>
  <c r="A449" i="27"/>
  <c r="B449" i="27"/>
  <c r="C449" i="27"/>
  <c r="E449" i="27"/>
  <c r="F449" i="27"/>
  <c r="A450" i="27"/>
  <c r="E450" i="27" s="1"/>
  <c r="B450" i="27"/>
  <c r="C450" i="27"/>
  <c r="F450" i="27"/>
  <c r="A451" i="27"/>
  <c r="E451" i="27" s="1"/>
  <c r="B451" i="27"/>
  <c r="C451" i="27"/>
  <c r="F451" i="27"/>
  <c r="A452" i="27"/>
  <c r="B452" i="27"/>
  <c r="C452" i="27"/>
  <c r="E452" i="27"/>
  <c r="F452" i="27"/>
  <c r="A453" i="27"/>
  <c r="E453" i="27" s="1"/>
  <c r="B453" i="27"/>
  <c r="C453" i="27"/>
  <c r="F453" i="27"/>
  <c r="A454" i="27"/>
  <c r="B454" i="27"/>
  <c r="C454" i="27"/>
  <c r="E454" i="27"/>
  <c r="F454" i="27"/>
  <c r="A455" i="27"/>
  <c r="B455" i="27"/>
  <c r="C455" i="27"/>
  <c r="E455" i="27"/>
  <c r="F455" i="27"/>
  <c r="A456" i="27"/>
  <c r="E456" i="27" s="1"/>
  <c r="B456" i="27"/>
  <c r="C456" i="27"/>
  <c r="F456" i="27"/>
  <c r="A457" i="27"/>
  <c r="B457" i="27"/>
  <c r="C457" i="27"/>
  <c r="E457" i="27"/>
  <c r="F457" i="27"/>
  <c r="A458" i="27"/>
  <c r="E458" i="27" s="1"/>
  <c r="B458" i="27"/>
  <c r="C458" i="27"/>
  <c r="F458" i="27"/>
  <c r="A459" i="27"/>
  <c r="E459" i="27" s="1"/>
  <c r="B459" i="27"/>
  <c r="C459" i="27"/>
  <c r="F459" i="27"/>
  <c r="A460" i="27"/>
  <c r="B460" i="27"/>
  <c r="C460" i="27"/>
  <c r="E460" i="27"/>
  <c r="F460" i="27"/>
  <c r="A461" i="27"/>
  <c r="E461" i="27" s="1"/>
  <c r="B461" i="27"/>
  <c r="C461" i="27"/>
  <c r="F461" i="27"/>
  <c r="A462" i="27"/>
  <c r="B462" i="27"/>
  <c r="C462" i="27"/>
  <c r="E462" i="27"/>
  <c r="F462" i="27"/>
  <c r="A463" i="27"/>
  <c r="B463" i="27"/>
  <c r="C463" i="27"/>
  <c r="E463" i="27"/>
  <c r="F463" i="27"/>
  <c r="A464" i="27"/>
  <c r="E464" i="27" s="1"/>
  <c r="B464" i="27"/>
  <c r="C464" i="27"/>
  <c r="F464" i="27"/>
  <c r="A465" i="27"/>
  <c r="B465" i="27"/>
  <c r="C465" i="27"/>
  <c r="E465" i="27"/>
  <c r="F465" i="27"/>
  <c r="A466" i="27"/>
  <c r="E466" i="27" s="1"/>
  <c r="B466" i="27"/>
  <c r="C466" i="27"/>
  <c r="F466" i="27"/>
  <c r="A467" i="27"/>
  <c r="E467" i="27" s="1"/>
  <c r="B467" i="27"/>
  <c r="C467" i="27"/>
  <c r="F467" i="27"/>
  <c r="A468" i="27"/>
  <c r="B468" i="27"/>
  <c r="C468" i="27"/>
  <c r="E468" i="27"/>
  <c r="F468" i="27"/>
  <c r="E469" i="27"/>
  <c r="F2" i="27" l="1"/>
  <c r="E2" i="27"/>
  <c r="C2" i="27"/>
  <c r="B2" i="27"/>
  <c r="A2" i="27"/>
  <c r="B425" i="26"/>
  <c r="C425" i="26" s="1"/>
  <c r="D425" i="26"/>
  <c r="E425" i="26"/>
  <c r="F425" i="26"/>
  <c r="G425" i="26" s="1"/>
  <c r="H425" i="26"/>
  <c r="I425" i="26"/>
  <c r="J425" i="26" s="1"/>
  <c r="B426" i="26"/>
  <c r="C426" i="26"/>
  <c r="D426" i="26"/>
  <c r="E426" i="26"/>
  <c r="G426" i="26" s="1"/>
  <c r="F426" i="26"/>
  <c r="H426" i="26"/>
  <c r="I426" i="26"/>
  <c r="J426" i="26" s="1"/>
  <c r="B427" i="26"/>
  <c r="C427" i="26" s="1"/>
  <c r="D427" i="26"/>
  <c r="E427" i="26"/>
  <c r="F427" i="26"/>
  <c r="G427" i="26" s="1"/>
  <c r="H427" i="26"/>
  <c r="I427" i="26"/>
  <c r="B428" i="26"/>
  <c r="C428" i="26" s="1"/>
  <c r="D428" i="26"/>
  <c r="E428" i="26"/>
  <c r="F428" i="26"/>
  <c r="H428" i="26"/>
  <c r="I428" i="26"/>
  <c r="B429" i="26"/>
  <c r="C429" i="26" s="1"/>
  <c r="D429" i="26"/>
  <c r="E429" i="26"/>
  <c r="F429" i="26"/>
  <c r="H429" i="26"/>
  <c r="I429" i="26"/>
  <c r="B430" i="26"/>
  <c r="C430" i="26" s="1"/>
  <c r="D430" i="26"/>
  <c r="E430" i="26"/>
  <c r="F430" i="26"/>
  <c r="H430" i="26"/>
  <c r="I430" i="26"/>
  <c r="J430" i="26" s="1"/>
  <c r="B431" i="26"/>
  <c r="C431" i="26" s="1"/>
  <c r="D431" i="26"/>
  <c r="E431" i="26"/>
  <c r="F431" i="26"/>
  <c r="G431" i="26" s="1"/>
  <c r="H431" i="26"/>
  <c r="I431" i="26"/>
  <c r="J431" i="26" s="1"/>
  <c r="B432" i="26"/>
  <c r="C432" i="26" s="1"/>
  <c r="D432" i="26"/>
  <c r="E432" i="26"/>
  <c r="F432" i="26"/>
  <c r="G432" i="26" s="1"/>
  <c r="H432" i="26"/>
  <c r="I432" i="26"/>
  <c r="J432" i="26"/>
  <c r="B433" i="26"/>
  <c r="C433" i="26" s="1"/>
  <c r="D433" i="26"/>
  <c r="E433" i="26"/>
  <c r="F433" i="26"/>
  <c r="G433" i="26"/>
  <c r="H433" i="26"/>
  <c r="I433" i="26"/>
  <c r="B434" i="26"/>
  <c r="C434" i="26" s="1"/>
  <c r="D434" i="26"/>
  <c r="E434" i="26"/>
  <c r="F434" i="26"/>
  <c r="H434" i="26"/>
  <c r="I434" i="26"/>
  <c r="J434" i="26" s="1"/>
  <c r="B435" i="26"/>
  <c r="C435" i="26" s="1"/>
  <c r="D435" i="26"/>
  <c r="E435" i="26"/>
  <c r="F435" i="26"/>
  <c r="G435" i="26" s="1"/>
  <c r="H435" i="26"/>
  <c r="I435" i="26"/>
  <c r="J435" i="26" s="1"/>
  <c r="B436" i="26"/>
  <c r="C436" i="26"/>
  <c r="D436" i="26"/>
  <c r="E436" i="26"/>
  <c r="G436" i="26" s="1"/>
  <c r="F436" i="26"/>
  <c r="H436" i="26"/>
  <c r="I436" i="26"/>
  <c r="J436" i="26"/>
  <c r="B437" i="26"/>
  <c r="C437" i="26" s="1"/>
  <c r="D437" i="26"/>
  <c r="E437" i="26"/>
  <c r="F437" i="26"/>
  <c r="G437" i="26" s="1"/>
  <c r="H437" i="26"/>
  <c r="I437" i="26"/>
  <c r="J437" i="26"/>
  <c r="B438" i="26"/>
  <c r="C438" i="26" s="1"/>
  <c r="D438" i="26"/>
  <c r="E438" i="26"/>
  <c r="F438" i="26"/>
  <c r="H438" i="26"/>
  <c r="J438" i="26" s="1"/>
  <c r="I438" i="26"/>
  <c r="B439" i="26"/>
  <c r="C439" i="26" s="1"/>
  <c r="D439" i="26"/>
  <c r="E439" i="26"/>
  <c r="F439" i="26"/>
  <c r="G439" i="26" s="1"/>
  <c r="H439" i="26"/>
  <c r="I439" i="26"/>
  <c r="B440" i="26"/>
  <c r="C440" i="26"/>
  <c r="D440" i="26"/>
  <c r="E440" i="26"/>
  <c r="F440" i="26"/>
  <c r="G440" i="26" s="1"/>
  <c r="H440" i="26"/>
  <c r="I440" i="26"/>
  <c r="B441" i="26"/>
  <c r="C441" i="26" s="1"/>
  <c r="D441" i="26"/>
  <c r="E441" i="26"/>
  <c r="F441" i="26"/>
  <c r="G441" i="26"/>
  <c r="H441" i="26"/>
  <c r="I441" i="26"/>
  <c r="J441" i="26" s="1"/>
  <c r="B442" i="26"/>
  <c r="C442" i="26" s="1"/>
  <c r="D442" i="26"/>
  <c r="E442" i="26"/>
  <c r="F442" i="26"/>
  <c r="H442" i="26"/>
  <c r="I442" i="26"/>
  <c r="B443" i="26"/>
  <c r="C443" i="26" s="1"/>
  <c r="D443" i="26"/>
  <c r="E443" i="26"/>
  <c r="F443" i="26"/>
  <c r="G443" i="26" s="1"/>
  <c r="H443" i="26"/>
  <c r="I443" i="26"/>
  <c r="J443" i="26" s="1"/>
  <c r="B444" i="26"/>
  <c r="C444" i="26"/>
  <c r="D444" i="26"/>
  <c r="E444" i="26"/>
  <c r="F444" i="26"/>
  <c r="G444" i="26"/>
  <c r="H444" i="26"/>
  <c r="I444" i="26"/>
  <c r="J444" i="26" s="1"/>
  <c r="B445" i="26"/>
  <c r="C445" i="26" s="1"/>
  <c r="D445" i="26"/>
  <c r="E445" i="26"/>
  <c r="F445" i="26"/>
  <c r="G445" i="26" s="1"/>
  <c r="H445" i="26"/>
  <c r="I445" i="26"/>
  <c r="J445" i="26" s="1"/>
  <c r="B446" i="26"/>
  <c r="C446" i="26" s="1"/>
  <c r="D446" i="26"/>
  <c r="E446" i="26"/>
  <c r="F446" i="26"/>
  <c r="G446" i="26" s="1"/>
  <c r="H446" i="26"/>
  <c r="I446" i="26"/>
  <c r="J446" i="26"/>
  <c r="B447" i="26"/>
  <c r="C447" i="26" s="1"/>
  <c r="D447" i="26"/>
  <c r="E447" i="26"/>
  <c r="F447" i="26"/>
  <c r="G447" i="26"/>
  <c r="H447" i="26"/>
  <c r="I447" i="26"/>
  <c r="B448" i="26"/>
  <c r="C448" i="26" s="1"/>
  <c r="D448" i="26"/>
  <c r="E448" i="26"/>
  <c r="F448" i="26"/>
  <c r="G448" i="26"/>
  <c r="H448" i="26"/>
  <c r="I448" i="26"/>
  <c r="B449" i="26"/>
  <c r="C449" i="26" s="1"/>
  <c r="D449" i="26"/>
  <c r="E449" i="26"/>
  <c r="G449" i="26" s="1"/>
  <c r="F449" i="26"/>
  <c r="H449" i="26"/>
  <c r="I449" i="26"/>
  <c r="J449" i="26" s="1"/>
  <c r="B450" i="26"/>
  <c r="C450" i="26" s="1"/>
  <c r="D450" i="26"/>
  <c r="E450" i="26"/>
  <c r="F450" i="26"/>
  <c r="H450" i="26"/>
  <c r="I450" i="26"/>
  <c r="J450" i="26" s="1"/>
  <c r="B451" i="26"/>
  <c r="C451" i="26" s="1"/>
  <c r="D451" i="26"/>
  <c r="E451" i="26"/>
  <c r="F451" i="26"/>
  <c r="G451" i="26" s="1"/>
  <c r="H451" i="26"/>
  <c r="I451" i="26"/>
  <c r="J451" i="26" s="1"/>
  <c r="B452" i="26"/>
  <c r="C452" i="26"/>
  <c r="D452" i="26"/>
  <c r="E452" i="26"/>
  <c r="G452" i="26" s="1"/>
  <c r="F452" i="26"/>
  <c r="H452" i="26"/>
  <c r="I452" i="26"/>
  <c r="J452" i="26"/>
  <c r="B453" i="26"/>
  <c r="C453" i="26" s="1"/>
  <c r="D453" i="26"/>
  <c r="E453" i="26"/>
  <c r="F453" i="26"/>
  <c r="G453" i="26" s="1"/>
  <c r="H453" i="26"/>
  <c r="I453" i="26"/>
  <c r="J453" i="26"/>
  <c r="B454" i="26"/>
  <c r="C454" i="26" s="1"/>
  <c r="D454" i="26"/>
  <c r="E454" i="26"/>
  <c r="F454" i="26"/>
  <c r="H454" i="26"/>
  <c r="J454" i="26" s="1"/>
  <c r="I454" i="26"/>
  <c r="B455" i="26"/>
  <c r="C455" i="26" s="1"/>
  <c r="D455" i="26"/>
  <c r="E455" i="26"/>
  <c r="F455" i="26"/>
  <c r="G455" i="26" s="1"/>
  <c r="H455" i="26"/>
  <c r="I455" i="26"/>
  <c r="B456" i="26"/>
  <c r="C456" i="26"/>
  <c r="D456" i="26"/>
  <c r="E456" i="26"/>
  <c r="F456" i="26"/>
  <c r="G456" i="26" s="1"/>
  <c r="H456" i="26"/>
  <c r="I456" i="26"/>
  <c r="B457" i="26"/>
  <c r="C457" i="26" s="1"/>
  <c r="D457" i="26"/>
  <c r="E457" i="26"/>
  <c r="F457" i="26"/>
  <c r="G457" i="26"/>
  <c r="H457" i="26"/>
  <c r="I457" i="26"/>
  <c r="J457" i="26" s="1"/>
  <c r="B458" i="26"/>
  <c r="C458" i="26"/>
  <c r="D458" i="26"/>
  <c r="E458" i="26"/>
  <c r="F458" i="26"/>
  <c r="G458" i="26" s="1"/>
  <c r="H458" i="26"/>
  <c r="I458" i="26"/>
  <c r="J458" i="26" s="1"/>
  <c r="B459" i="26"/>
  <c r="C459" i="26"/>
  <c r="D459" i="26"/>
  <c r="E459" i="26"/>
  <c r="F459" i="26"/>
  <c r="H459" i="26"/>
  <c r="J459" i="26" s="1"/>
  <c r="I459" i="26"/>
  <c r="B460" i="26"/>
  <c r="C460" i="26" s="1"/>
  <c r="D460" i="26"/>
  <c r="E460" i="26"/>
  <c r="F460" i="26"/>
  <c r="G460" i="26" s="1"/>
  <c r="H460" i="26"/>
  <c r="I460" i="26"/>
  <c r="B461" i="26"/>
  <c r="C461" i="26" s="1"/>
  <c r="D461" i="26"/>
  <c r="E461" i="26"/>
  <c r="F461" i="26"/>
  <c r="G461" i="26" s="1"/>
  <c r="H461" i="26"/>
  <c r="I461" i="26"/>
  <c r="B462" i="26"/>
  <c r="C462" i="26" s="1"/>
  <c r="D462" i="26"/>
  <c r="E462" i="26"/>
  <c r="F462" i="26"/>
  <c r="G462" i="26"/>
  <c r="H462" i="26"/>
  <c r="I462" i="26"/>
  <c r="J462" i="26"/>
  <c r="B463" i="26"/>
  <c r="C463" i="26" s="1"/>
  <c r="D463" i="26"/>
  <c r="E463" i="26"/>
  <c r="F463" i="26"/>
  <c r="G463" i="26" s="1"/>
  <c r="H463" i="26"/>
  <c r="I463" i="26"/>
  <c r="J463" i="26" s="1"/>
  <c r="B464" i="26"/>
  <c r="C464" i="26"/>
  <c r="D464" i="26"/>
  <c r="E464" i="26"/>
  <c r="G464" i="26" s="1"/>
  <c r="F464" i="26"/>
  <c r="H464" i="26"/>
  <c r="I464" i="26"/>
  <c r="J464" i="26" s="1"/>
  <c r="B465" i="26"/>
  <c r="C465" i="26" s="1"/>
  <c r="D465" i="26"/>
  <c r="E465" i="26"/>
  <c r="G465" i="26" s="1"/>
  <c r="F465" i="26"/>
  <c r="H465" i="26"/>
  <c r="I465" i="26"/>
  <c r="J465" i="26"/>
  <c r="B466" i="26"/>
  <c r="C466" i="26" s="1"/>
  <c r="D466" i="26"/>
  <c r="E466" i="26"/>
  <c r="F466" i="26"/>
  <c r="G466" i="26" s="1"/>
  <c r="H466" i="26"/>
  <c r="I466" i="26"/>
  <c r="J466" i="26" s="1"/>
  <c r="B467" i="26"/>
  <c r="C467" i="26" s="1"/>
  <c r="D467" i="26"/>
  <c r="E467" i="26"/>
  <c r="F467" i="26"/>
  <c r="G467" i="26" s="1"/>
  <c r="H467" i="26"/>
  <c r="I467" i="26"/>
  <c r="J467" i="26" s="1"/>
  <c r="B468" i="26"/>
  <c r="C468" i="26"/>
  <c r="D468" i="26"/>
  <c r="E468" i="26"/>
  <c r="F468" i="26"/>
  <c r="G468" i="26" s="1"/>
  <c r="H468" i="26"/>
  <c r="I468" i="26"/>
  <c r="B469" i="26"/>
  <c r="C469" i="26"/>
  <c r="D469" i="26"/>
  <c r="E469" i="26"/>
  <c r="F469" i="26"/>
  <c r="G469" i="26" s="1"/>
  <c r="H469" i="26"/>
  <c r="I469" i="26"/>
  <c r="B470" i="26"/>
  <c r="C470" i="26" s="1"/>
  <c r="D470" i="26"/>
  <c r="E470" i="26"/>
  <c r="F470" i="26"/>
  <c r="G470" i="26" s="1"/>
  <c r="H470" i="26"/>
  <c r="J470" i="26" s="1"/>
  <c r="I470" i="26"/>
  <c r="B471" i="26"/>
  <c r="C471" i="26" s="1"/>
  <c r="D471" i="26"/>
  <c r="E471" i="26"/>
  <c r="F471" i="26"/>
  <c r="G471" i="26" s="1"/>
  <c r="H471" i="26"/>
  <c r="I471" i="26"/>
  <c r="J471" i="26" s="1"/>
  <c r="B472" i="26"/>
  <c r="C472" i="26"/>
  <c r="D472" i="26"/>
  <c r="E472" i="26"/>
  <c r="F472" i="26"/>
  <c r="H472" i="26"/>
  <c r="I472" i="26"/>
  <c r="B473" i="26"/>
  <c r="C473" i="26" s="1"/>
  <c r="D473" i="26"/>
  <c r="E473" i="26"/>
  <c r="G473" i="26" s="1"/>
  <c r="F473" i="26"/>
  <c r="H473" i="26"/>
  <c r="I473" i="26"/>
  <c r="B474" i="26"/>
  <c r="C474" i="26"/>
  <c r="D474" i="26"/>
  <c r="E474" i="26"/>
  <c r="F474" i="26"/>
  <c r="H474" i="26"/>
  <c r="I474" i="26"/>
  <c r="J474" i="26" s="1"/>
  <c r="B475" i="26"/>
  <c r="C475" i="26" s="1"/>
  <c r="D475" i="26"/>
  <c r="E475" i="26"/>
  <c r="F475" i="26"/>
  <c r="H475" i="26"/>
  <c r="J475" i="26" s="1"/>
  <c r="I475" i="26"/>
  <c r="I424" i="26"/>
  <c r="H424" i="26"/>
  <c r="J424" i="26" s="1"/>
  <c r="F424" i="26"/>
  <c r="E424" i="26"/>
  <c r="G424" i="26" s="1"/>
  <c r="D424" i="26"/>
  <c r="B424" i="26"/>
  <c r="C424" i="26" s="1"/>
  <c r="B373" i="26"/>
  <c r="C373" i="26"/>
  <c r="D373" i="26"/>
  <c r="E373" i="26"/>
  <c r="F373" i="26"/>
  <c r="G373" i="26"/>
  <c r="H373" i="26"/>
  <c r="I373" i="26"/>
  <c r="J373" i="26" s="1"/>
  <c r="B374" i="26"/>
  <c r="C374" i="26" s="1"/>
  <c r="D374" i="26"/>
  <c r="E374" i="26"/>
  <c r="F374" i="26"/>
  <c r="G374" i="26" s="1"/>
  <c r="H374" i="26"/>
  <c r="J374" i="26" s="1"/>
  <c r="I374" i="26"/>
  <c r="B375" i="26"/>
  <c r="C375" i="26"/>
  <c r="D375" i="26"/>
  <c r="E375" i="26"/>
  <c r="F375" i="26"/>
  <c r="H375" i="26"/>
  <c r="I375" i="26"/>
  <c r="B376" i="26"/>
  <c r="C376" i="26" s="1"/>
  <c r="D376" i="26"/>
  <c r="E376" i="26"/>
  <c r="F376" i="26"/>
  <c r="G376" i="26" s="1"/>
  <c r="H376" i="26"/>
  <c r="J376" i="26" s="1"/>
  <c r="I376" i="26"/>
  <c r="B377" i="26"/>
  <c r="C377" i="26" s="1"/>
  <c r="D377" i="26"/>
  <c r="E377" i="26"/>
  <c r="F377" i="26"/>
  <c r="G377" i="26"/>
  <c r="H377" i="26"/>
  <c r="I377" i="26"/>
  <c r="B378" i="26"/>
  <c r="C378" i="26" s="1"/>
  <c r="D378" i="26"/>
  <c r="E378" i="26"/>
  <c r="F378" i="26"/>
  <c r="G378" i="26" s="1"/>
  <c r="H378" i="26"/>
  <c r="I378" i="26"/>
  <c r="J378" i="26" s="1"/>
  <c r="B379" i="26"/>
  <c r="C379" i="26" s="1"/>
  <c r="D379" i="26"/>
  <c r="E379" i="26"/>
  <c r="G379" i="26" s="1"/>
  <c r="F379" i="26"/>
  <c r="H379" i="26"/>
  <c r="I379" i="26"/>
  <c r="J379" i="26"/>
  <c r="B380" i="26"/>
  <c r="C380" i="26" s="1"/>
  <c r="D380" i="26"/>
  <c r="E380" i="26"/>
  <c r="F380" i="26"/>
  <c r="G380" i="26" s="1"/>
  <c r="H380" i="26"/>
  <c r="I380" i="26"/>
  <c r="J380" i="26" s="1"/>
  <c r="B381" i="26"/>
  <c r="C381" i="26"/>
  <c r="D381" i="26"/>
  <c r="E381" i="26"/>
  <c r="G381" i="26" s="1"/>
  <c r="F381" i="26"/>
  <c r="H381" i="26"/>
  <c r="I381" i="26"/>
  <c r="J381" i="26" s="1"/>
  <c r="B382" i="26"/>
  <c r="C382" i="26" s="1"/>
  <c r="D382" i="26"/>
  <c r="E382" i="26"/>
  <c r="F382" i="26"/>
  <c r="G382" i="26" s="1"/>
  <c r="H382" i="26"/>
  <c r="I382" i="26"/>
  <c r="B383" i="26"/>
  <c r="C383" i="26"/>
  <c r="D383" i="26"/>
  <c r="E383" i="26"/>
  <c r="G383" i="26" s="1"/>
  <c r="F383" i="26"/>
  <c r="H383" i="26"/>
  <c r="I383" i="26"/>
  <c r="J383" i="26" s="1"/>
  <c r="B384" i="26"/>
  <c r="C384" i="26"/>
  <c r="D384" i="26"/>
  <c r="E384" i="26"/>
  <c r="F384" i="26"/>
  <c r="H384" i="26"/>
  <c r="J384" i="26" s="1"/>
  <c r="I384" i="26"/>
  <c r="B385" i="26"/>
  <c r="C385" i="26" s="1"/>
  <c r="D385" i="26"/>
  <c r="E385" i="26"/>
  <c r="F385" i="26"/>
  <c r="G385" i="26" s="1"/>
  <c r="H385" i="26"/>
  <c r="J385" i="26" s="1"/>
  <c r="I385" i="26"/>
  <c r="B386" i="26"/>
  <c r="C386" i="26" s="1"/>
  <c r="D386" i="26"/>
  <c r="E386" i="26"/>
  <c r="F386" i="26"/>
  <c r="G386" i="26" s="1"/>
  <c r="H386" i="26"/>
  <c r="I386" i="26"/>
  <c r="J386" i="26" s="1"/>
  <c r="B387" i="26"/>
  <c r="C387" i="26"/>
  <c r="D387" i="26"/>
  <c r="E387" i="26"/>
  <c r="F387" i="26"/>
  <c r="H387" i="26"/>
  <c r="I387" i="26"/>
  <c r="B388" i="26"/>
  <c r="C388" i="26" s="1"/>
  <c r="D388" i="26"/>
  <c r="E388" i="26"/>
  <c r="G388" i="26" s="1"/>
  <c r="F388" i="26"/>
  <c r="H388" i="26"/>
  <c r="I388" i="26"/>
  <c r="J388" i="26" s="1"/>
  <c r="B389" i="26"/>
  <c r="C389" i="26" s="1"/>
  <c r="D389" i="26"/>
  <c r="E389" i="26"/>
  <c r="F389" i="26"/>
  <c r="G389" i="26" s="1"/>
  <c r="H389" i="26"/>
  <c r="I389" i="26"/>
  <c r="J389" i="26" s="1"/>
  <c r="B390" i="26"/>
  <c r="C390" i="26" s="1"/>
  <c r="D390" i="26"/>
  <c r="E390" i="26"/>
  <c r="F390" i="26"/>
  <c r="G390" i="26" s="1"/>
  <c r="H390" i="26"/>
  <c r="I390" i="26"/>
  <c r="J390" i="26"/>
  <c r="B391" i="26"/>
  <c r="C391" i="26" s="1"/>
  <c r="D391" i="26"/>
  <c r="E391" i="26"/>
  <c r="F391" i="26"/>
  <c r="G391" i="26" s="1"/>
  <c r="H391" i="26"/>
  <c r="I391" i="26"/>
  <c r="J391" i="26" s="1"/>
  <c r="B392" i="26"/>
  <c r="C392" i="26" s="1"/>
  <c r="D392" i="26"/>
  <c r="E392" i="26"/>
  <c r="F392" i="26"/>
  <c r="G392" i="26" s="1"/>
  <c r="H392" i="26"/>
  <c r="I392" i="26"/>
  <c r="J392" i="26"/>
  <c r="B393" i="26"/>
  <c r="C393" i="26" s="1"/>
  <c r="D393" i="26"/>
  <c r="E393" i="26"/>
  <c r="G393" i="26" s="1"/>
  <c r="F393" i="26"/>
  <c r="H393" i="26"/>
  <c r="I393" i="26"/>
  <c r="J393" i="26"/>
  <c r="B394" i="26"/>
  <c r="C394" i="26" s="1"/>
  <c r="D394" i="26"/>
  <c r="E394" i="26"/>
  <c r="F394" i="26"/>
  <c r="H394" i="26"/>
  <c r="I394" i="26"/>
  <c r="B395" i="26"/>
  <c r="C395" i="26"/>
  <c r="D395" i="26"/>
  <c r="E395" i="26"/>
  <c r="F395" i="26"/>
  <c r="G395" i="26" s="1"/>
  <c r="H395" i="26"/>
  <c r="I395" i="26"/>
  <c r="B396" i="26"/>
  <c r="C396" i="26" s="1"/>
  <c r="D396" i="26"/>
  <c r="E396" i="26"/>
  <c r="G396" i="26" s="1"/>
  <c r="F396" i="26"/>
  <c r="H396" i="26"/>
  <c r="I396" i="26"/>
  <c r="J396" i="26" s="1"/>
  <c r="B397" i="26"/>
  <c r="C397" i="26"/>
  <c r="D397" i="26"/>
  <c r="E397" i="26"/>
  <c r="F397" i="26"/>
  <c r="G397" i="26" s="1"/>
  <c r="H397" i="26"/>
  <c r="I397" i="26"/>
  <c r="J397" i="26" s="1"/>
  <c r="B398" i="26"/>
  <c r="C398" i="26" s="1"/>
  <c r="D398" i="26"/>
  <c r="E398" i="26"/>
  <c r="F398" i="26"/>
  <c r="G398" i="26" s="1"/>
  <c r="H398" i="26"/>
  <c r="I398" i="26"/>
  <c r="B399" i="26"/>
  <c r="C399" i="26"/>
  <c r="D399" i="26"/>
  <c r="E399" i="26"/>
  <c r="F399" i="26"/>
  <c r="G399" i="26"/>
  <c r="H399" i="26"/>
  <c r="I399" i="26"/>
  <c r="J399" i="26" s="1"/>
  <c r="B400" i="26"/>
  <c r="C400" i="26"/>
  <c r="D400" i="26"/>
  <c r="E400" i="26"/>
  <c r="F400" i="26"/>
  <c r="G400" i="26" s="1"/>
  <c r="H400" i="26"/>
  <c r="J400" i="26" s="1"/>
  <c r="I400" i="26"/>
  <c r="B401" i="26"/>
  <c r="C401" i="26" s="1"/>
  <c r="D401" i="26"/>
  <c r="E401" i="26"/>
  <c r="F401" i="26"/>
  <c r="H401" i="26"/>
  <c r="I401" i="26"/>
  <c r="J401" i="26" s="1"/>
  <c r="B402" i="26"/>
  <c r="C402" i="26" s="1"/>
  <c r="D402" i="26"/>
  <c r="E402" i="26"/>
  <c r="F402" i="26"/>
  <c r="H402" i="26"/>
  <c r="I402" i="26"/>
  <c r="J402" i="26" s="1"/>
  <c r="B403" i="26"/>
  <c r="C403" i="26" s="1"/>
  <c r="D403" i="26"/>
  <c r="E403" i="26"/>
  <c r="F403" i="26"/>
  <c r="G403" i="26" s="1"/>
  <c r="H403" i="26"/>
  <c r="I403" i="26"/>
  <c r="J403" i="26" s="1"/>
  <c r="B404" i="26"/>
  <c r="C404" i="26" s="1"/>
  <c r="D404" i="26"/>
  <c r="E404" i="26"/>
  <c r="G404" i="26" s="1"/>
  <c r="F404" i="26"/>
  <c r="H404" i="26"/>
  <c r="I404" i="26"/>
  <c r="J404" i="26"/>
  <c r="B405" i="26"/>
  <c r="C405" i="26" s="1"/>
  <c r="D405" i="26"/>
  <c r="E405" i="26"/>
  <c r="F405" i="26"/>
  <c r="G405" i="26" s="1"/>
  <c r="H405" i="26"/>
  <c r="I405" i="26"/>
  <c r="J405" i="26" s="1"/>
  <c r="B406" i="26"/>
  <c r="C406" i="26" s="1"/>
  <c r="D406" i="26"/>
  <c r="E406" i="26"/>
  <c r="F406" i="26"/>
  <c r="G406" i="26" s="1"/>
  <c r="H406" i="26"/>
  <c r="I406" i="26"/>
  <c r="B407" i="26"/>
  <c r="C407" i="26"/>
  <c r="D407" i="26"/>
  <c r="E407" i="26"/>
  <c r="G407" i="26" s="1"/>
  <c r="F407" i="26"/>
  <c r="H407" i="26"/>
  <c r="I407" i="26"/>
  <c r="J407" i="26" s="1"/>
  <c r="B408" i="26"/>
  <c r="C408" i="26"/>
  <c r="D408" i="26"/>
  <c r="E408" i="26"/>
  <c r="F408" i="26"/>
  <c r="H408" i="26"/>
  <c r="J408" i="26" s="1"/>
  <c r="I408" i="26"/>
  <c r="B409" i="26"/>
  <c r="C409" i="26" s="1"/>
  <c r="D409" i="26"/>
  <c r="E409" i="26"/>
  <c r="F409" i="26"/>
  <c r="H409" i="26"/>
  <c r="I409" i="26"/>
  <c r="J409" i="26" s="1"/>
  <c r="B410" i="26"/>
  <c r="C410" i="26" s="1"/>
  <c r="D410" i="26"/>
  <c r="E410" i="26"/>
  <c r="F410" i="26"/>
  <c r="H410" i="26"/>
  <c r="I410" i="26"/>
  <c r="B411" i="26"/>
  <c r="C411" i="26" s="1"/>
  <c r="D411" i="26"/>
  <c r="E411" i="26"/>
  <c r="F411" i="26"/>
  <c r="G411" i="26" s="1"/>
  <c r="H411" i="26"/>
  <c r="I411" i="26"/>
  <c r="B412" i="26"/>
  <c r="C412" i="26" s="1"/>
  <c r="D412" i="26"/>
  <c r="E412" i="26"/>
  <c r="G412" i="26" s="1"/>
  <c r="F412" i="26"/>
  <c r="H412" i="26"/>
  <c r="I412" i="26"/>
  <c r="J412" i="26" s="1"/>
  <c r="B413" i="26"/>
  <c r="C413" i="26" s="1"/>
  <c r="D413" i="26"/>
  <c r="E413" i="26"/>
  <c r="F413" i="26"/>
  <c r="G413" i="26" s="1"/>
  <c r="H413" i="26"/>
  <c r="I413" i="26"/>
  <c r="J413" i="26" s="1"/>
  <c r="B414" i="26"/>
  <c r="C414" i="26" s="1"/>
  <c r="D414" i="26"/>
  <c r="E414" i="26"/>
  <c r="F414" i="26"/>
  <c r="G414" i="26" s="1"/>
  <c r="H414" i="26"/>
  <c r="I414" i="26"/>
  <c r="B415" i="26"/>
  <c r="C415" i="26"/>
  <c r="D415" i="26"/>
  <c r="E415" i="26"/>
  <c r="G415" i="26" s="1"/>
  <c r="F415" i="26"/>
  <c r="H415" i="26"/>
  <c r="I415" i="26"/>
  <c r="J415" i="26" s="1"/>
  <c r="B416" i="26"/>
  <c r="C416" i="26"/>
  <c r="D416" i="26"/>
  <c r="E416" i="26"/>
  <c r="F416" i="26"/>
  <c r="H416" i="26"/>
  <c r="J416" i="26" s="1"/>
  <c r="I416" i="26"/>
  <c r="B417" i="26"/>
  <c r="C417" i="26" s="1"/>
  <c r="D417" i="26"/>
  <c r="E417" i="26"/>
  <c r="F417" i="26"/>
  <c r="H417" i="26"/>
  <c r="I417" i="26"/>
  <c r="J417" i="26" s="1"/>
  <c r="B418" i="26"/>
  <c r="C418" i="26" s="1"/>
  <c r="D418" i="26"/>
  <c r="E418" i="26"/>
  <c r="F418" i="26"/>
  <c r="H418" i="26"/>
  <c r="I418" i="26"/>
  <c r="B419" i="26"/>
  <c r="C419" i="26" s="1"/>
  <c r="D419" i="26"/>
  <c r="E419" i="26"/>
  <c r="F419" i="26"/>
  <c r="G419" i="26" s="1"/>
  <c r="H419" i="26"/>
  <c r="I419" i="26"/>
  <c r="B420" i="26"/>
  <c r="C420" i="26" s="1"/>
  <c r="D420" i="26"/>
  <c r="E420" i="26"/>
  <c r="F420" i="26"/>
  <c r="G420" i="26"/>
  <c r="H420" i="26"/>
  <c r="I420" i="26"/>
  <c r="J420" i="26" s="1"/>
  <c r="B421" i="26"/>
  <c r="C421" i="26" s="1"/>
  <c r="D421" i="26"/>
  <c r="E421" i="26"/>
  <c r="F421" i="26"/>
  <c r="G421" i="26" s="1"/>
  <c r="H421" i="26"/>
  <c r="I421" i="26"/>
  <c r="J421" i="26" s="1"/>
  <c r="B422" i="26"/>
  <c r="C422" i="26" s="1"/>
  <c r="D422" i="26"/>
  <c r="E422" i="26"/>
  <c r="F422" i="26"/>
  <c r="G422" i="26" s="1"/>
  <c r="H422" i="26"/>
  <c r="I422" i="26"/>
  <c r="B423" i="26"/>
  <c r="C423" i="26"/>
  <c r="D423" i="26"/>
  <c r="E423" i="26"/>
  <c r="G423" i="26" s="1"/>
  <c r="F423" i="26"/>
  <c r="H423" i="26"/>
  <c r="I423" i="26"/>
  <c r="J423" i="26" s="1"/>
  <c r="I372" i="26"/>
  <c r="H372" i="26"/>
  <c r="F372" i="26"/>
  <c r="E372" i="26"/>
  <c r="G372" i="26" s="1"/>
  <c r="D372" i="26"/>
  <c r="B372" i="26"/>
  <c r="B366" i="26"/>
  <c r="C366" i="26"/>
  <c r="D366" i="26"/>
  <c r="E366" i="26"/>
  <c r="F366" i="26"/>
  <c r="H366" i="26"/>
  <c r="I366" i="26"/>
  <c r="B367" i="26"/>
  <c r="C367" i="26" s="1"/>
  <c r="D367" i="26"/>
  <c r="E367" i="26"/>
  <c r="G367" i="26" s="1"/>
  <c r="F367" i="26"/>
  <c r="H367" i="26"/>
  <c r="J367" i="26" s="1"/>
  <c r="I367" i="26"/>
  <c r="B368" i="26"/>
  <c r="C368" i="26" s="1"/>
  <c r="D368" i="26"/>
  <c r="E368" i="26"/>
  <c r="F368" i="26"/>
  <c r="G368" i="26" s="1"/>
  <c r="H368" i="26"/>
  <c r="I368" i="26"/>
  <c r="B369" i="26"/>
  <c r="C369" i="26" s="1"/>
  <c r="D369" i="26"/>
  <c r="E369" i="26"/>
  <c r="F369" i="26"/>
  <c r="G369" i="26" s="1"/>
  <c r="H369" i="26"/>
  <c r="I369" i="26"/>
  <c r="J369" i="26" s="1"/>
  <c r="B370" i="26"/>
  <c r="C370" i="26" s="1"/>
  <c r="D370" i="26"/>
  <c r="E370" i="26"/>
  <c r="G370" i="26" s="1"/>
  <c r="F370" i="26"/>
  <c r="H370" i="26"/>
  <c r="J370" i="26" s="1"/>
  <c r="I370" i="26"/>
  <c r="B371" i="26"/>
  <c r="C371" i="26"/>
  <c r="D371" i="26"/>
  <c r="E371" i="26"/>
  <c r="F371" i="26"/>
  <c r="H371" i="26"/>
  <c r="I371" i="26"/>
  <c r="C372" i="26"/>
  <c r="B321" i="26"/>
  <c r="C321" i="26" s="1"/>
  <c r="D321" i="26"/>
  <c r="E321" i="26"/>
  <c r="F321" i="26"/>
  <c r="G321" i="26" s="1"/>
  <c r="H321" i="26"/>
  <c r="I321" i="26"/>
  <c r="J321" i="26" s="1"/>
  <c r="B322" i="26"/>
  <c r="C322" i="26"/>
  <c r="D322" i="26"/>
  <c r="E322" i="26"/>
  <c r="F322" i="26"/>
  <c r="G322" i="26"/>
  <c r="H322" i="26"/>
  <c r="I322" i="26"/>
  <c r="J322" i="26" s="1"/>
  <c r="B323" i="26"/>
  <c r="C323" i="26" s="1"/>
  <c r="D323" i="26"/>
  <c r="E323" i="26"/>
  <c r="F323" i="26"/>
  <c r="G323" i="26" s="1"/>
  <c r="H323" i="26"/>
  <c r="J323" i="26" s="1"/>
  <c r="I323" i="26"/>
  <c r="B324" i="26"/>
  <c r="C324" i="26" s="1"/>
  <c r="D324" i="26"/>
  <c r="E324" i="26"/>
  <c r="F324" i="26"/>
  <c r="H324" i="26"/>
  <c r="I324" i="26"/>
  <c r="B325" i="26"/>
  <c r="C325" i="26" s="1"/>
  <c r="D325" i="26"/>
  <c r="E325" i="26"/>
  <c r="F325" i="26"/>
  <c r="H325" i="26"/>
  <c r="I325" i="26"/>
  <c r="B326" i="26"/>
  <c r="C326" i="26" s="1"/>
  <c r="D326" i="26"/>
  <c r="E326" i="26"/>
  <c r="F326" i="26"/>
  <c r="H326" i="26"/>
  <c r="I326" i="26"/>
  <c r="J326" i="26" s="1"/>
  <c r="B327" i="26"/>
  <c r="C327" i="26"/>
  <c r="D327" i="26"/>
  <c r="E327" i="26"/>
  <c r="F327" i="26"/>
  <c r="H327" i="26"/>
  <c r="I327" i="26"/>
  <c r="J327" i="26"/>
  <c r="B328" i="26"/>
  <c r="C328" i="26" s="1"/>
  <c r="D328" i="26"/>
  <c r="E328" i="26"/>
  <c r="F328" i="26"/>
  <c r="G328" i="26" s="1"/>
  <c r="H328" i="26"/>
  <c r="I328" i="26"/>
  <c r="J328" i="26" s="1"/>
  <c r="B329" i="26"/>
  <c r="C329" i="26" s="1"/>
  <c r="D329" i="26"/>
  <c r="E329" i="26"/>
  <c r="F329" i="26"/>
  <c r="H329" i="26"/>
  <c r="I329" i="26"/>
  <c r="B330" i="26"/>
  <c r="C330" i="26" s="1"/>
  <c r="D330" i="26"/>
  <c r="E330" i="26"/>
  <c r="F330" i="26"/>
  <c r="H330" i="26"/>
  <c r="I330" i="26"/>
  <c r="B331" i="26"/>
  <c r="C331" i="26" s="1"/>
  <c r="D331" i="26"/>
  <c r="E331" i="26"/>
  <c r="F331" i="26"/>
  <c r="H331" i="26"/>
  <c r="I331" i="26"/>
  <c r="B332" i="26"/>
  <c r="C332" i="26" s="1"/>
  <c r="D332" i="26"/>
  <c r="E332" i="26"/>
  <c r="F332" i="26"/>
  <c r="H332" i="26"/>
  <c r="I332" i="26"/>
  <c r="J332" i="26" s="1"/>
  <c r="B333" i="26"/>
  <c r="C333" i="26"/>
  <c r="D333" i="26"/>
  <c r="E333" i="26"/>
  <c r="F333" i="26"/>
  <c r="H333" i="26"/>
  <c r="I333" i="26"/>
  <c r="J333" i="26"/>
  <c r="B334" i="26"/>
  <c r="C334" i="26" s="1"/>
  <c r="D334" i="26"/>
  <c r="E334" i="26"/>
  <c r="F334" i="26"/>
  <c r="G334" i="26" s="1"/>
  <c r="H334" i="26"/>
  <c r="I334" i="26"/>
  <c r="J334" i="26" s="1"/>
  <c r="B335" i="26"/>
  <c r="C335" i="26" s="1"/>
  <c r="D335" i="26"/>
  <c r="E335" i="26"/>
  <c r="F335" i="26"/>
  <c r="H335" i="26"/>
  <c r="I335" i="26"/>
  <c r="B336" i="26"/>
  <c r="C336" i="26" s="1"/>
  <c r="D336" i="26"/>
  <c r="E336" i="26"/>
  <c r="F336" i="26"/>
  <c r="G336" i="26" s="1"/>
  <c r="H336" i="26"/>
  <c r="I336" i="26"/>
  <c r="B337" i="26"/>
  <c r="C337" i="26" s="1"/>
  <c r="D337" i="26"/>
  <c r="E337" i="26"/>
  <c r="G337" i="26" s="1"/>
  <c r="F337" i="26"/>
  <c r="H337" i="26"/>
  <c r="I337" i="26"/>
  <c r="B338" i="26"/>
  <c r="C338" i="26" s="1"/>
  <c r="D338" i="26"/>
  <c r="E338" i="26"/>
  <c r="F338" i="26"/>
  <c r="G338" i="26" s="1"/>
  <c r="H338" i="26"/>
  <c r="I338" i="26"/>
  <c r="J338" i="26" s="1"/>
  <c r="B339" i="26"/>
  <c r="C339" i="26" s="1"/>
  <c r="D339" i="26"/>
  <c r="E339" i="26"/>
  <c r="F339" i="26"/>
  <c r="G339" i="26" s="1"/>
  <c r="H339" i="26"/>
  <c r="I339" i="26"/>
  <c r="B340" i="26"/>
  <c r="C340" i="26"/>
  <c r="D340" i="26"/>
  <c r="E340" i="26"/>
  <c r="G340" i="26" s="1"/>
  <c r="F340" i="26"/>
  <c r="H340" i="26"/>
  <c r="I340" i="26"/>
  <c r="B341" i="26"/>
  <c r="C341" i="26" s="1"/>
  <c r="D341" i="26"/>
  <c r="E341" i="26"/>
  <c r="F341" i="26"/>
  <c r="G341" i="26" s="1"/>
  <c r="H341" i="26"/>
  <c r="I341" i="26"/>
  <c r="J341" i="26" s="1"/>
  <c r="B342" i="26"/>
  <c r="C342" i="26" s="1"/>
  <c r="D342" i="26"/>
  <c r="E342" i="26"/>
  <c r="G342" i="26" s="1"/>
  <c r="F342" i="26"/>
  <c r="H342" i="26"/>
  <c r="I342" i="26"/>
  <c r="J342" i="26"/>
  <c r="B343" i="26"/>
  <c r="C343" i="26" s="1"/>
  <c r="D343" i="26"/>
  <c r="E343" i="26"/>
  <c r="F343" i="26"/>
  <c r="G343" i="26" s="1"/>
  <c r="H343" i="26"/>
  <c r="I343" i="26"/>
  <c r="J343" i="26" s="1"/>
  <c r="B344" i="26"/>
  <c r="C344" i="26"/>
  <c r="D344" i="26"/>
  <c r="E344" i="26"/>
  <c r="F344" i="26"/>
  <c r="G344" i="26"/>
  <c r="H344" i="26"/>
  <c r="I344" i="26"/>
  <c r="J344" i="26" s="1"/>
  <c r="B345" i="26"/>
  <c r="C345" i="26" s="1"/>
  <c r="D345" i="26"/>
  <c r="E345" i="26"/>
  <c r="F345" i="26"/>
  <c r="G345" i="26" s="1"/>
  <c r="H345" i="26"/>
  <c r="J345" i="26" s="1"/>
  <c r="I345" i="26"/>
  <c r="B346" i="26"/>
  <c r="C346" i="26" s="1"/>
  <c r="D346" i="26"/>
  <c r="E346" i="26"/>
  <c r="F346" i="26"/>
  <c r="G346" i="26" s="1"/>
  <c r="H346" i="26"/>
  <c r="I346" i="26"/>
  <c r="J346" i="26" s="1"/>
  <c r="B347" i="26"/>
  <c r="C347" i="26" s="1"/>
  <c r="D347" i="26"/>
  <c r="E347" i="26"/>
  <c r="F347" i="26"/>
  <c r="G347" i="26" s="1"/>
  <c r="H347" i="26"/>
  <c r="I347" i="26"/>
  <c r="B348" i="26"/>
  <c r="C348" i="26"/>
  <c r="D348" i="26"/>
  <c r="E348" i="26"/>
  <c r="G348" i="26" s="1"/>
  <c r="F348" i="26"/>
  <c r="H348" i="26"/>
  <c r="I348" i="26"/>
  <c r="B349" i="26"/>
  <c r="C349" i="26" s="1"/>
  <c r="D349" i="26"/>
  <c r="E349" i="26"/>
  <c r="F349" i="26"/>
  <c r="G349" i="26" s="1"/>
  <c r="H349" i="26"/>
  <c r="I349" i="26"/>
  <c r="J349" i="26" s="1"/>
  <c r="B350" i="26"/>
  <c r="C350" i="26" s="1"/>
  <c r="D350" i="26"/>
  <c r="E350" i="26"/>
  <c r="F350" i="26"/>
  <c r="H350" i="26"/>
  <c r="I350" i="26"/>
  <c r="J350" i="26"/>
  <c r="B351" i="26"/>
  <c r="C351" i="26" s="1"/>
  <c r="D351" i="26"/>
  <c r="E351" i="26"/>
  <c r="F351" i="26"/>
  <c r="G351" i="26" s="1"/>
  <c r="H351" i="26"/>
  <c r="I351" i="26"/>
  <c r="B352" i="26"/>
  <c r="C352" i="26"/>
  <c r="D352" i="26"/>
  <c r="E352" i="26"/>
  <c r="F352" i="26"/>
  <c r="G352" i="26"/>
  <c r="H352" i="26"/>
  <c r="I352" i="26"/>
  <c r="B353" i="26"/>
  <c r="C353" i="26" s="1"/>
  <c r="D353" i="26"/>
  <c r="E353" i="26"/>
  <c r="F353" i="26"/>
  <c r="G353" i="26" s="1"/>
  <c r="H353" i="26"/>
  <c r="I353" i="26"/>
  <c r="B354" i="26"/>
  <c r="C354" i="26" s="1"/>
  <c r="D354" i="26"/>
  <c r="E354" i="26"/>
  <c r="F354" i="26"/>
  <c r="G354" i="26" s="1"/>
  <c r="H354" i="26"/>
  <c r="I354" i="26"/>
  <c r="J354" i="26" s="1"/>
  <c r="B355" i="26"/>
  <c r="C355" i="26" s="1"/>
  <c r="D355" i="26"/>
  <c r="E355" i="26"/>
  <c r="F355" i="26"/>
  <c r="G355" i="26" s="1"/>
  <c r="H355" i="26"/>
  <c r="I355" i="26"/>
  <c r="B356" i="26"/>
  <c r="C356" i="26"/>
  <c r="D356" i="26"/>
  <c r="E356" i="26"/>
  <c r="G356" i="26" s="1"/>
  <c r="F356" i="26"/>
  <c r="H356" i="26"/>
  <c r="I356" i="26"/>
  <c r="B357" i="26"/>
  <c r="C357" i="26" s="1"/>
  <c r="D357" i="26"/>
  <c r="E357" i="26"/>
  <c r="F357" i="26"/>
  <c r="H357" i="26"/>
  <c r="I357" i="26"/>
  <c r="J357" i="26" s="1"/>
  <c r="B358" i="26"/>
  <c r="C358" i="26" s="1"/>
  <c r="D358" i="26"/>
  <c r="E358" i="26"/>
  <c r="G358" i="26" s="1"/>
  <c r="F358" i="26"/>
  <c r="H358" i="26"/>
  <c r="I358" i="26"/>
  <c r="J358" i="26"/>
  <c r="B359" i="26"/>
  <c r="C359" i="26" s="1"/>
  <c r="D359" i="26"/>
  <c r="E359" i="26"/>
  <c r="F359" i="26"/>
  <c r="G359" i="26" s="1"/>
  <c r="H359" i="26"/>
  <c r="I359" i="26"/>
  <c r="J359" i="26" s="1"/>
  <c r="B360" i="26"/>
  <c r="C360" i="26"/>
  <c r="D360" i="26"/>
  <c r="E360" i="26"/>
  <c r="F360" i="26"/>
  <c r="G360" i="26"/>
  <c r="H360" i="26"/>
  <c r="I360" i="26"/>
  <c r="J360" i="26" s="1"/>
  <c r="B361" i="26"/>
  <c r="C361" i="26" s="1"/>
  <c r="D361" i="26"/>
  <c r="E361" i="26"/>
  <c r="F361" i="26"/>
  <c r="H361" i="26"/>
  <c r="I361" i="26"/>
  <c r="B362" i="26"/>
  <c r="C362" i="26" s="1"/>
  <c r="D362" i="26"/>
  <c r="E362" i="26"/>
  <c r="F362" i="26"/>
  <c r="G362" i="26" s="1"/>
  <c r="H362" i="26"/>
  <c r="I362" i="26"/>
  <c r="J362" i="26" s="1"/>
  <c r="B363" i="26"/>
  <c r="C363" i="26" s="1"/>
  <c r="D363" i="26"/>
  <c r="E363" i="26"/>
  <c r="F363" i="26"/>
  <c r="G363" i="26" s="1"/>
  <c r="H363" i="26"/>
  <c r="I363" i="26"/>
  <c r="B364" i="26"/>
  <c r="C364" i="26"/>
  <c r="D364" i="26"/>
  <c r="E364" i="26"/>
  <c r="G364" i="26" s="1"/>
  <c r="F364" i="26"/>
  <c r="H364" i="26"/>
  <c r="I364" i="26"/>
  <c r="B365" i="26"/>
  <c r="C365" i="26" s="1"/>
  <c r="D365" i="26"/>
  <c r="E365" i="26"/>
  <c r="F365" i="26"/>
  <c r="G365" i="26" s="1"/>
  <c r="H365" i="26"/>
  <c r="I365" i="26"/>
  <c r="J365" i="26"/>
  <c r="I320" i="26"/>
  <c r="J320" i="26" s="1"/>
  <c r="H269" i="26"/>
  <c r="H270" i="26"/>
  <c r="H271" i="26"/>
  <c r="H272" i="26"/>
  <c r="H273" i="26"/>
  <c r="H274" i="26"/>
  <c r="H275" i="26"/>
  <c r="H276" i="26"/>
  <c r="J276" i="26" s="1"/>
  <c r="H277" i="26"/>
  <c r="H278" i="26"/>
  <c r="J278" i="26" s="1"/>
  <c r="H279" i="26"/>
  <c r="H280" i="26"/>
  <c r="H281" i="26"/>
  <c r="H282" i="26"/>
  <c r="H283" i="26"/>
  <c r="H284" i="26"/>
  <c r="H285" i="26"/>
  <c r="H286" i="26"/>
  <c r="J286" i="26" s="1"/>
  <c r="H287" i="26"/>
  <c r="H288" i="26"/>
  <c r="H289" i="26"/>
  <c r="H290" i="26"/>
  <c r="H291" i="26"/>
  <c r="H292" i="26"/>
  <c r="H293" i="26"/>
  <c r="H294" i="26"/>
  <c r="J294" i="26" s="1"/>
  <c r="H295" i="26"/>
  <c r="H296" i="26"/>
  <c r="H297" i="26"/>
  <c r="H298" i="26"/>
  <c r="H299" i="26"/>
  <c r="H300" i="26"/>
  <c r="H301" i="26"/>
  <c r="H302" i="26"/>
  <c r="J302" i="26" s="1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J319" i="26" s="1"/>
  <c r="H268" i="26"/>
  <c r="H320" i="26"/>
  <c r="F320" i="26"/>
  <c r="E320" i="26"/>
  <c r="D320" i="26"/>
  <c r="B320" i="26"/>
  <c r="B315" i="26"/>
  <c r="C315" i="26" s="1"/>
  <c r="D315" i="26"/>
  <c r="E315" i="26"/>
  <c r="F315" i="26"/>
  <c r="I315" i="26"/>
  <c r="B316" i="26"/>
  <c r="C316" i="26" s="1"/>
  <c r="D316" i="26"/>
  <c r="E316" i="26"/>
  <c r="G316" i="26" s="1"/>
  <c r="F316" i="26"/>
  <c r="I316" i="26"/>
  <c r="B317" i="26"/>
  <c r="C317" i="26" s="1"/>
  <c r="D317" i="26"/>
  <c r="E317" i="26"/>
  <c r="F317" i="26"/>
  <c r="G317" i="26"/>
  <c r="I317" i="26"/>
  <c r="J317" i="26"/>
  <c r="B318" i="26"/>
  <c r="C318" i="26"/>
  <c r="D318" i="26"/>
  <c r="E318" i="26"/>
  <c r="F318" i="26"/>
  <c r="I318" i="26"/>
  <c r="B319" i="26"/>
  <c r="C319" i="26" s="1"/>
  <c r="D319" i="26"/>
  <c r="E319" i="26"/>
  <c r="F319" i="26"/>
  <c r="G319" i="26" s="1"/>
  <c r="I319" i="26"/>
  <c r="C320" i="26"/>
  <c r="B269" i="26"/>
  <c r="C269" i="26" s="1"/>
  <c r="D269" i="26"/>
  <c r="E269" i="26"/>
  <c r="F269" i="26"/>
  <c r="G269" i="26" s="1"/>
  <c r="I269" i="26"/>
  <c r="B270" i="26"/>
  <c r="C270" i="26" s="1"/>
  <c r="D270" i="26"/>
  <c r="E270" i="26"/>
  <c r="F270" i="26"/>
  <c r="I270" i="26"/>
  <c r="B271" i="26"/>
  <c r="C271" i="26" s="1"/>
  <c r="D271" i="26"/>
  <c r="E271" i="26"/>
  <c r="F271" i="26"/>
  <c r="G271" i="26" s="1"/>
  <c r="I271" i="26"/>
  <c r="B272" i="26"/>
  <c r="C272" i="26"/>
  <c r="D272" i="26"/>
  <c r="E272" i="26"/>
  <c r="F272" i="26"/>
  <c r="G272" i="26" s="1"/>
  <c r="I272" i="26"/>
  <c r="J272" i="26"/>
  <c r="B273" i="26"/>
  <c r="C273" i="26" s="1"/>
  <c r="D273" i="26"/>
  <c r="E273" i="26"/>
  <c r="G273" i="26" s="1"/>
  <c r="F273" i="26"/>
  <c r="I273" i="26"/>
  <c r="J273" i="26"/>
  <c r="B274" i="26"/>
  <c r="C274" i="26"/>
  <c r="D274" i="26"/>
  <c r="E274" i="26"/>
  <c r="F274" i="26"/>
  <c r="G274" i="26" s="1"/>
  <c r="I274" i="26"/>
  <c r="J274" i="26" s="1"/>
  <c r="B275" i="26"/>
  <c r="C275" i="26"/>
  <c r="D275" i="26"/>
  <c r="E275" i="26"/>
  <c r="G275" i="26" s="1"/>
  <c r="F275" i="26"/>
  <c r="I275" i="26"/>
  <c r="B276" i="26"/>
  <c r="C276" i="26" s="1"/>
  <c r="D276" i="26"/>
  <c r="E276" i="26"/>
  <c r="F276" i="26"/>
  <c r="G276" i="26"/>
  <c r="I276" i="26"/>
  <c r="B277" i="26"/>
  <c r="C277" i="26"/>
  <c r="D277" i="26"/>
  <c r="E277" i="26"/>
  <c r="F277" i="26"/>
  <c r="G277" i="26" s="1"/>
  <c r="I277" i="26"/>
  <c r="J277" i="26" s="1"/>
  <c r="B278" i="26"/>
  <c r="C278" i="26" s="1"/>
  <c r="D278" i="26"/>
  <c r="E278" i="26"/>
  <c r="F278" i="26"/>
  <c r="G278" i="26" s="1"/>
  <c r="I278" i="26"/>
  <c r="B279" i="26"/>
  <c r="C279" i="26" s="1"/>
  <c r="D279" i="26"/>
  <c r="E279" i="26"/>
  <c r="F279" i="26"/>
  <c r="I279" i="26"/>
  <c r="B280" i="26"/>
  <c r="C280" i="26" s="1"/>
  <c r="D280" i="26"/>
  <c r="E280" i="26"/>
  <c r="F280" i="26"/>
  <c r="G280" i="26" s="1"/>
  <c r="I280" i="26"/>
  <c r="B281" i="26"/>
  <c r="C281" i="26" s="1"/>
  <c r="D281" i="26"/>
  <c r="E281" i="26"/>
  <c r="F281" i="26"/>
  <c r="G281" i="26" s="1"/>
  <c r="I281" i="26"/>
  <c r="B282" i="26"/>
  <c r="C282" i="26" s="1"/>
  <c r="D282" i="26"/>
  <c r="E282" i="26"/>
  <c r="F282" i="26"/>
  <c r="G282" i="26" s="1"/>
  <c r="I282" i="26"/>
  <c r="J282" i="26" s="1"/>
  <c r="B283" i="26"/>
  <c r="C283" i="26" s="1"/>
  <c r="D283" i="26"/>
  <c r="E283" i="26"/>
  <c r="F283" i="26"/>
  <c r="G283" i="26" s="1"/>
  <c r="I283" i="26"/>
  <c r="B284" i="26"/>
  <c r="C284" i="26" s="1"/>
  <c r="D284" i="26"/>
  <c r="E284" i="26"/>
  <c r="G284" i="26" s="1"/>
  <c r="F284" i="26"/>
  <c r="I284" i="26"/>
  <c r="B285" i="26"/>
  <c r="C285" i="26" s="1"/>
  <c r="D285" i="26"/>
  <c r="E285" i="26"/>
  <c r="F285" i="26"/>
  <c r="G285" i="26" s="1"/>
  <c r="I285" i="26"/>
  <c r="J285" i="26" s="1"/>
  <c r="B286" i="26"/>
  <c r="C286" i="26" s="1"/>
  <c r="D286" i="26"/>
  <c r="E286" i="26"/>
  <c r="F286" i="26"/>
  <c r="G286" i="26" s="1"/>
  <c r="I286" i="26"/>
  <c r="B287" i="26"/>
  <c r="C287" i="26" s="1"/>
  <c r="D287" i="26"/>
  <c r="E287" i="26"/>
  <c r="G287" i="26" s="1"/>
  <c r="F287" i="26"/>
  <c r="I287" i="26"/>
  <c r="B288" i="26"/>
  <c r="C288" i="26" s="1"/>
  <c r="D288" i="26"/>
  <c r="E288" i="26"/>
  <c r="F288" i="26"/>
  <c r="G288" i="26" s="1"/>
  <c r="I288" i="26"/>
  <c r="B289" i="26"/>
  <c r="C289" i="26" s="1"/>
  <c r="D289" i="26"/>
  <c r="E289" i="26"/>
  <c r="F289" i="26"/>
  <c r="I289" i="26"/>
  <c r="J289" i="26"/>
  <c r="B290" i="26"/>
  <c r="C290" i="26" s="1"/>
  <c r="D290" i="26"/>
  <c r="E290" i="26"/>
  <c r="F290" i="26"/>
  <c r="G290" i="26" s="1"/>
  <c r="I290" i="26"/>
  <c r="B291" i="26"/>
  <c r="C291" i="26"/>
  <c r="D291" i="26"/>
  <c r="E291" i="26"/>
  <c r="F291" i="26"/>
  <c r="I291" i="26"/>
  <c r="J291" i="26" s="1"/>
  <c r="B292" i="26"/>
  <c r="C292" i="26" s="1"/>
  <c r="D292" i="26"/>
  <c r="E292" i="26"/>
  <c r="F292" i="26"/>
  <c r="G292" i="26"/>
  <c r="J292" i="26"/>
  <c r="I292" i="26"/>
  <c r="B293" i="26"/>
  <c r="C293" i="26"/>
  <c r="D293" i="26"/>
  <c r="E293" i="26"/>
  <c r="F293" i="26"/>
  <c r="G293" i="26"/>
  <c r="I293" i="26"/>
  <c r="J293" i="26" s="1"/>
  <c r="B294" i="26"/>
  <c r="C294" i="26" s="1"/>
  <c r="D294" i="26"/>
  <c r="E294" i="26"/>
  <c r="F294" i="26"/>
  <c r="I294" i="26"/>
  <c r="B295" i="26"/>
  <c r="C295" i="26" s="1"/>
  <c r="D295" i="26"/>
  <c r="E295" i="26"/>
  <c r="F295" i="26"/>
  <c r="I295" i="26"/>
  <c r="B296" i="26"/>
  <c r="C296" i="26" s="1"/>
  <c r="D296" i="26"/>
  <c r="E296" i="26"/>
  <c r="F296" i="26"/>
  <c r="G296" i="26" s="1"/>
  <c r="I296" i="26"/>
  <c r="B297" i="26"/>
  <c r="C297" i="26" s="1"/>
  <c r="D297" i="26"/>
  <c r="E297" i="26"/>
  <c r="F297" i="26"/>
  <c r="G297" i="26"/>
  <c r="I297" i="26"/>
  <c r="J297" i="26" s="1"/>
  <c r="B298" i="26"/>
  <c r="C298" i="26" s="1"/>
  <c r="D298" i="26"/>
  <c r="E298" i="26"/>
  <c r="F298" i="26"/>
  <c r="I298" i="26"/>
  <c r="B299" i="26"/>
  <c r="C299" i="26"/>
  <c r="D299" i="26"/>
  <c r="E299" i="26"/>
  <c r="F299" i="26"/>
  <c r="I299" i="26"/>
  <c r="B300" i="26"/>
  <c r="C300" i="26" s="1"/>
  <c r="D300" i="26"/>
  <c r="E300" i="26"/>
  <c r="F300" i="26"/>
  <c r="G300" i="26" s="1"/>
  <c r="J300" i="26"/>
  <c r="I300" i="26"/>
  <c r="B301" i="26"/>
  <c r="C301" i="26" s="1"/>
  <c r="D301" i="26"/>
  <c r="E301" i="26"/>
  <c r="F301" i="26"/>
  <c r="I301" i="26"/>
  <c r="J301" i="26" s="1"/>
  <c r="B302" i="26"/>
  <c r="C302" i="26" s="1"/>
  <c r="D302" i="26"/>
  <c r="E302" i="26"/>
  <c r="F302" i="26"/>
  <c r="G302" i="26" s="1"/>
  <c r="I302" i="26"/>
  <c r="B303" i="26"/>
  <c r="C303" i="26" s="1"/>
  <c r="D303" i="26"/>
  <c r="E303" i="26"/>
  <c r="F303" i="26"/>
  <c r="I303" i="26"/>
  <c r="B304" i="26"/>
  <c r="C304" i="26" s="1"/>
  <c r="D304" i="26"/>
  <c r="E304" i="26"/>
  <c r="F304" i="26"/>
  <c r="G304" i="26" s="1"/>
  <c r="I304" i="26"/>
  <c r="J304" i="26" s="1"/>
  <c r="B305" i="26"/>
  <c r="C305" i="26" s="1"/>
  <c r="D305" i="26"/>
  <c r="E305" i="26"/>
  <c r="F305" i="26"/>
  <c r="I305" i="26"/>
  <c r="B306" i="26"/>
  <c r="C306" i="26" s="1"/>
  <c r="D306" i="26"/>
  <c r="E306" i="26"/>
  <c r="F306" i="26"/>
  <c r="G306" i="26" s="1"/>
  <c r="I306" i="26"/>
  <c r="B307" i="26"/>
  <c r="C307" i="26" s="1"/>
  <c r="D307" i="26"/>
  <c r="E307" i="26"/>
  <c r="F307" i="26"/>
  <c r="I307" i="26"/>
  <c r="B308" i="26"/>
  <c r="C308" i="26" s="1"/>
  <c r="D308" i="26"/>
  <c r="E308" i="26"/>
  <c r="G308" i="26" s="1"/>
  <c r="F308" i="26"/>
  <c r="I308" i="26"/>
  <c r="J308" i="26" s="1"/>
  <c r="B309" i="26"/>
  <c r="C309" i="26"/>
  <c r="D309" i="26"/>
  <c r="E309" i="26"/>
  <c r="G309" i="26" s="1"/>
  <c r="F309" i="26"/>
  <c r="I309" i="26"/>
  <c r="J309" i="26" s="1"/>
  <c r="B310" i="26"/>
  <c r="C310" i="26" s="1"/>
  <c r="D310" i="26"/>
  <c r="E310" i="26"/>
  <c r="F310" i="26"/>
  <c r="G310" i="26" s="1"/>
  <c r="I310" i="26"/>
  <c r="B311" i="26"/>
  <c r="C311" i="26" s="1"/>
  <c r="D311" i="26"/>
  <c r="E311" i="26"/>
  <c r="G311" i="26" s="1"/>
  <c r="F311" i="26"/>
  <c r="I311" i="26"/>
  <c r="J311" i="26" s="1"/>
  <c r="B312" i="26"/>
  <c r="C312" i="26"/>
  <c r="D312" i="26"/>
  <c r="E312" i="26"/>
  <c r="F312" i="26"/>
  <c r="I312" i="26"/>
  <c r="J312" i="26" s="1"/>
  <c r="B313" i="26"/>
  <c r="C313" i="26"/>
  <c r="D313" i="26"/>
  <c r="E313" i="26"/>
  <c r="G313" i="26" s="1"/>
  <c r="F313" i="26"/>
  <c r="I313" i="26"/>
  <c r="B314" i="26"/>
  <c r="C314" i="26" s="1"/>
  <c r="D314" i="26"/>
  <c r="E314" i="26"/>
  <c r="F314" i="26"/>
  <c r="G314" i="26" s="1"/>
  <c r="I314" i="26"/>
  <c r="I268" i="26"/>
  <c r="F268" i="26"/>
  <c r="E268" i="26"/>
  <c r="D268" i="26"/>
  <c r="B268" i="26"/>
  <c r="C268" i="26" s="1"/>
  <c r="B217" i="26"/>
  <c r="C217" i="26"/>
  <c r="D217" i="26"/>
  <c r="E217" i="26"/>
  <c r="F217" i="26"/>
  <c r="G217" i="26" s="1"/>
  <c r="H217" i="26"/>
  <c r="I217" i="26"/>
  <c r="B218" i="26"/>
  <c r="C218" i="26" s="1"/>
  <c r="D218" i="26"/>
  <c r="E218" i="26"/>
  <c r="G218" i="26" s="1"/>
  <c r="F218" i="26"/>
  <c r="H218" i="26"/>
  <c r="I218" i="26"/>
  <c r="B219" i="26"/>
  <c r="C219" i="26"/>
  <c r="D219" i="26"/>
  <c r="E219" i="26"/>
  <c r="G219" i="26" s="1"/>
  <c r="F219" i="26"/>
  <c r="H219" i="26"/>
  <c r="I219" i="26"/>
  <c r="J219" i="26" s="1"/>
  <c r="B220" i="26"/>
  <c r="C220" i="26" s="1"/>
  <c r="D220" i="26"/>
  <c r="E220" i="26"/>
  <c r="F220" i="26"/>
  <c r="G220" i="26" s="1"/>
  <c r="H220" i="26"/>
  <c r="I220" i="26"/>
  <c r="J220" i="26" s="1"/>
  <c r="B221" i="26"/>
  <c r="C221" i="26" s="1"/>
  <c r="D221" i="26"/>
  <c r="E221" i="26"/>
  <c r="F221" i="26"/>
  <c r="H221" i="26"/>
  <c r="I221" i="26"/>
  <c r="J221" i="26" s="1"/>
  <c r="B222" i="26"/>
  <c r="C222" i="26" s="1"/>
  <c r="D222" i="26"/>
  <c r="E222" i="26"/>
  <c r="F222" i="26"/>
  <c r="H222" i="26"/>
  <c r="J222" i="26" s="1"/>
  <c r="I222" i="26"/>
  <c r="B223" i="26"/>
  <c r="C223" i="26" s="1"/>
  <c r="D223" i="26"/>
  <c r="E223" i="26"/>
  <c r="G223" i="26" s="1"/>
  <c r="F223" i="26"/>
  <c r="H223" i="26"/>
  <c r="I223" i="26"/>
  <c r="J223" i="26"/>
  <c r="B224" i="26"/>
  <c r="C224" i="26" s="1"/>
  <c r="D224" i="26"/>
  <c r="E224" i="26"/>
  <c r="F224" i="26"/>
  <c r="H224" i="26"/>
  <c r="J224" i="26" s="1"/>
  <c r="I224" i="26"/>
  <c r="B225" i="26"/>
  <c r="C225" i="26" s="1"/>
  <c r="D225" i="26"/>
  <c r="E225" i="26"/>
  <c r="G225" i="26" s="1"/>
  <c r="F225" i="26"/>
  <c r="H225" i="26"/>
  <c r="I225" i="26"/>
  <c r="J225" i="26" s="1"/>
  <c r="B226" i="26"/>
  <c r="C226" i="26" s="1"/>
  <c r="D226" i="26"/>
  <c r="E226" i="26"/>
  <c r="F226" i="26"/>
  <c r="G226" i="26" s="1"/>
  <c r="H226" i="26"/>
  <c r="I226" i="26"/>
  <c r="J226" i="26" s="1"/>
  <c r="B227" i="26"/>
  <c r="C227" i="26" s="1"/>
  <c r="D227" i="26"/>
  <c r="E227" i="26"/>
  <c r="F227" i="26"/>
  <c r="H227" i="26"/>
  <c r="I227" i="26"/>
  <c r="B228" i="26"/>
  <c r="C228" i="26"/>
  <c r="D228" i="26"/>
  <c r="E228" i="26"/>
  <c r="F228" i="26"/>
  <c r="H228" i="26"/>
  <c r="I228" i="26"/>
  <c r="B229" i="26"/>
  <c r="C229" i="26"/>
  <c r="D229" i="26"/>
  <c r="E229" i="26"/>
  <c r="F229" i="26"/>
  <c r="G229" i="26"/>
  <c r="H229" i="26"/>
  <c r="I229" i="26"/>
  <c r="B230" i="26"/>
  <c r="C230" i="26" s="1"/>
  <c r="D230" i="26"/>
  <c r="E230" i="26"/>
  <c r="F230" i="26"/>
  <c r="H230" i="26"/>
  <c r="I230" i="26"/>
  <c r="J230" i="26" s="1"/>
  <c r="B231" i="26"/>
  <c r="C231" i="26"/>
  <c r="D231" i="26"/>
  <c r="E231" i="26"/>
  <c r="G231" i="26" s="1"/>
  <c r="F231" i="26"/>
  <c r="H231" i="26"/>
  <c r="I231" i="26"/>
  <c r="J231" i="26" s="1"/>
  <c r="B232" i="26"/>
  <c r="C232" i="26" s="1"/>
  <c r="D232" i="26"/>
  <c r="E232" i="26"/>
  <c r="F232" i="26"/>
  <c r="H232" i="26"/>
  <c r="J232" i="26" s="1"/>
  <c r="I232" i="26"/>
  <c r="B233" i="26"/>
  <c r="C233" i="26" s="1"/>
  <c r="D233" i="26"/>
  <c r="E233" i="26"/>
  <c r="F233" i="26"/>
  <c r="G233" i="26" s="1"/>
  <c r="H233" i="26"/>
  <c r="I233" i="26"/>
  <c r="B234" i="26"/>
  <c r="C234" i="26" s="1"/>
  <c r="D234" i="26"/>
  <c r="E234" i="26"/>
  <c r="F234" i="26"/>
  <c r="G234" i="26" s="1"/>
  <c r="H234" i="26"/>
  <c r="I234" i="26"/>
  <c r="J234" i="26"/>
  <c r="B235" i="26"/>
  <c r="C235" i="26"/>
  <c r="D235" i="26"/>
  <c r="E235" i="26"/>
  <c r="F235" i="26"/>
  <c r="H235" i="26"/>
  <c r="I235" i="26"/>
  <c r="B236" i="26"/>
  <c r="C236" i="26" s="1"/>
  <c r="D236" i="26"/>
  <c r="E236" i="26"/>
  <c r="F236" i="26"/>
  <c r="G236" i="26" s="1"/>
  <c r="H236" i="26"/>
  <c r="I236" i="26"/>
  <c r="B237" i="26"/>
  <c r="C237" i="26"/>
  <c r="D237" i="26"/>
  <c r="E237" i="26"/>
  <c r="F237" i="26"/>
  <c r="G237" i="26"/>
  <c r="H237" i="26"/>
  <c r="J237" i="26" s="1"/>
  <c r="I237" i="26"/>
  <c r="B238" i="26"/>
  <c r="C238" i="26" s="1"/>
  <c r="D238" i="26"/>
  <c r="E238" i="26"/>
  <c r="F238" i="26"/>
  <c r="G238" i="26" s="1"/>
  <c r="H238" i="26"/>
  <c r="I238" i="26"/>
  <c r="B239" i="26"/>
  <c r="C239" i="26"/>
  <c r="D239" i="26"/>
  <c r="E239" i="26"/>
  <c r="F239" i="26"/>
  <c r="G239" i="26" s="1"/>
  <c r="H239" i="26"/>
  <c r="I239" i="26"/>
  <c r="B240" i="26"/>
  <c r="C240" i="26" s="1"/>
  <c r="D240" i="26"/>
  <c r="E240" i="26"/>
  <c r="G240" i="26" s="1"/>
  <c r="F240" i="26"/>
  <c r="H240" i="26"/>
  <c r="I240" i="26"/>
  <c r="B241" i="26"/>
  <c r="C241" i="26"/>
  <c r="D241" i="26"/>
  <c r="E241" i="26"/>
  <c r="G241" i="26" s="1"/>
  <c r="F241" i="26"/>
  <c r="H241" i="26"/>
  <c r="I241" i="26"/>
  <c r="J241" i="26" s="1"/>
  <c r="B242" i="26"/>
  <c r="C242" i="26" s="1"/>
  <c r="D242" i="26"/>
  <c r="E242" i="26"/>
  <c r="F242" i="26"/>
  <c r="G242" i="26" s="1"/>
  <c r="H242" i="26"/>
  <c r="I242" i="26"/>
  <c r="J242" i="26" s="1"/>
  <c r="B243" i="26"/>
  <c r="C243" i="26" s="1"/>
  <c r="D243" i="26"/>
  <c r="E243" i="26"/>
  <c r="F243" i="26"/>
  <c r="H243" i="26"/>
  <c r="I243" i="26"/>
  <c r="J243" i="26" s="1"/>
  <c r="B244" i="26"/>
  <c r="C244" i="26" s="1"/>
  <c r="D244" i="26"/>
  <c r="E244" i="26"/>
  <c r="F244" i="26"/>
  <c r="H244" i="26"/>
  <c r="J244" i="26" s="1"/>
  <c r="I244" i="26"/>
  <c r="B245" i="26"/>
  <c r="C245" i="26" s="1"/>
  <c r="D245" i="26"/>
  <c r="E245" i="26"/>
  <c r="G245" i="26" s="1"/>
  <c r="F245" i="26"/>
  <c r="H245" i="26"/>
  <c r="I245" i="26"/>
  <c r="J245" i="26"/>
  <c r="B246" i="26"/>
  <c r="C246" i="26" s="1"/>
  <c r="D246" i="26"/>
  <c r="E246" i="26"/>
  <c r="F246" i="26"/>
  <c r="H246" i="26"/>
  <c r="J246" i="26" s="1"/>
  <c r="I246" i="26"/>
  <c r="B247" i="26"/>
  <c r="C247" i="26" s="1"/>
  <c r="D247" i="26"/>
  <c r="E247" i="26"/>
  <c r="G247" i="26" s="1"/>
  <c r="F247" i="26"/>
  <c r="H247" i="26"/>
  <c r="I247" i="26"/>
  <c r="J247" i="26" s="1"/>
  <c r="B248" i="26"/>
  <c r="C248" i="26" s="1"/>
  <c r="D248" i="26"/>
  <c r="E248" i="26"/>
  <c r="F248" i="26"/>
  <c r="G248" i="26" s="1"/>
  <c r="H248" i="26"/>
  <c r="J248" i="26" s="1"/>
  <c r="I248" i="26"/>
  <c r="B249" i="26"/>
  <c r="C249" i="26"/>
  <c r="D249" i="26"/>
  <c r="E249" i="26"/>
  <c r="F249" i="26"/>
  <c r="G249" i="26" s="1"/>
  <c r="H249" i="26"/>
  <c r="I249" i="26"/>
  <c r="B250" i="26"/>
  <c r="C250" i="26" s="1"/>
  <c r="D250" i="26"/>
  <c r="E250" i="26"/>
  <c r="F250" i="26"/>
  <c r="H250" i="26"/>
  <c r="J250" i="26" s="1"/>
  <c r="I250" i="26"/>
  <c r="B251" i="26"/>
  <c r="C251" i="26"/>
  <c r="D251" i="26"/>
  <c r="E251" i="26"/>
  <c r="G251" i="26" s="1"/>
  <c r="F251" i="26"/>
  <c r="H251" i="26"/>
  <c r="I251" i="26"/>
  <c r="B252" i="26"/>
  <c r="C252" i="26" s="1"/>
  <c r="D252" i="26"/>
  <c r="E252" i="26"/>
  <c r="F252" i="26"/>
  <c r="G252" i="26" s="1"/>
  <c r="H252" i="26"/>
  <c r="I252" i="26"/>
  <c r="J252" i="26"/>
  <c r="B253" i="26"/>
  <c r="C253" i="26" s="1"/>
  <c r="D253" i="26"/>
  <c r="E253" i="26"/>
  <c r="F253" i="26"/>
  <c r="H253" i="26"/>
  <c r="I253" i="26"/>
  <c r="J253" i="26"/>
  <c r="B254" i="26"/>
  <c r="C254" i="26" s="1"/>
  <c r="D254" i="26"/>
  <c r="E254" i="26"/>
  <c r="F254" i="26"/>
  <c r="G254" i="26" s="1"/>
  <c r="H254" i="26"/>
  <c r="I254" i="26"/>
  <c r="J254" i="26" s="1"/>
  <c r="B255" i="26"/>
  <c r="C255" i="26" s="1"/>
  <c r="D255" i="26"/>
  <c r="E255" i="26"/>
  <c r="F255" i="26"/>
  <c r="G255" i="26" s="1"/>
  <c r="H255" i="26"/>
  <c r="I255" i="26"/>
  <c r="B256" i="26"/>
  <c r="C256" i="26" s="1"/>
  <c r="D256" i="26"/>
  <c r="E256" i="26"/>
  <c r="F256" i="26"/>
  <c r="G256" i="26" s="1"/>
  <c r="H256" i="26"/>
  <c r="I256" i="26"/>
  <c r="B257" i="26"/>
  <c r="C257" i="26"/>
  <c r="D257" i="26"/>
  <c r="E257" i="26"/>
  <c r="F257" i="26"/>
  <c r="H257" i="26"/>
  <c r="I257" i="26"/>
  <c r="J257" i="26" s="1"/>
  <c r="B258" i="26"/>
  <c r="C258" i="26" s="1"/>
  <c r="D258" i="26"/>
  <c r="E258" i="26"/>
  <c r="F258" i="26"/>
  <c r="G258" i="26" s="1"/>
  <c r="H258" i="26"/>
  <c r="I258" i="26"/>
  <c r="B259" i="26"/>
  <c r="C259" i="26"/>
  <c r="D259" i="26"/>
  <c r="E259" i="26"/>
  <c r="G259" i="26" s="1"/>
  <c r="F259" i="26"/>
  <c r="H259" i="26"/>
  <c r="I259" i="26"/>
  <c r="J259" i="26" s="1"/>
  <c r="B260" i="26"/>
  <c r="C260" i="26"/>
  <c r="D260" i="26"/>
  <c r="E260" i="26"/>
  <c r="F260" i="26"/>
  <c r="G260" i="26" s="1"/>
  <c r="H260" i="26"/>
  <c r="I260" i="26"/>
  <c r="J260" i="26"/>
  <c r="B261" i="26"/>
  <c r="C261" i="26"/>
  <c r="D261" i="26"/>
  <c r="E261" i="26"/>
  <c r="F261" i="26"/>
  <c r="G261" i="26" s="1"/>
  <c r="H261" i="26"/>
  <c r="I261" i="26"/>
  <c r="B262" i="26"/>
  <c r="C262" i="26" s="1"/>
  <c r="D262" i="26"/>
  <c r="E262" i="26"/>
  <c r="F262" i="26"/>
  <c r="G262" i="26" s="1"/>
  <c r="H262" i="26"/>
  <c r="I262" i="26"/>
  <c r="J262" i="26"/>
  <c r="B263" i="26"/>
  <c r="C263" i="26"/>
  <c r="D263" i="26"/>
  <c r="E263" i="26"/>
  <c r="F263" i="26"/>
  <c r="G263" i="26" s="1"/>
  <c r="H263" i="26"/>
  <c r="I263" i="26"/>
  <c r="B264" i="26"/>
  <c r="C264" i="26" s="1"/>
  <c r="D264" i="26"/>
  <c r="E264" i="26"/>
  <c r="G264" i="26" s="1"/>
  <c r="F264" i="26"/>
  <c r="H264" i="26"/>
  <c r="I264" i="26"/>
  <c r="B265" i="26"/>
  <c r="C265" i="26" s="1"/>
  <c r="D265" i="26"/>
  <c r="E265" i="26"/>
  <c r="G265" i="26" s="1"/>
  <c r="F265" i="26"/>
  <c r="H265" i="26"/>
  <c r="I265" i="26"/>
  <c r="J265" i="26" s="1"/>
  <c r="B266" i="26"/>
  <c r="C266" i="26" s="1"/>
  <c r="D266" i="26"/>
  <c r="E266" i="26"/>
  <c r="F266" i="26"/>
  <c r="H266" i="26"/>
  <c r="I266" i="26"/>
  <c r="J266" i="26" s="1"/>
  <c r="B267" i="26"/>
  <c r="C267" i="26" s="1"/>
  <c r="D267" i="26"/>
  <c r="E267" i="26"/>
  <c r="G267" i="26" s="1"/>
  <c r="F267" i="26"/>
  <c r="H267" i="26"/>
  <c r="I267" i="26"/>
  <c r="J267" i="26" s="1"/>
  <c r="G268" i="26"/>
  <c r="I216" i="26"/>
  <c r="J216" i="26" s="1"/>
  <c r="H216" i="26"/>
  <c r="F216" i="26"/>
  <c r="E216" i="26"/>
  <c r="G216" i="26" s="1"/>
  <c r="D216" i="26"/>
  <c r="B216" i="26"/>
  <c r="B212" i="26"/>
  <c r="C212" i="26" s="1"/>
  <c r="D212" i="26"/>
  <c r="E212" i="26"/>
  <c r="G212" i="26" s="1"/>
  <c r="F212" i="26"/>
  <c r="H212" i="26"/>
  <c r="J212" i="26" s="1"/>
  <c r="I212" i="26"/>
  <c r="B213" i="26"/>
  <c r="C213" i="26" s="1"/>
  <c r="D213" i="26"/>
  <c r="E213" i="26"/>
  <c r="F213" i="26"/>
  <c r="H213" i="26"/>
  <c r="I213" i="26"/>
  <c r="J213" i="26" s="1"/>
  <c r="B214" i="26"/>
  <c r="C214" i="26" s="1"/>
  <c r="D214" i="26"/>
  <c r="E214" i="26"/>
  <c r="G214" i="26" s="1"/>
  <c r="F214" i="26"/>
  <c r="H214" i="26"/>
  <c r="I214" i="26"/>
  <c r="J214" i="26" s="1"/>
  <c r="B215" i="26"/>
  <c r="C215" i="26" s="1"/>
  <c r="D215" i="26"/>
  <c r="E215" i="26"/>
  <c r="F215" i="26"/>
  <c r="G215" i="26" s="1"/>
  <c r="H215" i="26"/>
  <c r="I215" i="26"/>
  <c r="C216" i="26"/>
  <c r="B201" i="26"/>
  <c r="C201" i="26" s="1"/>
  <c r="D201" i="26"/>
  <c r="E201" i="26"/>
  <c r="F201" i="26"/>
  <c r="G201" i="26" s="1"/>
  <c r="H201" i="26"/>
  <c r="J201" i="26" s="1"/>
  <c r="I201" i="26"/>
  <c r="B202" i="26"/>
  <c r="C202" i="26" s="1"/>
  <c r="D202" i="26"/>
  <c r="E202" i="26"/>
  <c r="F202" i="26"/>
  <c r="G202" i="26"/>
  <c r="H202" i="26"/>
  <c r="I202" i="26"/>
  <c r="B203" i="26"/>
  <c r="C203" i="26" s="1"/>
  <c r="D203" i="26"/>
  <c r="E203" i="26"/>
  <c r="F203" i="26"/>
  <c r="G203" i="26"/>
  <c r="H203" i="26"/>
  <c r="I203" i="26"/>
  <c r="B204" i="26"/>
  <c r="C204" i="26" s="1"/>
  <c r="D204" i="26"/>
  <c r="E204" i="26"/>
  <c r="F204" i="26"/>
  <c r="G204" i="26" s="1"/>
  <c r="H204" i="26"/>
  <c r="I204" i="26"/>
  <c r="B205" i="26"/>
  <c r="C205" i="26" s="1"/>
  <c r="D205" i="26"/>
  <c r="E205" i="26"/>
  <c r="F205" i="26"/>
  <c r="H205" i="26"/>
  <c r="I205" i="26"/>
  <c r="B206" i="26"/>
  <c r="C206" i="26"/>
  <c r="D206" i="26"/>
  <c r="E206" i="26"/>
  <c r="F206" i="26"/>
  <c r="G206" i="26" s="1"/>
  <c r="H206" i="26"/>
  <c r="I206" i="26"/>
  <c r="B207" i="26"/>
  <c r="C207" i="26" s="1"/>
  <c r="D207" i="26"/>
  <c r="E207" i="26"/>
  <c r="G207" i="26" s="1"/>
  <c r="F207" i="26"/>
  <c r="H207" i="26"/>
  <c r="I207" i="26"/>
  <c r="J207" i="26" s="1"/>
  <c r="B208" i="26"/>
  <c r="C208" i="26"/>
  <c r="D208" i="26"/>
  <c r="E208" i="26"/>
  <c r="F208" i="26"/>
  <c r="G208" i="26" s="1"/>
  <c r="H208" i="26"/>
  <c r="I208" i="26"/>
  <c r="J208" i="26" s="1"/>
  <c r="B209" i="26"/>
  <c r="C209" i="26" s="1"/>
  <c r="D209" i="26"/>
  <c r="E209" i="26"/>
  <c r="G209" i="26" s="1"/>
  <c r="F209" i="26"/>
  <c r="H209" i="26"/>
  <c r="I209" i="26"/>
  <c r="J209" i="26"/>
  <c r="B210" i="26"/>
  <c r="C210" i="26" s="1"/>
  <c r="D210" i="26"/>
  <c r="E210" i="26"/>
  <c r="F210" i="26"/>
  <c r="G210" i="26" s="1"/>
  <c r="H210" i="26"/>
  <c r="I210" i="26"/>
  <c r="B211" i="26"/>
  <c r="C211" i="26" s="1"/>
  <c r="D211" i="26"/>
  <c r="E211" i="26"/>
  <c r="F211" i="26"/>
  <c r="G211" i="26" s="1"/>
  <c r="H211" i="26"/>
  <c r="I211" i="26"/>
  <c r="B165" i="26"/>
  <c r="C165" i="26"/>
  <c r="D165" i="26"/>
  <c r="E165" i="26"/>
  <c r="F165" i="26"/>
  <c r="G165" i="26" s="1"/>
  <c r="H165" i="26"/>
  <c r="I165" i="26"/>
  <c r="B166" i="26"/>
  <c r="C166" i="26" s="1"/>
  <c r="D166" i="26"/>
  <c r="E166" i="26"/>
  <c r="F166" i="26"/>
  <c r="G166" i="26" s="1"/>
  <c r="H166" i="26"/>
  <c r="I166" i="26"/>
  <c r="B167" i="26"/>
  <c r="C167" i="26" s="1"/>
  <c r="D167" i="26"/>
  <c r="E167" i="26"/>
  <c r="G167" i="26" s="1"/>
  <c r="F167" i="26"/>
  <c r="H167" i="26"/>
  <c r="I167" i="26"/>
  <c r="B168" i="26"/>
  <c r="C168" i="26" s="1"/>
  <c r="D168" i="26"/>
  <c r="E168" i="26"/>
  <c r="F168" i="26"/>
  <c r="G168" i="26" s="1"/>
  <c r="H168" i="26"/>
  <c r="I168" i="26"/>
  <c r="J168" i="26" s="1"/>
  <c r="B169" i="26"/>
  <c r="C169" i="26" s="1"/>
  <c r="D169" i="26"/>
  <c r="E169" i="26"/>
  <c r="F169" i="26"/>
  <c r="H169" i="26"/>
  <c r="I169" i="26"/>
  <c r="B170" i="26"/>
  <c r="C170" i="26" s="1"/>
  <c r="D170" i="26"/>
  <c r="E170" i="26"/>
  <c r="F170" i="26"/>
  <c r="H170" i="26"/>
  <c r="I170" i="26"/>
  <c r="J170" i="26" s="1"/>
  <c r="B171" i="26"/>
  <c r="C171" i="26" s="1"/>
  <c r="D171" i="26"/>
  <c r="E171" i="26"/>
  <c r="F171" i="26"/>
  <c r="H171" i="26"/>
  <c r="I171" i="26"/>
  <c r="B172" i="26"/>
  <c r="C172" i="26" s="1"/>
  <c r="D172" i="26"/>
  <c r="E172" i="26"/>
  <c r="F172" i="26"/>
  <c r="G172" i="26" s="1"/>
  <c r="H172" i="26"/>
  <c r="I172" i="26"/>
  <c r="J172" i="26"/>
  <c r="B173" i="26"/>
  <c r="C173" i="26"/>
  <c r="D173" i="26"/>
  <c r="E173" i="26"/>
  <c r="F173" i="26"/>
  <c r="G173" i="26" s="1"/>
  <c r="H173" i="26"/>
  <c r="I173" i="26"/>
  <c r="J173" i="26" s="1"/>
  <c r="B174" i="26"/>
  <c r="C174" i="26" s="1"/>
  <c r="D174" i="26"/>
  <c r="E174" i="26"/>
  <c r="F174" i="26"/>
  <c r="H174" i="26"/>
  <c r="I174" i="26"/>
  <c r="B175" i="26"/>
  <c r="C175" i="26"/>
  <c r="D175" i="26"/>
  <c r="E175" i="26"/>
  <c r="G175" i="26" s="1"/>
  <c r="F175" i="26"/>
  <c r="H175" i="26"/>
  <c r="I175" i="26"/>
  <c r="J175" i="26" s="1"/>
  <c r="B176" i="26"/>
  <c r="C176" i="26"/>
  <c r="D176" i="26"/>
  <c r="E176" i="26"/>
  <c r="F176" i="26"/>
  <c r="G176" i="26" s="1"/>
  <c r="H176" i="26"/>
  <c r="J176" i="26" s="1"/>
  <c r="I176" i="26"/>
  <c r="B177" i="26"/>
  <c r="C177" i="26"/>
  <c r="D177" i="26"/>
  <c r="E177" i="26"/>
  <c r="F177" i="26"/>
  <c r="G177" i="26" s="1"/>
  <c r="H177" i="26"/>
  <c r="J177" i="26" s="1"/>
  <c r="I177" i="26"/>
  <c r="B178" i="26"/>
  <c r="C178" i="26" s="1"/>
  <c r="D178" i="26"/>
  <c r="E178" i="26"/>
  <c r="F178" i="26"/>
  <c r="H178" i="26"/>
  <c r="I178" i="26"/>
  <c r="J178" i="26" s="1"/>
  <c r="B179" i="26"/>
  <c r="C179" i="26" s="1"/>
  <c r="D179" i="26"/>
  <c r="E179" i="26"/>
  <c r="G179" i="26" s="1"/>
  <c r="F179" i="26"/>
  <c r="H179" i="26"/>
  <c r="I179" i="26"/>
  <c r="B180" i="26"/>
  <c r="C180" i="26" s="1"/>
  <c r="D180" i="26"/>
  <c r="E180" i="26"/>
  <c r="F180" i="26"/>
  <c r="H180" i="26"/>
  <c r="J180" i="26" s="1"/>
  <c r="I180" i="26"/>
  <c r="B181" i="26"/>
  <c r="C181" i="26" s="1"/>
  <c r="D181" i="26"/>
  <c r="E181" i="26"/>
  <c r="F181" i="26"/>
  <c r="G181" i="26" s="1"/>
  <c r="H181" i="26"/>
  <c r="I181" i="26"/>
  <c r="J181" i="26" s="1"/>
  <c r="B182" i="26"/>
  <c r="C182" i="26" s="1"/>
  <c r="D182" i="26"/>
  <c r="E182" i="26"/>
  <c r="F182" i="26"/>
  <c r="H182" i="26"/>
  <c r="I182" i="26"/>
  <c r="B183" i="26"/>
  <c r="C183" i="26"/>
  <c r="D183" i="26"/>
  <c r="E183" i="26"/>
  <c r="F183" i="26"/>
  <c r="H183" i="26"/>
  <c r="I183" i="26"/>
  <c r="J183" i="26" s="1"/>
  <c r="B184" i="26"/>
  <c r="C184" i="26" s="1"/>
  <c r="D184" i="26"/>
  <c r="E184" i="26"/>
  <c r="F184" i="26"/>
  <c r="H184" i="26"/>
  <c r="I184" i="26"/>
  <c r="J184" i="26"/>
  <c r="B185" i="26"/>
  <c r="C185" i="26" s="1"/>
  <c r="D185" i="26"/>
  <c r="E185" i="26"/>
  <c r="F185" i="26"/>
  <c r="H185" i="26"/>
  <c r="I185" i="26"/>
  <c r="J185" i="26"/>
  <c r="B186" i="26"/>
  <c r="C186" i="26" s="1"/>
  <c r="D186" i="26"/>
  <c r="E186" i="26"/>
  <c r="F186" i="26"/>
  <c r="H186" i="26"/>
  <c r="I186" i="26"/>
  <c r="J186" i="26" s="1"/>
  <c r="B187" i="26"/>
  <c r="C187" i="26" s="1"/>
  <c r="D187" i="26"/>
  <c r="E187" i="26"/>
  <c r="F187" i="26"/>
  <c r="H187" i="26"/>
  <c r="I187" i="26"/>
  <c r="B188" i="26"/>
  <c r="C188" i="26" s="1"/>
  <c r="D188" i="26"/>
  <c r="E188" i="26"/>
  <c r="F188" i="26"/>
  <c r="G188" i="26" s="1"/>
  <c r="H188" i="26"/>
  <c r="I188" i="26"/>
  <c r="B189" i="26"/>
  <c r="C189" i="26" s="1"/>
  <c r="D189" i="26"/>
  <c r="E189" i="26"/>
  <c r="F189" i="26"/>
  <c r="G189" i="26"/>
  <c r="H189" i="26"/>
  <c r="I189" i="26"/>
  <c r="B190" i="26"/>
  <c r="C190" i="26" s="1"/>
  <c r="D190" i="26"/>
  <c r="E190" i="26"/>
  <c r="F190" i="26"/>
  <c r="H190" i="26"/>
  <c r="I190" i="26"/>
  <c r="J190" i="26" s="1"/>
  <c r="B191" i="26"/>
  <c r="C191" i="26" s="1"/>
  <c r="D191" i="26"/>
  <c r="E191" i="26"/>
  <c r="F191" i="26"/>
  <c r="H191" i="26"/>
  <c r="I191" i="26"/>
  <c r="B192" i="26"/>
  <c r="C192" i="26" s="1"/>
  <c r="D192" i="26"/>
  <c r="E192" i="26"/>
  <c r="F192" i="26"/>
  <c r="H192" i="26"/>
  <c r="I192" i="26"/>
  <c r="B193" i="26"/>
  <c r="C193" i="26" s="1"/>
  <c r="D193" i="26"/>
  <c r="E193" i="26"/>
  <c r="F193" i="26"/>
  <c r="H193" i="26"/>
  <c r="I193" i="26"/>
  <c r="J193" i="26" s="1"/>
  <c r="B194" i="26"/>
  <c r="C194" i="26" s="1"/>
  <c r="D194" i="26"/>
  <c r="E194" i="26"/>
  <c r="F194" i="26"/>
  <c r="G194" i="26" s="1"/>
  <c r="H194" i="26"/>
  <c r="I194" i="26"/>
  <c r="J194" i="26"/>
  <c r="B195" i="26"/>
  <c r="C195" i="26"/>
  <c r="D195" i="26"/>
  <c r="E195" i="26"/>
  <c r="F195" i="26"/>
  <c r="G195" i="26" s="1"/>
  <c r="H195" i="26"/>
  <c r="I195" i="26"/>
  <c r="B196" i="26"/>
  <c r="C196" i="26" s="1"/>
  <c r="D196" i="26"/>
  <c r="E196" i="26"/>
  <c r="G196" i="26" s="1"/>
  <c r="F196" i="26"/>
  <c r="H196" i="26"/>
  <c r="I196" i="26"/>
  <c r="B197" i="26"/>
  <c r="C197" i="26" s="1"/>
  <c r="D197" i="26"/>
  <c r="E197" i="26"/>
  <c r="F197" i="26"/>
  <c r="G197" i="26" s="1"/>
  <c r="H197" i="26"/>
  <c r="I197" i="26"/>
  <c r="B198" i="26"/>
  <c r="C198" i="26" s="1"/>
  <c r="D198" i="26"/>
  <c r="E198" i="26"/>
  <c r="F198" i="26"/>
  <c r="G198" i="26" s="1"/>
  <c r="H198" i="26"/>
  <c r="I198" i="26"/>
  <c r="B199" i="26"/>
  <c r="C199" i="26" s="1"/>
  <c r="D199" i="26"/>
  <c r="E199" i="26"/>
  <c r="G199" i="26" s="1"/>
  <c r="F199" i="26"/>
  <c r="H199" i="26"/>
  <c r="I199" i="26"/>
  <c r="B200" i="26"/>
  <c r="C200" i="26"/>
  <c r="D200" i="26"/>
  <c r="E200" i="26"/>
  <c r="F200" i="26"/>
  <c r="G200" i="26" s="1"/>
  <c r="H200" i="26"/>
  <c r="I200" i="26"/>
  <c r="J200" i="26" s="1"/>
  <c r="I164" i="26"/>
  <c r="H164" i="26"/>
  <c r="F164" i="26"/>
  <c r="E164" i="26"/>
  <c r="D164" i="26"/>
  <c r="B164" i="26"/>
  <c r="C164" i="26" s="1"/>
  <c r="B159" i="26"/>
  <c r="C159" i="26" s="1"/>
  <c r="D159" i="26"/>
  <c r="E159" i="26"/>
  <c r="F159" i="26"/>
  <c r="G159" i="26" s="1"/>
  <c r="H159" i="26"/>
  <c r="I159" i="26"/>
  <c r="J159" i="26" s="1"/>
  <c r="B160" i="26"/>
  <c r="C160" i="26" s="1"/>
  <c r="D160" i="26"/>
  <c r="E160" i="26"/>
  <c r="G160" i="26" s="1"/>
  <c r="F160" i="26"/>
  <c r="H160" i="26"/>
  <c r="I160" i="26"/>
  <c r="B161" i="26"/>
  <c r="C161" i="26" s="1"/>
  <c r="D161" i="26"/>
  <c r="E161" i="26"/>
  <c r="F161" i="26"/>
  <c r="G161" i="26" s="1"/>
  <c r="H161" i="26"/>
  <c r="I161" i="26"/>
  <c r="J161" i="26" s="1"/>
  <c r="B162" i="26"/>
  <c r="C162" i="26"/>
  <c r="D162" i="26"/>
  <c r="E162" i="26"/>
  <c r="F162" i="26"/>
  <c r="H162" i="26"/>
  <c r="I162" i="26"/>
  <c r="J162" i="26" s="1"/>
  <c r="B163" i="26"/>
  <c r="C163" i="26" s="1"/>
  <c r="D163" i="26"/>
  <c r="E163" i="26"/>
  <c r="F163" i="26"/>
  <c r="H163" i="26"/>
  <c r="I163" i="26"/>
  <c r="J164" i="26"/>
  <c r="B150" i="26"/>
  <c r="C150" i="26"/>
  <c r="D150" i="26"/>
  <c r="E150" i="26"/>
  <c r="F150" i="26"/>
  <c r="G150" i="26" s="1"/>
  <c r="H150" i="26"/>
  <c r="I150" i="26"/>
  <c r="B151" i="26"/>
  <c r="C151" i="26" s="1"/>
  <c r="D151" i="26"/>
  <c r="E151" i="26"/>
  <c r="G151" i="26" s="1"/>
  <c r="F151" i="26"/>
  <c r="H151" i="26"/>
  <c r="I151" i="26"/>
  <c r="B152" i="26"/>
  <c r="C152" i="26" s="1"/>
  <c r="D152" i="26"/>
  <c r="E152" i="26"/>
  <c r="F152" i="26"/>
  <c r="G152" i="26"/>
  <c r="H152" i="26"/>
  <c r="I152" i="26"/>
  <c r="J152" i="26" s="1"/>
  <c r="B153" i="26"/>
  <c r="C153" i="26" s="1"/>
  <c r="D153" i="26"/>
  <c r="E153" i="26"/>
  <c r="F153" i="26"/>
  <c r="G153" i="26" s="1"/>
  <c r="H153" i="26"/>
  <c r="J153" i="26" s="1"/>
  <c r="I153" i="26"/>
  <c r="B154" i="26"/>
  <c r="C154" i="26" s="1"/>
  <c r="D154" i="26"/>
  <c r="E154" i="26"/>
  <c r="F154" i="26"/>
  <c r="H154" i="26"/>
  <c r="I154" i="26"/>
  <c r="J154" i="26" s="1"/>
  <c r="B155" i="26"/>
  <c r="C155" i="26"/>
  <c r="D155" i="26"/>
  <c r="E155" i="26"/>
  <c r="F155" i="26"/>
  <c r="G155" i="26" s="1"/>
  <c r="H155" i="26"/>
  <c r="I155" i="26"/>
  <c r="J155" i="26" s="1"/>
  <c r="B156" i="26"/>
  <c r="C156" i="26" s="1"/>
  <c r="D156" i="26"/>
  <c r="E156" i="26"/>
  <c r="G156" i="26" s="1"/>
  <c r="F156" i="26"/>
  <c r="H156" i="26"/>
  <c r="J156" i="26" s="1"/>
  <c r="I156" i="26"/>
  <c r="B157" i="26"/>
  <c r="C157" i="26" s="1"/>
  <c r="D157" i="26"/>
  <c r="E157" i="26"/>
  <c r="F157" i="26"/>
  <c r="G157" i="26" s="1"/>
  <c r="H157" i="26"/>
  <c r="I157" i="26"/>
  <c r="J157" i="26" s="1"/>
  <c r="B158" i="26"/>
  <c r="C158" i="26" s="1"/>
  <c r="D158" i="26"/>
  <c r="E158" i="26"/>
  <c r="F158" i="26"/>
  <c r="H158" i="26"/>
  <c r="I158" i="26"/>
  <c r="J158" i="26" s="1"/>
  <c r="B113" i="26"/>
  <c r="C113" i="26" s="1"/>
  <c r="D113" i="26"/>
  <c r="E113" i="26"/>
  <c r="F113" i="26"/>
  <c r="H113" i="26"/>
  <c r="J113" i="26" s="1"/>
  <c r="I113" i="26"/>
  <c r="B114" i="26"/>
  <c r="C114" i="26" s="1"/>
  <c r="D114" i="26"/>
  <c r="E114" i="26"/>
  <c r="F114" i="26"/>
  <c r="G114" i="26" s="1"/>
  <c r="H114" i="26"/>
  <c r="I114" i="26"/>
  <c r="J114" i="26" s="1"/>
  <c r="B115" i="26"/>
  <c r="C115" i="26" s="1"/>
  <c r="D115" i="26"/>
  <c r="E115" i="26"/>
  <c r="F115" i="26"/>
  <c r="G115" i="26" s="1"/>
  <c r="H115" i="26"/>
  <c r="I115" i="26"/>
  <c r="B116" i="26"/>
  <c r="C116" i="26" s="1"/>
  <c r="D116" i="26"/>
  <c r="E116" i="26"/>
  <c r="F116" i="26"/>
  <c r="H116" i="26"/>
  <c r="I116" i="26"/>
  <c r="J116" i="26" s="1"/>
  <c r="B117" i="26"/>
  <c r="C117" i="26" s="1"/>
  <c r="D117" i="26"/>
  <c r="E117" i="26"/>
  <c r="F117" i="26"/>
  <c r="G117" i="26" s="1"/>
  <c r="H117" i="26"/>
  <c r="I117" i="26"/>
  <c r="J117" i="26" s="1"/>
  <c r="B118" i="26"/>
  <c r="C118" i="26"/>
  <c r="D118" i="26"/>
  <c r="E118" i="26"/>
  <c r="F118" i="26"/>
  <c r="G118" i="26" s="1"/>
  <c r="H118" i="26"/>
  <c r="I118" i="26"/>
  <c r="J118" i="26" s="1"/>
  <c r="B119" i="26"/>
  <c r="C119" i="26" s="1"/>
  <c r="D119" i="26"/>
  <c r="E119" i="26"/>
  <c r="G119" i="26" s="1"/>
  <c r="F119" i="26"/>
  <c r="H119" i="26"/>
  <c r="I119" i="26"/>
  <c r="J119" i="26" s="1"/>
  <c r="B120" i="26"/>
  <c r="C120" i="26" s="1"/>
  <c r="D120" i="26"/>
  <c r="E120" i="26"/>
  <c r="G120" i="26" s="1"/>
  <c r="F120" i="26"/>
  <c r="H120" i="26"/>
  <c r="I120" i="26"/>
  <c r="J120" i="26"/>
  <c r="B121" i="26"/>
  <c r="C121" i="26" s="1"/>
  <c r="D121" i="26"/>
  <c r="E121" i="26"/>
  <c r="F121" i="26"/>
  <c r="H121" i="26"/>
  <c r="I121" i="26"/>
  <c r="B122" i="26"/>
  <c r="C122" i="26"/>
  <c r="D122" i="26"/>
  <c r="E122" i="26"/>
  <c r="F122" i="26"/>
  <c r="H122" i="26"/>
  <c r="I122" i="26"/>
  <c r="J122" i="26" s="1"/>
  <c r="B123" i="26"/>
  <c r="C123" i="26" s="1"/>
  <c r="D123" i="26"/>
  <c r="E123" i="26"/>
  <c r="F123" i="26"/>
  <c r="G123" i="26" s="1"/>
  <c r="H123" i="26"/>
  <c r="J123" i="26" s="1"/>
  <c r="I123" i="26"/>
  <c r="B124" i="26"/>
  <c r="C124" i="26"/>
  <c r="D124" i="26"/>
  <c r="E124" i="26"/>
  <c r="F124" i="26"/>
  <c r="H124" i="26"/>
  <c r="I124" i="26"/>
  <c r="B125" i="26"/>
  <c r="C125" i="26" s="1"/>
  <c r="D125" i="26"/>
  <c r="E125" i="26"/>
  <c r="G125" i="26" s="1"/>
  <c r="F125" i="26"/>
  <c r="H125" i="26"/>
  <c r="J125" i="26" s="1"/>
  <c r="I125" i="26"/>
  <c r="B126" i="26"/>
  <c r="C126" i="26" s="1"/>
  <c r="D126" i="26"/>
  <c r="E126" i="26"/>
  <c r="G126" i="26" s="1"/>
  <c r="F126" i="26"/>
  <c r="H126" i="26"/>
  <c r="J126" i="26" s="1"/>
  <c r="I126" i="26"/>
  <c r="B127" i="26"/>
  <c r="C127" i="26" s="1"/>
  <c r="D127" i="26"/>
  <c r="E127" i="26"/>
  <c r="F127" i="26"/>
  <c r="H127" i="26"/>
  <c r="I127" i="26"/>
  <c r="B128" i="26"/>
  <c r="C128" i="26"/>
  <c r="D128" i="26"/>
  <c r="E128" i="26"/>
  <c r="F128" i="26"/>
  <c r="H128" i="26"/>
  <c r="I128" i="26"/>
  <c r="B129" i="26"/>
  <c r="C129" i="26"/>
  <c r="D129" i="26"/>
  <c r="E129" i="26"/>
  <c r="F129" i="26"/>
  <c r="G129" i="26" s="1"/>
  <c r="H129" i="26"/>
  <c r="J129" i="26" s="1"/>
  <c r="I129" i="26"/>
  <c r="B130" i="26"/>
  <c r="C130" i="26"/>
  <c r="D130" i="26"/>
  <c r="E130" i="26"/>
  <c r="F130" i="26"/>
  <c r="H130" i="26"/>
  <c r="I130" i="26"/>
  <c r="J130" i="26" s="1"/>
  <c r="B131" i="26"/>
  <c r="C131" i="26" s="1"/>
  <c r="D131" i="26"/>
  <c r="E131" i="26"/>
  <c r="F131" i="26"/>
  <c r="G131" i="26" s="1"/>
  <c r="H131" i="26"/>
  <c r="I131" i="26"/>
  <c r="J131" i="26"/>
  <c r="B132" i="26"/>
  <c r="C132" i="26" s="1"/>
  <c r="D132" i="26"/>
  <c r="E132" i="26"/>
  <c r="F132" i="26"/>
  <c r="H132" i="26"/>
  <c r="I132" i="26"/>
  <c r="B133" i="26"/>
  <c r="C133" i="26"/>
  <c r="D133" i="26"/>
  <c r="E133" i="26"/>
  <c r="G133" i="26" s="1"/>
  <c r="F133" i="26"/>
  <c r="H133" i="26"/>
  <c r="I133" i="26"/>
  <c r="J133" i="26"/>
  <c r="B134" i="26"/>
  <c r="C134" i="26" s="1"/>
  <c r="D134" i="26"/>
  <c r="E134" i="26"/>
  <c r="G134" i="26" s="1"/>
  <c r="F134" i="26"/>
  <c r="H134" i="26"/>
  <c r="I134" i="26"/>
  <c r="J134" i="26"/>
  <c r="B135" i="26"/>
  <c r="C135" i="26" s="1"/>
  <c r="D135" i="26"/>
  <c r="E135" i="26"/>
  <c r="F135" i="26"/>
  <c r="H135" i="26"/>
  <c r="I135" i="26"/>
  <c r="B136" i="26"/>
  <c r="C136" i="26"/>
  <c r="D136" i="26"/>
  <c r="E136" i="26"/>
  <c r="F136" i="26"/>
  <c r="G136" i="26" s="1"/>
  <c r="H136" i="26"/>
  <c r="I136" i="26"/>
  <c r="B137" i="26"/>
  <c r="C137" i="26"/>
  <c r="D137" i="26"/>
  <c r="E137" i="26"/>
  <c r="F137" i="26"/>
  <c r="G137" i="26" s="1"/>
  <c r="H137" i="26"/>
  <c r="I137" i="26"/>
  <c r="B138" i="26"/>
  <c r="C138" i="26"/>
  <c r="D138" i="26"/>
  <c r="E138" i="26"/>
  <c r="F138" i="26"/>
  <c r="G138" i="26" s="1"/>
  <c r="H138" i="26"/>
  <c r="I138" i="26"/>
  <c r="J138" i="26"/>
  <c r="B139" i="26"/>
  <c r="C139" i="26" s="1"/>
  <c r="D139" i="26"/>
  <c r="E139" i="26"/>
  <c r="F139" i="26"/>
  <c r="H139" i="26"/>
  <c r="I139" i="26"/>
  <c r="J139" i="26"/>
  <c r="B140" i="26"/>
  <c r="C140" i="26" s="1"/>
  <c r="D140" i="26"/>
  <c r="E140" i="26"/>
  <c r="G140" i="26" s="1"/>
  <c r="F140" i="26"/>
  <c r="H140" i="26"/>
  <c r="I140" i="26"/>
  <c r="B141" i="26"/>
  <c r="C141" i="26"/>
  <c r="D141" i="26"/>
  <c r="E141" i="26"/>
  <c r="F141" i="26"/>
  <c r="H141" i="26"/>
  <c r="J141" i="26" s="1"/>
  <c r="I141" i="26"/>
  <c r="B142" i="26"/>
  <c r="C142" i="26" s="1"/>
  <c r="D142" i="26"/>
  <c r="E142" i="26"/>
  <c r="F142" i="26"/>
  <c r="G142" i="26" s="1"/>
  <c r="H142" i="26"/>
  <c r="I142" i="26"/>
  <c r="J142" i="26" s="1"/>
  <c r="B143" i="26"/>
  <c r="C143" i="26" s="1"/>
  <c r="D143" i="26"/>
  <c r="E143" i="26"/>
  <c r="F143" i="26"/>
  <c r="G143" i="26" s="1"/>
  <c r="H143" i="26"/>
  <c r="I143" i="26"/>
  <c r="B144" i="26"/>
  <c r="C144" i="26" s="1"/>
  <c r="D144" i="26"/>
  <c r="E144" i="26"/>
  <c r="F144" i="26"/>
  <c r="G144" i="26"/>
  <c r="H144" i="26"/>
  <c r="I144" i="26"/>
  <c r="B145" i="26"/>
  <c r="C145" i="26" s="1"/>
  <c r="D145" i="26"/>
  <c r="E145" i="26"/>
  <c r="F145" i="26"/>
  <c r="G145" i="26"/>
  <c r="H145" i="26"/>
  <c r="J145" i="26" s="1"/>
  <c r="I145" i="26"/>
  <c r="B146" i="26"/>
  <c r="C146" i="26" s="1"/>
  <c r="D146" i="26"/>
  <c r="E146" i="26"/>
  <c r="F146" i="26"/>
  <c r="H146" i="26"/>
  <c r="I146" i="26"/>
  <c r="J146" i="26" s="1"/>
  <c r="B147" i="26"/>
  <c r="C147" i="26" s="1"/>
  <c r="D147" i="26"/>
  <c r="E147" i="26"/>
  <c r="F147" i="26"/>
  <c r="H147" i="26"/>
  <c r="I147" i="26"/>
  <c r="J147" i="26"/>
  <c r="B148" i="26"/>
  <c r="C148" i="26"/>
  <c r="D148" i="26"/>
  <c r="E148" i="26"/>
  <c r="G148" i="26" s="1"/>
  <c r="F148" i="26"/>
  <c r="H148" i="26"/>
  <c r="I148" i="26"/>
  <c r="J148" i="26" s="1"/>
  <c r="B149" i="26"/>
  <c r="C149" i="26" s="1"/>
  <c r="D149" i="26"/>
  <c r="E149" i="26"/>
  <c r="F149" i="26"/>
  <c r="G149" i="26"/>
  <c r="H149" i="26"/>
  <c r="I149" i="26"/>
  <c r="J149" i="26"/>
  <c r="I112" i="26"/>
  <c r="H112" i="26"/>
  <c r="F112" i="26"/>
  <c r="E112" i="26"/>
  <c r="G112" i="26" s="1"/>
  <c r="D112" i="26"/>
  <c r="B112" i="26"/>
  <c r="B61" i="26"/>
  <c r="C61" i="26" s="1"/>
  <c r="D61" i="26"/>
  <c r="E61" i="26"/>
  <c r="F61" i="26"/>
  <c r="G61" i="26" s="1"/>
  <c r="H61" i="26"/>
  <c r="I61" i="26"/>
  <c r="J61" i="26" s="1"/>
  <c r="B62" i="26"/>
  <c r="C62" i="26" s="1"/>
  <c r="D62" i="26"/>
  <c r="E62" i="26"/>
  <c r="F62" i="26"/>
  <c r="G62" i="26" s="1"/>
  <c r="H62" i="26"/>
  <c r="I62" i="26"/>
  <c r="J62" i="26" s="1"/>
  <c r="B63" i="26"/>
  <c r="C63" i="26"/>
  <c r="D63" i="26"/>
  <c r="E63" i="26"/>
  <c r="F63" i="26"/>
  <c r="G63" i="26"/>
  <c r="H63" i="26"/>
  <c r="I63" i="26"/>
  <c r="J63" i="26" s="1"/>
  <c r="B64" i="26"/>
  <c r="C64" i="26"/>
  <c r="D64" i="26"/>
  <c r="E64" i="26"/>
  <c r="F64" i="26"/>
  <c r="G64" i="26" s="1"/>
  <c r="H64" i="26"/>
  <c r="I64" i="26"/>
  <c r="J64" i="26"/>
  <c r="B65" i="26"/>
  <c r="C65" i="26" s="1"/>
  <c r="D65" i="26"/>
  <c r="E65" i="26"/>
  <c r="F65" i="26"/>
  <c r="H65" i="26"/>
  <c r="I65" i="26"/>
  <c r="J65" i="26" s="1"/>
  <c r="B66" i="26"/>
  <c r="C66" i="26" s="1"/>
  <c r="D66" i="26"/>
  <c r="E66" i="26"/>
  <c r="F66" i="26"/>
  <c r="G66" i="26" s="1"/>
  <c r="H66" i="26"/>
  <c r="I66" i="26"/>
  <c r="J66" i="26" s="1"/>
  <c r="B67" i="26"/>
  <c r="C67" i="26" s="1"/>
  <c r="D67" i="26"/>
  <c r="E67" i="26"/>
  <c r="F67" i="26"/>
  <c r="G67" i="26" s="1"/>
  <c r="H67" i="26"/>
  <c r="I67" i="26"/>
  <c r="B68" i="26"/>
  <c r="C68" i="26" s="1"/>
  <c r="D68" i="26"/>
  <c r="E68" i="26"/>
  <c r="F68" i="26"/>
  <c r="G68" i="26"/>
  <c r="H68" i="26"/>
  <c r="I68" i="26"/>
  <c r="J68" i="26"/>
  <c r="B69" i="26"/>
  <c r="C69" i="26" s="1"/>
  <c r="D69" i="26"/>
  <c r="E69" i="26"/>
  <c r="F69" i="26"/>
  <c r="H69" i="26"/>
  <c r="I69" i="26"/>
  <c r="B70" i="26"/>
  <c r="C70" i="26"/>
  <c r="D70" i="26"/>
  <c r="E70" i="26"/>
  <c r="F70" i="26"/>
  <c r="G70" i="26" s="1"/>
  <c r="H70" i="26"/>
  <c r="I70" i="26"/>
  <c r="J70" i="26" s="1"/>
  <c r="B71" i="26"/>
  <c r="C71" i="26" s="1"/>
  <c r="D71" i="26"/>
  <c r="E71" i="26"/>
  <c r="F71" i="26"/>
  <c r="H71" i="26"/>
  <c r="I71" i="26"/>
  <c r="J71" i="26"/>
  <c r="B72" i="26"/>
  <c r="C72" i="26" s="1"/>
  <c r="D72" i="26"/>
  <c r="E72" i="26"/>
  <c r="F72" i="26"/>
  <c r="H72" i="26"/>
  <c r="I72" i="26"/>
  <c r="B73" i="26"/>
  <c r="C73" i="26"/>
  <c r="D73" i="26"/>
  <c r="E73" i="26"/>
  <c r="F73" i="26"/>
  <c r="G73" i="26" s="1"/>
  <c r="H73" i="26"/>
  <c r="J73" i="26" s="1"/>
  <c r="I73" i="26"/>
  <c r="B74" i="26"/>
  <c r="C74" i="26" s="1"/>
  <c r="D74" i="26"/>
  <c r="E74" i="26"/>
  <c r="F74" i="26"/>
  <c r="G74" i="26"/>
  <c r="H74" i="26"/>
  <c r="I74" i="26"/>
  <c r="J74" i="26" s="1"/>
  <c r="B75" i="26"/>
  <c r="C75" i="26" s="1"/>
  <c r="D75" i="26"/>
  <c r="E75" i="26"/>
  <c r="F75" i="26"/>
  <c r="G75" i="26" s="1"/>
  <c r="H75" i="26"/>
  <c r="I75" i="26"/>
  <c r="B76" i="26"/>
  <c r="C76" i="26" s="1"/>
  <c r="D76" i="26"/>
  <c r="E76" i="26"/>
  <c r="F76" i="26"/>
  <c r="H76" i="26"/>
  <c r="I76" i="26"/>
  <c r="J76" i="26" s="1"/>
  <c r="B77" i="26"/>
  <c r="C77" i="26" s="1"/>
  <c r="D77" i="26"/>
  <c r="E77" i="26"/>
  <c r="F77" i="26"/>
  <c r="G77" i="26" s="1"/>
  <c r="H77" i="26"/>
  <c r="I77" i="26"/>
  <c r="J77" i="26" s="1"/>
  <c r="B78" i="26"/>
  <c r="C78" i="26" s="1"/>
  <c r="D78" i="26"/>
  <c r="E78" i="26"/>
  <c r="F78" i="26"/>
  <c r="G78" i="26" s="1"/>
  <c r="H78" i="26"/>
  <c r="J78" i="26" s="1"/>
  <c r="I78" i="26"/>
  <c r="B79" i="26"/>
  <c r="C79" i="26" s="1"/>
  <c r="D79" i="26"/>
  <c r="E79" i="26"/>
  <c r="F79" i="26"/>
  <c r="H79" i="26"/>
  <c r="I79" i="26"/>
  <c r="B80" i="26"/>
  <c r="C80" i="26"/>
  <c r="D80" i="26"/>
  <c r="E80" i="26"/>
  <c r="F80" i="26"/>
  <c r="H80" i="26"/>
  <c r="I80" i="26"/>
  <c r="J80" i="26" s="1"/>
  <c r="B81" i="26"/>
  <c r="C81" i="26"/>
  <c r="D81" i="26"/>
  <c r="E81" i="26"/>
  <c r="F81" i="26"/>
  <c r="G81" i="26" s="1"/>
  <c r="H81" i="26"/>
  <c r="I81" i="26"/>
  <c r="B82" i="26"/>
  <c r="C82" i="26" s="1"/>
  <c r="D82" i="26"/>
  <c r="E82" i="26"/>
  <c r="F82" i="26"/>
  <c r="G82" i="26"/>
  <c r="H82" i="26"/>
  <c r="I82" i="26"/>
  <c r="J82" i="26"/>
  <c r="B83" i="26"/>
  <c r="C83" i="26" s="1"/>
  <c r="D83" i="26"/>
  <c r="E83" i="26"/>
  <c r="F83" i="26"/>
  <c r="H83" i="26"/>
  <c r="I83" i="26"/>
  <c r="B84" i="26"/>
  <c r="C84" i="26" s="1"/>
  <c r="D84" i="26"/>
  <c r="E84" i="26"/>
  <c r="F84" i="26"/>
  <c r="H84" i="26"/>
  <c r="I84" i="26"/>
  <c r="B85" i="26"/>
  <c r="C85" i="26" s="1"/>
  <c r="D85" i="26"/>
  <c r="E85" i="26"/>
  <c r="F85" i="26"/>
  <c r="G85" i="26"/>
  <c r="H85" i="26"/>
  <c r="I85" i="26"/>
  <c r="B86" i="26"/>
  <c r="C86" i="26" s="1"/>
  <c r="D86" i="26"/>
  <c r="E86" i="26"/>
  <c r="F86" i="26"/>
  <c r="H86" i="26"/>
  <c r="I86" i="26"/>
  <c r="J86" i="26" s="1"/>
  <c r="B87" i="26"/>
  <c r="C87" i="26" s="1"/>
  <c r="D87" i="26"/>
  <c r="E87" i="26"/>
  <c r="F87" i="26"/>
  <c r="G87" i="26" s="1"/>
  <c r="H87" i="26"/>
  <c r="I87" i="26"/>
  <c r="J87" i="26"/>
  <c r="B88" i="26"/>
  <c r="C88" i="26"/>
  <c r="D88" i="26"/>
  <c r="E88" i="26"/>
  <c r="F88" i="26"/>
  <c r="G88" i="26" s="1"/>
  <c r="H88" i="26"/>
  <c r="I88" i="26"/>
  <c r="B89" i="26"/>
  <c r="C89" i="26" s="1"/>
  <c r="D89" i="26"/>
  <c r="E89" i="26"/>
  <c r="F89" i="26"/>
  <c r="G89" i="26"/>
  <c r="H89" i="26"/>
  <c r="I89" i="26"/>
  <c r="B90" i="26"/>
  <c r="C90" i="26" s="1"/>
  <c r="D90" i="26"/>
  <c r="E90" i="26"/>
  <c r="G90" i="26" s="1"/>
  <c r="F90" i="26"/>
  <c r="H90" i="26"/>
  <c r="I90" i="26"/>
  <c r="J90" i="26"/>
  <c r="B91" i="26"/>
  <c r="C91" i="26" s="1"/>
  <c r="D91" i="26"/>
  <c r="E91" i="26"/>
  <c r="F91" i="26"/>
  <c r="H91" i="26"/>
  <c r="I91" i="26"/>
  <c r="J91" i="26" s="1"/>
  <c r="B92" i="26"/>
  <c r="C92" i="26" s="1"/>
  <c r="D92" i="26"/>
  <c r="E92" i="26"/>
  <c r="G92" i="26" s="1"/>
  <c r="F92" i="26"/>
  <c r="H92" i="26"/>
  <c r="I92" i="26"/>
  <c r="B93" i="26"/>
  <c r="C93" i="26"/>
  <c r="D93" i="26"/>
  <c r="E93" i="26"/>
  <c r="F93" i="26"/>
  <c r="H93" i="26"/>
  <c r="I93" i="26"/>
  <c r="B94" i="26"/>
  <c r="C94" i="26" s="1"/>
  <c r="D94" i="26"/>
  <c r="E94" i="26"/>
  <c r="F94" i="26"/>
  <c r="G94" i="26" s="1"/>
  <c r="H94" i="26"/>
  <c r="I94" i="26"/>
  <c r="J94" i="26" s="1"/>
  <c r="B95" i="26"/>
  <c r="C95" i="26" s="1"/>
  <c r="D95" i="26"/>
  <c r="E95" i="26"/>
  <c r="F95" i="26"/>
  <c r="G95" i="26" s="1"/>
  <c r="H95" i="26"/>
  <c r="I95" i="26"/>
  <c r="J95" i="26"/>
  <c r="B96" i="26"/>
  <c r="C96" i="26"/>
  <c r="D96" i="26"/>
  <c r="E96" i="26"/>
  <c r="F96" i="26"/>
  <c r="G96" i="26" s="1"/>
  <c r="H96" i="26"/>
  <c r="I96" i="26"/>
  <c r="B97" i="26"/>
  <c r="C97" i="26" s="1"/>
  <c r="D97" i="26"/>
  <c r="E97" i="26"/>
  <c r="F97" i="26"/>
  <c r="G97" i="26" s="1"/>
  <c r="H97" i="26"/>
  <c r="J97" i="26" s="1"/>
  <c r="I97" i="26"/>
  <c r="B98" i="26"/>
  <c r="C98" i="26" s="1"/>
  <c r="D98" i="26"/>
  <c r="E98" i="26"/>
  <c r="F98" i="26"/>
  <c r="G98" i="26" s="1"/>
  <c r="H98" i="26"/>
  <c r="I98" i="26"/>
  <c r="J98" i="26" s="1"/>
  <c r="B99" i="26"/>
  <c r="C99" i="26" s="1"/>
  <c r="D99" i="26"/>
  <c r="E99" i="26"/>
  <c r="F99" i="26"/>
  <c r="G99" i="26" s="1"/>
  <c r="H99" i="26"/>
  <c r="I99" i="26"/>
  <c r="B100" i="26"/>
  <c r="C100" i="26" s="1"/>
  <c r="D100" i="26"/>
  <c r="E100" i="26"/>
  <c r="G100" i="26" s="1"/>
  <c r="F100" i="26"/>
  <c r="H100" i="26"/>
  <c r="I100" i="26"/>
  <c r="J100" i="26" s="1"/>
  <c r="B101" i="26"/>
  <c r="C101" i="26" s="1"/>
  <c r="D101" i="26"/>
  <c r="E101" i="26"/>
  <c r="F101" i="26"/>
  <c r="G101" i="26" s="1"/>
  <c r="H101" i="26"/>
  <c r="I101" i="26"/>
  <c r="B102" i="26"/>
  <c r="C102" i="26" s="1"/>
  <c r="D102" i="26"/>
  <c r="E102" i="26"/>
  <c r="F102" i="26"/>
  <c r="H102" i="26"/>
  <c r="I102" i="26"/>
  <c r="J102" i="26"/>
  <c r="B103" i="26"/>
  <c r="C103" i="26" s="1"/>
  <c r="D103" i="26"/>
  <c r="E103" i="26"/>
  <c r="F103" i="26"/>
  <c r="G103" i="26" s="1"/>
  <c r="H103" i="26"/>
  <c r="I103" i="26"/>
  <c r="J103" i="26" s="1"/>
  <c r="B104" i="26"/>
  <c r="C104" i="26"/>
  <c r="D104" i="26"/>
  <c r="E104" i="26"/>
  <c r="F104" i="26"/>
  <c r="H104" i="26"/>
  <c r="I104" i="26"/>
  <c r="J104" i="26" s="1"/>
  <c r="B105" i="26"/>
  <c r="C105" i="26"/>
  <c r="D105" i="26"/>
  <c r="E105" i="26"/>
  <c r="G105" i="26" s="1"/>
  <c r="F105" i="26"/>
  <c r="H105" i="26"/>
  <c r="I105" i="26"/>
  <c r="B106" i="26"/>
  <c r="C106" i="26" s="1"/>
  <c r="D106" i="26"/>
  <c r="E106" i="26"/>
  <c r="F106" i="26"/>
  <c r="G106" i="26" s="1"/>
  <c r="H106" i="26"/>
  <c r="I106" i="26"/>
  <c r="J106" i="26"/>
  <c r="B107" i="26"/>
  <c r="C107" i="26" s="1"/>
  <c r="D107" i="26"/>
  <c r="E107" i="26"/>
  <c r="F107" i="26"/>
  <c r="H107" i="26"/>
  <c r="I107" i="26"/>
  <c r="J107" i="26" s="1"/>
  <c r="B108" i="26"/>
  <c r="C108" i="26"/>
  <c r="D108" i="26"/>
  <c r="E108" i="26"/>
  <c r="F108" i="26"/>
  <c r="H108" i="26"/>
  <c r="I108" i="26"/>
  <c r="B109" i="26"/>
  <c r="C109" i="26" s="1"/>
  <c r="D109" i="26"/>
  <c r="E109" i="26"/>
  <c r="F109" i="26"/>
  <c r="G109" i="26"/>
  <c r="H109" i="26"/>
  <c r="J109" i="26" s="1"/>
  <c r="I109" i="26"/>
  <c r="B110" i="26"/>
  <c r="C110" i="26" s="1"/>
  <c r="D110" i="26"/>
  <c r="E110" i="26"/>
  <c r="F110" i="26"/>
  <c r="G110" i="26" s="1"/>
  <c r="H110" i="26"/>
  <c r="I110" i="26"/>
  <c r="J110" i="26" s="1"/>
  <c r="B111" i="26"/>
  <c r="C111" i="26" s="1"/>
  <c r="D111" i="26"/>
  <c r="E111" i="26"/>
  <c r="F111" i="26"/>
  <c r="H111" i="26"/>
  <c r="I111" i="26"/>
  <c r="J111" i="26" s="1"/>
  <c r="C112" i="26"/>
  <c r="I60" i="26"/>
  <c r="H60" i="26"/>
  <c r="F60" i="26"/>
  <c r="E60" i="26"/>
  <c r="G60" i="26" s="1"/>
  <c r="D60" i="26"/>
  <c r="B60" i="26"/>
  <c r="B59" i="26"/>
  <c r="C59" i="26" s="1"/>
  <c r="D59" i="26"/>
  <c r="E59" i="26"/>
  <c r="F59" i="26"/>
  <c r="G59" i="26" s="1"/>
  <c r="H59" i="26"/>
  <c r="I59" i="26"/>
  <c r="J59" i="26"/>
  <c r="C60" i="26"/>
  <c r="B56" i="26"/>
  <c r="C56" i="26"/>
  <c r="D56" i="26"/>
  <c r="E56" i="26"/>
  <c r="F56" i="26"/>
  <c r="G56" i="26"/>
  <c r="H56" i="26"/>
  <c r="I56" i="26"/>
  <c r="J56" i="26" s="1"/>
  <c r="B57" i="26"/>
  <c r="C57" i="26" s="1"/>
  <c r="D57" i="26"/>
  <c r="E57" i="26"/>
  <c r="F57" i="26"/>
  <c r="H57" i="26"/>
  <c r="I57" i="26"/>
  <c r="J57" i="26" s="1"/>
  <c r="B58" i="26"/>
  <c r="C58" i="26"/>
  <c r="D58" i="26"/>
  <c r="E58" i="26"/>
  <c r="G58" i="26" s="1"/>
  <c r="F58" i="26"/>
  <c r="H58" i="26"/>
  <c r="I58" i="26"/>
  <c r="J58" i="26" s="1"/>
  <c r="B10" i="26"/>
  <c r="C10" i="26" s="1"/>
  <c r="D10" i="26"/>
  <c r="E10" i="26"/>
  <c r="F10" i="26"/>
  <c r="H10" i="26"/>
  <c r="I10" i="26"/>
  <c r="B11" i="26"/>
  <c r="C11" i="26"/>
  <c r="D11" i="26"/>
  <c r="E11" i="26"/>
  <c r="F11" i="26"/>
  <c r="G11" i="26" s="1"/>
  <c r="H11" i="26"/>
  <c r="I11" i="26"/>
  <c r="B12" i="26"/>
  <c r="C12" i="26" s="1"/>
  <c r="D12" i="26"/>
  <c r="E12" i="26"/>
  <c r="G12" i="26" s="1"/>
  <c r="F12" i="26"/>
  <c r="H12" i="26"/>
  <c r="I12" i="26"/>
  <c r="B13" i="26"/>
  <c r="C13" i="26" s="1"/>
  <c r="D13" i="26"/>
  <c r="E13" i="26"/>
  <c r="F13" i="26"/>
  <c r="H13" i="26"/>
  <c r="I13" i="26"/>
  <c r="J13" i="26" s="1"/>
  <c r="B14" i="26"/>
  <c r="C14" i="26" s="1"/>
  <c r="D14" i="26"/>
  <c r="E14" i="26"/>
  <c r="F14" i="26"/>
  <c r="G14" i="26" s="1"/>
  <c r="H14" i="26"/>
  <c r="I14" i="26"/>
  <c r="J14" i="26" s="1"/>
  <c r="B15" i="26"/>
  <c r="C15" i="26" s="1"/>
  <c r="D15" i="26"/>
  <c r="E15" i="26"/>
  <c r="F15" i="26"/>
  <c r="H15" i="26"/>
  <c r="I15" i="26"/>
  <c r="B16" i="26"/>
  <c r="C16" i="26"/>
  <c r="D16" i="26"/>
  <c r="E16" i="26"/>
  <c r="F16" i="26"/>
  <c r="H16" i="26"/>
  <c r="I16" i="26"/>
  <c r="J16" i="26" s="1"/>
  <c r="B17" i="26"/>
  <c r="C17" i="26" s="1"/>
  <c r="D17" i="26"/>
  <c r="E17" i="26"/>
  <c r="F17" i="26"/>
  <c r="G17" i="26" s="1"/>
  <c r="H17" i="26"/>
  <c r="I17" i="26"/>
  <c r="J17" i="26" s="1"/>
  <c r="B18" i="26"/>
  <c r="C18" i="26" s="1"/>
  <c r="D18" i="26"/>
  <c r="E18" i="26"/>
  <c r="F18" i="26"/>
  <c r="G18" i="26" s="1"/>
  <c r="H18" i="26"/>
  <c r="I18" i="26"/>
  <c r="J18" i="26" s="1"/>
  <c r="B19" i="26"/>
  <c r="C19" i="26" s="1"/>
  <c r="D19" i="26"/>
  <c r="E19" i="26"/>
  <c r="F19" i="26"/>
  <c r="H19" i="26"/>
  <c r="I19" i="26"/>
  <c r="B20" i="26"/>
  <c r="C20" i="26" s="1"/>
  <c r="D20" i="26"/>
  <c r="E20" i="26"/>
  <c r="F20" i="26"/>
  <c r="H20" i="26"/>
  <c r="I20" i="26"/>
  <c r="J20" i="26"/>
  <c r="B21" i="26"/>
  <c r="C21" i="26"/>
  <c r="D21" i="26"/>
  <c r="E21" i="26"/>
  <c r="G21" i="26" s="1"/>
  <c r="F21" i="26"/>
  <c r="H21" i="26"/>
  <c r="I21" i="26"/>
  <c r="B22" i="26"/>
  <c r="C22" i="26" s="1"/>
  <c r="D22" i="26"/>
  <c r="E22" i="26"/>
  <c r="F22" i="26"/>
  <c r="H22" i="26"/>
  <c r="I22" i="26"/>
  <c r="B23" i="26"/>
  <c r="C23" i="26" s="1"/>
  <c r="D23" i="26"/>
  <c r="E23" i="26"/>
  <c r="F23" i="26"/>
  <c r="G23" i="26"/>
  <c r="H23" i="26"/>
  <c r="J23" i="26" s="1"/>
  <c r="I23" i="26"/>
  <c r="B24" i="26"/>
  <c r="C24" i="26" s="1"/>
  <c r="D24" i="26"/>
  <c r="E24" i="26"/>
  <c r="F24" i="26"/>
  <c r="G24" i="26" s="1"/>
  <c r="H24" i="26"/>
  <c r="I24" i="26"/>
  <c r="B25" i="26"/>
  <c r="C25" i="26"/>
  <c r="D25" i="26"/>
  <c r="E25" i="26"/>
  <c r="G25" i="26" s="1"/>
  <c r="F25" i="26"/>
  <c r="H25" i="26"/>
  <c r="I25" i="26"/>
  <c r="J25" i="26" s="1"/>
  <c r="B26" i="26"/>
  <c r="C26" i="26" s="1"/>
  <c r="D26" i="26"/>
  <c r="E26" i="26"/>
  <c r="F26" i="26"/>
  <c r="G26" i="26"/>
  <c r="H26" i="26"/>
  <c r="I26" i="26"/>
  <c r="B27" i="26"/>
  <c r="C27" i="26" s="1"/>
  <c r="D27" i="26"/>
  <c r="E27" i="26"/>
  <c r="F27" i="26"/>
  <c r="H27" i="26"/>
  <c r="I27" i="26"/>
  <c r="B28" i="26"/>
  <c r="C28" i="26" s="1"/>
  <c r="D28" i="26"/>
  <c r="E28" i="26"/>
  <c r="F28" i="26"/>
  <c r="H28" i="26"/>
  <c r="I28" i="26"/>
  <c r="J28" i="26"/>
  <c r="B29" i="26"/>
  <c r="C29" i="26"/>
  <c r="D29" i="26"/>
  <c r="E29" i="26"/>
  <c r="G29" i="26" s="1"/>
  <c r="F29" i="26"/>
  <c r="H29" i="26"/>
  <c r="I29" i="26"/>
  <c r="B30" i="26"/>
  <c r="C30" i="26" s="1"/>
  <c r="D30" i="26"/>
  <c r="E30" i="26"/>
  <c r="F30" i="26"/>
  <c r="H30" i="26"/>
  <c r="I30" i="26"/>
  <c r="B31" i="26"/>
  <c r="C31" i="26" s="1"/>
  <c r="D31" i="26"/>
  <c r="E31" i="26"/>
  <c r="F31" i="26"/>
  <c r="G31" i="26"/>
  <c r="H31" i="26"/>
  <c r="J31" i="26" s="1"/>
  <c r="I31" i="26"/>
  <c r="B32" i="26"/>
  <c r="C32" i="26" s="1"/>
  <c r="D32" i="26"/>
  <c r="E32" i="26"/>
  <c r="F32" i="26"/>
  <c r="G32" i="26" s="1"/>
  <c r="H32" i="26"/>
  <c r="I32" i="26"/>
  <c r="B33" i="26"/>
  <c r="C33" i="26"/>
  <c r="D33" i="26"/>
  <c r="E33" i="26"/>
  <c r="G33" i="26" s="1"/>
  <c r="F33" i="26"/>
  <c r="H33" i="26"/>
  <c r="I33" i="26"/>
  <c r="J33" i="26" s="1"/>
  <c r="B34" i="26"/>
  <c r="C34" i="26" s="1"/>
  <c r="D34" i="26"/>
  <c r="E34" i="26"/>
  <c r="F34" i="26"/>
  <c r="G34" i="26"/>
  <c r="H34" i="26"/>
  <c r="I34" i="26"/>
  <c r="B35" i="26"/>
  <c r="C35" i="26" s="1"/>
  <c r="D35" i="26"/>
  <c r="E35" i="26"/>
  <c r="F35" i="26"/>
  <c r="H35" i="26"/>
  <c r="I35" i="26"/>
  <c r="B36" i="26"/>
  <c r="C36" i="26" s="1"/>
  <c r="D36" i="26"/>
  <c r="E36" i="26"/>
  <c r="F36" i="26"/>
  <c r="H36" i="26"/>
  <c r="I36" i="26"/>
  <c r="J36" i="26"/>
  <c r="B37" i="26"/>
  <c r="C37" i="26"/>
  <c r="D37" i="26"/>
  <c r="E37" i="26"/>
  <c r="G37" i="26" s="1"/>
  <c r="F37" i="26"/>
  <c r="H37" i="26"/>
  <c r="I37" i="26"/>
  <c r="B38" i="26"/>
  <c r="C38" i="26" s="1"/>
  <c r="D38" i="26"/>
  <c r="E38" i="26"/>
  <c r="F38" i="26"/>
  <c r="H38" i="26"/>
  <c r="I38" i="26"/>
  <c r="B39" i="26"/>
  <c r="C39" i="26" s="1"/>
  <c r="D39" i="26"/>
  <c r="E39" i="26"/>
  <c r="F39" i="26"/>
  <c r="G39" i="26"/>
  <c r="H39" i="26"/>
  <c r="J39" i="26" s="1"/>
  <c r="I39" i="26"/>
  <c r="B40" i="26"/>
  <c r="C40" i="26" s="1"/>
  <c r="D40" i="26"/>
  <c r="E40" i="26"/>
  <c r="F40" i="26"/>
  <c r="G40" i="26" s="1"/>
  <c r="H40" i="26"/>
  <c r="I40" i="26"/>
  <c r="B41" i="26"/>
  <c r="C41" i="26"/>
  <c r="D41" i="26"/>
  <c r="E41" i="26"/>
  <c r="G41" i="26" s="1"/>
  <c r="F41" i="26"/>
  <c r="H41" i="26"/>
  <c r="I41" i="26"/>
  <c r="J41" i="26" s="1"/>
  <c r="B42" i="26"/>
  <c r="C42" i="26" s="1"/>
  <c r="D42" i="26"/>
  <c r="E42" i="26"/>
  <c r="F42" i="26"/>
  <c r="G42" i="26"/>
  <c r="H42" i="26"/>
  <c r="I42" i="26"/>
  <c r="B43" i="26"/>
  <c r="C43" i="26" s="1"/>
  <c r="D43" i="26"/>
  <c r="E43" i="26"/>
  <c r="F43" i="26"/>
  <c r="G43" i="26" s="1"/>
  <c r="H43" i="26"/>
  <c r="I43" i="26"/>
  <c r="B44" i="26"/>
  <c r="C44" i="26" s="1"/>
  <c r="D44" i="26"/>
  <c r="E44" i="26"/>
  <c r="F44" i="26"/>
  <c r="H44" i="26"/>
  <c r="I44" i="26"/>
  <c r="J44" i="26"/>
  <c r="B45" i="26"/>
  <c r="C45" i="26"/>
  <c r="D45" i="26"/>
  <c r="E45" i="26"/>
  <c r="G45" i="26" s="1"/>
  <c r="F45" i="26"/>
  <c r="H45" i="26"/>
  <c r="I45" i="26"/>
  <c r="J45" i="26" s="1"/>
  <c r="B46" i="26"/>
  <c r="C46" i="26" s="1"/>
  <c r="D46" i="26"/>
  <c r="E46" i="26"/>
  <c r="F46" i="26"/>
  <c r="H46" i="26"/>
  <c r="I46" i="26"/>
  <c r="J46" i="26"/>
  <c r="B47" i="26"/>
  <c r="C47" i="26" s="1"/>
  <c r="D47" i="26"/>
  <c r="E47" i="26"/>
  <c r="F47" i="26"/>
  <c r="G47" i="26" s="1"/>
  <c r="H47" i="26"/>
  <c r="I47" i="26"/>
  <c r="J47" i="26"/>
  <c r="B48" i="26"/>
  <c r="C48" i="26" s="1"/>
  <c r="D48" i="26"/>
  <c r="E48" i="26"/>
  <c r="F48" i="26"/>
  <c r="G48" i="26" s="1"/>
  <c r="H48" i="26"/>
  <c r="I48" i="26"/>
  <c r="B49" i="26"/>
  <c r="C49" i="26"/>
  <c r="D49" i="26"/>
  <c r="E49" i="26"/>
  <c r="F49" i="26"/>
  <c r="G49" i="26"/>
  <c r="H49" i="26"/>
  <c r="I49" i="26"/>
  <c r="B50" i="26"/>
  <c r="C50" i="26" s="1"/>
  <c r="D50" i="26"/>
  <c r="E50" i="26"/>
  <c r="F50" i="26"/>
  <c r="G50" i="26"/>
  <c r="H50" i="26"/>
  <c r="J50" i="26" s="1"/>
  <c r="I50" i="26"/>
  <c r="B51" i="26"/>
  <c r="C51" i="26"/>
  <c r="D51" i="26"/>
  <c r="E51" i="26"/>
  <c r="F51" i="26"/>
  <c r="H51" i="26"/>
  <c r="I51" i="26"/>
  <c r="J51" i="26" s="1"/>
  <c r="B52" i="26"/>
  <c r="C52" i="26" s="1"/>
  <c r="D52" i="26"/>
  <c r="E52" i="26"/>
  <c r="F52" i="26"/>
  <c r="G52" i="26" s="1"/>
  <c r="H52" i="26"/>
  <c r="I52" i="26"/>
  <c r="J52" i="26"/>
  <c r="B53" i="26"/>
  <c r="C53" i="26" s="1"/>
  <c r="D53" i="26"/>
  <c r="E53" i="26"/>
  <c r="F53" i="26"/>
  <c r="H53" i="26"/>
  <c r="I53" i="26"/>
  <c r="B54" i="26"/>
  <c r="C54" i="26"/>
  <c r="D54" i="26"/>
  <c r="E54" i="26"/>
  <c r="F54" i="26"/>
  <c r="G54" i="26" s="1"/>
  <c r="H54" i="26"/>
  <c r="I54" i="26"/>
  <c r="J54" i="26" s="1"/>
  <c r="B55" i="26"/>
  <c r="C55" i="26" s="1"/>
  <c r="D55" i="26"/>
  <c r="E55" i="26"/>
  <c r="G55" i="26" s="1"/>
  <c r="F55" i="26"/>
  <c r="H55" i="26"/>
  <c r="I55" i="26"/>
  <c r="J55" i="26" s="1"/>
  <c r="I9" i="26"/>
  <c r="J9" i="26" s="1"/>
  <c r="H9" i="26"/>
  <c r="F9" i="26"/>
  <c r="G9" i="26" s="1"/>
  <c r="E9" i="26"/>
  <c r="D9" i="26"/>
  <c r="B9" i="26"/>
  <c r="C9" i="26" s="1"/>
  <c r="G350" i="26" l="1"/>
  <c r="J53" i="26"/>
  <c r="G51" i="26"/>
  <c r="J43" i="26"/>
  <c r="J42" i="26"/>
  <c r="J35" i="26"/>
  <c r="J34" i="26"/>
  <c r="J27" i="26"/>
  <c r="J26" i="26"/>
  <c r="J19" i="26"/>
  <c r="G16" i="26"/>
  <c r="G15" i="26"/>
  <c r="J11" i="26"/>
  <c r="J10" i="26"/>
  <c r="G57" i="26"/>
  <c r="G111" i="26"/>
  <c r="J101" i="26"/>
  <c r="G93" i="26"/>
  <c r="J88" i="26"/>
  <c r="G86" i="26"/>
  <c r="J81" i="26"/>
  <c r="J69" i="26"/>
  <c r="G128" i="26"/>
  <c r="J195" i="26"/>
  <c r="J204" i="26"/>
  <c r="G257" i="26"/>
  <c r="J238" i="26"/>
  <c r="G270" i="26"/>
  <c r="J318" i="26"/>
  <c r="G108" i="26"/>
  <c r="J37" i="26"/>
  <c r="G35" i="26"/>
  <c r="J29" i="26"/>
  <c r="G27" i="26"/>
  <c r="J21" i="26"/>
  <c r="G19" i="26"/>
  <c r="J12" i="26"/>
  <c r="G10" i="26"/>
  <c r="J105" i="26"/>
  <c r="G102" i="26"/>
  <c r="J89" i="26"/>
  <c r="G130" i="26"/>
  <c r="G190" i="26"/>
  <c r="J205" i="26"/>
  <c r="J261" i="26"/>
  <c r="G294" i="26"/>
  <c r="J137" i="26"/>
  <c r="G53" i="26"/>
  <c r="J49" i="26"/>
  <c r="J48" i="26"/>
  <c r="G44" i="26"/>
  <c r="J38" i="26"/>
  <c r="G36" i="26"/>
  <c r="J30" i="26"/>
  <c r="G28" i="26"/>
  <c r="J22" i="26"/>
  <c r="G20" i="26"/>
  <c r="J108" i="26"/>
  <c r="G104" i="26"/>
  <c r="J99" i="26"/>
  <c r="G76" i="26"/>
  <c r="G141" i="26"/>
  <c r="J135" i="26"/>
  <c r="J163" i="26"/>
  <c r="J192" i="26"/>
  <c r="G180" i="26"/>
  <c r="J263" i="26"/>
  <c r="J228" i="26"/>
  <c r="G301" i="26"/>
  <c r="G235" i="26"/>
  <c r="G46" i="26"/>
  <c r="J40" i="26"/>
  <c r="G38" i="26"/>
  <c r="J32" i="26"/>
  <c r="G30" i="26"/>
  <c r="J24" i="26"/>
  <c r="G22" i="26"/>
  <c r="J15" i="26"/>
  <c r="G13" i="26"/>
  <c r="G107" i="26"/>
  <c r="J79" i="26"/>
  <c r="G147" i="26"/>
  <c r="J136" i="26"/>
  <c r="G187" i="26"/>
  <c r="J182" i="26"/>
  <c r="J171" i="26"/>
  <c r="G307" i="26"/>
  <c r="G84" i="26"/>
  <c r="J67" i="26"/>
  <c r="G65" i="26"/>
  <c r="G146" i="26"/>
  <c r="J132" i="26"/>
  <c r="G127" i="26"/>
  <c r="G124" i="26"/>
  <c r="J115" i="26"/>
  <c r="G113" i="26"/>
  <c r="J151" i="26"/>
  <c r="G163" i="26"/>
  <c r="J191" i="26"/>
  <c r="G178" i="26"/>
  <c r="J169" i="26"/>
  <c r="J203" i="26"/>
  <c r="J202" i="26"/>
  <c r="J215" i="26"/>
  <c r="G213" i="26"/>
  <c r="J258" i="26"/>
  <c r="J251" i="26"/>
  <c r="G246" i="26"/>
  <c r="G244" i="26"/>
  <c r="G243" i="26"/>
  <c r="J236" i="26"/>
  <c r="J229" i="26"/>
  <c r="J227" i="26"/>
  <c r="G224" i="26"/>
  <c r="G222" i="26"/>
  <c r="G221" i="26"/>
  <c r="G289" i="26"/>
  <c r="J279" i="26"/>
  <c r="G361" i="26"/>
  <c r="J352" i="26"/>
  <c r="J351" i="26"/>
  <c r="J93" i="26"/>
  <c r="J92" i="26"/>
  <c r="G91" i="26"/>
  <c r="J83" i="26"/>
  <c r="G80" i="26"/>
  <c r="G79" i="26"/>
  <c r="J72" i="26"/>
  <c r="G69" i="26"/>
  <c r="J140" i="26"/>
  <c r="G135" i="26"/>
  <c r="G132" i="26"/>
  <c r="J121" i="26"/>
  <c r="G116" i="26"/>
  <c r="J160" i="26"/>
  <c r="J197" i="26"/>
  <c r="J196" i="26"/>
  <c r="G193" i="26"/>
  <c r="G192" i="26"/>
  <c r="G191" i="26"/>
  <c r="J187" i="26"/>
  <c r="G182" i="26"/>
  <c r="J174" i="26"/>
  <c r="G171" i="26"/>
  <c r="G170" i="26"/>
  <c r="G169" i="26"/>
  <c r="J165" i="26"/>
  <c r="J211" i="26"/>
  <c r="J210" i="26"/>
  <c r="J206" i="26"/>
  <c r="G205" i="26"/>
  <c r="J264" i="26"/>
  <c r="J240" i="26"/>
  <c r="J218" i="26"/>
  <c r="G312" i="26"/>
  <c r="G305" i="26"/>
  <c r="J284" i="26"/>
  <c r="J364" i="26"/>
  <c r="J363" i="26"/>
  <c r="G357" i="26"/>
  <c r="J353" i="26"/>
  <c r="G299" i="26"/>
  <c r="J288" i="26"/>
  <c r="J275" i="26"/>
  <c r="J96" i="26"/>
  <c r="J85" i="26"/>
  <c r="J84" i="26"/>
  <c r="G83" i="26"/>
  <c r="J75" i="26"/>
  <c r="G72" i="26"/>
  <c r="G71" i="26"/>
  <c r="J144" i="26"/>
  <c r="J143" i="26"/>
  <c r="G139" i="26"/>
  <c r="J124" i="26"/>
  <c r="G121" i="26"/>
  <c r="G154" i="26"/>
  <c r="J150" i="26"/>
  <c r="J198" i="26"/>
  <c r="J189" i="26"/>
  <c r="J188" i="26"/>
  <c r="G185" i="26"/>
  <c r="G184" i="26"/>
  <c r="G183" i="26"/>
  <c r="J179" i="26"/>
  <c r="G174" i="26"/>
  <c r="J167" i="26"/>
  <c r="J166" i="26"/>
  <c r="J255" i="26"/>
  <c r="G253" i="26"/>
  <c r="J233" i="26"/>
  <c r="G232" i="26"/>
  <c r="J310" i="26"/>
  <c r="J315" i="26"/>
  <c r="J314" i="26"/>
  <c r="J306" i="26"/>
  <c r="J298" i="26"/>
  <c r="J290" i="26"/>
  <c r="J128" i="26"/>
  <c r="J127" i="26"/>
  <c r="G122" i="26"/>
  <c r="G158" i="26"/>
  <c r="G162" i="26"/>
  <c r="J199" i="26"/>
  <c r="G186" i="26"/>
  <c r="G266" i="26"/>
  <c r="G303" i="26"/>
  <c r="J270" i="26"/>
  <c r="J361" i="26"/>
  <c r="J256" i="26"/>
  <c r="G250" i="26"/>
  <c r="J239" i="26"/>
  <c r="J235" i="26"/>
  <c r="G230" i="26"/>
  <c r="G228" i="26"/>
  <c r="G227" i="26"/>
  <c r="J217" i="26"/>
  <c r="J307" i="26"/>
  <c r="J303" i="26"/>
  <c r="G298" i="26"/>
  <c r="J280" i="26"/>
  <c r="G279" i="26"/>
  <c r="J271" i="26"/>
  <c r="J316" i="26"/>
  <c r="G315" i="26"/>
  <c r="J313" i="26"/>
  <c r="J305" i="26"/>
  <c r="J281" i="26"/>
  <c r="J336" i="26"/>
  <c r="J335" i="26"/>
  <c r="G333" i="26"/>
  <c r="G332" i="26"/>
  <c r="J329" i="26"/>
  <c r="G327" i="26"/>
  <c r="G326" i="26"/>
  <c r="G371" i="26"/>
  <c r="G418" i="26"/>
  <c r="G417" i="26"/>
  <c r="J411" i="26"/>
  <c r="J410" i="26"/>
  <c r="G408" i="26"/>
  <c r="J398" i="26"/>
  <c r="J387" i="26"/>
  <c r="G384" i="26"/>
  <c r="J377" i="26"/>
  <c r="G375" i="26"/>
  <c r="J472" i="26"/>
  <c r="J461" i="26"/>
  <c r="G459" i="26"/>
  <c r="J448" i="26"/>
  <c r="J447" i="26"/>
  <c r="G442" i="26"/>
  <c r="J433" i="26"/>
  <c r="G429" i="26"/>
  <c r="J337" i="26"/>
  <c r="G335" i="26"/>
  <c r="J330" i="26"/>
  <c r="G329" i="26"/>
  <c r="J324" i="26"/>
  <c r="J366" i="26"/>
  <c r="J422" i="26"/>
  <c r="G410" i="26"/>
  <c r="G409" i="26"/>
  <c r="J473" i="26"/>
  <c r="G430" i="26"/>
  <c r="G387" i="26"/>
  <c r="G472" i="26"/>
  <c r="J427" i="26"/>
  <c r="J249" i="26"/>
  <c r="J296" i="26"/>
  <c r="G295" i="26"/>
  <c r="G291" i="26"/>
  <c r="G318" i="26"/>
  <c r="J331" i="26"/>
  <c r="G330" i="26"/>
  <c r="J325" i="26"/>
  <c r="G324" i="26"/>
  <c r="J368" i="26"/>
  <c r="G366" i="26"/>
  <c r="J414" i="26"/>
  <c r="G402" i="26"/>
  <c r="G401" i="26"/>
  <c r="J395" i="26"/>
  <c r="J394" i="26"/>
  <c r="G474" i="26"/>
  <c r="J468" i="26"/>
  <c r="J456" i="26"/>
  <c r="J455" i="26"/>
  <c r="G450" i="26"/>
  <c r="J440" i="26"/>
  <c r="J439" i="26"/>
  <c r="G434" i="26"/>
  <c r="J428" i="26"/>
  <c r="J356" i="26"/>
  <c r="J355" i="26"/>
  <c r="J348" i="26"/>
  <c r="J347" i="26"/>
  <c r="J340" i="26"/>
  <c r="J339" i="26"/>
  <c r="G331" i="26"/>
  <c r="G325" i="26"/>
  <c r="J371" i="26"/>
  <c r="J372" i="26"/>
  <c r="J419" i="26"/>
  <c r="J418" i="26"/>
  <c r="G416" i="26"/>
  <c r="J406" i="26"/>
  <c r="G394" i="26"/>
  <c r="J382" i="26"/>
  <c r="J375" i="26"/>
  <c r="G475" i="26"/>
  <c r="J469" i="26"/>
  <c r="J460" i="26"/>
  <c r="G454" i="26"/>
  <c r="J442" i="26"/>
  <c r="G438" i="26"/>
  <c r="J429" i="26"/>
  <c r="G428" i="26"/>
  <c r="J287" i="26"/>
  <c r="J283" i="26"/>
  <c r="J299" i="26"/>
  <c r="J295" i="26"/>
  <c r="J269" i="26"/>
  <c r="J268" i="26"/>
  <c r="G320" i="26"/>
  <c r="G164" i="26"/>
  <c r="J112" i="26"/>
  <c r="J60" i="26"/>
  <c r="B9" i="18" l="1"/>
  <c r="C9" i="18"/>
  <c r="D9" i="18"/>
  <c r="E9" i="18"/>
  <c r="F9" i="18"/>
  <c r="G9" i="18"/>
  <c r="H9" i="18"/>
  <c r="I9" i="18"/>
  <c r="J9" i="18"/>
  <c r="K9" i="18"/>
  <c r="L9" i="18"/>
  <c r="M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B52" i="18"/>
  <c r="C52" i="18"/>
  <c r="D52" i="18"/>
  <c r="E52" i="18"/>
  <c r="F52" i="18"/>
  <c r="G52" i="18"/>
  <c r="H52" i="18"/>
  <c r="I52" i="18"/>
  <c r="J52" i="18"/>
  <c r="K52" i="18"/>
  <c r="L52" i="18"/>
  <c r="M52" i="18"/>
  <c r="B53" i="18"/>
  <c r="C53" i="18"/>
  <c r="D53" i="18"/>
  <c r="E53" i="18"/>
  <c r="F53" i="18"/>
  <c r="G53" i="18"/>
  <c r="H53" i="18"/>
  <c r="I53" i="18"/>
  <c r="J53" i="18"/>
  <c r="K53" i="18"/>
  <c r="L53" i="18"/>
  <c r="M53" i="18"/>
  <c r="B54" i="18"/>
  <c r="C54" i="18"/>
  <c r="D54" i="18"/>
  <c r="E54" i="18"/>
  <c r="F54" i="18"/>
  <c r="G54" i="18"/>
  <c r="H54" i="18"/>
  <c r="I54" i="18"/>
  <c r="J54" i="18"/>
  <c r="K54" i="18"/>
  <c r="L54" i="18"/>
  <c r="M54" i="18"/>
  <c r="B55" i="18"/>
  <c r="C55" i="18"/>
  <c r="D55" i="18"/>
  <c r="E55" i="18"/>
  <c r="F55" i="18"/>
  <c r="G55" i="18"/>
  <c r="H55" i="18"/>
  <c r="I55" i="18"/>
  <c r="J55" i="18"/>
  <c r="K55" i="18"/>
  <c r="L55" i="18"/>
  <c r="M55" i="18"/>
  <c r="B56" i="18"/>
  <c r="C56" i="18"/>
  <c r="D56" i="18"/>
  <c r="E56" i="18"/>
  <c r="F56" i="18"/>
  <c r="G56" i="18"/>
  <c r="H56" i="18"/>
  <c r="I56" i="18"/>
  <c r="J56" i="18"/>
  <c r="K56" i="18"/>
  <c r="L56" i="18"/>
  <c r="M56" i="18"/>
  <c r="B57" i="18"/>
  <c r="C57" i="18"/>
  <c r="D57" i="18"/>
  <c r="E57" i="18"/>
  <c r="F57" i="18"/>
  <c r="G57" i="18"/>
  <c r="H57" i="18"/>
  <c r="I57" i="18"/>
  <c r="J57" i="18"/>
  <c r="K57" i="18"/>
  <c r="L57" i="18"/>
  <c r="M57" i="18"/>
  <c r="B58" i="18"/>
  <c r="C58" i="18"/>
  <c r="D58" i="18"/>
  <c r="E58" i="18"/>
  <c r="F58" i="18"/>
  <c r="G58" i="18"/>
  <c r="H58" i="18"/>
  <c r="I58" i="18"/>
  <c r="J58" i="18"/>
  <c r="K58" i="18"/>
  <c r="L58" i="18"/>
  <c r="M58" i="18"/>
  <c r="B59" i="18"/>
  <c r="C59" i="18"/>
  <c r="D59" i="18"/>
  <c r="E59" i="18"/>
  <c r="F59" i="18"/>
  <c r="G59" i="18"/>
  <c r="H59" i="18"/>
  <c r="I59" i="18"/>
  <c r="J59" i="18"/>
  <c r="K59" i="18"/>
  <c r="L59" i="18"/>
  <c r="M59" i="18"/>
  <c r="B60" i="18"/>
  <c r="C60" i="18"/>
  <c r="D60" i="18"/>
  <c r="E60" i="18"/>
  <c r="F60" i="18"/>
  <c r="G60" i="18"/>
  <c r="H60" i="18"/>
  <c r="I60" i="18"/>
  <c r="J60" i="18"/>
  <c r="K60" i="18"/>
  <c r="L60" i="18"/>
  <c r="M60" i="18"/>
  <c r="B61" i="18"/>
  <c r="C61" i="18"/>
  <c r="D61" i="18"/>
  <c r="E61" i="18"/>
  <c r="F61" i="18"/>
  <c r="G61" i="18"/>
  <c r="H61" i="18"/>
  <c r="I61" i="18"/>
  <c r="J61" i="18"/>
  <c r="K61" i="18"/>
  <c r="L61" i="18"/>
  <c r="M61" i="18"/>
  <c r="M8" i="18"/>
  <c r="L8" i="18"/>
  <c r="K8" i="18"/>
  <c r="J8" i="18"/>
  <c r="I8" i="18"/>
  <c r="H8" i="18"/>
  <c r="G8" i="18"/>
  <c r="F8" i="18"/>
  <c r="E8" i="18"/>
  <c r="D8" i="18"/>
  <c r="C8" i="18"/>
  <c r="B8" i="18"/>
  <c r="F2" i="24"/>
  <c r="A47" i="24"/>
  <c r="B47" i="24"/>
  <c r="C47" i="24"/>
  <c r="A48" i="24"/>
  <c r="B48" i="24"/>
  <c r="C48" i="24"/>
  <c r="G2" i="24"/>
  <c r="H2" i="24"/>
  <c r="A3" i="24"/>
  <c r="B3" i="24"/>
  <c r="C3" i="24"/>
  <c r="A4" i="24"/>
  <c r="B4" i="24"/>
  <c r="C4" i="24"/>
  <c r="A5" i="24"/>
  <c r="B5" i="24"/>
  <c r="C5" i="24"/>
  <c r="A6" i="24"/>
  <c r="B6" i="24"/>
  <c r="C6" i="24"/>
  <c r="A7" i="24"/>
  <c r="B7" i="24"/>
  <c r="C7" i="24"/>
  <c r="A8" i="24"/>
  <c r="B8" i="24"/>
  <c r="C8" i="24"/>
  <c r="A9" i="24"/>
  <c r="B9" i="24"/>
  <c r="C9" i="24"/>
  <c r="A10" i="24"/>
  <c r="B10" i="24"/>
  <c r="C10" i="24"/>
  <c r="F4" i="24"/>
  <c r="G4" i="24"/>
  <c r="H4" i="24"/>
  <c r="A11" i="24"/>
  <c r="B11" i="24"/>
  <c r="C11" i="24"/>
  <c r="A12" i="24"/>
  <c r="B12" i="24"/>
  <c r="C12" i="24"/>
  <c r="F3" i="24"/>
  <c r="G3" i="24"/>
  <c r="H3" i="24"/>
  <c r="A13" i="24"/>
  <c r="B13" i="24"/>
  <c r="C13" i="24"/>
  <c r="A14" i="24"/>
  <c r="B14" i="24"/>
  <c r="C14" i="24"/>
  <c r="A15" i="24"/>
  <c r="B15" i="24"/>
  <c r="C15" i="24"/>
  <c r="A16" i="24"/>
  <c r="B16" i="24"/>
  <c r="C16" i="24"/>
  <c r="A17" i="24"/>
  <c r="B17" i="24"/>
  <c r="C17" i="24"/>
  <c r="A18" i="24"/>
  <c r="B18" i="24"/>
  <c r="C18" i="24"/>
  <c r="A19" i="24"/>
  <c r="B19" i="24"/>
  <c r="C19" i="24"/>
  <c r="A20" i="24"/>
  <c r="B20" i="24"/>
  <c r="C20" i="24"/>
  <c r="A21" i="24"/>
  <c r="B21" i="24"/>
  <c r="C21" i="24"/>
  <c r="A22" i="24"/>
  <c r="B22" i="24"/>
  <c r="C22" i="24"/>
  <c r="A23" i="24"/>
  <c r="B23" i="24"/>
  <c r="C23" i="24"/>
  <c r="A24" i="24"/>
  <c r="B24" i="24"/>
  <c r="C24" i="24"/>
  <c r="A25" i="24"/>
  <c r="B25" i="24"/>
  <c r="C25" i="24"/>
  <c r="A26" i="24"/>
  <c r="B26" i="24"/>
  <c r="C26" i="24"/>
  <c r="A27" i="24"/>
  <c r="B27" i="24"/>
  <c r="C27" i="24"/>
  <c r="A28" i="24"/>
  <c r="B28" i="24"/>
  <c r="C28" i="24"/>
  <c r="A29" i="24"/>
  <c r="B29" i="24"/>
  <c r="C29" i="24"/>
  <c r="A30" i="24"/>
  <c r="B30" i="24"/>
  <c r="C30" i="24"/>
  <c r="A31" i="24"/>
  <c r="B31" i="24"/>
  <c r="C31" i="24"/>
  <c r="A32" i="24"/>
  <c r="B32" i="24"/>
  <c r="C32" i="24"/>
  <c r="A33" i="24"/>
  <c r="B33" i="24"/>
  <c r="C33" i="24"/>
  <c r="A34" i="24"/>
  <c r="B34" i="24"/>
  <c r="C34" i="24"/>
  <c r="A35" i="24"/>
  <c r="B35" i="24"/>
  <c r="C35" i="24"/>
  <c r="A36" i="24"/>
  <c r="B36" i="24"/>
  <c r="C36" i="24"/>
  <c r="A37" i="24"/>
  <c r="B37" i="24"/>
  <c r="C37" i="24"/>
  <c r="A38" i="24"/>
  <c r="B38" i="24"/>
  <c r="C38" i="24"/>
  <c r="A39" i="24"/>
  <c r="B39" i="24"/>
  <c r="C39" i="24"/>
  <c r="A40" i="24"/>
  <c r="B40" i="24"/>
  <c r="C40" i="24"/>
  <c r="A41" i="24"/>
  <c r="B41" i="24"/>
  <c r="C41" i="24"/>
  <c r="A42" i="24"/>
  <c r="B42" i="24"/>
  <c r="C42" i="24"/>
  <c r="A43" i="24"/>
  <c r="B43" i="24"/>
  <c r="C43" i="24"/>
  <c r="A44" i="24"/>
  <c r="B44" i="24"/>
  <c r="C44" i="24"/>
  <c r="A45" i="24"/>
  <c r="B45" i="24"/>
  <c r="C45" i="24"/>
  <c r="A46" i="24"/>
  <c r="B46" i="24"/>
  <c r="C46" i="24"/>
  <c r="A2" i="24"/>
  <c r="B2" i="24"/>
  <c r="C2" i="24"/>
  <c r="N60" i="23"/>
  <c r="I60" i="23"/>
  <c r="N59" i="23"/>
  <c r="I59" i="23"/>
  <c r="N58" i="23"/>
  <c r="I58" i="23"/>
  <c r="N57" i="23"/>
  <c r="I57" i="23"/>
  <c r="N56" i="23"/>
  <c r="I56" i="23"/>
  <c r="N55" i="23"/>
  <c r="I55" i="23"/>
  <c r="N54" i="23"/>
  <c r="I54" i="23"/>
  <c r="N53" i="23"/>
  <c r="I53" i="23"/>
  <c r="N52" i="23"/>
  <c r="I52" i="23"/>
  <c r="N51" i="23"/>
  <c r="I51" i="23"/>
  <c r="N50" i="23"/>
  <c r="I50" i="23"/>
  <c r="N49" i="23"/>
  <c r="I49" i="23"/>
  <c r="N48" i="23"/>
  <c r="I48" i="23"/>
  <c r="N47" i="23"/>
  <c r="I47" i="23"/>
  <c r="N46" i="23"/>
  <c r="I46" i="23"/>
  <c r="N45" i="23"/>
  <c r="I45" i="23"/>
  <c r="N44" i="23"/>
  <c r="I44" i="23"/>
  <c r="N43" i="23"/>
  <c r="I43" i="23"/>
  <c r="N42" i="23"/>
  <c r="I42" i="23"/>
  <c r="N41" i="23"/>
  <c r="I41" i="23"/>
  <c r="N40" i="23"/>
  <c r="I40" i="23"/>
  <c r="N39" i="23"/>
  <c r="I39" i="23"/>
  <c r="N38" i="23"/>
  <c r="I38" i="23"/>
  <c r="N37" i="23"/>
  <c r="I37" i="23"/>
  <c r="N36" i="23"/>
  <c r="I36" i="23"/>
  <c r="N35" i="23"/>
  <c r="I35" i="23"/>
  <c r="N34" i="23"/>
  <c r="I34" i="23"/>
  <c r="N33" i="23"/>
  <c r="I33" i="23"/>
  <c r="N32" i="23"/>
  <c r="I32" i="23"/>
  <c r="N31" i="23"/>
  <c r="I31" i="23"/>
  <c r="N30" i="23"/>
  <c r="I30" i="23"/>
  <c r="N29" i="23"/>
  <c r="I29" i="23"/>
  <c r="N28" i="23"/>
  <c r="I28" i="23"/>
  <c r="N27" i="23"/>
  <c r="I27" i="23"/>
  <c r="N26" i="23"/>
  <c r="I26" i="23"/>
  <c r="N25" i="23"/>
  <c r="I25" i="23"/>
  <c r="N24" i="23"/>
  <c r="I24" i="23"/>
  <c r="N23" i="23"/>
  <c r="I23" i="23"/>
  <c r="N22" i="23"/>
  <c r="I22" i="23"/>
  <c r="N21" i="23"/>
  <c r="I21" i="23"/>
  <c r="N20" i="23"/>
  <c r="I20" i="23"/>
  <c r="N19" i="23"/>
  <c r="I19" i="23"/>
  <c r="N18" i="23"/>
  <c r="I18" i="23"/>
  <c r="N17" i="23"/>
  <c r="I17" i="23"/>
  <c r="N16" i="23"/>
  <c r="I16" i="23"/>
  <c r="N15" i="23"/>
  <c r="I15" i="23"/>
  <c r="N14" i="23"/>
  <c r="I14" i="23"/>
  <c r="N13" i="23"/>
  <c r="I13" i="23"/>
  <c r="N12" i="23"/>
  <c r="I12" i="23"/>
  <c r="N11" i="23"/>
  <c r="I11" i="23"/>
  <c r="N10" i="23"/>
  <c r="I10" i="23"/>
  <c r="N9" i="23"/>
  <c r="I9" i="23"/>
  <c r="I8" i="23"/>
  <c r="N7" i="23"/>
  <c r="I7" i="23"/>
  <c r="N8" i="23"/>
  <c r="L60" i="23"/>
  <c r="K60" i="23"/>
  <c r="G60" i="23"/>
  <c r="F60" i="23"/>
  <c r="D60" i="23"/>
  <c r="L59" i="23"/>
  <c r="K59" i="23"/>
  <c r="G59" i="23"/>
  <c r="F59" i="23"/>
  <c r="D59" i="23"/>
  <c r="L58" i="23"/>
  <c r="K58" i="23"/>
  <c r="G58" i="23"/>
  <c r="F58" i="23"/>
  <c r="D58" i="23"/>
  <c r="L57" i="23"/>
  <c r="K57" i="23"/>
  <c r="G57" i="23"/>
  <c r="F57" i="23"/>
  <c r="H57" i="23"/>
  <c r="D57" i="23"/>
  <c r="L56" i="23"/>
  <c r="K56" i="23"/>
  <c r="G56" i="23"/>
  <c r="F56" i="23"/>
  <c r="D56" i="23"/>
  <c r="L55" i="23"/>
  <c r="K55" i="23"/>
  <c r="G55" i="23"/>
  <c r="F55" i="23"/>
  <c r="D55" i="23"/>
  <c r="L54" i="23"/>
  <c r="K54" i="23"/>
  <c r="G54" i="23"/>
  <c r="F54" i="23"/>
  <c r="D54" i="23"/>
  <c r="L53" i="23"/>
  <c r="K53" i="23"/>
  <c r="G53" i="23"/>
  <c r="F53" i="23"/>
  <c r="H53" i="23"/>
  <c r="D53" i="23"/>
  <c r="L52" i="23"/>
  <c r="K52" i="23"/>
  <c r="G52" i="23"/>
  <c r="F52" i="23"/>
  <c r="D52" i="23"/>
  <c r="L51" i="23"/>
  <c r="K51" i="23"/>
  <c r="G51" i="23"/>
  <c r="F51" i="23"/>
  <c r="D51" i="23"/>
  <c r="L50" i="23"/>
  <c r="K50" i="23"/>
  <c r="G50" i="23"/>
  <c r="F50" i="23"/>
  <c r="D50" i="23"/>
  <c r="L49" i="23"/>
  <c r="K49" i="23"/>
  <c r="G49" i="23"/>
  <c r="F49" i="23"/>
  <c r="H49" i="23"/>
  <c r="D49" i="23"/>
  <c r="L48" i="23"/>
  <c r="K48" i="23"/>
  <c r="G48" i="23"/>
  <c r="F48" i="23"/>
  <c r="D48" i="23"/>
  <c r="L47" i="23"/>
  <c r="K47" i="23"/>
  <c r="G47" i="23"/>
  <c r="F47" i="23"/>
  <c r="D47" i="23"/>
  <c r="L46" i="23"/>
  <c r="K46" i="23"/>
  <c r="G46" i="23"/>
  <c r="F46" i="23"/>
  <c r="D46" i="23"/>
  <c r="L45" i="23"/>
  <c r="K45" i="23"/>
  <c r="G45" i="23"/>
  <c r="F45" i="23"/>
  <c r="H45" i="23"/>
  <c r="J45" i="23"/>
  <c r="D45" i="23"/>
  <c r="L44" i="23"/>
  <c r="K44" i="23"/>
  <c r="G44" i="23"/>
  <c r="F44" i="23"/>
  <c r="D44" i="23"/>
  <c r="L43" i="23"/>
  <c r="K43" i="23"/>
  <c r="G43" i="23"/>
  <c r="F43" i="23"/>
  <c r="D43" i="23"/>
  <c r="L42" i="23"/>
  <c r="K42" i="23"/>
  <c r="G42" i="23"/>
  <c r="F42" i="23"/>
  <c r="D42" i="23"/>
  <c r="L41" i="23"/>
  <c r="K41" i="23"/>
  <c r="G41" i="23"/>
  <c r="F41" i="23"/>
  <c r="H41" i="23"/>
  <c r="J41" i="23"/>
  <c r="D41" i="23"/>
  <c r="L40" i="23"/>
  <c r="K40" i="23"/>
  <c r="G40" i="23"/>
  <c r="F40" i="23"/>
  <c r="D40" i="23"/>
  <c r="L39" i="23"/>
  <c r="K39" i="23"/>
  <c r="G39" i="23"/>
  <c r="F39" i="23"/>
  <c r="D39" i="23"/>
  <c r="L38" i="23"/>
  <c r="K38" i="23"/>
  <c r="G38" i="23"/>
  <c r="F38" i="23"/>
  <c r="D38" i="23"/>
  <c r="L37" i="23"/>
  <c r="K37" i="23"/>
  <c r="G37" i="23"/>
  <c r="F37" i="23"/>
  <c r="H37" i="23"/>
  <c r="J37" i="23"/>
  <c r="D37" i="23"/>
  <c r="L36" i="23"/>
  <c r="K36" i="23"/>
  <c r="G36" i="23"/>
  <c r="F36" i="23"/>
  <c r="D36" i="23"/>
  <c r="L35" i="23"/>
  <c r="K35" i="23"/>
  <c r="G35" i="23"/>
  <c r="F35" i="23"/>
  <c r="D35" i="23"/>
  <c r="L34" i="23"/>
  <c r="K34" i="23"/>
  <c r="G34" i="23"/>
  <c r="F34" i="23"/>
  <c r="D34" i="23"/>
  <c r="L33" i="23"/>
  <c r="K33" i="23"/>
  <c r="G33" i="23"/>
  <c r="F33" i="23"/>
  <c r="H33" i="23"/>
  <c r="J33" i="23"/>
  <c r="D33" i="23"/>
  <c r="L32" i="23"/>
  <c r="K32" i="23"/>
  <c r="G32" i="23"/>
  <c r="F32" i="23"/>
  <c r="D32" i="23"/>
  <c r="L31" i="23"/>
  <c r="K31" i="23"/>
  <c r="G31" i="23"/>
  <c r="F31" i="23"/>
  <c r="D31" i="23"/>
  <c r="L30" i="23"/>
  <c r="K30" i="23"/>
  <c r="G30" i="23"/>
  <c r="F30" i="23"/>
  <c r="D30" i="23"/>
  <c r="L29" i="23"/>
  <c r="K29" i="23"/>
  <c r="G29" i="23"/>
  <c r="F29" i="23"/>
  <c r="H29" i="23"/>
  <c r="J29" i="23"/>
  <c r="D29" i="23"/>
  <c r="L28" i="23"/>
  <c r="K28" i="23"/>
  <c r="G28" i="23"/>
  <c r="F28" i="23"/>
  <c r="D28" i="23"/>
  <c r="L27" i="23"/>
  <c r="K27" i="23"/>
  <c r="G27" i="23"/>
  <c r="F27" i="23"/>
  <c r="D27" i="23"/>
  <c r="L26" i="23"/>
  <c r="K26" i="23"/>
  <c r="G26" i="23"/>
  <c r="F26" i="23"/>
  <c r="D26" i="23"/>
  <c r="L25" i="23"/>
  <c r="K25" i="23"/>
  <c r="G25" i="23"/>
  <c r="F25" i="23"/>
  <c r="H25" i="23"/>
  <c r="J25" i="23"/>
  <c r="D25" i="23"/>
  <c r="L24" i="23"/>
  <c r="K24" i="23"/>
  <c r="G24" i="23"/>
  <c r="F24" i="23"/>
  <c r="D24" i="23"/>
  <c r="L23" i="23"/>
  <c r="K23" i="23"/>
  <c r="G23" i="23"/>
  <c r="F23" i="23"/>
  <c r="D23" i="23"/>
  <c r="L22" i="23"/>
  <c r="K22" i="23"/>
  <c r="G22" i="23"/>
  <c r="F22" i="23"/>
  <c r="D22" i="23"/>
  <c r="L21" i="23"/>
  <c r="K21" i="23"/>
  <c r="G21" i="23"/>
  <c r="F21" i="23"/>
  <c r="H21" i="23"/>
  <c r="J21" i="23"/>
  <c r="D21" i="23"/>
  <c r="L20" i="23"/>
  <c r="K20" i="23"/>
  <c r="G20" i="23"/>
  <c r="F20" i="23"/>
  <c r="D20" i="23"/>
  <c r="L19" i="23"/>
  <c r="K19" i="23"/>
  <c r="G19" i="23"/>
  <c r="F19" i="23"/>
  <c r="D19" i="23"/>
  <c r="L18" i="23"/>
  <c r="K18" i="23"/>
  <c r="G18" i="23"/>
  <c r="F18" i="23"/>
  <c r="D18" i="23"/>
  <c r="L17" i="23"/>
  <c r="K17" i="23"/>
  <c r="G17" i="23"/>
  <c r="F17" i="23"/>
  <c r="H17" i="23"/>
  <c r="J17" i="23"/>
  <c r="D17" i="23"/>
  <c r="L16" i="23"/>
  <c r="K16" i="23"/>
  <c r="G16" i="23"/>
  <c r="F16" i="23"/>
  <c r="D16" i="23"/>
  <c r="L15" i="23"/>
  <c r="K15" i="23"/>
  <c r="G15" i="23"/>
  <c r="F15" i="23"/>
  <c r="D15" i="23"/>
  <c r="L14" i="23"/>
  <c r="K14" i="23"/>
  <c r="G14" i="23"/>
  <c r="F14" i="23"/>
  <c r="D14" i="23"/>
  <c r="L13" i="23"/>
  <c r="K13" i="23"/>
  <c r="G13" i="23"/>
  <c r="F13" i="23"/>
  <c r="H13" i="23"/>
  <c r="J13" i="23"/>
  <c r="D13" i="23"/>
  <c r="L12" i="23"/>
  <c r="K12" i="23"/>
  <c r="G12" i="23"/>
  <c r="F12" i="23"/>
  <c r="D12" i="23"/>
  <c r="L11" i="23"/>
  <c r="K11" i="23"/>
  <c r="G11" i="23"/>
  <c r="F11" i="23"/>
  <c r="D11" i="23"/>
  <c r="L10" i="23"/>
  <c r="K10" i="23"/>
  <c r="G10" i="23"/>
  <c r="F10" i="23"/>
  <c r="D10" i="23"/>
  <c r="L9" i="23"/>
  <c r="K9" i="23"/>
  <c r="G9" i="23"/>
  <c r="F9" i="23"/>
  <c r="H9" i="23"/>
  <c r="J9" i="23"/>
  <c r="D9" i="23"/>
  <c r="L8" i="23"/>
  <c r="K8" i="23"/>
  <c r="G8" i="23"/>
  <c r="F8" i="23"/>
  <c r="D8" i="23"/>
  <c r="L7" i="23"/>
  <c r="K7" i="23"/>
  <c r="G7" i="23"/>
  <c r="F7" i="23"/>
  <c r="D7" i="23"/>
  <c r="M60" i="23"/>
  <c r="O60" i="23"/>
  <c r="H60" i="23"/>
  <c r="J60" i="23"/>
  <c r="M59" i="23"/>
  <c r="O59" i="23"/>
  <c r="H59" i="23"/>
  <c r="J59" i="23"/>
  <c r="M58" i="23"/>
  <c r="O58" i="23"/>
  <c r="H58" i="23"/>
  <c r="J58" i="23"/>
  <c r="M57" i="23"/>
  <c r="O57" i="23"/>
  <c r="M56" i="23"/>
  <c r="O56" i="23"/>
  <c r="H56" i="23"/>
  <c r="J56" i="23"/>
  <c r="M55" i="23"/>
  <c r="O55" i="23"/>
  <c r="H55" i="23"/>
  <c r="J55" i="23"/>
  <c r="M54" i="23"/>
  <c r="O54" i="23"/>
  <c r="H54" i="23"/>
  <c r="J54" i="23"/>
  <c r="M53" i="23"/>
  <c r="O53" i="23"/>
  <c r="M52" i="23"/>
  <c r="H52" i="23"/>
  <c r="J52" i="23"/>
  <c r="M51" i="23"/>
  <c r="O51" i="23"/>
  <c r="H51" i="23"/>
  <c r="J51" i="23"/>
  <c r="M50" i="23"/>
  <c r="O50" i="23"/>
  <c r="H50" i="23"/>
  <c r="J50" i="23"/>
  <c r="M49" i="23"/>
  <c r="O49" i="23"/>
  <c r="M48" i="23"/>
  <c r="H48" i="23"/>
  <c r="M47" i="23"/>
  <c r="O47" i="23"/>
  <c r="H47" i="23"/>
  <c r="J47" i="23"/>
  <c r="M46" i="23"/>
  <c r="O46" i="23"/>
  <c r="H46" i="23"/>
  <c r="J46" i="23"/>
  <c r="M45" i="23"/>
  <c r="O45" i="23"/>
  <c r="M44" i="23"/>
  <c r="H44" i="23"/>
  <c r="M43" i="23"/>
  <c r="O43" i="23"/>
  <c r="H43" i="23"/>
  <c r="J43" i="23"/>
  <c r="M42" i="23"/>
  <c r="O42" i="23"/>
  <c r="H42" i="23"/>
  <c r="J42" i="23"/>
  <c r="M41" i="23"/>
  <c r="O41" i="23"/>
  <c r="M40" i="23"/>
  <c r="H40" i="23"/>
  <c r="M39" i="23"/>
  <c r="O39" i="23"/>
  <c r="H39" i="23"/>
  <c r="J39" i="23"/>
  <c r="M38" i="23"/>
  <c r="O38" i="23"/>
  <c r="H38" i="23"/>
  <c r="J38" i="23"/>
  <c r="M37" i="23"/>
  <c r="O37" i="23"/>
  <c r="M36" i="23"/>
  <c r="H36" i="23"/>
  <c r="M35" i="23"/>
  <c r="O35" i="23"/>
  <c r="H35" i="23"/>
  <c r="J35" i="23"/>
  <c r="M34" i="23"/>
  <c r="H34" i="23"/>
  <c r="J34" i="23"/>
  <c r="M33" i="23"/>
  <c r="O33" i="23"/>
  <c r="M32" i="23"/>
  <c r="H32" i="23"/>
  <c r="M31" i="23"/>
  <c r="O31" i="23"/>
  <c r="H31" i="23"/>
  <c r="J31" i="23"/>
  <c r="M30" i="23"/>
  <c r="H30" i="23"/>
  <c r="J30" i="23"/>
  <c r="M29" i="23"/>
  <c r="O29" i="23"/>
  <c r="M28" i="23"/>
  <c r="H28" i="23"/>
  <c r="J28" i="23"/>
  <c r="M27" i="23"/>
  <c r="O27" i="23"/>
  <c r="H27" i="23"/>
  <c r="J27" i="23"/>
  <c r="M26" i="23"/>
  <c r="H26" i="23"/>
  <c r="J26" i="23"/>
  <c r="M25" i="23"/>
  <c r="O25" i="23"/>
  <c r="M24" i="23"/>
  <c r="H24" i="23"/>
  <c r="J24" i="23"/>
  <c r="M23" i="23"/>
  <c r="O23" i="23"/>
  <c r="H23" i="23"/>
  <c r="J23" i="23"/>
  <c r="M22" i="23"/>
  <c r="H22" i="23"/>
  <c r="J22" i="23"/>
  <c r="M21" i="23"/>
  <c r="O21" i="23"/>
  <c r="M20" i="23"/>
  <c r="H20" i="23"/>
  <c r="J20" i="23"/>
  <c r="M19" i="23"/>
  <c r="O19" i="23"/>
  <c r="H19" i="23"/>
  <c r="J19" i="23"/>
  <c r="M18" i="23"/>
  <c r="H18" i="23"/>
  <c r="J18" i="23"/>
  <c r="M17" i="23"/>
  <c r="O17" i="23"/>
  <c r="M16" i="23"/>
  <c r="H16" i="23"/>
  <c r="M15" i="23"/>
  <c r="O15" i="23"/>
  <c r="H15" i="23"/>
  <c r="J15" i="23"/>
  <c r="M14" i="23"/>
  <c r="H14" i="23"/>
  <c r="J14" i="23"/>
  <c r="M13" i="23"/>
  <c r="O13" i="23"/>
  <c r="M12" i="23"/>
  <c r="H12" i="23"/>
  <c r="M11" i="23"/>
  <c r="O11" i="23"/>
  <c r="H11" i="23"/>
  <c r="J11" i="23"/>
  <c r="M10" i="23"/>
  <c r="H10" i="23"/>
  <c r="J10" i="23"/>
  <c r="M9" i="23"/>
  <c r="O9" i="23"/>
  <c r="M8" i="23"/>
  <c r="H8" i="23"/>
  <c r="M7" i="23"/>
  <c r="C7" i="15"/>
  <c r="D7" i="15"/>
  <c r="F7" i="15"/>
  <c r="G7" i="15"/>
  <c r="I7" i="15"/>
  <c r="K7" i="15"/>
  <c r="L7" i="15"/>
  <c r="N7" i="15"/>
  <c r="C8" i="15"/>
  <c r="D8" i="15"/>
  <c r="F8" i="15"/>
  <c r="G8" i="15"/>
  <c r="H8" i="15"/>
  <c r="J8" i="15"/>
  <c r="I8" i="15"/>
  <c r="K8" i="15"/>
  <c r="L8" i="15"/>
  <c r="N8" i="15"/>
  <c r="C9" i="15"/>
  <c r="D9" i="15"/>
  <c r="F9" i="15"/>
  <c r="G9" i="15"/>
  <c r="I9" i="15"/>
  <c r="K9" i="15"/>
  <c r="L9" i="15"/>
  <c r="N9" i="15"/>
  <c r="C10" i="15"/>
  <c r="D10" i="15"/>
  <c r="F10" i="15"/>
  <c r="G10" i="15"/>
  <c r="H10" i="15"/>
  <c r="J10" i="15"/>
  <c r="I10" i="15"/>
  <c r="K10" i="15"/>
  <c r="L10" i="15"/>
  <c r="N10" i="15"/>
  <c r="C11" i="15"/>
  <c r="D11" i="15"/>
  <c r="F11" i="15"/>
  <c r="G11" i="15"/>
  <c r="H11" i="15"/>
  <c r="I11" i="15"/>
  <c r="K11" i="15"/>
  <c r="L11" i="15"/>
  <c r="M11" i="15"/>
  <c r="N11" i="15"/>
  <c r="C12" i="15"/>
  <c r="D12" i="15"/>
  <c r="F12" i="15"/>
  <c r="G12" i="15"/>
  <c r="H12" i="15"/>
  <c r="I12" i="15"/>
  <c r="K12" i="15"/>
  <c r="L12" i="15"/>
  <c r="N12" i="15"/>
  <c r="C13" i="15"/>
  <c r="D13" i="15"/>
  <c r="F13" i="15"/>
  <c r="G13" i="15"/>
  <c r="I13" i="15"/>
  <c r="K13" i="15"/>
  <c r="L13" i="15"/>
  <c r="M13" i="15"/>
  <c r="N13" i="15"/>
  <c r="C14" i="15"/>
  <c r="D14" i="15"/>
  <c r="F14" i="15"/>
  <c r="G14" i="15"/>
  <c r="H14" i="15"/>
  <c r="J14" i="15"/>
  <c r="I14" i="15"/>
  <c r="K14" i="15"/>
  <c r="L14" i="15"/>
  <c r="N14" i="15"/>
  <c r="C15" i="15"/>
  <c r="D15" i="15"/>
  <c r="F15" i="15"/>
  <c r="G15" i="15"/>
  <c r="I15" i="15"/>
  <c r="K15" i="15"/>
  <c r="L15" i="15"/>
  <c r="N15" i="15"/>
  <c r="C16" i="15"/>
  <c r="D16" i="15"/>
  <c r="F16" i="15"/>
  <c r="G16" i="15"/>
  <c r="H16" i="15"/>
  <c r="I16" i="15"/>
  <c r="K16" i="15"/>
  <c r="L16" i="15"/>
  <c r="N16" i="15"/>
  <c r="C17" i="15"/>
  <c r="D17" i="15"/>
  <c r="F17" i="15"/>
  <c r="G17" i="15"/>
  <c r="I17" i="15"/>
  <c r="K17" i="15"/>
  <c r="L17" i="15"/>
  <c r="M17" i="15"/>
  <c r="N17" i="15"/>
  <c r="C18" i="15"/>
  <c r="D18" i="15"/>
  <c r="F18" i="15"/>
  <c r="G18" i="15"/>
  <c r="H18" i="15"/>
  <c r="J18" i="15"/>
  <c r="I18" i="15"/>
  <c r="K18" i="15"/>
  <c r="L18" i="15"/>
  <c r="N18" i="15"/>
  <c r="C19" i="15"/>
  <c r="D19" i="15"/>
  <c r="F19" i="15"/>
  <c r="G19" i="15"/>
  <c r="I19" i="15"/>
  <c r="K19" i="15"/>
  <c r="L19" i="15"/>
  <c r="M19" i="15"/>
  <c r="N19" i="15"/>
  <c r="C20" i="15"/>
  <c r="D20" i="15"/>
  <c r="F20" i="15"/>
  <c r="G20" i="15"/>
  <c r="I20" i="15"/>
  <c r="K20" i="15"/>
  <c r="L20" i="15"/>
  <c r="M20" i="15"/>
  <c r="N20" i="15"/>
  <c r="C21" i="15"/>
  <c r="D21" i="15"/>
  <c r="F21" i="15"/>
  <c r="G21" i="15"/>
  <c r="I21" i="15"/>
  <c r="K21" i="15"/>
  <c r="L21" i="15"/>
  <c r="M21" i="15"/>
  <c r="N21" i="15"/>
  <c r="C22" i="15"/>
  <c r="D22" i="15"/>
  <c r="F22" i="15"/>
  <c r="G22" i="15"/>
  <c r="I22" i="15"/>
  <c r="K22" i="15"/>
  <c r="L22" i="15"/>
  <c r="M22" i="15"/>
  <c r="N22" i="15"/>
  <c r="C23" i="15"/>
  <c r="D23" i="15"/>
  <c r="F23" i="15"/>
  <c r="G23" i="15"/>
  <c r="I23" i="15"/>
  <c r="K23" i="15"/>
  <c r="L23" i="15"/>
  <c r="M23" i="15"/>
  <c r="N23" i="15"/>
  <c r="C24" i="15"/>
  <c r="D24" i="15"/>
  <c r="F24" i="15"/>
  <c r="G24" i="15"/>
  <c r="I24" i="15"/>
  <c r="K24" i="15"/>
  <c r="L24" i="15"/>
  <c r="M24" i="15"/>
  <c r="O24" i="15"/>
  <c r="N24" i="15"/>
  <c r="C25" i="15"/>
  <c r="D25" i="15"/>
  <c r="F25" i="15"/>
  <c r="G25" i="15"/>
  <c r="I25" i="15"/>
  <c r="K25" i="15"/>
  <c r="L25" i="15"/>
  <c r="M25" i="15"/>
  <c r="N25" i="15"/>
  <c r="C26" i="15"/>
  <c r="D26" i="15"/>
  <c r="F26" i="15"/>
  <c r="G26" i="15"/>
  <c r="I26" i="15"/>
  <c r="K26" i="15"/>
  <c r="L26" i="15"/>
  <c r="M26" i="15"/>
  <c r="N26" i="15"/>
  <c r="C27" i="15"/>
  <c r="D27" i="15"/>
  <c r="F27" i="15"/>
  <c r="G27" i="15"/>
  <c r="I27" i="15"/>
  <c r="K27" i="15"/>
  <c r="L27" i="15"/>
  <c r="M27" i="15"/>
  <c r="N27" i="15"/>
  <c r="C28" i="15"/>
  <c r="D28" i="15"/>
  <c r="F28" i="15"/>
  <c r="G28" i="15"/>
  <c r="I28" i="15"/>
  <c r="K28" i="15"/>
  <c r="L28" i="15"/>
  <c r="M28" i="15"/>
  <c r="N28" i="15"/>
  <c r="C29" i="15"/>
  <c r="D29" i="15"/>
  <c r="F29" i="15"/>
  <c r="G29" i="15"/>
  <c r="I29" i="15"/>
  <c r="K29" i="15"/>
  <c r="L29" i="15"/>
  <c r="N29" i="15"/>
  <c r="C30" i="15"/>
  <c r="D30" i="15"/>
  <c r="F30" i="15"/>
  <c r="G30" i="15"/>
  <c r="I30" i="15"/>
  <c r="K30" i="15"/>
  <c r="L30" i="15"/>
  <c r="N30" i="15"/>
  <c r="C31" i="15"/>
  <c r="D31" i="15"/>
  <c r="F31" i="15"/>
  <c r="G31" i="15"/>
  <c r="H31" i="15"/>
  <c r="I31" i="15"/>
  <c r="K31" i="15"/>
  <c r="L31" i="15"/>
  <c r="N31" i="15"/>
  <c r="C32" i="15"/>
  <c r="D32" i="15"/>
  <c r="F32" i="15"/>
  <c r="G32" i="15"/>
  <c r="I32" i="15"/>
  <c r="K32" i="15"/>
  <c r="L32" i="15"/>
  <c r="N32" i="15"/>
  <c r="C33" i="15"/>
  <c r="D33" i="15"/>
  <c r="F33" i="15"/>
  <c r="G33" i="15"/>
  <c r="H33" i="15"/>
  <c r="I33" i="15"/>
  <c r="K33" i="15"/>
  <c r="L33" i="15"/>
  <c r="N33" i="15"/>
  <c r="C34" i="15"/>
  <c r="D34" i="15"/>
  <c r="F34" i="15"/>
  <c r="G34" i="15"/>
  <c r="I34" i="15"/>
  <c r="K34" i="15"/>
  <c r="L34" i="15"/>
  <c r="N34" i="15"/>
  <c r="C35" i="15"/>
  <c r="D35" i="15"/>
  <c r="F35" i="15"/>
  <c r="G35" i="15"/>
  <c r="H35" i="15"/>
  <c r="I35" i="15"/>
  <c r="K35" i="15"/>
  <c r="L35" i="15"/>
  <c r="N35" i="15"/>
  <c r="C36" i="15"/>
  <c r="D36" i="15"/>
  <c r="F36" i="15"/>
  <c r="G36" i="15"/>
  <c r="I36" i="15"/>
  <c r="K36" i="15"/>
  <c r="L36" i="15"/>
  <c r="N36" i="15"/>
  <c r="C37" i="15"/>
  <c r="D37" i="15"/>
  <c r="F37" i="15"/>
  <c r="G37" i="15"/>
  <c r="H37" i="15"/>
  <c r="I37" i="15"/>
  <c r="K37" i="15"/>
  <c r="L37" i="15"/>
  <c r="N37" i="15"/>
  <c r="C38" i="15"/>
  <c r="D38" i="15"/>
  <c r="F38" i="15"/>
  <c r="G38" i="15"/>
  <c r="I38" i="15"/>
  <c r="K38" i="15"/>
  <c r="L38" i="15"/>
  <c r="N38" i="15"/>
  <c r="C39" i="15"/>
  <c r="D39" i="15"/>
  <c r="F39" i="15"/>
  <c r="G39" i="15"/>
  <c r="H39" i="15"/>
  <c r="I39" i="15"/>
  <c r="K39" i="15"/>
  <c r="L39" i="15"/>
  <c r="N39" i="15"/>
  <c r="C40" i="15"/>
  <c r="D40" i="15"/>
  <c r="F40" i="15"/>
  <c r="G40" i="15"/>
  <c r="I40" i="15"/>
  <c r="K40" i="15"/>
  <c r="L40" i="15"/>
  <c r="M40" i="15"/>
  <c r="N40" i="15"/>
  <c r="C41" i="15"/>
  <c r="D41" i="15"/>
  <c r="F41" i="15"/>
  <c r="G41" i="15"/>
  <c r="H41" i="15"/>
  <c r="I41" i="15"/>
  <c r="K41" i="15"/>
  <c r="L41" i="15"/>
  <c r="N41" i="15"/>
  <c r="C42" i="15"/>
  <c r="D42" i="15"/>
  <c r="F42" i="15"/>
  <c r="G42" i="15"/>
  <c r="H42" i="15"/>
  <c r="I42" i="15"/>
  <c r="K42" i="15"/>
  <c r="L42" i="15"/>
  <c r="N42" i="15"/>
  <c r="C43" i="15"/>
  <c r="D43" i="15"/>
  <c r="F43" i="15"/>
  <c r="G43" i="15"/>
  <c r="I43" i="15"/>
  <c r="K43" i="15"/>
  <c r="L43" i="15"/>
  <c r="M43" i="15"/>
  <c r="N43" i="15"/>
  <c r="C44" i="15"/>
  <c r="D44" i="15"/>
  <c r="F44" i="15"/>
  <c r="G44" i="15"/>
  <c r="I44" i="15"/>
  <c r="K44" i="15"/>
  <c r="L44" i="15"/>
  <c r="N44" i="15"/>
  <c r="C45" i="15"/>
  <c r="D45" i="15"/>
  <c r="F45" i="15"/>
  <c r="G45" i="15"/>
  <c r="I45" i="15"/>
  <c r="K45" i="15"/>
  <c r="L45" i="15"/>
  <c r="M45" i="15"/>
  <c r="N45" i="15"/>
  <c r="C46" i="15"/>
  <c r="D46" i="15"/>
  <c r="F46" i="15"/>
  <c r="G46" i="15"/>
  <c r="I46" i="15"/>
  <c r="K46" i="15"/>
  <c r="L46" i="15"/>
  <c r="N46" i="15"/>
  <c r="C47" i="15"/>
  <c r="D47" i="15"/>
  <c r="F47" i="15"/>
  <c r="G47" i="15"/>
  <c r="I47" i="15"/>
  <c r="K47" i="15"/>
  <c r="L47" i="15"/>
  <c r="M47" i="15"/>
  <c r="N47" i="15"/>
  <c r="C48" i="15"/>
  <c r="D48" i="15"/>
  <c r="F48" i="15"/>
  <c r="G48" i="15"/>
  <c r="I48" i="15"/>
  <c r="K48" i="15"/>
  <c r="L48" i="15"/>
  <c r="N48" i="15"/>
  <c r="C49" i="15"/>
  <c r="D49" i="15"/>
  <c r="F49" i="15"/>
  <c r="G49" i="15"/>
  <c r="I49" i="15"/>
  <c r="K49" i="15"/>
  <c r="L49" i="15"/>
  <c r="M49" i="15"/>
  <c r="N49" i="15"/>
  <c r="C50" i="15"/>
  <c r="D50" i="15"/>
  <c r="F50" i="15"/>
  <c r="G50" i="15"/>
  <c r="I50" i="15"/>
  <c r="K50" i="15"/>
  <c r="L50" i="15"/>
  <c r="N50" i="15"/>
  <c r="C51" i="15"/>
  <c r="D51" i="15"/>
  <c r="F51" i="15"/>
  <c r="G51" i="15"/>
  <c r="I51" i="15"/>
  <c r="K51" i="15"/>
  <c r="L51" i="15"/>
  <c r="M51" i="15"/>
  <c r="N51" i="15"/>
  <c r="C52" i="15"/>
  <c r="D52" i="15"/>
  <c r="F52" i="15"/>
  <c r="G52" i="15"/>
  <c r="I52" i="15"/>
  <c r="K52" i="15"/>
  <c r="L52" i="15"/>
  <c r="N52" i="15"/>
  <c r="C53" i="15"/>
  <c r="D53" i="15"/>
  <c r="F53" i="15"/>
  <c r="G53" i="15"/>
  <c r="I53" i="15"/>
  <c r="K53" i="15"/>
  <c r="L53" i="15"/>
  <c r="M53" i="15"/>
  <c r="N53" i="15"/>
  <c r="C54" i="15"/>
  <c r="D54" i="15"/>
  <c r="F54" i="15"/>
  <c r="G54" i="15"/>
  <c r="I54" i="15"/>
  <c r="K54" i="15"/>
  <c r="L54" i="15"/>
  <c r="N54" i="15"/>
  <c r="C55" i="15"/>
  <c r="D55" i="15"/>
  <c r="F55" i="15"/>
  <c r="G55" i="15"/>
  <c r="I55" i="15"/>
  <c r="K55" i="15"/>
  <c r="L55" i="15"/>
  <c r="M55" i="15"/>
  <c r="N55" i="15"/>
  <c r="C56" i="15"/>
  <c r="D56" i="15"/>
  <c r="F56" i="15"/>
  <c r="G56" i="15"/>
  <c r="I56" i="15"/>
  <c r="K56" i="15"/>
  <c r="L56" i="15"/>
  <c r="N56" i="15"/>
  <c r="C57" i="15"/>
  <c r="D57" i="15"/>
  <c r="F57" i="15"/>
  <c r="G57" i="15"/>
  <c r="I57" i="15"/>
  <c r="K57" i="15"/>
  <c r="L57" i="15"/>
  <c r="M57" i="15"/>
  <c r="N57" i="15"/>
  <c r="C58" i="15"/>
  <c r="D58" i="15"/>
  <c r="F58" i="15"/>
  <c r="G58" i="15"/>
  <c r="I58" i="15"/>
  <c r="K58" i="15"/>
  <c r="L58" i="15"/>
  <c r="N58" i="15"/>
  <c r="C59" i="15"/>
  <c r="D59" i="15"/>
  <c r="F59" i="15"/>
  <c r="G59" i="15"/>
  <c r="I59" i="15"/>
  <c r="K59" i="15"/>
  <c r="L59" i="15"/>
  <c r="M59" i="15"/>
  <c r="N59" i="15"/>
  <c r="C60" i="15"/>
  <c r="D60" i="15"/>
  <c r="F60" i="15"/>
  <c r="G60" i="15"/>
  <c r="H60" i="15"/>
  <c r="I60" i="15"/>
  <c r="K60" i="15"/>
  <c r="L60" i="15"/>
  <c r="M60" i="15"/>
  <c r="N60" i="15"/>
  <c r="O19" i="15"/>
  <c r="J16" i="23"/>
  <c r="J48" i="23"/>
  <c r="O52" i="23"/>
  <c r="O7" i="23"/>
  <c r="J12" i="23"/>
  <c r="J44" i="23"/>
  <c r="O48" i="23"/>
  <c r="J8" i="23"/>
  <c r="J40" i="23"/>
  <c r="O44" i="23"/>
  <c r="J36" i="23"/>
  <c r="O40" i="23"/>
  <c r="J32" i="23"/>
  <c r="J49" i="23"/>
  <c r="J53" i="23"/>
  <c r="J57" i="23"/>
  <c r="O8" i="23"/>
  <c r="O10" i="23"/>
  <c r="O12" i="23"/>
  <c r="O14" i="23"/>
  <c r="O16" i="23"/>
  <c r="O18" i="23"/>
  <c r="O20" i="23"/>
  <c r="O22" i="23"/>
  <c r="O24" i="23"/>
  <c r="O26" i="23"/>
  <c r="O28" i="23"/>
  <c r="O30" i="23"/>
  <c r="O32" i="23"/>
  <c r="O34" i="23"/>
  <c r="O36" i="23"/>
  <c r="H7" i="23"/>
  <c r="J7" i="23"/>
  <c r="O59" i="15"/>
  <c r="J60" i="15"/>
  <c r="O57" i="15"/>
  <c r="M34" i="15"/>
  <c r="M33" i="15"/>
  <c r="M32" i="15"/>
  <c r="O17" i="15"/>
  <c r="O53" i="15"/>
  <c r="O43" i="15"/>
  <c r="J37" i="15"/>
  <c r="H58" i="15"/>
  <c r="H56" i="15"/>
  <c r="H54" i="15"/>
  <c r="H52" i="15"/>
  <c r="H50" i="15"/>
  <c r="H48" i="15"/>
  <c r="H46" i="15"/>
  <c r="H44" i="15"/>
  <c r="M39" i="15"/>
  <c r="H36" i="15"/>
  <c r="J35" i="15"/>
  <c r="M31" i="15"/>
  <c r="M30" i="15"/>
  <c r="O55" i="15"/>
  <c r="O51" i="15"/>
  <c r="O45" i="15"/>
  <c r="H38" i="15"/>
  <c r="M35" i="15"/>
  <c r="O60" i="15"/>
  <c r="M42" i="15"/>
  <c r="H40" i="15"/>
  <c r="H34" i="15"/>
  <c r="J33" i="15"/>
  <c r="O27" i="15"/>
  <c r="O13" i="15"/>
  <c r="O49" i="15"/>
  <c r="O47" i="15"/>
  <c r="H43" i="15"/>
  <c r="J39" i="15"/>
  <c r="M38" i="15"/>
  <c r="H32" i="15"/>
  <c r="J31" i="15"/>
  <c r="O25" i="15"/>
  <c r="O11" i="15"/>
  <c r="M56" i="15"/>
  <c r="M52" i="15"/>
  <c r="M50" i="15"/>
  <c r="M46" i="15"/>
  <c r="M58" i="15"/>
  <c r="M54" i="15"/>
  <c r="M48" i="15"/>
  <c r="M44" i="15"/>
  <c r="M41" i="15"/>
  <c r="H30" i="15"/>
  <c r="O23" i="15"/>
  <c r="J41" i="15"/>
  <c r="H59" i="15"/>
  <c r="H57" i="15"/>
  <c r="H55" i="15"/>
  <c r="H53" i="15"/>
  <c r="H51" i="15"/>
  <c r="H49" i="15"/>
  <c r="H47" i="15"/>
  <c r="H45" i="15"/>
  <c r="J42" i="15"/>
  <c r="O40" i="15"/>
  <c r="M37" i="15"/>
  <c r="H29" i="15"/>
  <c r="O21" i="15"/>
  <c r="M36" i="15"/>
  <c r="J11" i="15"/>
  <c r="M29" i="15"/>
  <c r="H28" i="15"/>
  <c r="H26" i="15"/>
  <c r="H24" i="15"/>
  <c r="H22" i="15"/>
  <c r="H20" i="15"/>
  <c r="M18" i="15"/>
  <c r="M16" i="15"/>
  <c r="M14" i="15"/>
  <c r="M12" i="15"/>
  <c r="M10" i="15"/>
  <c r="M8" i="15"/>
  <c r="O28" i="15"/>
  <c r="O26" i="15"/>
  <c r="O22" i="15"/>
  <c r="O20" i="15"/>
  <c r="H19" i="15"/>
  <c r="H17" i="15"/>
  <c r="H15" i="15"/>
  <c r="H13" i="15"/>
  <c r="H9" i="15"/>
  <c r="H7" i="15"/>
  <c r="H27" i="15"/>
  <c r="H25" i="15"/>
  <c r="H23" i="15"/>
  <c r="H21" i="15"/>
  <c r="J16" i="15"/>
  <c r="M15" i="15"/>
  <c r="J12" i="15"/>
  <c r="M9" i="15"/>
  <c r="M7" i="15"/>
  <c r="J20" i="15"/>
  <c r="O8" i="15"/>
  <c r="J22" i="15"/>
  <c r="O37" i="15"/>
  <c r="J49" i="15"/>
  <c r="O44" i="15"/>
  <c r="O52" i="15"/>
  <c r="J43" i="15"/>
  <c r="J44" i="15"/>
  <c r="O50" i="15"/>
  <c r="O33" i="15"/>
  <c r="J24" i="15"/>
  <c r="O48" i="15"/>
  <c r="O56" i="15"/>
  <c r="J46" i="15"/>
  <c r="O54" i="15"/>
  <c r="J34" i="15"/>
  <c r="O35" i="15"/>
  <c r="J36" i="15"/>
  <c r="J48" i="15"/>
  <c r="J58" i="15"/>
  <c r="O9" i="15"/>
  <c r="J27" i="15"/>
  <c r="O12" i="15"/>
  <c r="J26" i="15"/>
  <c r="O15" i="15"/>
  <c r="J7" i="15"/>
  <c r="O14" i="15"/>
  <c r="J28" i="15"/>
  <c r="J55" i="15"/>
  <c r="J30" i="15"/>
  <c r="O58" i="15"/>
  <c r="J32" i="15"/>
  <c r="J38" i="15"/>
  <c r="J50" i="15"/>
  <c r="J21" i="15"/>
  <c r="O36" i="15"/>
  <c r="J23" i="15"/>
  <c r="J51" i="15"/>
  <c r="J9" i="15"/>
  <c r="O16" i="15"/>
  <c r="O29" i="15"/>
  <c r="J57" i="15"/>
  <c r="O38" i="15"/>
  <c r="J40" i="15"/>
  <c r="O39" i="15"/>
  <c r="J52" i="15"/>
  <c r="J17" i="15"/>
  <c r="J47" i="15"/>
  <c r="O42" i="15"/>
  <c r="J19" i="15"/>
  <c r="O10" i="15"/>
  <c r="O18" i="15"/>
  <c r="J59" i="15"/>
  <c r="O30" i="15"/>
  <c r="J54" i="15"/>
  <c r="O32" i="15"/>
  <c r="O34" i="15"/>
  <c r="O7" i="15"/>
  <c r="J25" i="15"/>
  <c r="J53" i="15"/>
  <c r="J13" i="15"/>
  <c r="J15" i="15"/>
  <c r="J29" i="15"/>
  <c r="J45" i="15"/>
  <c r="O41" i="15"/>
  <c r="O46" i="15"/>
  <c r="O31" i="15"/>
  <c r="J56" i="15"/>
</calcChain>
</file>

<file path=xl/sharedStrings.xml><?xml version="1.0" encoding="utf-8"?>
<sst xmlns="http://schemas.openxmlformats.org/spreadsheetml/2006/main" count="5093" uniqueCount="159">
  <si>
    <t>Kreisfreie Stadt
Landkreis
(Großstadt, Umland)
Statistische Region
Land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</si>
  <si>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</si>
  <si>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</si>
  <si>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</si>
  <si>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</si>
  <si>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</si>
  <si>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</si>
  <si>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</si>
  <si>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</si>
  <si>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</si>
  <si>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</si>
  <si>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</si>
  <si>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</si>
  <si>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</si>
  <si>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</si>
  <si>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</si>
  <si>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</si>
  <si>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</si>
  <si>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</si>
  <si>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</si>
  <si>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</si>
  <si>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</si>
  <si>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</si>
  <si>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</si>
  <si>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</si>
  <si>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</si>
  <si>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</si>
  <si>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</si>
  <si>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</si>
  <si>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</si>
  <si>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</si>
  <si>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</si>
  <si>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</si>
  <si>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</si>
  <si>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</si>
  <si>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</si>
  <si>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</si>
  <si>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</si>
  <si>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</si>
  <si>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</si>
  <si>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</si>
  <si>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</si>
  <si>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</si>
  <si>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</si>
  <si>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</si>
  <si>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</si>
  <si>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</si>
  <si>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</si>
  <si>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</si>
  <si>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</si>
  <si>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</si>
  <si>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</si>
  <si>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</si>
  <si>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</si>
  <si>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</si>
  <si>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</si>
  <si>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</si>
  <si>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</si>
  <si>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</si>
  <si>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</si>
  <si>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</si>
  <si>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</si>
  <si>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</si>
  <si>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</si>
  <si>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</si>
  <si>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</si>
  <si>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</si>
  <si>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</si>
  <si>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</si>
  <si>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</si>
  <si>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</si>
  <si>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</si>
  <si>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</si>
  <si>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</si>
  <si>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</si>
  <si>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</si>
  <si>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</si>
  <si>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</si>
  <si>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</si>
  <si>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</si>
  <si>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</si>
  <si>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</si>
  <si>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</si>
  <si>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</si>
  <si>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</si>
  <si>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</si>
  <si>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</si>
  <si>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</si>
  <si>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</si>
  <si>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</si>
  <si>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</si>
  <si>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</si>
  <si>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</si>
  <si>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</si>
  <si>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</si>
  <si>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</si>
  <si>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</si>
  <si>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>insgesamt</t>
  </si>
  <si>
    <t>ausländische Herkunft mindestens eines Elternteils</t>
  </si>
  <si>
    <t>Betreute Kinder im Alter von 0 bis unter 3 Jahren</t>
  </si>
  <si>
    <t>Betreute Kinder im Alter von 3 bis unter 6 Jahren</t>
  </si>
  <si>
    <t>am 01.03.2017</t>
  </si>
  <si>
    <t xml:space="preserve">Braunschweig, Stadt    </t>
  </si>
  <si>
    <t xml:space="preserve">Salzgitter, Stadt      </t>
  </si>
  <si>
    <t xml:space="preserve">Wolfsburg, Stadt       </t>
  </si>
  <si>
    <t xml:space="preserve">dav. Göttingen, Stadt  </t>
  </si>
  <si>
    <t xml:space="preserve">dav. Göttingen, Umland </t>
  </si>
  <si>
    <t>Stat. Region Braunschwe</t>
  </si>
  <si>
    <t>dav. Hannover, Landesha</t>
  </si>
  <si>
    <t xml:space="preserve">dav. Hannover, Umland  </t>
  </si>
  <si>
    <t xml:space="preserve">Stat. Region Hannover  </t>
  </si>
  <si>
    <t xml:space="preserve">Stat. Region Lüneburg  </t>
  </si>
  <si>
    <t xml:space="preserve">Delmenhorst, Stadt     </t>
  </si>
  <si>
    <t xml:space="preserve">Emden, Stadt           </t>
  </si>
  <si>
    <t xml:space="preserve">Osnabrück, Stadt       </t>
  </si>
  <si>
    <t xml:space="preserve">Wilhelmshaven, Stadt   </t>
  </si>
  <si>
    <t xml:space="preserve">Grafschaft Bentheim    </t>
  </si>
  <si>
    <t xml:space="preserve">Stat. Region Weser-Ems </t>
  </si>
  <si>
    <t xml:space="preserve">Niedersachsen          </t>
  </si>
  <si>
    <t>B3 Kinder in Kindertageseinrichtungen und in öffentlich gefördeter Kindertagespflege (ohne Doppelzählung)</t>
  </si>
  <si>
    <t>Gebietsstand: 01.11.2016</t>
  </si>
  <si>
    <t>am 01.03.2012</t>
  </si>
  <si>
    <t>am 01.03.2013</t>
  </si>
  <si>
    <t>am 01.03.2016</t>
  </si>
  <si>
    <t>am 01.03.2015</t>
  </si>
  <si>
    <t>am 01.03.2014</t>
  </si>
  <si>
    <t>Gebietsstand: 01.07.2017</t>
  </si>
  <si>
    <t>am 01.03.2018</t>
  </si>
  <si>
    <t>Statistische Region
Land</t>
  </si>
  <si>
    <t>Jahr
(Stichtag: 01. März)</t>
  </si>
  <si>
    <t>Kinder im Alter von 
unter 3 Jahren</t>
  </si>
  <si>
    <t>Kinder im Alter von unter 3 Jahren mit ausländischer Herkunft mindestens eines Elternteils</t>
  </si>
  <si>
    <t>Kinder im Alter von 3 bis unter 6 Jahren</t>
  </si>
  <si>
    <t>Kinder im Alter von 3 bis unter 6 Jahren mit ausländischer Herkunft mindestens eines Elternteils</t>
  </si>
  <si>
    <t>Anteil an allen betreuten Kindern</t>
  </si>
  <si>
    <t>Anteil an allen betreuten Kindern im Vorjahr</t>
  </si>
  <si>
    <t>Veränderung des Anteils gegenüber dem Vorjahr</t>
  </si>
  <si>
    <t>Prozent</t>
  </si>
  <si>
    <t>Prozentpunkte</t>
  </si>
  <si>
    <t>Indikator B3: Betreute Kinder bis unter 3 Jahren und von 3 bis unter 6 Jahren mit Zuwanderungsgeschichte in Kindertagesbetreuung</t>
  </si>
  <si>
    <t>Tabelle B3-3K: Betreute Kinder bis unter 3 Jahren und von 3 bis unter 6 Jahren mit Zuwanderungsgeschichte in Kindertagesbetreuung nach Kreisen</t>
  </si>
  <si>
    <t>dav. Hannover, Landeshauptstadt</t>
  </si>
  <si>
    <t>-</t>
  </si>
  <si>
    <t>Quelle: Statistische Ämter des Bundes und der Länder, Kindertagesbetreuung regional; Kinder- und Jugendhilfestatistik</t>
  </si>
  <si>
    <t>AGS</t>
  </si>
  <si>
    <t>152x</t>
  </si>
  <si>
    <t>159x</t>
  </si>
  <si>
    <t>241x</t>
  </si>
  <si>
    <t>Gebiet</t>
  </si>
  <si>
    <t>Wert</t>
  </si>
  <si>
    <t>am 01.03.2019</t>
  </si>
  <si>
    <t>Year</t>
  </si>
  <si>
    <t>Kinderbetreuung</t>
  </si>
  <si>
    <t>GeoCode</t>
  </si>
  <si>
    <t>Value</t>
  </si>
  <si>
    <t>Gebietseinheit</t>
  </si>
  <si>
    <t>Units</t>
  </si>
  <si>
    <t>number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</si>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</sst>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###\ ###\ ###"/>
    <numFmt numFmtId="166" formatCode="\+###\ ##0.0;\-###\ ##0.0;###\ ##0.0"/>
    <numFmt numFmtId="167" formatCode="###\ ###\ ##0"/>
    <numFmt numFmtId="168" formatCode="\+0.0;\-0.0;0.0"/>
  </numFmts>
  <fonts count="17">
    <font>
      <sz val="10"/>
      <name val="Arial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6"/>
      <name val="Arial"/>
      <family val="2"/>
    </font>
    <font>
      <sz val="10"/>
      <name val="NDSFrutiger 55 Roman"/>
    </font>
    <font>
      <sz val="11"/>
      <name val="Calibri   "/>
    </font>
    <font>
      <sz val="6"/>
      <color theme="1"/>
      <name val="NDSFrutiger 45 Light"/>
    </font>
    <font>
      <sz val="6"/>
      <color theme="1"/>
      <name val="NDSFrutiger 55 Roman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1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Continuous" vertical="center"/>
    </xf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0" xfId="0" applyFont="1"/>
    <xf numFmtId="0" fontId="6" fillId="0" borderId="0" xfId="0" applyFont="1" applyFill="1" applyBorder="1"/>
    <xf numFmtId="0" fontId="7" fillId="0" borderId="0" xfId="0" applyFont="1"/>
    <xf numFmtId="49" fontId="7" fillId="0" borderId="0" xfId="0" applyNumberFormat="1" applyFont="1"/>
    <xf numFmtId="0" fontId="7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" fontId="1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1" fillId="0" borderId="0" xfId="0" applyFont="1" applyBorder="1" applyAlignment="1"/>
    <xf numFmtId="165" fontId="1" fillId="0" borderId="0" xfId="0" applyNumberFormat="1" applyFont="1" applyBorder="1" applyAlignment="1"/>
    <xf numFmtId="164" fontId="1" fillId="0" borderId="0" xfId="0" applyNumberFormat="1" applyFont="1" applyBorder="1" applyAlignment="1"/>
    <xf numFmtId="166" fontId="1" fillId="0" borderId="0" xfId="0" applyNumberFormat="1" applyFont="1" applyBorder="1" applyAlignment="1"/>
    <xf numFmtId="164" fontId="15" fillId="0" borderId="0" xfId="0" applyNumberFormat="1" applyFont="1" applyAlignment="1">
      <alignment vertical="center"/>
    </xf>
    <xf numFmtId="166" fontId="15" fillId="0" borderId="0" xfId="0" applyNumberFormat="1" applyFont="1" applyAlignment="1">
      <alignment vertical="center"/>
    </xf>
    <xf numFmtId="165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165" fontId="3" fillId="0" borderId="0" xfId="0" applyNumberFormat="1" applyFont="1" applyBorder="1" applyAlignment="1">
      <alignment vertical="top"/>
    </xf>
    <xf numFmtId="164" fontId="3" fillId="0" borderId="0" xfId="0" applyNumberFormat="1" applyFont="1" applyBorder="1" applyAlignment="1">
      <alignment vertical="top"/>
    </xf>
    <xf numFmtId="166" fontId="3" fillId="0" borderId="0" xfId="0" applyNumberFormat="1" applyFont="1" applyBorder="1" applyAlignment="1">
      <alignment vertical="top"/>
    </xf>
    <xf numFmtId="164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0" fontId="3" fillId="0" borderId="0" xfId="0" applyFont="1" applyBorder="1" applyAlignment="1"/>
    <xf numFmtId="165" fontId="3" fillId="0" borderId="0" xfId="0" applyNumberFormat="1" applyFont="1" applyBorder="1" applyAlignment="1"/>
    <xf numFmtId="164" fontId="3" fillId="0" borderId="0" xfId="0" applyNumberFormat="1" applyFont="1" applyBorder="1" applyAlignment="1"/>
    <xf numFmtId="166" fontId="3" fillId="0" borderId="0" xfId="0" applyNumberFormat="1" applyFont="1" applyBorder="1" applyAlignment="1"/>
    <xf numFmtId="164" fontId="3" fillId="0" borderId="0" xfId="0" applyNumberFormat="1" applyFont="1" applyAlignment="1"/>
    <xf numFmtId="166" fontId="3" fillId="0" borderId="0" xfId="0" applyNumberFormat="1" applyFont="1" applyAlignment="1"/>
    <xf numFmtId="0" fontId="1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6" fontId="15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top"/>
    </xf>
    <xf numFmtId="0" fontId="15" fillId="0" borderId="0" xfId="0" applyFont="1" applyAlignment="1">
      <alignment vertical="top"/>
    </xf>
    <xf numFmtId="167" fontId="3" fillId="0" borderId="0" xfId="0" applyNumberFormat="1" applyFont="1" applyAlignment="1">
      <alignment vertical="top"/>
    </xf>
    <xf numFmtId="168" fontId="3" fillId="0" borderId="0" xfId="0" applyNumberFormat="1" applyFont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1" fontId="3" fillId="0" borderId="0" xfId="0" applyNumberFormat="1" applyFont="1" applyBorder="1" applyAlignment="1">
      <alignment horizontal="right" vertical="top"/>
    </xf>
    <xf numFmtId="164" fontId="3" fillId="0" borderId="0" xfId="0" applyNumberFormat="1" applyFont="1" applyBorder="1" applyAlignment="1">
      <alignment horizontal="right" vertical="top"/>
    </xf>
    <xf numFmtId="164" fontId="16" fillId="0" borderId="0" xfId="0" applyNumberFormat="1" applyFont="1" applyAlignment="1">
      <alignment horizontal="right" vertical="top"/>
    </xf>
    <xf numFmtId="0" fontId="13" fillId="0" borderId="0" xfId="0" applyFont="1" applyAlignment="1">
      <alignment vertical="top"/>
    </xf>
    <xf numFmtId="0" fontId="3" fillId="0" borderId="0" xfId="0" applyFont="1"/>
    <xf numFmtId="0" fontId="14" fillId="0" borderId="0" xfId="0" applyFont="1"/>
    <xf numFmtId="164" fontId="14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/>
    <xf numFmtId="49" fontId="14" fillId="0" borderId="0" xfId="0" applyNumberFormat="1" applyFont="1"/>
    <xf numFmtId="0" fontId="14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9" fillId="0" borderId="0" xfId="0" applyNumberFormat="1" applyFont="1"/>
    <xf numFmtId="1" fontId="1" fillId="0" borderId="0" xfId="0" applyNumberFormat="1" applyFont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right" vertical="center"/>
    </xf>
    <xf numFmtId="164" fontId="1" fillId="2" borderId="0" xfId="0" applyNumberFormat="1" applyFont="1" applyFill="1" applyBorder="1" applyAlignment="1">
      <alignment horizontal="right" vertical="center"/>
    </xf>
    <xf numFmtId="164" fontId="15" fillId="2" borderId="0" xfId="0" applyNumberFormat="1" applyFont="1" applyFill="1" applyAlignment="1">
      <alignment horizontal="right" vertical="center"/>
    </xf>
    <xf numFmtId="0" fontId="9" fillId="0" borderId="0" xfId="1"/>
    <xf numFmtId="0" fontId="1" fillId="0" borderId="0" xfId="1" applyFont="1" applyAlignment="1">
      <alignment horizontal="left" vertical="center"/>
    </xf>
    <xf numFmtId="1" fontId="1" fillId="0" borderId="0" xfId="1" applyNumberFormat="1" applyFont="1" applyFill="1" applyAlignment="1">
      <alignment horizontal="right"/>
    </xf>
    <xf numFmtId="0" fontId="1" fillId="0" borderId="0" xfId="1" applyFont="1" applyFill="1"/>
    <xf numFmtId="0" fontId="3" fillId="0" borderId="0" xfId="1" applyFont="1" applyFill="1"/>
    <xf numFmtId="0" fontId="1" fillId="0" borderId="0" xfId="1" applyFont="1" applyFill="1" applyBorder="1"/>
    <xf numFmtId="0" fontId="1" fillId="0" borderId="0" xfId="1" applyFont="1" applyFill="1" applyAlignment="1">
      <alignment horizontal="left" vertical="center"/>
    </xf>
    <xf numFmtId="0" fontId="1" fillId="0" borderId="0" xfId="1" applyFont="1" applyFill="1" applyAlignment="1">
      <alignment horizontal="centerContinuous" vertical="center"/>
    </xf>
    <xf numFmtId="1" fontId="1" fillId="0" borderId="0" xfId="1" applyNumberFormat="1" applyFont="1" applyBorder="1" applyAlignment="1">
      <alignment horizontal="right"/>
    </xf>
    <xf numFmtId="0" fontId="1" fillId="0" borderId="0" xfId="1" applyFont="1" applyBorder="1"/>
    <xf numFmtId="0" fontId="1" fillId="0" borderId="0" xfId="1" applyFont="1"/>
    <xf numFmtId="0" fontId="1" fillId="0" borderId="1" xfId="1" applyFont="1" applyFill="1" applyBorder="1"/>
    <xf numFmtId="0" fontId="5" fillId="0" borderId="0" xfId="1" applyFont="1"/>
    <xf numFmtId="0" fontId="6" fillId="0" borderId="0" xfId="1" applyFont="1" applyFill="1" applyBorder="1"/>
    <xf numFmtId="0" fontId="4" fillId="0" borderId="0" xfId="1" applyFont="1"/>
    <xf numFmtId="49" fontId="4" fillId="0" borderId="0" xfId="1" applyNumberFormat="1" applyFont="1"/>
    <xf numFmtId="0" fontId="4" fillId="0" borderId="0" xfId="1" applyFont="1" applyFill="1"/>
    <xf numFmtId="0" fontId="10" fillId="0" borderId="0" xfId="0" applyFont="1" applyAlignment="1" applyProtection="1">
      <alignment vertical="center" wrapText="1"/>
      <protection locked="0"/>
    </xf>
    <xf numFmtId="0" fontId="11" fillId="0" borderId="0" xfId="0" applyFont="1" applyAlignment="1">
      <alignment vertical="center" wrapText="1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4" fillId="0" borderId="0" xfId="1" applyNumberFormat="1" applyFont="1"/>
    <xf numFmtId="0" fontId="4" fillId="0" borderId="0" xfId="0" applyNumberFormat="1" applyFont="1"/>
    <xf numFmtId="0" fontId="7" fillId="0" borderId="0" xfId="0" applyNumberFormat="1" applyFont="1"/>
    <xf numFmtId="0" fontId="7" fillId="0" borderId="0" xfId="0" applyNumberFormat="1" applyFont="1" applyFill="1"/>
    <xf numFmtId="0" fontId="9" fillId="0" borderId="0" xfId="0" applyFont="1"/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8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2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/>
    <xf numFmtId="2" fontId="4" fillId="0" borderId="2" xfId="0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horizontal="left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2" fontId="4" fillId="0" borderId="2" xfId="1" applyNumberFormat="1" applyFont="1" applyFill="1" applyBorder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/>
  </sheetPr>
  <dimension ref="A1:M443"/>
  <sheetViews>
    <sheetView zoomScale="175" zoomScaleNormal="175" workbookViewId="0">
      <selection activeCell="E29" sqref="E29"/>
    </sheetView>
  </sheetViews>
  <sheetFormatPr baseColWidth="10" defaultRowHeight="12.75"/>
  <cols>
    <col min="2" max="2" width="12.7109375" customWidth="1"/>
  </cols>
  <sheetData>
    <row r="1" spans="1:13" ht="30" customHeight="1">
      <c r="A1" s="129" t="s">
        <v>139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3" ht="30" customHeight="1">
      <c r="A2" s="130" t="s">
        <v>140</v>
      </c>
      <c r="B2" s="130"/>
      <c r="C2" s="130"/>
      <c r="D2" s="130"/>
      <c r="E2" s="130"/>
      <c r="F2" s="130"/>
      <c r="G2" s="130"/>
      <c r="H2" s="130"/>
      <c r="I2" s="130"/>
      <c r="J2" s="130"/>
      <c r="K2" s="22"/>
      <c r="L2" s="22"/>
      <c r="M2" s="22"/>
    </row>
    <row r="3" spans="1:13">
      <c r="B3" s="23"/>
      <c r="C3" s="23"/>
      <c r="D3" s="23"/>
      <c r="E3" s="23"/>
      <c r="F3" s="23"/>
      <c r="G3" s="23"/>
      <c r="H3" s="23"/>
      <c r="I3" s="23"/>
      <c r="J3" s="23"/>
      <c r="K3" s="22"/>
      <c r="L3" s="24"/>
      <c r="M3" s="24"/>
    </row>
    <row r="4" spans="1:13" ht="8.25" customHeight="1">
      <c r="A4" s="115" t="s">
        <v>144</v>
      </c>
      <c r="B4" s="118" t="s">
        <v>0</v>
      </c>
      <c r="C4" s="121" t="s">
        <v>129</v>
      </c>
      <c r="D4" s="121" t="s">
        <v>130</v>
      </c>
      <c r="E4" s="124" t="s">
        <v>131</v>
      </c>
      <c r="F4" s="125"/>
      <c r="G4" s="125"/>
      <c r="H4" s="125"/>
      <c r="I4" s="126" t="s">
        <v>132</v>
      </c>
      <c r="J4" s="125" t="s">
        <v>133</v>
      </c>
      <c r="K4" s="125"/>
      <c r="L4" s="125"/>
      <c r="M4" s="131"/>
    </row>
    <row r="5" spans="1:13" ht="34.5" customHeight="1">
      <c r="A5" s="116"/>
      <c r="B5" s="119"/>
      <c r="C5" s="122"/>
      <c r="D5" s="122"/>
      <c r="E5" s="132" t="s">
        <v>58</v>
      </c>
      <c r="F5" s="18" t="s">
        <v>134</v>
      </c>
      <c r="G5" s="18" t="s">
        <v>135</v>
      </c>
      <c r="H5" s="18" t="s">
        <v>136</v>
      </c>
      <c r="I5" s="127"/>
      <c r="J5" s="133" t="s">
        <v>58</v>
      </c>
      <c r="K5" s="18" t="s">
        <v>134</v>
      </c>
      <c r="L5" s="18" t="s">
        <v>135</v>
      </c>
      <c r="M5" s="19" t="s">
        <v>136</v>
      </c>
    </row>
    <row r="6" spans="1:13" ht="8.25" customHeight="1">
      <c r="A6" s="117"/>
      <c r="B6" s="120"/>
      <c r="C6" s="123"/>
      <c r="D6" s="123"/>
      <c r="E6" s="132"/>
      <c r="F6" s="134" t="s">
        <v>137</v>
      </c>
      <c r="G6" s="120"/>
      <c r="H6" s="18" t="s">
        <v>138</v>
      </c>
      <c r="I6" s="128"/>
      <c r="J6" s="133"/>
      <c r="K6" s="134" t="s">
        <v>137</v>
      </c>
      <c r="L6" s="120"/>
      <c r="M6" s="19" t="s">
        <v>138</v>
      </c>
    </row>
    <row r="7" spans="1:13" ht="8.25" customHeight="1">
      <c r="A7" s="63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6">
        <v>11</v>
      </c>
      <c r="L7" s="26">
        <v>12</v>
      </c>
      <c r="M7" s="26">
        <v>13</v>
      </c>
    </row>
    <row r="8" spans="1:13" ht="8.25" customHeight="1">
      <c r="A8" s="82">
        <v>101</v>
      </c>
      <c r="B8" s="85" t="str">
        <f>VLOOKUP(A8,B3_2019_bearbeitet!$C$7:$O$60,2,FALSE)</f>
        <v xml:space="preserve">Braunschweig, Stadt    </v>
      </c>
      <c r="C8" s="64">
        <f>VLOOKUP(A8,B3_2019_bearbeitet!$C$7:$O$60,3,FALSE)</f>
        <v>2019</v>
      </c>
      <c r="D8" s="86">
        <f>VLOOKUP(A8,B3_2019_bearbeitet!$C$7:$O$60,4,FALSE)</f>
        <v>2562</v>
      </c>
      <c r="E8" s="86">
        <f>VLOOKUP(A8,B3_2019_bearbeitet!$C$7:$O$60,5,FALSE)</f>
        <v>644</v>
      </c>
      <c r="F8" s="87">
        <f>VLOOKUP(A8,B3_2019_bearbeitet!$C$7:$O$60,6,FALSE)</f>
        <v>25.136612021857925</v>
      </c>
      <c r="G8" s="87">
        <f>VLOOKUP(A8,B3_2019_bearbeitet!$C$7:$O$60,7,FALSE)</f>
        <v>22.601110229976211</v>
      </c>
      <c r="H8" s="87">
        <f>VLOOKUP(A8,B3_2019_bearbeitet!$C$7:$O$60,8,FALSE)</f>
        <v>2.535501791881714</v>
      </c>
      <c r="I8" s="86">
        <f>VLOOKUP(A8,B3_2019_bearbeitet!$C$7:$O$60,9,FALSE)</f>
        <v>5852</v>
      </c>
      <c r="J8" s="86">
        <f>VLOOKUP(A8,B3_2019_bearbeitet!$C$7:$O$60,10,FALSE)</f>
        <v>2216</v>
      </c>
      <c r="K8" s="88">
        <f>VLOOKUP(A8,B3_2019_bearbeitet!$C$7:$O$60,11,FALSE)</f>
        <v>37.867395762132602</v>
      </c>
      <c r="L8" s="88">
        <f>VLOOKUP(A8,B3_2019_bearbeitet!$C$7:$O$60,12,FALSE)</f>
        <v>35.798611111111114</v>
      </c>
      <c r="M8" s="88">
        <f>VLOOKUP(A8,B3_2019_bearbeitet!$C$7:$O$60,13,FALSE)</f>
        <v>2.0687846510214882</v>
      </c>
    </row>
    <row r="9" spans="1:13" ht="8.25" customHeight="1">
      <c r="A9" s="82">
        <v>102</v>
      </c>
      <c r="B9" s="85" t="str">
        <f>VLOOKUP(A9,B3_2019_bearbeitet!$C$7:$O$60,2,FALSE)</f>
        <v xml:space="preserve">Salzgitter, Stadt      </v>
      </c>
      <c r="C9" s="64">
        <f>VLOOKUP(A9,B3_2019_bearbeitet!$C$7:$O$60,3,FALSE)</f>
        <v>2019</v>
      </c>
      <c r="D9" s="86">
        <f>VLOOKUP(A9,B3_2019_bearbeitet!$C$7:$O$60,4,FALSE)</f>
        <v>603</v>
      </c>
      <c r="E9" s="86">
        <f>VLOOKUP(A9,B3_2019_bearbeitet!$C$7:$O$60,5,FALSE)</f>
        <v>159</v>
      </c>
      <c r="F9" s="87">
        <f>VLOOKUP(A9,B3_2019_bearbeitet!$C$7:$O$60,6,FALSE)</f>
        <v>26.368159203980102</v>
      </c>
      <c r="G9" s="87">
        <f>VLOOKUP(A9,B3_2019_bearbeitet!$C$7:$O$60,7,FALSE)</f>
        <v>25.734024179620036</v>
      </c>
      <c r="H9" s="87">
        <f>VLOOKUP(A9,B3_2019_bearbeitet!$C$7:$O$60,8,FALSE)</f>
        <v>0.63413502436006652</v>
      </c>
      <c r="I9" s="86">
        <f>VLOOKUP(A9,B3_2019_bearbeitet!$C$7:$O$60,9,FALSE)</f>
        <v>2663</v>
      </c>
      <c r="J9" s="86">
        <f>VLOOKUP(A9,B3_2019_bearbeitet!$C$7:$O$60,10,FALSE)</f>
        <v>1236</v>
      </c>
      <c r="K9" s="88">
        <f>VLOOKUP(A9,B3_2019_bearbeitet!$C$7:$O$60,11,FALSE)</f>
        <v>46.413819001126548</v>
      </c>
      <c r="L9" s="88">
        <f>VLOOKUP(A9,B3_2019_bearbeitet!$C$7:$O$60,12,FALSE)</f>
        <v>45.352873119938295</v>
      </c>
      <c r="M9" s="88">
        <f>VLOOKUP(A9,B3_2019_bearbeitet!$C$7:$O$60,13,FALSE)</f>
        <v>1.0609458811882533</v>
      </c>
    </row>
    <row r="10" spans="1:13" ht="8.25" customHeight="1">
      <c r="A10" s="82">
        <v>103</v>
      </c>
      <c r="B10" s="85" t="str">
        <f>VLOOKUP(A10,B3_2019_bearbeitet!$C$7:$O$60,2,FALSE)</f>
        <v xml:space="preserve">Wolfsburg, Stadt       </v>
      </c>
      <c r="C10" s="64">
        <f>VLOOKUP(A10,B3_2019_bearbeitet!$C$7:$O$60,3,FALSE)</f>
        <v>2019</v>
      </c>
      <c r="D10" s="86">
        <f>VLOOKUP(A10,B3_2019_bearbeitet!$C$7:$O$60,4,FALSE)</f>
        <v>1480</v>
      </c>
      <c r="E10" s="86">
        <f>VLOOKUP(A10,B3_2019_bearbeitet!$C$7:$O$60,5,FALSE)</f>
        <v>460</v>
      </c>
      <c r="F10" s="87">
        <f>VLOOKUP(A10,B3_2019_bearbeitet!$C$7:$O$60,6,FALSE)</f>
        <v>31.081081081081081</v>
      </c>
      <c r="G10" s="87">
        <f>VLOOKUP(A10,B3_2019_bearbeitet!$C$7:$O$60,7,FALSE)</f>
        <v>24.75177304964539</v>
      </c>
      <c r="H10" s="87">
        <f>VLOOKUP(A10,B3_2019_bearbeitet!$C$7:$O$60,8,FALSE)</f>
        <v>6.3293080314356907</v>
      </c>
      <c r="I10" s="86">
        <f>VLOOKUP(A10,B3_2019_bearbeitet!$C$7:$O$60,9,FALSE)</f>
        <v>3443</v>
      </c>
      <c r="J10" s="86">
        <f>VLOOKUP(A10,B3_2019_bearbeitet!$C$7:$O$60,10,FALSE)</f>
        <v>1485</v>
      </c>
      <c r="K10" s="88">
        <f>VLOOKUP(A10,B3_2019_bearbeitet!$C$7:$O$60,11,FALSE)</f>
        <v>43.130990415335461</v>
      </c>
      <c r="L10" s="88">
        <f>VLOOKUP(A10,B3_2019_bearbeitet!$C$7:$O$60,12,FALSE)</f>
        <v>32.65785609397944</v>
      </c>
      <c r="M10" s="88">
        <f>VLOOKUP(A10,B3_2019_bearbeitet!$C$7:$O$60,13,FALSE)</f>
        <v>10.473134321356021</v>
      </c>
    </row>
    <row r="11" spans="1:13" ht="8.25" customHeight="1">
      <c r="A11" s="82">
        <v>151</v>
      </c>
      <c r="B11" s="85" t="str">
        <f>VLOOKUP(A11,B3_2019_bearbeitet!$C$7:$O$60,2,FALSE)</f>
        <v xml:space="preserve">Gifhorn                </v>
      </c>
      <c r="C11" s="64">
        <f>VLOOKUP(A11,B3_2019_bearbeitet!$C$7:$O$60,3,FALSE)</f>
        <v>2019</v>
      </c>
      <c r="D11" s="86">
        <f>VLOOKUP(A11,B3_2019_bearbeitet!$C$7:$O$60,4,FALSE)</f>
        <v>1727</v>
      </c>
      <c r="E11" s="86">
        <f>VLOOKUP(A11,B3_2019_bearbeitet!$C$7:$O$60,5,FALSE)</f>
        <v>187</v>
      </c>
      <c r="F11" s="87">
        <f>VLOOKUP(A11,B3_2019_bearbeitet!$C$7:$O$60,6,FALSE)</f>
        <v>10.828025477707007</v>
      </c>
      <c r="G11" s="87">
        <f>VLOOKUP(A11,B3_2019_bearbeitet!$C$7:$O$60,7,FALSE)</f>
        <v>10.542540073982737</v>
      </c>
      <c r="H11" s="87">
        <f>VLOOKUP(A11,B3_2019_bearbeitet!$C$7:$O$60,8,FALSE)</f>
        <v>0.28548540372426956</v>
      </c>
      <c r="I11" s="86">
        <f>VLOOKUP(A11,B3_2019_bearbeitet!$C$7:$O$60,9,FALSE)</f>
        <v>4656</v>
      </c>
      <c r="J11" s="86">
        <f>VLOOKUP(A11,B3_2019_bearbeitet!$C$7:$O$60,10,FALSE)</f>
        <v>915</v>
      </c>
      <c r="K11" s="88">
        <f>VLOOKUP(A11,B3_2019_bearbeitet!$C$7:$O$60,11,FALSE)</f>
        <v>19.652061855670102</v>
      </c>
      <c r="L11" s="88">
        <f>VLOOKUP(A11,B3_2019_bearbeitet!$C$7:$O$60,12,FALSE)</f>
        <v>15.703602991162475</v>
      </c>
      <c r="M11" s="88">
        <f>VLOOKUP(A11,B3_2019_bearbeitet!$C$7:$O$60,13,FALSE)</f>
        <v>3.9484588645076268</v>
      </c>
    </row>
    <row r="12" spans="1:13" ht="8.25" customHeight="1">
      <c r="A12" s="82">
        <v>153</v>
      </c>
      <c r="B12" s="85" t="str">
        <f>VLOOKUP(A12,B3_2019_bearbeitet!$C$7:$O$60,2,FALSE)</f>
        <v xml:space="preserve">Goslar                 </v>
      </c>
      <c r="C12" s="64">
        <f>VLOOKUP(A12,B3_2019_bearbeitet!$C$7:$O$60,3,FALSE)</f>
        <v>2019</v>
      </c>
      <c r="D12" s="86">
        <f>VLOOKUP(A12,B3_2019_bearbeitet!$C$7:$O$60,4,FALSE)</f>
        <v>1025</v>
      </c>
      <c r="E12" s="86">
        <f>VLOOKUP(A12,B3_2019_bearbeitet!$C$7:$O$60,5,FALSE)</f>
        <v>112</v>
      </c>
      <c r="F12" s="87">
        <f>VLOOKUP(A12,B3_2019_bearbeitet!$C$7:$O$60,6,FALSE)</f>
        <v>10.926829268292684</v>
      </c>
      <c r="G12" s="87">
        <f>VLOOKUP(A12,B3_2019_bearbeitet!$C$7:$O$60,7,FALSE)</f>
        <v>12.068965517241379</v>
      </c>
      <c r="H12" s="87">
        <f>VLOOKUP(A12,B3_2019_bearbeitet!$C$7:$O$60,8,FALSE)</f>
        <v>-1.1421362489486953</v>
      </c>
      <c r="I12" s="86">
        <f>VLOOKUP(A12,B3_2019_bearbeitet!$C$7:$O$60,9,FALSE)</f>
        <v>2727</v>
      </c>
      <c r="J12" s="86">
        <f>VLOOKUP(A12,B3_2019_bearbeitet!$C$7:$O$60,10,FALSE)</f>
        <v>646</v>
      </c>
      <c r="K12" s="88">
        <f>VLOOKUP(A12,B3_2019_bearbeitet!$C$7:$O$60,11,FALSE)</f>
        <v>23.689035570223687</v>
      </c>
      <c r="L12" s="88">
        <f>VLOOKUP(A12,B3_2019_bearbeitet!$C$7:$O$60,12,FALSE)</f>
        <v>22.09737827715356</v>
      </c>
      <c r="M12" s="88">
        <f>VLOOKUP(A12,B3_2019_bearbeitet!$C$7:$O$60,13,FALSE)</f>
        <v>1.5916572930701278</v>
      </c>
    </row>
    <row r="13" spans="1:13" ht="8.25" customHeight="1">
      <c r="A13" s="82">
        <v>154</v>
      </c>
      <c r="B13" s="85" t="str">
        <f>VLOOKUP(A13,B3_2019_bearbeitet!$C$7:$O$60,2,FALSE)</f>
        <v xml:space="preserve">Helmstedt              </v>
      </c>
      <c r="C13" s="64">
        <f>VLOOKUP(A13,B3_2019_bearbeitet!$C$7:$O$60,3,FALSE)</f>
        <v>2019</v>
      </c>
      <c r="D13" s="86">
        <f>VLOOKUP(A13,B3_2019_bearbeitet!$C$7:$O$60,4,FALSE)</f>
        <v>818</v>
      </c>
      <c r="E13" s="86">
        <f>VLOOKUP(A13,B3_2019_bearbeitet!$C$7:$O$60,5,FALSE)</f>
        <v>67</v>
      </c>
      <c r="F13" s="87">
        <f>VLOOKUP(A13,B3_2019_bearbeitet!$C$7:$O$60,6,FALSE)</f>
        <v>8.1907090464547672</v>
      </c>
      <c r="G13" s="87">
        <f>VLOOKUP(A13,B3_2019_bearbeitet!$C$7:$O$60,7,FALSE)</f>
        <v>8.4224598930481278</v>
      </c>
      <c r="H13" s="87">
        <f>VLOOKUP(A13,B3_2019_bearbeitet!$C$7:$O$60,8,FALSE)</f>
        <v>-0.23175084659336065</v>
      </c>
      <c r="I13" s="86">
        <f>VLOOKUP(A13,B3_2019_bearbeitet!$C$7:$O$60,9,FALSE)</f>
        <v>2101</v>
      </c>
      <c r="J13" s="86">
        <f>VLOOKUP(A13,B3_2019_bearbeitet!$C$7:$O$60,10,FALSE)</f>
        <v>304</v>
      </c>
      <c r="K13" s="88">
        <f>VLOOKUP(A13,B3_2019_bearbeitet!$C$7:$O$60,11,FALSE)</f>
        <v>14.469300333174678</v>
      </c>
      <c r="L13" s="88">
        <f>VLOOKUP(A13,B3_2019_bearbeitet!$C$7:$O$60,12,FALSE)</f>
        <v>15.714982918496828</v>
      </c>
      <c r="M13" s="88">
        <f>VLOOKUP(A13,B3_2019_bearbeitet!$C$7:$O$60,13,FALSE)</f>
        <v>-1.2456825853221503</v>
      </c>
    </row>
    <row r="14" spans="1:13" ht="8.25" customHeight="1">
      <c r="A14" s="82">
        <v>155</v>
      </c>
      <c r="B14" s="85" t="str">
        <f>VLOOKUP(A14,B3_2019_bearbeitet!$C$7:$O$60,2,FALSE)</f>
        <v xml:space="preserve">Northeim               </v>
      </c>
      <c r="C14" s="64">
        <f>VLOOKUP(A14,B3_2019_bearbeitet!$C$7:$O$60,3,FALSE)</f>
        <v>2019</v>
      </c>
      <c r="D14" s="86">
        <f>VLOOKUP(A14,B3_2019_bearbeitet!$C$7:$O$60,4,FALSE)</f>
        <v>950</v>
      </c>
      <c r="E14" s="86">
        <f>VLOOKUP(A14,B3_2019_bearbeitet!$C$7:$O$60,5,FALSE)</f>
        <v>165</v>
      </c>
      <c r="F14" s="87">
        <f>VLOOKUP(A14,B3_2019_bearbeitet!$C$7:$O$60,6,FALSE)</f>
        <v>17.368421052631579</v>
      </c>
      <c r="G14" s="87">
        <f>VLOOKUP(A14,B3_2019_bearbeitet!$C$7:$O$60,7,FALSE)</f>
        <v>15.193965517241379</v>
      </c>
      <c r="H14" s="87">
        <f>VLOOKUP(A14,B3_2019_bearbeitet!$C$7:$O$60,8,FALSE)</f>
        <v>2.1744555353901998</v>
      </c>
      <c r="I14" s="86">
        <f>VLOOKUP(A14,B3_2019_bearbeitet!$C$7:$O$60,9,FALSE)</f>
        <v>3010</v>
      </c>
      <c r="J14" s="86">
        <f>VLOOKUP(A14,B3_2019_bearbeitet!$C$7:$O$60,10,FALSE)</f>
        <v>704</v>
      </c>
      <c r="K14" s="88">
        <f>VLOOKUP(A14,B3_2019_bearbeitet!$C$7:$O$60,11,FALSE)</f>
        <v>23.388704318936878</v>
      </c>
      <c r="L14" s="88">
        <f>VLOOKUP(A14,B3_2019_bearbeitet!$C$7:$O$60,12,FALSE)</f>
        <v>22.551632245169888</v>
      </c>
      <c r="M14" s="88">
        <f>VLOOKUP(A14,B3_2019_bearbeitet!$C$7:$O$60,13,FALSE)</f>
        <v>0.83707207376698989</v>
      </c>
    </row>
    <row r="15" spans="1:13" ht="8.25" customHeight="1">
      <c r="A15" s="82">
        <v>157</v>
      </c>
      <c r="B15" s="85" t="str">
        <f>VLOOKUP(A15,B3_2019_bearbeitet!$C$7:$O$60,2,FALSE)</f>
        <v xml:space="preserve">Peine                  </v>
      </c>
      <c r="C15" s="64">
        <f>VLOOKUP(A15,B3_2019_bearbeitet!$C$7:$O$60,3,FALSE)</f>
        <v>2019</v>
      </c>
      <c r="D15" s="86">
        <f>VLOOKUP(A15,B3_2019_bearbeitet!$C$7:$O$60,4,FALSE)</f>
        <v>1236</v>
      </c>
      <c r="E15" s="86">
        <f>VLOOKUP(A15,B3_2019_bearbeitet!$C$7:$O$60,5,FALSE)</f>
        <v>169</v>
      </c>
      <c r="F15" s="87">
        <f>VLOOKUP(A15,B3_2019_bearbeitet!$C$7:$O$60,6,FALSE)</f>
        <v>13.673139158576053</v>
      </c>
      <c r="G15" s="87">
        <f>VLOOKUP(A15,B3_2019_bearbeitet!$C$7:$O$60,7,FALSE)</f>
        <v>11.90909090909091</v>
      </c>
      <c r="H15" s="87">
        <f>VLOOKUP(A15,B3_2019_bearbeitet!$C$7:$O$60,8,FALSE)</f>
        <v>1.7640482494851426</v>
      </c>
      <c r="I15" s="86">
        <f>VLOOKUP(A15,B3_2019_bearbeitet!$C$7:$O$60,9,FALSE)</f>
        <v>3518</v>
      </c>
      <c r="J15" s="86">
        <f>VLOOKUP(A15,B3_2019_bearbeitet!$C$7:$O$60,10,FALSE)</f>
        <v>933</v>
      </c>
      <c r="K15" s="88">
        <f>VLOOKUP(A15,B3_2019_bearbeitet!$C$7:$O$60,11,FALSE)</f>
        <v>26.520750426378626</v>
      </c>
      <c r="L15" s="88">
        <f>VLOOKUP(A15,B3_2019_bearbeitet!$C$7:$O$60,12,FALSE)</f>
        <v>26.140958983246676</v>
      </c>
      <c r="M15" s="88">
        <f>VLOOKUP(A15,B3_2019_bearbeitet!$C$7:$O$60,13,FALSE)</f>
        <v>0.37979144313194979</v>
      </c>
    </row>
    <row r="16" spans="1:13" ht="8.25" customHeight="1">
      <c r="A16" s="82">
        <v>158</v>
      </c>
      <c r="B16" s="85" t="str">
        <f>VLOOKUP(A16,B3_2019_bearbeitet!$C$7:$O$60,2,FALSE)</f>
        <v xml:space="preserve">Wolfenbüttel           </v>
      </c>
      <c r="C16" s="64">
        <f>VLOOKUP(A16,B3_2019_bearbeitet!$C$7:$O$60,3,FALSE)</f>
        <v>2019</v>
      </c>
      <c r="D16" s="86">
        <f>VLOOKUP(A16,B3_2019_bearbeitet!$C$7:$O$60,4,FALSE)</f>
        <v>1021</v>
      </c>
      <c r="E16" s="86">
        <f>VLOOKUP(A16,B3_2019_bearbeitet!$C$7:$O$60,5,FALSE)</f>
        <v>129</v>
      </c>
      <c r="F16" s="87">
        <f>VLOOKUP(A16,B3_2019_bearbeitet!$C$7:$O$60,6,FALSE)</f>
        <v>12.634671890303622</v>
      </c>
      <c r="G16" s="87">
        <f>VLOOKUP(A16,B3_2019_bearbeitet!$C$7:$O$60,7,FALSE)</f>
        <v>10.059171597633137</v>
      </c>
      <c r="H16" s="87">
        <f>VLOOKUP(A16,B3_2019_bearbeitet!$C$7:$O$60,8,FALSE)</f>
        <v>2.5755002926704851</v>
      </c>
      <c r="I16" s="86">
        <f>VLOOKUP(A16,B3_2019_bearbeitet!$C$7:$O$60,9,FALSE)</f>
        <v>2879</v>
      </c>
      <c r="J16" s="86">
        <f>VLOOKUP(A16,B3_2019_bearbeitet!$C$7:$O$60,10,FALSE)</f>
        <v>589</v>
      </c>
      <c r="K16" s="88">
        <f>VLOOKUP(A16,B3_2019_bearbeitet!$C$7:$O$60,11,FALSE)</f>
        <v>20.45849253212921</v>
      </c>
      <c r="L16" s="88">
        <f>VLOOKUP(A16,B3_2019_bearbeitet!$C$7:$O$60,12,FALSE)</f>
        <v>19.818511796733212</v>
      </c>
      <c r="M16" s="88">
        <f>VLOOKUP(A16,B3_2019_bearbeitet!$C$7:$O$60,13,FALSE)</f>
        <v>0.63998073539599787</v>
      </c>
    </row>
    <row r="17" spans="1:13" ht="8.25" customHeight="1">
      <c r="A17" s="82">
        <v>159</v>
      </c>
      <c r="B17" s="85" t="str">
        <f>VLOOKUP(A17,B3_2019_bearbeitet!$C$7:$O$60,2,FALSE)</f>
        <v xml:space="preserve">Göttingen              </v>
      </c>
      <c r="C17" s="64">
        <f>VLOOKUP(A17,B3_2019_bearbeitet!$C$7:$O$60,3,FALSE)</f>
        <v>2019</v>
      </c>
      <c r="D17" s="86">
        <f>VLOOKUP(A17,B3_2019_bearbeitet!$C$7:$O$60,4,FALSE)</f>
        <v>3176</v>
      </c>
      <c r="E17" s="86">
        <f>VLOOKUP(A17,B3_2019_bearbeitet!$C$7:$O$60,5,FALSE)</f>
        <v>615</v>
      </c>
      <c r="F17" s="87">
        <f>VLOOKUP(A17,B3_2019_bearbeitet!$C$7:$O$60,6,FALSE)</f>
        <v>19.363979848866499</v>
      </c>
      <c r="G17" s="87">
        <f>VLOOKUP(A17,B3_2019_bearbeitet!$C$7:$O$60,7,FALSE)</f>
        <v>17.035830618892508</v>
      </c>
      <c r="H17" s="87">
        <f>VLOOKUP(A17,B3_2019_bearbeitet!$C$7:$O$60,8,FALSE)</f>
        <v>2.3281492299739917</v>
      </c>
      <c r="I17" s="86">
        <f>VLOOKUP(A17,B3_2019_bearbeitet!$C$7:$O$60,9,FALSE)</f>
        <v>7291</v>
      </c>
      <c r="J17" s="86">
        <f>VLOOKUP(A17,B3_2019_bearbeitet!$C$7:$O$60,10,FALSE)</f>
        <v>2000</v>
      </c>
      <c r="K17" s="88">
        <f>VLOOKUP(A17,B3_2019_bearbeitet!$C$7:$O$60,11,FALSE)</f>
        <v>27.431079412974903</v>
      </c>
      <c r="L17" s="88">
        <f>VLOOKUP(A17,B3_2019_bearbeitet!$C$7:$O$60,12,FALSE)</f>
        <v>26.463995516951528</v>
      </c>
      <c r="M17" s="88">
        <f>VLOOKUP(A17,B3_2019_bearbeitet!$C$7:$O$60,13,FALSE)</f>
        <v>0.96708389602337519</v>
      </c>
    </row>
    <row r="18" spans="1:13" ht="8.25" customHeight="1">
      <c r="A18" s="82">
        <v>159016</v>
      </c>
      <c r="B18" s="85" t="str">
        <f>VLOOKUP(A18,B3_2019_bearbeitet!$C$7:$O$60,2,FALSE)</f>
        <v xml:space="preserve">dav. Göttingen, Stadt  </v>
      </c>
      <c r="C18" s="64">
        <f>VLOOKUP(A18,B3_2019_bearbeitet!$C$7:$O$60,3,FALSE)</f>
        <v>2019</v>
      </c>
      <c r="D18" s="86">
        <f>VLOOKUP(A18,B3_2019_bearbeitet!$C$7:$O$60,4,FALSE)</f>
        <v>1372</v>
      </c>
      <c r="E18" s="86">
        <f>VLOOKUP(A18,B3_2019_bearbeitet!$C$7:$O$60,5,FALSE)</f>
        <v>437</v>
      </c>
      <c r="F18" s="87">
        <f>VLOOKUP(A18,B3_2019_bearbeitet!$C$7:$O$60,6,FALSE)</f>
        <v>31.851311953352766</v>
      </c>
      <c r="G18" s="87">
        <f>VLOOKUP(A18,B3_2019_bearbeitet!$C$7:$O$60,7,FALSE)</f>
        <v>27.232796486090777</v>
      </c>
      <c r="H18" s="87">
        <f>VLOOKUP(A18,B3_2019_bearbeitet!$C$7:$O$60,8,FALSE)</f>
        <v>4.6185154672619895</v>
      </c>
      <c r="I18" s="86">
        <f>VLOOKUP(A18,B3_2019_bearbeitet!$C$7:$O$60,9,FALSE)</f>
        <v>2684</v>
      </c>
      <c r="J18" s="86">
        <f>VLOOKUP(A18,B3_2019_bearbeitet!$C$7:$O$60,10,FALSE)</f>
        <v>1102</v>
      </c>
      <c r="K18" s="88">
        <f>VLOOKUP(A18,B3_2019_bearbeitet!$C$7:$O$60,11,FALSE)</f>
        <v>41.058122205663189</v>
      </c>
      <c r="L18" s="88">
        <f>VLOOKUP(A18,B3_2019_bearbeitet!$C$7:$O$60,12,FALSE)</f>
        <v>39.338097028958259</v>
      </c>
      <c r="M18" s="88">
        <f>VLOOKUP(A18,B3_2019_bearbeitet!$C$7:$O$60,13,FALSE)</f>
        <v>1.7200251767049295</v>
      </c>
    </row>
    <row r="19" spans="1:13" ht="8.25" customHeight="1">
      <c r="A19" s="82">
        <v>159999</v>
      </c>
      <c r="B19" s="85" t="str">
        <f>VLOOKUP(A19,B3_2019_bearbeitet!$C$7:$O$60,2,FALSE)</f>
        <v xml:space="preserve">dav. Göttingen, Umland </v>
      </c>
      <c r="C19" s="64">
        <f>VLOOKUP(A19,B3_2019_bearbeitet!$C$7:$O$60,3,FALSE)</f>
        <v>2019</v>
      </c>
      <c r="D19" s="86">
        <f>VLOOKUP(A19,B3_2019_bearbeitet!$C$7:$O$60,4,FALSE)</f>
        <v>1804</v>
      </c>
      <c r="E19" s="86">
        <f>VLOOKUP(A19,B3_2019_bearbeitet!$C$7:$O$60,5,FALSE)</f>
        <v>178</v>
      </c>
      <c r="F19" s="87">
        <f>VLOOKUP(A19,B3_2019_bearbeitet!$C$7:$O$60,6,FALSE)</f>
        <v>9.8669623059866964</v>
      </c>
      <c r="G19" s="87">
        <f>VLOOKUP(A19,B3_2019_bearbeitet!$C$7:$O$60,7,FALSE)</f>
        <v>8.86150234741784</v>
      </c>
      <c r="H19" s="87">
        <f>VLOOKUP(A19,B3_2019_bearbeitet!$C$7:$O$60,8,FALSE)</f>
        <v>1.0054599585688564</v>
      </c>
      <c r="I19" s="86">
        <f>VLOOKUP(A19,B3_2019_bearbeitet!$C$7:$O$60,9,FALSE)</f>
        <v>4607</v>
      </c>
      <c r="J19" s="86">
        <f>VLOOKUP(A19,B3_2019_bearbeitet!$C$7:$O$60,10,FALSE)</f>
        <v>898</v>
      </c>
      <c r="K19" s="88">
        <f>VLOOKUP(A19,B3_2019_bearbeitet!$C$7:$O$60,11,FALSE)</f>
        <v>19.492077273713914</v>
      </c>
      <c r="L19" s="88">
        <f>VLOOKUP(A19,B3_2019_bearbeitet!$C$7:$O$60,12,FALSE)</f>
        <v>18.821165438714001</v>
      </c>
      <c r="M19" s="88">
        <f>VLOOKUP(A19,B3_2019_bearbeitet!$C$7:$O$60,13,FALSE)</f>
        <v>0.67091183499991303</v>
      </c>
    </row>
    <row r="20" spans="1:13" ht="8.25" customHeight="1">
      <c r="A20" s="82">
        <v>1</v>
      </c>
      <c r="B20" s="85" t="str">
        <f>VLOOKUP(A20,B3_2019_bearbeitet!$C$7:$O$60,2,FALSE)</f>
        <v>Stat. Region Braunschwe</v>
      </c>
      <c r="C20" s="64">
        <f>VLOOKUP(A20,B3_2019_bearbeitet!$C$7:$O$60,3,FALSE)</f>
        <v>2019</v>
      </c>
      <c r="D20" s="86">
        <f>VLOOKUP(A20,B3_2019_bearbeitet!$C$7:$O$60,4,FALSE)</f>
        <v>14598</v>
      </c>
      <c r="E20" s="86">
        <f>VLOOKUP(A20,B3_2019_bearbeitet!$C$7:$O$60,5,FALSE)</f>
        <v>2707</v>
      </c>
      <c r="F20" s="87">
        <f>VLOOKUP(A20,B3_2019_bearbeitet!$C$7:$O$60,6,FALSE)</f>
        <v>18.543636114536238</v>
      </c>
      <c r="G20" s="87">
        <f>VLOOKUP(A20,B3_2019_bearbeitet!$C$7:$O$60,7,FALSE)</f>
        <v>16.582015880964303</v>
      </c>
      <c r="H20" s="87">
        <f>VLOOKUP(A20,B3_2019_bearbeitet!$C$7:$O$60,8,FALSE)</f>
        <v>1.961620233571935</v>
      </c>
      <c r="I20" s="86">
        <f>VLOOKUP(A20,B3_2019_bearbeitet!$C$7:$O$60,9,FALSE)</f>
        <v>38140</v>
      </c>
      <c r="J20" s="86">
        <f>VLOOKUP(A20,B3_2019_bearbeitet!$C$7:$O$60,10,FALSE)</f>
        <v>11028</v>
      </c>
      <c r="K20" s="88">
        <f>VLOOKUP(A20,B3_2019_bearbeitet!$C$7:$O$60,11,FALSE)</f>
        <v>28.914525432616678</v>
      </c>
      <c r="L20" s="88">
        <f>VLOOKUP(A20,B3_2019_bearbeitet!$C$7:$O$60,12,FALSE)</f>
        <v>26.772625983300667</v>
      </c>
      <c r="M20" s="88">
        <f>VLOOKUP(A20,B3_2019_bearbeitet!$C$7:$O$60,13,FALSE)</f>
        <v>2.1418994493160106</v>
      </c>
    </row>
    <row r="21" spans="1:13" ht="8.25" customHeight="1">
      <c r="A21" s="82">
        <v>241</v>
      </c>
      <c r="B21" s="85" t="str">
        <f>VLOOKUP(A21,B3_2019_bearbeitet!$C$7:$O$60,2,FALSE)</f>
        <v xml:space="preserve">Region Hannover        </v>
      </c>
      <c r="C21" s="64">
        <f>VLOOKUP(A21,B3_2019_bearbeitet!$C$7:$O$60,3,FALSE)</f>
        <v>2019</v>
      </c>
      <c r="D21" s="86">
        <f>VLOOKUP(A21,B3_2019_bearbeitet!$C$7:$O$60,4,FALSE)</f>
        <v>11283</v>
      </c>
      <c r="E21" s="86">
        <f>VLOOKUP(A21,B3_2019_bearbeitet!$C$7:$O$60,5,FALSE)</f>
        <v>3091</v>
      </c>
      <c r="F21" s="87">
        <f>VLOOKUP(A21,B3_2019_bearbeitet!$C$7:$O$60,6,FALSE)</f>
        <v>27.395196313037314</v>
      </c>
      <c r="G21" s="87">
        <f>VLOOKUP(A21,B3_2019_bearbeitet!$C$7:$O$60,7,FALSE)</f>
        <v>26.884715607871328</v>
      </c>
      <c r="H21" s="87">
        <f>VLOOKUP(A21,B3_2019_bearbeitet!$C$7:$O$60,8,FALSE)</f>
        <v>0.51048070516598543</v>
      </c>
      <c r="I21" s="86">
        <f>VLOOKUP(A21,B3_2019_bearbeitet!$C$7:$O$60,9,FALSE)</f>
        <v>29733</v>
      </c>
      <c r="J21" s="86">
        <f>VLOOKUP(A21,B3_2019_bearbeitet!$C$7:$O$60,10,FALSE)</f>
        <v>12213</v>
      </c>
      <c r="K21" s="88">
        <f>VLOOKUP(A21,B3_2019_bearbeitet!$C$7:$O$60,11,FALSE)</f>
        <v>41.075572596105339</v>
      </c>
      <c r="L21" s="88">
        <f>VLOOKUP(A21,B3_2019_bearbeitet!$C$7:$O$60,12,FALSE)</f>
        <v>39.372798467904651</v>
      </c>
      <c r="M21" s="88">
        <f>VLOOKUP(A21,B3_2019_bearbeitet!$C$7:$O$60,13,FALSE)</f>
        <v>1.7027741282006872</v>
      </c>
    </row>
    <row r="22" spans="1:13" ht="8.25" customHeight="1">
      <c r="A22" s="82">
        <v>241001</v>
      </c>
      <c r="B22" s="85" t="str">
        <f>VLOOKUP(A22,B3_2019_bearbeitet!$C$7:$O$60,2,FALSE)</f>
        <v>dav. Hannover, Landesha</v>
      </c>
      <c r="C22" s="64">
        <f>VLOOKUP(A22,B3_2019_bearbeitet!$C$7:$O$60,3,FALSE)</f>
        <v>2019</v>
      </c>
      <c r="D22" s="86">
        <f>VLOOKUP(A22,B3_2019_bearbeitet!$C$7:$O$60,4,FALSE)</f>
        <v>5562</v>
      </c>
      <c r="E22" s="86">
        <f>VLOOKUP(A22,B3_2019_bearbeitet!$C$7:$O$60,5,FALSE)</f>
        <v>1986</v>
      </c>
      <c r="F22" s="87">
        <f>VLOOKUP(A22,B3_2019_bearbeitet!$C$7:$O$60,6,FALSE)</f>
        <v>35.706580366774546</v>
      </c>
      <c r="G22" s="87">
        <f>VLOOKUP(A22,B3_2019_bearbeitet!$C$7:$O$60,7,FALSE)</f>
        <v>35.556750941366325</v>
      </c>
      <c r="H22" s="87">
        <f>VLOOKUP(A22,B3_2019_bearbeitet!$C$7:$O$60,8,FALSE)</f>
        <v>0.14982942540822108</v>
      </c>
      <c r="I22" s="86">
        <f>VLOOKUP(A22,B3_2019_bearbeitet!$C$7:$O$60,9,FALSE)</f>
        <v>13544</v>
      </c>
      <c r="J22" s="86">
        <f>VLOOKUP(A22,B3_2019_bearbeitet!$C$7:$O$60,10,FALSE)</f>
        <v>6963</v>
      </c>
      <c r="K22" s="88">
        <f>VLOOKUP(A22,B3_2019_bearbeitet!$C$7:$O$60,11,FALSE)</f>
        <v>51.410218546958063</v>
      </c>
      <c r="L22" s="88">
        <f>VLOOKUP(A22,B3_2019_bearbeitet!$C$7:$O$60,12,FALSE)</f>
        <v>51.066993828537434</v>
      </c>
      <c r="M22" s="88">
        <f>VLOOKUP(A22,B3_2019_bearbeitet!$C$7:$O$60,13,FALSE)</f>
        <v>0.34322471842062896</v>
      </c>
    </row>
    <row r="23" spans="1:13" ht="8.25" customHeight="1">
      <c r="A23" s="82">
        <v>241999</v>
      </c>
      <c r="B23" s="85" t="str">
        <f>VLOOKUP(A23,B3_2019_bearbeitet!$C$7:$O$60,2,FALSE)</f>
        <v xml:space="preserve">dav. Hannover, Umland  </v>
      </c>
      <c r="C23" s="64">
        <f>VLOOKUP(A23,B3_2019_bearbeitet!$C$7:$O$60,3,FALSE)</f>
        <v>2019</v>
      </c>
      <c r="D23" s="86">
        <f>VLOOKUP(A23,B3_2019_bearbeitet!$C$7:$O$60,4,FALSE)</f>
        <v>5721</v>
      </c>
      <c r="E23" s="86">
        <f>VLOOKUP(A23,B3_2019_bearbeitet!$C$7:$O$60,5,FALSE)</f>
        <v>1105</v>
      </c>
      <c r="F23" s="87">
        <f>VLOOKUP(A23,B3_2019_bearbeitet!$C$7:$O$60,6,FALSE)</f>
        <v>19.314805104002797</v>
      </c>
      <c r="G23" s="87">
        <f>VLOOKUP(A23,B3_2019_bearbeitet!$C$7:$O$60,7,FALSE)</f>
        <v>18.173631123919311</v>
      </c>
      <c r="H23" s="87">
        <f>VLOOKUP(A23,B3_2019_bearbeitet!$C$7:$O$60,8,FALSE)</f>
        <v>1.1411739800834866</v>
      </c>
      <c r="I23" s="86">
        <f>VLOOKUP(A23,B3_2019_bearbeitet!$C$7:$O$60,9,FALSE)</f>
        <v>16189</v>
      </c>
      <c r="J23" s="86">
        <f>VLOOKUP(A23,B3_2019_bearbeitet!$C$7:$O$60,10,FALSE)</f>
        <v>5250</v>
      </c>
      <c r="K23" s="88">
        <f>VLOOKUP(A23,B3_2019_bearbeitet!$C$7:$O$60,11,FALSE)</f>
        <v>32.429427388967817</v>
      </c>
      <c r="L23" s="88">
        <f>VLOOKUP(A23,B3_2019_bearbeitet!$C$7:$O$60,12,FALSE)</f>
        <v>29.413627152988852</v>
      </c>
      <c r="M23" s="88">
        <f>VLOOKUP(A23,B3_2019_bearbeitet!$C$7:$O$60,13,FALSE)</f>
        <v>3.0158002359789648</v>
      </c>
    </row>
    <row r="24" spans="1:13" ht="8.25" customHeight="1">
      <c r="A24" s="82">
        <v>251</v>
      </c>
      <c r="B24" s="85" t="str">
        <f>VLOOKUP(A24,B3_2019_bearbeitet!$C$7:$O$60,2,FALSE)</f>
        <v xml:space="preserve">Diepholz               </v>
      </c>
      <c r="C24" s="64">
        <f>VLOOKUP(A24,B3_2019_bearbeitet!$C$7:$O$60,3,FALSE)</f>
        <v>2019</v>
      </c>
      <c r="D24" s="86">
        <f>VLOOKUP(A24,B3_2019_bearbeitet!$C$7:$O$60,4,FALSE)</f>
        <v>2040</v>
      </c>
      <c r="E24" s="86">
        <f>VLOOKUP(A24,B3_2019_bearbeitet!$C$7:$O$60,5,FALSE)</f>
        <v>319</v>
      </c>
      <c r="F24" s="87">
        <f>VLOOKUP(A24,B3_2019_bearbeitet!$C$7:$O$60,6,FALSE)</f>
        <v>15.637254901960784</v>
      </c>
      <c r="G24" s="87">
        <f>VLOOKUP(A24,B3_2019_bearbeitet!$C$7:$O$60,7,FALSE)</f>
        <v>14.167127836192584</v>
      </c>
      <c r="H24" s="87">
        <f>VLOOKUP(A24,B3_2019_bearbeitet!$C$7:$O$60,8,FALSE)</f>
        <v>1.4701270657681995</v>
      </c>
      <c r="I24" s="86">
        <f>VLOOKUP(A24,B3_2019_bearbeitet!$C$7:$O$60,9,FALSE)</f>
        <v>5389</v>
      </c>
      <c r="J24" s="86">
        <f>VLOOKUP(A24,B3_2019_bearbeitet!$C$7:$O$60,10,FALSE)</f>
        <v>1329</v>
      </c>
      <c r="K24" s="88">
        <f>VLOOKUP(A24,B3_2019_bearbeitet!$C$7:$O$60,11,FALSE)</f>
        <v>24.661347188717759</v>
      </c>
      <c r="L24" s="88">
        <f>VLOOKUP(A24,B3_2019_bearbeitet!$C$7:$O$60,12,FALSE)</f>
        <v>22.580019398642097</v>
      </c>
      <c r="M24" s="88">
        <f>VLOOKUP(A24,B3_2019_bearbeitet!$C$7:$O$60,13,FALSE)</f>
        <v>2.0813277900756617</v>
      </c>
    </row>
    <row r="25" spans="1:13" ht="8.25" customHeight="1">
      <c r="A25" s="82">
        <v>252</v>
      </c>
      <c r="B25" s="85" t="str">
        <f>VLOOKUP(A25,B3_2019_bearbeitet!$C$7:$O$60,2,FALSE)</f>
        <v xml:space="preserve">Hameln-Pyrmont         </v>
      </c>
      <c r="C25" s="64">
        <f>VLOOKUP(A25,B3_2019_bearbeitet!$C$7:$O$60,3,FALSE)</f>
        <v>2019</v>
      </c>
      <c r="D25" s="86">
        <f>VLOOKUP(A25,B3_2019_bearbeitet!$C$7:$O$60,4,FALSE)</f>
        <v>1187</v>
      </c>
      <c r="E25" s="86">
        <f>VLOOKUP(A25,B3_2019_bearbeitet!$C$7:$O$60,5,FALSE)</f>
        <v>261</v>
      </c>
      <c r="F25" s="87">
        <f>VLOOKUP(A25,B3_2019_bearbeitet!$C$7:$O$60,6,FALSE)</f>
        <v>21.988205560235887</v>
      </c>
      <c r="G25" s="87">
        <f>VLOOKUP(A25,B3_2019_bearbeitet!$C$7:$O$60,7,FALSE)</f>
        <v>18.018018018018019</v>
      </c>
      <c r="H25" s="87">
        <f>VLOOKUP(A25,B3_2019_bearbeitet!$C$7:$O$60,8,FALSE)</f>
        <v>3.9701875422178681</v>
      </c>
      <c r="I25" s="86">
        <f>VLOOKUP(A25,B3_2019_bearbeitet!$C$7:$O$60,9,FALSE)</f>
        <v>3553</v>
      </c>
      <c r="J25" s="86">
        <f>VLOOKUP(A25,B3_2019_bearbeitet!$C$7:$O$60,10,FALSE)</f>
        <v>1152</v>
      </c>
      <c r="K25" s="88">
        <f>VLOOKUP(A25,B3_2019_bearbeitet!$C$7:$O$60,11,FALSE)</f>
        <v>32.423304249929636</v>
      </c>
      <c r="L25" s="88">
        <f>VLOOKUP(A25,B3_2019_bearbeitet!$C$7:$O$60,12,FALSE)</f>
        <v>30.805687203791472</v>
      </c>
      <c r="M25" s="88">
        <f>VLOOKUP(A25,B3_2019_bearbeitet!$C$7:$O$60,13,FALSE)</f>
        <v>1.6176170461381645</v>
      </c>
    </row>
    <row r="26" spans="1:13" ht="8.25" customHeight="1">
      <c r="A26" s="82">
        <v>254</v>
      </c>
      <c r="B26" s="85" t="str">
        <f>VLOOKUP(A26,B3_2019_bearbeitet!$C$7:$O$60,2,FALSE)</f>
        <v xml:space="preserve">Hildesheim             </v>
      </c>
      <c r="C26" s="64">
        <f>VLOOKUP(A26,B3_2019_bearbeitet!$C$7:$O$60,3,FALSE)</f>
        <v>2019</v>
      </c>
      <c r="D26" s="86">
        <f>VLOOKUP(A26,B3_2019_bearbeitet!$C$7:$O$60,4,FALSE)</f>
        <v>2111</v>
      </c>
      <c r="E26" s="86">
        <f>VLOOKUP(A26,B3_2019_bearbeitet!$C$7:$O$60,5,FALSE)</f>
        <v>437</v>
      </c>
      <c r="F26" s="87">
        <f>VLOOKUP(A26,B3_2019_bearbeitet!$C$7:$O$60,6,FALSE)</f>
        <v>20.70108953102795</v>
      </c>
      <c r="G26" s="87">
        <f>VLOOKUP(A26,B3_2019_bearbeitet!$C$7:$O$60,7,FALSE)</f>
        <v>15.39951573849879</v>
      </c>
      <c r="H26" s="87">
        <f>VLOOKUP(A26,B3_2019_bearbeitet!$C$7:$O$60,8,FALSE)</f>
        <v>5.3015737925291599</v>
      </c>
      <c r="I26" s="86">
        <f>VLOOKUP(A26,B3_2019_bearbeitet!$C$7:$O$60,9,FALSE)</f>
        <v>6475</v>
      </c>
      <c r="J26" s="86">
        <f>VLOOKUP(A26,B3_2019_bearbeitet!$C$7:$O$60,10,FALSE)</f>
        <v>1832</v>
      </c>
      <c r="K26" s="88">
        <f>VLOOKUP(A26,B3_2019_bearbeitet!$C$7:$O$60,11,FALSE)</f>
        <v>28.29343629343629</v>
      </c>
      <c r="L26" s="88">
        <f>VLOOKUP(A26,B3_2019_bearbeitet!$C$7:$O$60,12,FALSE)</f>
        <v>26.635959339263028</v>
      </c>
      <c r="M26" s="88">
        <f>VLOOKUP(A26,B3_2019_bearbeitet!$C$7:$O$60,13,FALSE)</f>
        <v>1.6574769541732621</v>
      </c>
    </row>
    <row r="27" spans="1:13" ht="8.25" customHeight="1">
      <c r="A27" s="82">
        <v>255</v>
      </c>
      <c r="B27" s="85" t="str">
        <f>VLOOKUP(A27,B3_2019_bearbeitet!$C$7:$O$60,2,FALSE)</f>
        <v xml:space="preserve">Holzminden             </v>
      </c>
      <c r="C27" s="64">
        <f>VLOOKUP(A27,B3_2019_bearbeitet!$C$7:$O$60,3,FALSE)</f>
        <v>2019</v>
      </c>
      <c r="D27" s="86">
        <f>VLOOKUP(A27,B3_2019_bearbeitet!$C$7:$O$60,4,FALSE)</f>
        <v>513</v>
      </c>
      <c r="E27" s="86">
        <f>VLOOKUP(A27,B3_2019_bearbeitet!$C$7:$O$60,5,FALSE)</f>
        <v>91</v>
      </c>
      <c r="F27" s="87">
        <f>VLOOKUP(A27,B3_2019_bearbeitet!$C$7:$O$60,6,FALSE)</f>
        <v>17.738791423001949</v>
      </c>
      <c r="G27" s="87">
        <f>VLOOKUP(A27,B3_2019_bearbeitet!$C$7:$O$60,7,FALSE)</f>
        <v>14.767932489451477</v>
      </c>
      <c r="H27" s="87">
        <f>VLOOKUP(A27,B3_2019_bearbeitet!$C$7:$O$60,8,FALSE)</f>
        <v>2.9708589335504723</v>
      </c>
      <c r="I27" s="86">
        <f>VLOOKUP(A27,B3_2019_bearbeitet!$C$7:$O$60,9,FALSE)</f>
        <v>1581</v>
      </c>
      <c r="J27" s="86">
        <f>VLOOKUP(A27,B3_2019_bearbeitet!$C$7:$O$60,10,FALSE)</f>
        <v>401</v>
      </c>
      <c r="K27" s="88">
        <f>VLOOKUP(A27,B3_2019_bearbeitet!$C$7:$O$60,11,FALSE)</f>
        <v>25.363693864642634</v>
      </c>
      <c r="L27" s="88">
        <f>VLOOKUP(A27,B3_2019_bearbeitet!$C$7:$O$60,12,FALSE)</f>
        <v>19.022103148024115</v>
      </c>
      <c r="M27" s="88">
        <f>VLOOKUP(A27,B3_2019_bearbeitet!$C$7:$O$60,13,FALSE)</f>
        <v>6.3415907166185193</v>
      </c>
    </row>
    <row r="28" spans="1:13" ht="8.25" customHeight="1">
      <c r="A28" s="82">
        <v>256</v>
      </c>
      <c r="B28" s="85" t="str">
        <f>VLOOKUP(A28,B3_2019_bearbeitet!$C$7:$O$60,2,FALSE)</f>
        <v xml:space="preserve">Nienburg (Weser)       </v>
      </c>
      <c r="C28" s="64">
        <f>VLOOKUP(A28,B3_2019_bearbeitet!$C$7:$O$60,3,FALSE)</f>
        <v>2019</v>
      </c>
      <c r="D28" s="86">
        <f>VLOOKUP(A28,B3_2019_bearbeitet!$C$7:$O$60,4,FALSE)</f>
        <v>1009</v>
      </c>
      <c r="E28" s="86">
        <f>VLOOKUP(A28,B3_2019_bearbeitet!$C$7:$O$60,5,FALSE)</f>
        <v>143</v>
      </c>
      <c r="F28" s="87">
        <f>VLOOKUP(A28,B3_2019_bearbeitet!$C$7:$O$60,6,FALSE)</f>
        <v>14.172447968285432</v>
      </c>
      <c r="G28" s="87">
        <f>VLOOKUP(A28,B3_2019_bearbeitet!$C$7:$O$60,7,FALSE)</f>
        <v>13.146997929606624</v>
      </c>
      <c r="H28" s="87">
        <f>VLOOKUP(A28,B3_2019_bearbeitet!$C$7:$O$60,8,FALSE)</f>
        <v>1.0254500386788088</v>
      </c>
      <c r="I28" s="86">
        <f>VLOOKUP(A28,B3_2019_bearbeitet!$C$7:$O$60,9,FALSE)</f>
        <v>3094</v>
      </c>
      <c r="J28" s="86">
        <f>VLOOKUP(A28,B3_2019_bearbeitet!$C$7:$O$60,10,FALSE)</f>
        <v>668</v>
      </c>
      <c r="K28" s="88">
        <f>VLOOKUP(A28,B3_2019_bearbeitet!$C$7:$O$60,11,FALSE)</f>
        <v>21.590174531351003</v>
      </c>
      <c r="L28" s="88">
        <f>VLOOKUP(A28,B3_2019_bearbeitet!$C$7:$O$60,12,FALSE)</f>
        <v>21.092150170648463</v>
      </c>
      <c r="M28" s="88">
        <f>VLOOKUP(A28,B3_2019_bearbeitet!$C$7:$O$60,13,FALSE)</f>
        <v>0.49802436070254075</v>
      </c>
    </row>
    <row r="29" spans="1:13" ht="8.25" customHeight="1">
      <c r="A29" s="82">
        <v>257</v>
      </c>
      <c r="B29" s="85" t="str">
        <f>VLOOKUP(A29,B3_2019_bearbeitet!$C$7:$O$60,2,FALSE)</f>
        <v xml:space="preserve">Schaumburg             </v>
      </c>
      <c r="C29" s="64">
        <f>VLOOKUP(A29,B3_2019_bearbeitet!$C$7:$O$60,3,FALSE)</f>
        <v>2019</v>
      </c>
      <c r="D29" s="86">
        <f>VLOOKUP(A29,B3_2019_bearbeitet!$C$7:$O$60,4,FALSE)</f>
        <v>1311</v>
      </c>
      <c r="E29" s="86">
        <f>VLOOKUP(A29,B3_2019_bearbeitet!$C$7:$O$60,5,FALSE)</f>
        <v>228</v>
      </c>
      <c r="F29" s="87">
        <f>VLOOKUP(A29,B3_2019_bearbeitet!$C$7:$O$60,6,FALSE)</f>
        <v>17.391304347826086</v>
      </c>
      <c r="G29" s="87">
        <f>VLOOKUP(A29,B3_2019_bearbeitet!$C$7:$O$60,7,FALSE)</f>
        <v>14.970563498738434</v>
      </c>
      <c r="H29" s="87">
        <f>VLOOKUP(A29,B3_2019_bearbeitet!$C$7:$O$60,8,FALSE)</f>
        <v>2.4207408490876521</v>
      </c>
      <c r="I29" s="86">
        <f>VLOOKUP(A29,B3_2019_bearbeitet!$C$7:$O$60,9,FALSE)</f>
        <v>3677</v>
      </c>
      <c r="J29" s="86">
        <f>VLOOKUP(A29,B3_2019_bearbeitet!$C$7:$O$60,10,FALSE)</f>
        <v>1115</v>
      </c>
      <c r="K29" s="88">
        <f>VLOOKUP(A29,B3_2019_bearbeitet!$C$7:$O$60,11,FALSE)</f>
        <v>30.323633396790861</v>
      </c>
      <c r="L29" s="88">
        <f>VLOOKUP(A29,B3_2019_bearbeitet!$C$7:$O$60,12,FALSE)</f>
        <v>27.095130237825593</v>
      </c>
      <c r="M29" s="88">
        <f>VLOOKUP(A29,B3_2019_bearbeitet!$C$7:$O$60,13,FALSE)</f>
        <v>3.2285031589652675</v>
      </c>
    </row>
    <row r="30" spans="1:13" ht="8.25" customHeight="1">
      <c r="A30" s="82">
        <v>2</v>
      </c>
      <c r="B30" s="85" t="str">
        <f>VLOOKUP(A30,B3_2019_bearbeitet!$C$7:$O$60,2,FALSE)</f>
        <v xml:space="preserve">Stat. Region Hannover  </v>
      </c>
      <c r="C30" s="64">
        <f>VLOOKUP(A30,B3_2019_bearbeitet!$C$7:$O$60,3,FALSE)</f>
        <v>2019</v>
      </c>
      <c r="D30" s="86">
        <f>VLOOKUP(A30,B3_2019_bearbeitet!$C$7:$O$60,4,FALSE)</f>
        <v>19454</v>
      </c>
      <c r="E30" s="86">
        <f>VLOOKUP(A30,B3_2019_bearbeitet!$C$7:$O$60,5,FALSE)</f>
        <v>4570</v>
      </c>
      <c r="F30" s="87">
        <f>VLOOKUP(A30,B3_2019_bearbeitet!$C$7:$O$60,6,FALSE)</f>
        <v>23.491312840546932</v>
      </c>
      <c r="G30" s="87">
        <f>VLOOKUP(A30,B3_2019_bearbeitet!$C$7:$O$60,7,FALSE)</f>
        <v>22.097118463180362</v>
      </c>
      <c r="H30" s="87">
        <f>VLOOKUP(A30,B3_2019_bearbeitet!$C$7:$O$60,8,FALSE)</f>
        <v>1.3941943773665706</v>
      </c>
      <c r="I30" s="86">
        <f>VLOOKUP(A30,B3_2019_bearbeitet!$C$7:$O$60,9,FALSE)</f>
        <v>53502</v>
      </c>
      <c r="J30" s="86">
        <f>VLOOKUP(A30,B3_2019_bearbeitet!$C$7:$O$60,10,FALSE)</f>
        <v>18710</v>
      </c>
      <c r="K30" s="88">
        <f>VLOOKUP(A30,B3_2019_bearbeitet!$C$7:$O$60,11,FALSE)</f>
        <v>34.970655302605508</v>
      </c>
      <c r="L30" s="88">
        <f>VLOOKUP(A30,B3_2019_bearbeitet!$C$7:$O$60,12,FALSE)</f>
        <v>33.164177383080563</v>
      </c>
      <c r="M30" s="88">
        <f>VLOOKUP(A30,B3_2019_bearbeitet!$C$7:$O$60,13,FALSE)</f>
        <v>1.8064779195249443</v>
      </c>
    </row>
    <row r="31" spans="1:13" ht="8.25" customHeight="1">
      <c r="A31" s="82">
        <v>351</v>
      </c>
      <c r="B31" s="85" t="str">
        <f>VLOOKUP(A31,B3_2019_bearbeitet!$C$7:$O$60,2,FALSE)</f>
        <v xml:space="preserve">Celle                  </v>
      </c>
      <c r="C31" s="64">
        <f>VLOOKUP(A31,B3_2019_bearbeitet!$C$7:$O$60,3,FALSE)</f>
        <v>2019</v>
      </c>
      <c r="D31" s="86">
        <f>VLOOKUP(A31,B3_2019_bearbeitet!$C$7:$O$60,4,FALSE)</f>
        <v>1518</v>
      </c>
      <c r="E31" s="86">
        <f>VLOOKUP(A31,B3_2019_bearbeitet!$C$7:$O$60,5,FALSE)</f>
        <v>167</v>
      </c>
      <c r="F31" s="87">
        <f>VLOOKUP(A31,B3_2019_bearbeitet!$C$7:$O$60,6,FALSE)</f>
        <v>11.001317523056652</v>
      </c>
      <c r="G31" s="87">
        <f>VLOOKUP(A31,B3_2019_bearbeitet!$C$7:$O$60,7,FALSE)</f>
        <v>9.479305740987984</v>
      </c>
      <c r="H31" s="87">
        <f>VLOOKUP(A31,B3_2019_bearbeitet!$C$7:$O$60,8,FALSE)</f>
        <v>1.5220117820686685</v>
      </c>
      <c r="I31" s="86">
        <f>VLOOKUP(A31,B3_2019_bearbeitet!$C$7:$O$60,9,FALSE)</f>
        <v>4676</v>
      </c>
      <c r="J31" s="86">
        <f>VLOOKUP(A31,B3_2019_bearbeitet!$C$7:$O$60,10,FALSE)</f>
        <v>1025</v>
      </c>
      <c r="K31" s="88">
        <f>VLOOKUP(A31,B3_2019_bearbeitet!$C$7:$O$60,11,FALSE)</f>
        <v>21.920444824636441</v>
      </c>
      <c r="L31" s="88">
        <f>VLOOKUP(A31,B3_2019_bearbeitet!$C$7:$O$60,12,FALSE)</f>
        <v>20.63632346442775</v>
      </c>
      <c r="M31" s="88">
        <f>VLOOKUP(A31,B3_2019_bearbeitet!$C$7:$O$60,13,FALSE)</f>
        <v>1.2841213602086903</v>
      </c>
    </row>
    <row r="32" spans="1:13" ht="8.25" customHeight="1">
      <c r="A32" s="82">
        <v>352</v>
      </c>
      <c r="B32" s="85" t="str">
        <f>VLOOKUP(A32,B3_2019_bearbeitet!$C$7:$O$60,2,FALSE)</f>
        <v xml:space="preserve">Cuxhaven               </v>
      </c>
      <c r="C32" s="64">
        <f>VLOOKUP(A32,B3_2019_bearbeitet!$C$7:$O$60,3,FALSE)</f>
        <v>2019</v>
      </c>
      <c r="D32" s="86">
        <f>VLOOKUP(A32,B3_2019_bearbeitet!$C$7:$O$60,4,FALSE)</f>
        <v>1705</v>
      </c>
      <c r="E32" s="86">
        <f>VLOOKUP(A32,B3_2019_bearbeitet!$C$7:$O$60,5,FALSE)</f>
        <v>217</v>
      </c>
      <c r="F32" s="87">
        <f>VLOOKUP(A32,B3_2019_bearbeitet!$C$7:$O$60,6,FALSE)</f>
        <v>12.727272727272727</v>
      </c>
      <c r="G32" s="87">
        <f>VLOOKUP(A32,B3_2019_bearbeitet!$C$7:$O$60,7,FALSE)</f>
        <v>12.08515967438948</v>
      </c>
      <c r="H32" s="87">
        <f>VLOOKUP(A32,B3_2019_bearbeitet!$C$7:$O$60,8,FALSE)</f>
        <v>0.64211305288324638</v>
      </c>
      <c r="I32" s="86">
        <f>VLOOKUP(A32,B3_2019_bearbeitet!$C$7:$O$60,9,FALSE)</f>
        <v>4776</v>
      </c>
      <c r="J32" s="86">
        <f>VLOOKUP(A32,B3_2019_bearbeitet!$C$7:$O$60,10,FALSE)</f>
        <v>819</v>
      </c>
      <c r="K32" s="88">
        <f>VLOOKUP(A32,B3_2019_bearbeitet!$C$7:$O$60,11,FALSE)</f>
        <v>17.14824120603015</v>
      </c>
      <c r="L32" s="88">
        <f>VLOOKUP(A32,B3_2019_bearbeitet!$C$7:$O$60,12,FALSE)</f>
        <v>17.693288020390824</v>
      </c>
      <c r="M32" s="88">
        <f>VLOOKUP(A32,B3_2019_bearbeitet!$C$7:$O$60,13,FALSE)</f>
        <v>-0.54504681436067415</v>
      </c>
    </row>
    <row r="33" spans="1:13" ht="8.25" customHeight="1">
      <c r="A33" s="82">
        <v>353</v>
      </c>
      <c r="B33" s="85" t="str">
        <f>VLOOKUP(A33,B3_2019_bearbeitet!$C$7:$O$60,2,FALSE)</f>
        <v xml:space="preserve">Harburg                </v>
      </c>
      <c r="C33" s="64">
        <f>VLOOKUP(A33,B3_2019_bearbeitet!$C$7:$O$60,3,FALSE)</f>
        <v>2019</v>
      </c>
      <c r="D33" s="86">
        <f>VLOOKUP(A33,B3_2019_bearbeitet!$C$7:$O$60,4,FALSE)</f>
        <v>2631</v>
      </c>
      <c r="E33" s="86">
        <f>VLOOKUP(A33,B3_2019_bearbeitet!$C$7:$O$60,5,FALSE)</f>
        <v>368</v>
      </c>
      <c r="F33" s="87">
        <f>VLOOKUP(A33,B3_2019_bearbeitet!$C$7:$O$60,6,FALSE)</f>
        <v>13.987077156974534</v>
      </c>
      <c r="G33" s="87">
        <f>VLOOKUP(A33,B3_2019_bearbeitet!$C$7:$O$60,7,FALSE)</f>
        <v>12.580645161290322</v>
      </c>
      <c r="H33" s="87">
        <f>VLOOKUP(A33,B3_2019_bearbeitet!$C$7:$O$60,8,FALSE)</f>
        <v>1.406431995684212</v>
      </c>
      <c r="I33" s="86">
        <f>VLOOKUP(A33,B3_2019_bearbeitet!$C$7:$O$60,9,FALSE)</f>
        <v>6948</v>
      </c>
      <c r="J33" s="86">
        <f>VLOOKUP(A33,B3_2019_bearbeitet!$C$7:$O$60,10,FALSE)</f>
        <v>1545</v>
      </c>
      <c r="K33" s="88">
        <f>VLOOKUP(A33,B3_2019_bearbeitet!$C$7:$O$60,11,FALSE)</f>
        <v>22.236614853195164</v>
      </c>
      <c r="L33" s="88">
        <f>VLOOKUP(A33,B3_2019_bearbeitet!$C$7:$O$60,12,FALSE)</f>
        <v>22.403888643393724</v>
      </c>
      <c r="M33" s="88">
        <f>VLOOKUP(A33,B3_2019_bearbeitet!$C$7:$O$60,13,FALSE)</f>
        <v>-0.16727379019856059</v>
      </c>
    </row>
    <row r="34" spans="1:13" ht="8.25" customHeight="1">
      <c r="A34" s="82">
        <v>354</v>
      </c>
      <c r="B34" s="85" t="str">
        <f>VLOOKUP(A34,B3_2019_bearbeitet!$C$7:$O$60,2,FALSE)</f>
        <v xml:space="preserve">Lüchow-Dannenberg      </v>
      </c>
      <c r="C34" s="64">
        <f>VLOOKUP(A34,B3_2019_bearbeitet!$C$7:$O$60,3,FALSE)</f>
        <v>2019</v>
      </c>
      <c r="D34" s="86">
        <f>VLOOKUP(A34,B3_2019_bearbeitet!$C$7:$O$60,4,FALSE)</f>
        <v>338</v>
      </c>
      <c r="E34" s="86">
        <f>VLOOKUP(A34,B3_2019_bearbeitet!$C$7:$O$60,5,FALSE)</f>
        <v>25</v>
      </c>
      <c r="F34" s="87">
        <f>VLOOKUP(A34,B3_2019_bearbeitet!$C$7:$O$60,6,FALSE)</f>
        <v>7.3964497041420119</v>
      </c>
      <c r="G34" s="87">
        <f>VLOOKUP(A34,B3_2019_bearbeitet!$C$7:$O$60,7,FALSE)</f>
        <v>15.193370165745856</v>
      </c>
      <c r="H34" s="87">
        <f>VLOOKUP(A34,B3_2019_bearbeitet!$C$7:$O$60,8,FALSE)</f>
        <v>-7.7969204616038441</v>
      </c>
      <c r="I34" s="86">
        <f>VLOOKUP(A34,B3_2019_bearbeitet!$C$7:$O$60,9,FALSE)</f>
        <v>1103</v>
      </c>
      <c r="J34" s="86">
        <f>VLOOKUP(A34,B3_2019_bearbeitet!$C$7:$O$60,10,FALSE)</f>
        <v>158</v>
      </c>
      <c r="K34" s="88">
        <f>VLOOKUP(A34,B3_2019_bearbeitet!$C$7:$O$60,11,FALSE)</f>
        <v>14.324569356300998</v>
      </c>
      <c r="L34" s="88">
        <f>VLOOKUP(A34,B3_2019_bearbeitet!$C$7:$O$60,12,FALSE)</f>
        <v>15.589353612167301</v>
      </c>
      <c r="M34" s="88">
        <f>VLOOKUP(A34,B3_2019_bearbeitet!$C$7:$O$60,13,FALSE)</f>
        <v>-1.2647842558663029</v>
      </c>
    </row>
    <row r="35" spans="1:13" ht="8.25" customHeight="1">
      <c r="A35" s="82">
        <v>355</v>
      </c>
      <c r="B35" s="85" t="str">
        <f>VLOOKUP(A35,B3_2019_bearbeitet!$C$7:$O$60,2,FALSE)</f>
        <v xml:space="preserve">Lüneburg               </v>
      </c>
      <c r="C35" s="64">
        <f>VLOOKUP(A35,B3_2019_bearbeitet!$C$7:$O$60,3,FALSE)</f>
        <v>2019</v>
      </c>
      <c r="D35" s="86">
        <f>VLOOKUP(A35,B3_2019_bearbeitet!$C$7:$O$60,4,FALSE)</f>
        <v>2056</v>
      </c>
      <c r="E35" s="86">
        <f>VLOOKUP(A35,B3_2019_bearbeitet!$C$7:$O$60,5,FALSE)</f>
        <v>319</v>
      </c>
      <c r="F35" s="87">
        <f>VLOOKUP(A35,B3_2019_bearbeitet!$C$7:$O$60,6,FALSE)</f>
        <v>15.51556420233463</v>
      </c>
      <c r="G35" s="87">
        <f>VLOOKUP(A35,B3_2019_bearbeitet!$C$7:$O$60,7,FALSE)</f>
        <v>11.727416798732172</v>
      </c>
      <c r="H35" s="87">
        <f>VLOOKUP(A35,B3_2019_bearbeitet!$C$7:$O$60,8,FALSE)</f>
        <v>3.7881474036024585</v>
      </c>
      <c r="I35" s="86">
        <f>VLOOKUP(A35,B3_2019_bearbeitet!$C$7:$O$60,9,FALSE)</f>
        <v>4962</v>
      </c>
      <c r="J35" s="86">
        <f>VLOOKUP(A35,B3_2019_bearbeitet!$C$7:$O$60,10,FALSE)</f>
        <v>1072</v>
      </c>
      <c r="K35" s="88">
        <f>VLOOKUP(A35,B3_2019_bearbeitet!$C$7:$O$60,11,FALSE)</f>
        <v>21.604191858121723</v>
      </c>
      <c r="L35" s="88">
        <f>VLOOKUP(A35,B3_2019_bearbeitet!$C$7:$O$60,12,FALSE)</f>
        <v>22.134146341463413</v>
      </c>
      <c r="M35" s="88">
        <f>VLOOKUP(A35,B3_2019_bearbeitet!$C$7:$O$60,13,FALSE)</f>
        <v>-0.52995448334169026</v>
      </c>
    </row>
    <row r="36" spans="1:13" ht="8.25" customHeight="1">
      <c r="A36" s="82">
        <v>356</v>
      </c>
      <c r="B36" s="85" t="str">
        <f>VLOOKUP(A36,B3_2019_bearbeitet!$C$7:$O$60,2,FALSE)</f>
        <v xml:space="preserve">Osterholz              </v>
      </c>
      <c r="C36" s="64">
        <f>VLOOKUP(A36,B3_2019_bearbeitet!$C$7:$O$60,3,FALSE)</f>
        <v>2019</v>
      </c>
      <c r="D36" s="86">
        <f>VLOOKUP(A36,B3_2019_bearbeitet!$C$7:$O$60,4,FALSE)</f>
        <v>1063</v>
      </c>
      <c r="E36" s="86">
        <f>VLOOKUP(A36,B3_2019_bearbeitet!$C$7:$O$60,5,FALSE)</f>
        <v>131</v>
      </c>
      <c r="F36" s="87">
        <f>VLOOKUP(A36,B3_2019_bearbeitet!$C$7:$O$60,6,FALSE)</f>
        <v>12.323612417685794</v>
      </c>
      <c r="G36" s="87">
        <f>VLOOKUP(A36,B3_2019_bearbeitet!$C$7:$O$60,7,FALSE)</f>
        <v>11.561866125760648</v>
      </c>
      <c r="H36" s="87">
        <f>VLOOKUP(A36,B3_2019_bearbeitet!$C$7:$O$60,8,FALSE)</f>
        <v>0.76174629192514587</v>
      </c>
      <c r="I36" s="86">
        <f>VLOOKUP(A36,B3_2019_bearbeitet!$C$7:$O$60,9,FALSE)</f>
        <v>2884</v>
      </c>
      <c r="J36" s="86">
        <f>VLOOKUP(A36,B3_2019_bearbeitet!$C$7:$O$60,10,FALSE)</f>
        <v>621</v>
      </c>
      <c r="K36" s="88">
        <f>VLOOKUP(A36,B3_2019_bearbeitet!$C$7:$O$60,11,FALSE)</f>
        <v>21.532593619972261</v>
      </c>
      <c r="L36" s="88">
        <f>VLOOKUP(A36,B3_2019_bearbeitet!$C$7:$O$60,12,FALSE)</f>
        <v>18.397731300957108</v>
      </c>
      <c r="M36" s="88">
        <f>VLOOKUP(A36,B3_2019_bearbeitet!$C$7:$O$60,13,FALSE)</f>
        <v>3.1348623190151521</v>
      </c>
    </row>
    <row r="37" spans="1:13" ht="8.25" customHeight="1">
      <c r="A37" s="82">
        <v>357</v>
      </c>
      <c r="B37" s="85" t="str">
        <f>VLOOKUP(A37,B3_2019_bearbeitet!$C$7:$O$60,2,FALSE)</f>
        <v xml:space="preserve">Rotenburg (Wümme)      </v>
      </c>
      <c r="C37" s="64">
        <f>VLOOKUP(A37,B3_2019_bearbeitet!$C$7:$O$60,3,FALSE)</f>
        <v>2019</v>
      </c>
      <c r="D37" s="86">
        <f>VLOOKUP(A37,B3_2019_bearbeitet!$C$7:$O$60,4,FALSE)</f>
        <v>1316</v>
      </c>
      <c r="E37" s="86">
        <f>VLOOKUP(A37,B3_2019_bearbeitet!$C$7:$O$60,5,FALSE)</f>
        <v>161</v>
      </c>
      <c r="F37" s="87">
        <f>VLOOKUP(A37,B3_2019_bearbeitet!$C$7:$O$60,6,FALSE)</f>
        <v>12.23404255319149</v>
      </c>
      <c r="G37" s="87">
        <f>VLOOKUP(A37,B3_2019_bearbeitet!$C$7:$O$60,7,FALSE)</f>
        <v>11.599005799502899</v>
      </c>
      <c r="H37" s="87">
        <f>VLOOKUP(A37,B3_2019_bearbeitet!$C$7:$O$60,8,FALSE)</f>
        <v>0.63503675368859014</v>
      </c>
      <c r="I37" s="86">
        <f>VLOOKUP(A37,B3_2019_bearbeitet!$C$7:$O$60,9,FALSE)</f>
        <v>4003</v>
      </c>
      <c r="J37" s="86">
        <f>VLOOKUP(A37,B3_2019_bearbeitet!$C$7:$O$60,10,FALSE)</f>
        <v>775</v>
      </c>
      <c r="K37" s="88">
        <f>VLOOKUP(A37,B3_2019_bearbeitet!$C$7:$O$60,11,FALSE)</f>
        <v>19.360479640269798</v>
      </c>
      <c r="L37" s="88">
        <f>VLOOKUP(A37,B3_2019_bearbeitet!$C$7:$O$60,12,FALSE)</f>
        <v>18.247609201344016</v>
      </c>
      <c r="M37" s="88">
        <f>VLOOKUP(A37,B3_2019_bearbeitet!$C$7:$O$60,13,FALSE)</f>
        <v>1.112870438925782</v>
      </c>
    </row>
    <row r="38" spans="1:13" ht="8.25" customHeight="1">
      <c r="A38" s="82">
        <v>358</v>
      </c>
      <c r="B38" s="85" t="str">
        <f>VLOOKUP(A38,B3_2019_bearbeitet!$C$7:$O$60,2,FALSE)</f>
        <v xml:space="preserve">Heidekreis             </v>
      </c>
      <c r="C38" s="64">
        <f>VLOOKUP(A38,B3_2019_bearbeitet!$C$7:$O$60,3,FALSE)</f>
        <v>2019</v>
      </c>
      <c r="D38" s="86">
        <f>VLOOKUP(A38,B3_2019_bearbeitet!$C$7:$O$60,4,FALSE)</f>
        <v>1094</v>
      </c>
      <c r="E38" s="86">
        <f>VLOOKUP(A38,B3_2019_bearbeitet!$C$7:$O$60,5,FALSE)</f>
        <v>185</v>
      </c>
      <c r="F38" s="87">
        <f>VLOOKUP(A38,B3_2019_bearbeitet!$C$7:$O$60,6,FALSE)</f>
        <v>16.910420475319928</v>
      </c>
      <c r="G38" s="87">
        <f>VLOOKUP(A38,B3_2019_bearbeitet!$C$7:$O$60,7,FALSE)</f>
        <v>13.479052823315119</v>
      </c>
      <c r="H38" s="87">
        <f>VLOOKUP(A38,B3_2019_bearbeitet!$C$7:$O$60,8,FALSE)</f>
        <v>3.4313676520048091</v>
      </c>
      <c r="I38" s="86">
        <f>VLOOKUP(A38,B3_2019_bearbeitet!$C$7:$O$60,9,FALSE)</f>
        <v>3484</v>
      </c>
      <c r="J38" s="86">
        <f>VLOOKUP(A38,B3_2019_bearbeitet!$C$7:$O$60,10,FALSE)</f>
        <v>747</v>
      </c>
      <c r="K38" s="88">
        <f>VLOOKUP(A38,B3_2019_bearbeitet!$C$7:$O$60,11,FALSE)</f>
        <v>21.440872560275544</v>
      </c>
      <c r="L38" s="88">
        <f>VLOOKUP(A38,B3_2019_bearbeitet!$C$7:$O$60,12,FALSE)</f>
        <v>19.798159691303059</v>
      </c>
      <c r="M38" s="88">
        <f>VLOOKUP(A38,B3_2019_bearbeitet!$C$7:$O$60,13,FALSE)</f>
        <v>1.6427128689724846</v>
      </c>
    </row>
    <row r="39" spans="1:13" ht="8.25" customHeight="1">
      <c r="A39" s="82">
        <v>359</v>
      </c>
      <c r="B39" s="85" t="str">
        <f>VLOOKUP(A39,B3_2019_bearbeitet!$C$7:$O$60,2,FALSE)</f>
        <v xml:space="preserve">Stade                  </v>
      </c>
      <c r="C39" s="64">
        <f>VLOOKUP(A39,B3_2019_bearbeitet!$C$7:$O$60,3,FALSE)</f>
        <v>2019</v>
      </c>
      <c r="D39" s="86">
        <f>VLOOKUP(A39,B3_2019_bearbeitet!$C$7:$O$60,4,FALSE)</f>
        <v>1905</v>
      </c>
      <c r="E39" s="86">
        <f>VLOOKUP(A39,B3_2019_bearbeitet!$C$7:$O$60,5,FALSE)</f>
        <v>236</v>
      </c>
      <c r="F39" s="87">
        <f>VLOOKUP(A39,B3_2019_bearbeitet!$C$7:$O$60,6,FALSE)</f>
        <v>12.388451443569554</v>
      </c>
      <c r="G39" s="87">
        <f>VLOOKUP(A39,B3_2019_bearbeitet!$C$7:$O$60,7,FALSE)</f>
        <v>10.096426545660805</v>
      </c>
      <c r="H39" s="87">
        <f>VLOOKUP(A39,B3_2019_bearbeitet!$C$7:$O$60,8,FALSE)</f>
        <v>2.2920248979087496</v>
      </c>
      <c r="I39" s="86">
        <f>VLOOKUP(A39,B3_2019_bearbeitet!$C$7:$O$60,9,FALSE)</f>
        <v>5264</v>
      </c>
      <c r="J39" s="86">
        <f>VLOOKUP(A39,B3_2019_bearbeitet!$C$7:$O$60,10,FALSE)</f>
        <v>1063</v>
      </c>
      <c r="K39" s="88">
        <f>VLOOKUP(A39,B3_2019_bearbeitet!$C$7:$O$60,11,FALSE)</f>
        <v>20.193768996960486</v>
      </c>
      <c r="L39" s="88">
        <f>VLOOKUP(A39,B3_2019_bearbeitet!$C$7:$O$60,12,FALSE)</f>
        <v>19.752099160335863</v>
      </c>
      <c r="M39" s="88">
        <f>VLOOKUP(A39,B3_2019_bearbeitet!$C$7:$O$60,13,FALSE)</f>
        <v>0.441669836624623</v>
      </c>
    </row>
    <row r="40" spans="1:13" ht="8.25" customHeight="1">
      <c r="A40" s="82">
        <v>360</v>
      </c>
      <c r="B40" s="85" t="str">
        <f>VLOOKUP(A40,B3_2019_bearbeitet!$C$7:$O$60,2,FALSE)</f>
        <v xml:space="preserve">Uelzen                 </v>
      </c>
      <c r="C40" s="64">
        <f>VLOOKUP(A40,B3_2019_bearbeitet!$C$7:$O$60,3,FALSE)</f>
        <v>2019</v>
      </c>
      <c r="D40" s="86">
        <f>VLOOKUP(A40,B3_2019_bearbeitet!$C$7:$O$60,4,FALSE)</f>
        <v>715</v>
      </c>
      <c r="E40" s="86">
        <f>VLOOKUP(A40,B3_2019_bearbeitet!$C$7:$O$60,5,FALSE)</f>
        <v>81</v>
      </c>
      <c r="F40" s="87">
        <f>VLOOKUP(A40,B3_2019_bearbeitet!$C$7:$O$60,6,FALSE)</f>
        <v>11.328671328671328</v>
      </c>
      <c r="G40" s="87">
        <f>VLOOKUP(A40,B3_2019_bearbeitet!$C$7:$O$60,7,FALSE)</f>
        <v>10.340136054421768</v>
      </c>
      <c r="H40" s="87">
        <f>VLOOKUP(A40,B3_2019_bearbeitet!$C$7:$O$60,8,FALSE)</f>
        <v>0.98853527424956056</v>
      </c>
      <c r="I40" s="86">
        <f>VLOOKUP(A40,B3_2019_bearbeitet!$C$7:$O$60,9,FALSE)</f>
        <v>2069</v>
      </c>
      <c r="J40" s="86">
        <f>VLOOKUP(A40,B3_2019_bearbeitet!$C$7:$O$60,10,FALSE)</f>
        <v>432</v>
      </c>
      <c r="K40" s="88">
        <f>VLOOKUP(A40,B3_2019_bearbeitet!$C$7:$O$60,11,FALSE)</f>
        <v>20.879652005799905</v>
      </c>
      <c r="L40" s="88">
        <f>VLOOKUP(A40,B3_2019_bearbeitet!$C$7:$O$60,12,FALSE)</f>
        <v>19.084712755598833</v>
      </c>
      <c r="M40" s="88">
        <f>VLOOKUP(A40,B3_2019_bearbeitet!$C$7:$O$60,13,FALSE)</f>
        <v>1.7949392502010717</v>
      </c>
    </row>
    <row r="41" spans="1:13" ht="8.25" customHeight="1">
      <c r="A41" s="82">
        <v>361</v>
      </c>
      <c r="B41" s="85" t="str">
        <f>VLOOKUP(A41,B3_2019_bearbeitet!$C$7:$O$60,2,FALSE)</f>
        <v xml:space="preserve">Verden                 </v>
      </c>
      <c r="C41" s="64">
        <f>VLOOKUP(A41,B3_2019_bearbeitet!$C$7:$O$60,3,FALSE)</f>
        <v>2019</v>
      </c>
      <c r="D41" s="86">
        <f>VLOOKUP(A41,B3_2019_bearbeitet!$C$7:$O$60,4,FALSE)</f>
        <v>1290</v>
      </c>
      <c r="E41" s="86">
        <f>VLOOKUP(A41,B3_2019_bearbeitet!$C$7:$O$60,5,FALSE)</f>
        <v>246</v>
      </c>
      <c r="F41" s="87">
        <f>VLOOKUP(A41,B3_2019_bearbeitet!$C$7:$O$60,6,FALSE)</f>
        <v>19.069767441860467</v>
      </c>
      <c r="G41" s="87">
        <f>VLOOKUP(A41,B3_2019_bearbeitet!$C$7:$O$60,7,FALSE)</f>
        <v>16.429699842022117</v>
      </c>
      <c r="H41" s="87">
        <f>VLOOKUP(A41,B3_2019_bearbeitet!$C$7:$O$60,8,FALSE)</f>
        <v>2.6400675998383498</v>
      </c>
      <c r="I41" s="86">
        <f>VLOOKUP(A41,B3_2019_bearbeitet!$C$7:$O$60,9,FALSE)</f>
        <v>3669</v>
      </c>
      <c r="J41" s="86">
        <f>VLOOKUP(A41,B3_2019_bearbeitet!$C$7:$O$60,10,FALSE)</f>
        <v>908</v>
      </c>
      <c r="K41" s="88">
        <f>VLOOKUP(A41,B3_2019_bearbeitet!$C$7:$O$60,11,FALSE)</f>
        <v>24.747887707822294</v>
      </c>
      <c r="L41" s="88">
        <f>VLOOKUP(A41,B3_2019_bearbeitet!$C$7:$O$60,12,FALSE)</f>
        <v>24.305360651136681</v>
      </c>
      <c r="M41" s="88">
        <f>VLOOKUP(A41,B3_2019_bearbeitet!$C$7:$O$60,13,FALSE)</f>
        <v>0.44252705668561276</v>
      </c>
    </row>
    <row r="42" spans="1:13" ht="8.25" customHeight="1">
      <c r="A42" s="82">
        <v>3</v>
      </c>
      <c r="B42" s="85" t="str">
        <f>VLOOKUP(A42,B3_2019_bearbeitet!$C$7:$O$60,2,FALSE)</f>
        <v xml:space="preserve">Stat. Region Lüneburg  </v>
      </c>
      <c r="C42" s="64">
        <f>VLOOKUP(A42,B3_2019_bearbeitet!$C$7:$O$60,3,FALSE)</f>
        <v>2019</v>
      </c>
      <c r="D42" s="86">
        <f>VLOOKUP(A42,B3_2019_bearbeitet!$C$7:$O$60,4,FALSE)</f>
        <v>15631</v>
      </c>
      <c r="E42" s="86">
        <f>VLOOKUP(A42,B3_2019_bearbeitet!$C$7:$O$60,5,FALSE)</f>
        <v>2136</v>
      </c>
      <c r="F42" s="87">
        <f>VLOOKUP(A42,B3_2019_bearbeitet!$C$7:$O$60,6,FALSE)</f>
        <v>13.665152581408737</v>
      </c>
      <c r="G42" s="87">
        <f>VLOOKUP(A42,B3_2019_bearbeitet!$C$7:$O$60,7,FALSE)</f>
        <v>12.012092710782667</v>
      </c>
      <c r="H42" s="87">
        <f>VLOOKUP(A42,B3_2019_bearbeitet!$C$7:$O$60,8,FALSE)</f>
        <v>1.6530598706260697</v>
      </c>
      <c r="I42" s="86">
        <f>VLOOKUP(A42,B3_2019_bearbeitet!$C$7:$O$60,9,FALSE)</f>
        <v>43838</v>
      </c>
      <c r="J42" s="86">
        <f>VLOOKUP(A42,B3_2019_bearbeitet!$C$7:$O$60,10,FALSE)</f>
        <v>9165</v>
      </c>
      <c r="K42" s="88">
        <f>VLOOKUP(A42,B3_2019_bearbeitet!$C$7:$O$60,11,FALSE)</f>
        <v>20.906519458004471</v>
      </c>
      <c r="L42" s="88">
        <f>VLOOKUP(A42,B3_2019_bearbeitet!$C$7:$O$60,12,FALSE)</f>
        <v>20.338387270639515</v>
      </c>
      <c r="M42" s="88">
        <f>VLOOKUP(A42,B3_2019_bearbeitet!$C$7:$O$60,13,FALSE)</f>
        <v>0.56813218736495585</v>
      </c>
    </row>
    <row r="43" spans="1:13" ht="8.25" customHeight="1">
      <c r="A43" s="82">
        <v>401</v>
      </c>
      <c r="B43" s="85" t="str">
        <f>VLOOKUP(A43,B3_2019_bearbeitet!$C$7:$O$60,2,FALSE)</f>
        <v xml:space="preserve">Delmenhorst, Stadt     </v>
      </c>
      <c r="C43" s="64">
        <f>VLOOKUP(A43,B3_2019_bearbeitet!$C$7:$O$60,3,FALSE)</f>
        <v>2019</v>
      </c>
      <c r="D43" s="86">
        <f>VLOOKUP(A43,B3_2019_bearbeitet!$C$7:$O$60,4,FALSE)</f>
        <v>484</v>
      </c>
      <c r="E43" s="86">
        <f>VLOOKUP(A43,B3_2019_bearbeitet!$C$7:$O$60,5,FALSE)</f>
        <v>146</v>
      </c>
      <c r="F43" s="87">
        <f>VLOOKUP(A43,B3_2019_bearbeitet!$C$7:$O$60,6,FALSE)</f>
        <v>30.165289256198346</v>
      </c>
      <c r="G43" s="87">
        <f>VLOOKUP(A43,B3_2019_bearbeitet!$C$7:$O$60,7,FALSE)</f>
        <v>22.302158273381295</v>
      </c>
      <c r="H43" s="87">
        <f>VLOOKUP(A43,B3_2019_bearbeitet!$C$7:$O$60,8,FALSE)</f>
        <v>7.8631309828170508</v>
      </c>
      <c r="I43" s="86">
        <f>VLOOKUP(A43,B3_2019_bearbeitet!$C$7:$O$60,9,FALSE)</f>
        <v>1783</v>
      </c>
      <c r="J43" s="86">
        <f>VLOOKUP(A43,B3_2019_bearbeitet!$C$7:$O$60,10,FALSE)</f>
        <v>820</v>
      </c>
      <c r="K43" s="88">
        <f>VLOOKUP(A43,B3_2019_bearbeitet!$C$7:$O$60,11,FALSE)</f>
        <v>45.989904655075712</v>
      </c>
      <c r="L43" s="88">
        <f>VLOOKUP(A43,B3_2019_bearbeitet!$C$7:$O$60,12,FALSE)</f>
        <v>46.005830903790084</v>
      </c>
      <c r="M43" s="88">
        <f>VLOOKUP(A43,B3_2019_bearbeitet!$C$7:$O$60,13,FALSE)</f>
        <v>-1.5926248714372093E-2</v>
      </c>
    </row>
    <row r="44" spans="1:13" ht="8.25" customHeight="1">
      <c r="A44" s="82">
        <v>402</v>
      </c>
      <c r="B44" s="85" t="str">
        <f>VLOOKUP(A44,B3_2019_bearbeitet!$C$7:$O$60,2,FALSE)</f>
        <v xml:space="preserve">Emden, Stadt           </v>
      </c>
      <c r="C44" s="64">
        <f>VLOOKUP(A44,B3_2019_bearbeitet!$C$7:$O$60,3,FALSE)</f>
        <v>2019</v>
      </c>
      <c r="D44" s="86">
        <f>VLOOKUP(A44,B3_2019_bearbeitet!$C$7:$O$60,4,FALSE)</f>
        <v>358</v>
      </c>
      <c r="E44" s="86">
        <f>VLOOKUP(A44,B3_2019_bearbeitet!$C$7:$O$60,5,FALSE)</f>
        <v>66</v>
      </c>
      <c r="F44" s="87">
        <f>VLOOKUP(A44,B3_2019_bearbeitet!$C$7:$O$60,6,FALSE)</f>
        <v>18.435754189944134</v>
      </c>
      <c r="G44" s="87">
        <f>VLOOKUP(A44,B3_2019_bearbeitet!$C$7:$O$60,7,FALSE)</f>
        <v>18.130311614730878</v>
      </c>
      <c r="H44" s="87">
        <f>VLOOKUP(A44,B3_2019_bearbeitet!$C$7:$O$60,8,FALSE)</f>
        <v>0.30544257521325591</v>
      </c>
      <c r="I44" s="86">
        <f>VLOOKUP(A44,B3_2019_bearbeitet!$C$7:$O$60,9,FALSE)</f>
        <v>1193</v>
      </c>
      <c r="J44" s="86">
        <f>VLOOKUP(A44,B3_2019_bearbeitet!$C$7:$O$60,10,FALSE)</f>
        <v>351</v>
      </c>
      <c r="K44" s="88">
        <f>VLOOKUP(A44,B3_2019_bearbeitet!$C$7:$O$60,11,FALSE)</f>
        <v>29.421626152556581</v>
      </c>
      <c r="L44" s="88">
        <f>VLOOKUP(A44,B3_2019_bearbeitet!$C$7:$O$60,12,FALSE)</f>
        <v>26.311336717428084</v>
      </c>
      <c r="M44" s="88">
        <f>VLOOKUP(A44,B3_2019_bearbeitet!$C$7:$O$60,13,FALSE)</f>
        <v>3.1102894351284966</v>
      </c>
    </row>
    <row r="45" spans="1:13" ht="8.25" customHeight="1">
      <c r="A45" s="82">
        <v>403</v>
      </c>
      <c r="B45" s="85" t="str">
        <f>VLOOKUP(A45,B3_2019_bearbeitet!$C$7:$O$60,2,FALSE)</f>
        <v>Oldenburg (Oldb), Stadt</v>
      </c>
      <c r="C45" s="64">
        <f>VLOOKUP(A45,B3_2019_bearbeitet!$C$7:$O$60,3,FALSE)</f>
        <v>2019</v>
      </c>
      <c r="D45" s="86">
        <f>VLOOKUP(A45,B3_2019_bearbeitet!$C$7:$O$60,4,FALSE)</f>
        <v>1827</v>
      </c>
      <c r="E45" s="86">
        <f>VLOOKUP(A45,B3_2019_bearbeitet!$C$7:$O$60,5,FALSE)</f>
        <v>393</v>
      </c>
      <c r="F45" s="87">
        <f>VLOOKUP(A45,B3_2019_bearbeitet!$C$7:$O$60,6,FALSE)</f>
        <v>21.510673234811165</v>
      </c>
      <c r="G45" s="87">
        <f>VLOOKUP(A45,B3_2019_bearbeitet!$C$7:$O$60,7,FALSE)</f>
        <v>19.52191235059761</v>
      </c>
      <c r="H45" s="87">
        <f>VLOOKUP(A45,B3_2019_bearbeitet!$C$7:$O$60,8,FALSE)</f>
        <v>1.9887608842135549</v>
      </c>
      <c r="I45" s="86">
        <f>VLOOKUP(A45,B3_2019_bearbeitet!$C$7:$O$60,9,FALSE)</f>
        <v>4124</v>
      </c>
      <c r="J45" s="86">
        <f>VLOOKUP(A45,B3_2019_bearbeitet!$C$7:$O$60,10,FALSE)</f>
        <v>1221</v>
      </c>
      <c r="K45" s="88">
        <f>VLOOKUP(A45,B3_2019_bearbeitet!$C$7:$O$60,11,FALSE)</f>
        <v>29.607177497575172</v>
      </c>
      <c r="L45" s="88">
        <f>VLOOKUP(A45,B3_2019_bearbeitet!$C$7:$O$60,12,FALSE)</f>
        <v>29.79859257461781</v>
      </c>
      <c r="M45" s="88">
        <f>VLOOKUP(A45,B3_2019_bearbeitet!$C$7:$O$60,13,FALSE)</f>
        <v>-0.19141507704263816</v>
      </c>
    </row>
    <row r="46" spans="1:13" ht="8.25" customHeight="1">
      <c r="A46" s="82">
        <v>404</v>
      </c>
      <c r="B46" s="85" t="str">
        <f>VLOOKUP(A46,B3_2019_bearbeitet!$C$7:$O$60,2,FALSE)</f>
        <v xml:space="preserve">Osnabrück, Stadt       </v>
      </c>
      <c r="C46" s="64">
        <f>VLOOKUP(A46,B3_2019_bearbeitet!$C$7:$O$60,3,FALSE)</f>
        <v>2019</v>
      </c>
      <c r="D46" s="86">
        <f>VLOOKUP(A46,B3_2019_bearbeitet!$C$7:$O$60,4,FALSE)</f>
        <v>1444</v>
      </c>
      <c r="E46" s="86">
        <f>VLOOKUP(A46,B3_2019_bearbeitet!$C$7:$O$60,5,FALSE)</f>
        <v>306</v>
      </c>
      <c r="F46" s="87">
        <f>VLOOKUP(A46,B3_2019_bearbeitet!$C$7:$O$60,6,FALSE)</f>
        <v>21.191135734072024</v>
      </c>
      <c r="G46" s="87">
        <f>VLOOKUP(A46,B3_2019_bearbeitet!$C$7:$O$60,7,FALSE)</f>
        <v>23.287671232876711</v>
      </c>
      <c r="H46" s="87">
        <f>VLOOKUP(A46,B3_2019_bearbeitet!$C$7:$O$60,8,FALSE)</f>
        <v>-2.0965354988046876</v>
      </c>
      <c r="I46" s="86">
        <f>VLOOKUP(A46,B3_2019_bearbeitet!$C$7:$O$60,9,FALSE)</f>
        <v>3907</v>
      </c>
      <c r="J46" s="86">
        <f>VLOOKUP(A46,B3_2019_bearbeitet!$C$7:$O$60,10,FALSE)</f>
        <v>1548</v>
      </c>
      <c r="K46" s="88">
        <f>VLOOKUP(A46,B3_2019_bearbeitet!$C$7:$O$60,11,FALSE)</f>
        <v>39.621192730995645</v>
      </c>
      <c r="L46" s="88">
        <f>VLOOKUP(A46,B3_2019_bearbeitet!$C$7:$O$60,12,FALSE)</f>
        <v>40.485512920908377</v>
      </c>
      <c r="M46" s="88">
        <f>VLOOKUP(A46,B3_2019_bearbeitet!$C$7:$O$60,13,FALSE)</f>
        <v>-0.86432018991273196</v>
      </c>
    </row>
    <row r="47" spans="1:13" ht="8.25" customHeight="1">
      <c r="A47" s="82">
        <v>405</v>
      </c>
      <c r="B47" s="85" t="str">
        <f>VLOOKUP(A47,B3_2019_bearbeitet!$C$7:$O$60,2,FALSE)</f>
        <v xml:space="preserve">Wilhelmshaven, Stadt   </v>
      </c>
      <c r="C47" s="64">
        <f>VLOOKUP(A47,B3_2019_bearbeitet!$C$7:$O$60,3,FALSE)</f>
        <v>2019</v>
      </c>
      <c r="D47" s="86">
        <f>VLOOKUP(A47,B3_2019_bearbeitet!$C$7:$O$60,4,FALSE)</f>
        <v>436</v>
      </c>
      <c r="E47" s="86">
        <f>VLOOKUP(A47,B3_2019_bearbeitet!$C$7:$O$60,5,FALSE)</f>
        <v>52</v>
      </c>
      <c r="F47" s="87">
        <f>VLOOKUP(A47,B3_2019_bearbeitet!$C$7:$O$60,6,FALSE)</f>
        <v>11.926605504587156</v>
      </c>
      <c r="G47" s="87">
        <f>VLOOKUP(A47,B3_2019_bearbeitet!$C$7:$O$60,7,FALSE)</f>
        <v>10.677083333333332</v>
      </c>
      <c r="H47" s="87">
        <f>VLOOKUP(A47,B3_2019_bearbeitet!$C$7:$O$60,8,FALSE)</f>
        <v>1.2495221712538243</v>
      </c>
      <c r="I47" s="86">
        <f>VLOOKUP(A47,B3_2019_bearbeitet!$C$7:$O$60,9,FALSE)</f>
        <v>1536</v>
      </c>
      <c r="J47" s="86">
        <f>VLOOKUP(A47,B3_2019_bearbeitet!$C$7:$O$60,10,FALSE)</f>
        <v>437</v>
      </c>
      <c r="K47" s="88">
        <f>VLOOKUP(A47,B3_2019_bearbeitet!$C$7:$O$60,11,FALSE)</f>
        <v>28.450520833333332</v>
      </c>
      <c r="L47" s="88">
        <f>VLOOKUP(A47,B3_2019_bearbeitet!$C$7:$O$60,12,FALSE)</f>
        <v>28.391793514228986</v>
      </c>
      <c r="M47" s="88">
        <f>VLOOKUP(A47,B3_2019_bearbeitet!$C$7:$O$60,13,FALSE)</f>
        <v>5.872731910434581E-2</v>
      </c>
    </row>
    <row r="48" spans="1:13" ht="8.25" customHeight="1">
      <c r="A48" s="82">
        <v>451</v>
      </c>
      <c r="B48" s="85" t="str">
        <f>VLOOKUP(A48,B3_2019_bearbeitet!$C$7:$O$60,2,FALSE)</f>
        <v xml:space="preserve">Ammerland              </v>
      </c>
      <c r="C48" s="64">
        <f>VLOOKUP(A48,B3_2019_bearbeitet!$C$7:$O$60,3,FALSE)</f>
        <v>2019</v>
      </c>
      <c r="D48" s="86">
        <f>VLOOKUP(A48,B3_2019_bearbeitet!$C$7:$O$60,4,FALSE)</f>
        <v>1142</v>
      </c>
      <c r="E48" s="86">
        <f>VLOOKUP(A48,B3_2019_bearbeitet!$C$7:$O$60,5,FALSE)</f>
        <v>107</v>
      </c>
      <c r="F48" s="87">
        <f>VLOOKUP(A48,B3_2019_bearbeitet!$C$7:$O$60,6,FALSE)</f>
        <v>9.3695271453590188</v>
      </c>
      <c r="G48" s="87">
        <f>VLOOKUP(A48,B3_2019_bearbeitet!$C$7:$O$60,7,FALSE)</f>
        <v>6.1010486177311725</v>
      </c>
      <c r="H48" s="87">
        <f>VLOOKUP(A48,B3_2019_bearbeitet!$C$7:$O$60,8,FALSE)</f>
        <v>3.2684785276278463</v>
      </c>
      <c r="I48" s="86">
        <f>VLOOKUP(A48,B3_2019_bearbeitet!$C$7:$O$60,9,FALSE)</f>
        <v>3181</v>
      </c>
      <c r="J48" s="86">
        <f>VLOOKUP(A48,B3_2019_bearbeitet!$C$7:$O$60,10,FALSE)</f>
        <v>613</v>
      </c>
      <c r="K48" s="88">
        <f>VLOOKUP(A48,B3_2019_bearbeitet!$C$7:$O$60,11,FALSE)</f>
        <v>19.270669600754481</v>
      </c>
      <c r="L48" s="88">
        <f>VLOOKUP(A48,B3_2019_bearbeitet!$C$7:$O$60,12,FALSE)</f>
        <v>18.504672897196262</v>
      </c>
      <c r="M48" s="88">
        <f>VLOOKUP(A48,B3_2019_bearbeitet!$C$7:$O$60,13,FALSE)</f>
        <v>0.76599670355821914</v>
      </c>
    </row>
    <row r="49" spans="1:13" ht="8.25" customHeight="1">
      <c r="A49" s="82">
        <v>452</v>
      </c>
      <c r="B49" s="85" t="str">
        <f>VLOOKUP(A49,B3_2019_bearbeitet!$C$7:$O$60,2,FALSE)</f>
        <v xml:space="preserve">Aurich                 </v>
      </c>
      <c r="C49" s="64">
        <f>VLOOKUP(A49,B3_2019_bearbeitet!$C$7:$O$60,3,FALSE)</f>
        <v>2019</v>
      </c>
      <c r="D49" s="86">
        <f>VLOOKUP(A49,B3_2019_bearbeitet!$C$7:$O$60,4,FALSE)</f>
        <v>1319</v>
      </c>
      <c r="E49" s="86">
        <f>VLOOKUP(A49,B3_2019_bearbeitet!$C$7:$O$60,5,FALSE)</f>
        <v>140</v>
      </c>
      <c r="F49" s="87">
        <f>VLOOKUP(A49,B3_2019_bearbeitet!$C$7:$O$60,6,FALSE)</f>
        <v>10.614101592115238</v>
      </c>
      <c r="G49" s="87">
        <f>VLOOKUP(A49,B3_2019_bearbeitet!$C$7:$O$60,7,FALSE)</f>
        <v>11.874469889737066</v>
      </c>
      <c r="H49" s="87">
        <f>VLOOKUP(A49,B3_2019_bearbeitet!$C$7:$O$60,8,FALSE)</f>
        <v>-1.2603682976218273</v>
      </c>
      <c r="I49" s="86">
        <f>VLOOKUP(A49,B3_2019_bearbeitet!$C$7:$O$60,9,FALSE)</f>
        <v>4564</v>
      </c>
      <c r="J49" s="86">
        <f>VLOOKUP(A49,B3_2019_bearbeitet!$C$7:$O$60,10,FALSE)</f>
        <v>661</v>
      </c>
      <c r="K49" s="88">
        <f>VLOOKUP(A49,B3_2019_bearbeitet!$C$7:$O$60,11,FALSE)</f>
        <v>14.482909728308503</v>
      </c>
      <c r="L49" s="88">
        <f>VLOOKUP(A49,B3_2019_bearbeitet!$C$7:$O$60,12,FALSE)</f>
        <v>15.065700045310376</v>
      </c>
      <c r="M49" s="88">
        <f>VLOOKUP(A49,B3_2019_bearbeitet!$C$7:$O$60,13,FALSE)</f>
        <v>-0.58279031700187289</v>
      </c>
    </row>
    <row r="50" spans="1:13" ht="8.25" customHeight="1">
      <c r="A50" s="82">
        <v>453</v>
      </c>
      <c r="B50" s="85" t="str">
        <f>VLOOKUP(A50,B3_2019_bearbeitet!$C$7:$O$60,2,FALSE)</f>
        <v xml:space="preserve">Cloppenburg            </v>
      </c>
      <c r="C50" s="64">
        <f>VLOOKUP(A50,B3_2019_bearbeitet!$C$7:$O$60,3,FALSE)</f>
        <v>2019</v>
      </c>
      <c r="D50" s="86">
        <f>VLOOKUP(A50,B3_2019_bearbeitet!$C$7:$O$60,4,FALSE)</f>
        <v>1631</v>
      </c>
      <c r="E50" s="86">
        <f>VLOOKUP(A50,B3_2019_bearbeitet!$C$7:$O$60,5,FALSE)</f>
        <v>297</v>
      </c>
      <c r="F50" s="87">
        <f>VLOOKUP(A50,B3_2019_bearbeitet!$C$7:$O$60,6,FALSE)</f>
        <v>18.209687308399754</v>
      </c>
      <c r="G50" s="87">
        <f>VLOOKUP(A50,B3_2019_bearbeitet!$C$7:$O$60,7,FALSE)</f>
        <v>16.310160427807489</v>
      </c>
      <c r="H50" s="87">
        <f>VLOOKUP(A50,B3_2019_bearbeitet!$C$7:$O$60,8,FALSE)</f>
        <v>1.8995268805922656</v>
      </c>
      <c r="I50" s="86">
        <f>VLOOKUP(A50,B3_2019_bearbeitet!$C$7:$O$60,9,FALSE)</f>
        <v>4827</v>
      </c>
      <c r="J50" s="86">
        <f>VLOOKUP(A50,B3_2019_bearbeitet!$C$7:$O$60,10,FALSE)</f>
        <v>1083</v>
      </c>
      <c r="K50" s="88">
        <f>VLOOKUP(A50,B3_2019_bearbeitet!$C$7:$O$60,11,FALSE)</f>
        <v>22.436295835922934</v>
      </c>
      <c r="L50" s="88">
        <f>VLOOKUP(A50,B3_2019_bearbeitet!$C$7:$O$60,12,FALSE)</f>
        <v>22.804347826086957</v>
      </c>
      <c r="M50" s="88">
        <f>VLOOKUP(A50,B3_2019_bearbeitet!$C$7:$O$60,13,FALSE)</f>
        <v>-0.36805199016402312</v>
      </c>
    </row>
    <row r="51" spans="1:13" ht="8.25" customHeight="1">
      <c r="A51" s="82">
        <v>454</v>
      </c>
      <c r="B51" s="85" t="str">
        <f>VLOOKUP(A51,B3_2019_bearbeitet!$C$7:$O$60,2,FALSE)</f>
        <v xml:space="preserve">Emsland                </v>
      </c>
      <c r="C51" s="64">
        <f>VLOOKUP(A51,B3_2019_bearbeitet!$C$7:$O$60,3,FALSE)</f>
        <v>2019</v>
      </c>
      <c r="D51" s="86">
        <f>VLOOKUP(A51,B3_2019_bearbeitet!$C$7:$O$60,4,FALSE)</f>
        <v>3045</v>
      </c>
      <c r="E51" s="86">
        <f>VLOOKUP(A51,B3_2019_bearbeitet!$C$7:$O$60,5,FALSE)</f>
        <v>541</v>
      </c>
      <c r="F51" s="87">
        <f>VLOOKUP(A51,B3_2019_bearbeitet!$C$7:$O$60,6,FALSE)</f>
        <v>17.766830870279147</v>
      </c>
      <c r="G51" s="87">
        <f>VLOOKUP(A51,B3_2019_bearbeitet!$C$7:$O$60,7,FALSE)</f>
        <v>15.789473684210526</v>
      </c>
      <c r="H51" s="87">
        <f>VLOOKUP(A51,B3_2019_bearbeitet!$C$7:$O$60,8,FALSE)</f>
        <v>1.9773571860686214</v>
      </c>
      <c r="I51" s="86">
        <f>VLOOKUP(A51,B3_2019_bearbeitet!$C$7:$O$60,9,FALSE)</f>
        <v>8944</v>
      </c>
      <c r="J51" s="86">
        <f>VLOOKUP(A51,B3_2019_bearbeitet!$C$7:$O$60,10,FALSE)</f>
        <v>2049</v>
      </c>
      <c r="K51" s="88">
        <f>VLOOKUP(A51,B3_2019_bearbeitet!$C$7:$O$60,11,FALSE)</f>
        <v>22.909212880143112</v>
      </c>
      <c r="L51" s="88">
        <f>VLOOKUP(A51,B3_2019_bearbeitet!$C$7:$O$60,12,FALSE)</f>
        <v>21.388019928165914</v>
      </c>
      <c r="M51" s="88">
        <f>VLOOKUP(A51,B3_2019_bearbeitet!$C$7:$O$60,13,FALSE)</f>
        <v>1.5211929519771985</v>
      </c>
    </row>
    <row r="52" spans="1:13" ht="8.25" customHeight="1">
      <c r="A52" s="82">
        <v>455</v>
      </c>
      <c r="B52" s="85" t="str">
        <f>VLOOKUP(A52,B3_2019_bearbeitet!$C$7:$O$60,2,FALSE)</f>
        <v xml:space="preserve">Friesland              </v>
      </c>
      <c r="C52" s="64">
        <f>VLOOKUP(A52,B3_2019_bearbeitet!$C$7:$O$60,3,FALSE)</f>
        <v>2019</v>
      </c>
      <c r="D52" s="86">
        <f>VLOOKUP(A52,B3_2019_bearbeitet!$C$7:$O$60,4,FALSE)</f>
        <v>801</v>
      </c>
      <c r="E52" s="86">
        <f>VLOOKUP(A52,B3_2019_bearbeitet!$C$7:$O$60,5,FALSE)</f>
        <v>54</v>
      </c>
      <c r="F52" s="87">
        <f>VLOOKUP(A52,B3_2019_bearbeitet!$C$7:$O$60,6,FALSE)</f>
        <v>6.7415730337078648</v>
      </c>
      <c r="G52" s="87">
        <f>VLOOKUP(A52,B3_2019_bearbeitet!$C$7:$O$60,7,FALSE)</f>
        <v>6.25</v>
      </c>
      <c r="H52" s="87">
        <f>VLOOKUP(A52,B3_2019_bearbeitet!$C$7:$O$60,8,FALSE)</f>
        <v>0.49157303370786476</v>
      </c>
      <c r="I52" s="86">
        <f>VLOOKUP(A52,B3_2019_bearbeitet!$C$7:$O$60,9,FALSE)</f>
        <v>2385</v>
      </c>
      <c r="J52" s="86">
        <f>VLOOKUP(A52,B3_2019_bearbeitet!$C$7:$O$60,10,FALSE)</f>
        <v>257</v>
      </c>
      <c r="K52" s="88">
        <f>VLOOKUP(A52,B3_2019_bearbeitet!$C$7:$O$60,11,FALSE)</f>
        <v>10.775681341719077</v>
      </c>
      <c r="L52" s="88">
        <f>VLOOKUP(A52,B3_2019_bearbeitet!$C$7:$O$60,12,FALSE)</f>
        <v>11.164835164835164</v>
      </c>
      <c r="M52" s="88">
        <f>VLOOKUP(A52,B3_2019_bearbeitet!$C$7:$O$60,13,FALSE)</f>
        <v>-0.38915382311608759</v>
      </c>
    </row>
    <row r="53" spans="1:13" ht="8.25" customHeight="1">
      <c r="A53" s="82">
        <v>456</v>
      </c>
      <c r="B53" s="85" t="str">
        <f>VLOOKUP(A53,B3_2019_bearbeitet!$C$7:$O$60,2,FALSE)</f>
        <v xml:space="preserve">Grafschaft Bentheim    </v>
      </c>
      <c r="C53" s="64">
        <f>VLOOKUP(A53,B3_2019_bearbeitet!$C$7:$O$60,3,FALSE)</f>
        <v>2019</v>
      </c>
      <c r="D53" s="86">
        <f>VLOOKUP(A53,B3_2019_bearbeitet!$C$7:$O$60,4,FALSE)</f>
        <v>1304</v>
      </c>
      <c r="E53" s="86">
        <f>VLOOKUP(A53,B3_2019_bearbeitet!$C$7:$O$60,5,FALSE)</f>
        <v>264</v>
      </c>
      <c r="F53" s="87">
        <f>VLOOKUP(A53,B3_2019_bearbeitet!$C$7:$O$60,6,FALSE)</f>
        <v>20.245398773006134</v>
      </c>
      <c r="G53" s="87">
        <f>VLOOKUP(A53,B3_2019_bearbeitet!$C$7:$O$60,7,FALSE)</f>
        <v>21.386800334168754</v>
      </c>
      <c r="H53" s="87">
        <f>VLOOKUP(A53,B3_2019_bearbeitet!$C$7:$O$60,8,FALSE)</f>
        <v>-1.1414015611626205</v>
      </c>
      <c r="I53" s="86">
        <f>VLOOKUP(A53,B3_2019_bearbeitet!$C$7:$O$60,9,FALSE)</f>
        <v>3726</v>
      </c>
      <c r="J53" s="86">
        <f>VLOOKUP(A53,B3_2019_bearbeitet!$C$7:$O$60,10,FALSE)</f>
        <v>1118</v>
      </c>
      <c r="K53" s="88">
        <f>VLOOKUP(A53,B3_2019_bearbeitet!$C$7:$O$60,11,FALSE)</f>
        <v>30.005367686527109</v>
      </c>
      <c r="L53" s="88">
        <f>VLOOKUP(A53,B3_2019_bearbeitet!$C$7:$O$60,12,FALSE)</f>
        <v>30.997229916897506</v>
      </c>
      <c r="M53" s="88">
        <f>VLOOKUP(A53,B3_2019_bearbeitet!$C$7:$O$60,13,FALSE)</f>
        <v>-0.99186223037039767</v>
      </c>
    </row>
    <row r="54" spans="1:13" ht="8.25" customHeight="1">
      <c r="A54" s="82">
        <v>457</v>
      </c>
      <c r="B54" s="85" t="str">
        <f>VLOOKUP(A54,B3_2019_bearbeitet!$C$7:$O$60,2,FALSE)</f>
        <v xml:space="preserve">Leer                   </v>
      </c>
      <c r="C54" s="64">
        <f>VLOOKUP(A54,B3_2019_bearbeitet!$C$7:$O$60,3,FALSE)</f>
        <v>2019</v>
      </c>
      <c r="D54" s="86">
        <f>VLOOKUP(A54,B3_2019_bearbeitet!$C$7:$O$60,4,FALSE)</f>
        <v>1277</v>
      </c>
      <c r="E54" s="86">
        <f>VLOOKUP(A54,B3_2019_bearbeitet!$C$7:$O$60,5,FALSE)</f>
        <v>183</v>
      </c>
      <c r="F54" s="87">
        <f>VLOOKUP(A54,B3_2019_bearbeitet!$C$7:$O$60,6,FALSE)</f>
        <v>14.330462020360219</v>
      </c>
      <c r="G54" s="87">
        <f>VLOOKUP(A54,B3_2019_bearbeitet!$C$7:$O$60,7,FALSE)</f>
        <v>11.634615384615385</v>
      </c>
      <c r="H54" s="87">
        <f>VLOOKUP(A54,B3_2019_bearbeitet!$C$7:$O$60,8,FALSE)</f>
        <v>2.6958466357448341</v>
      </c>
      <c r="I54" s="86">
        <f>VLOOKUP(A54,B3_2019_bearbeitet!$C$7:$O$60,9,FALSE)</f>
        <v>4281</v>
      </c>
      <c r="J54" s="86">
        <f>VLOOKUP(A54,B3_2019_bearbeitet!$C$7:$O$60,10,FALSE)</f>
        <v>706</v>
      </c>
      <c r="K54" s="88">
        <f>VLOOKUP(A54,B3_2019_bearbeitet!$C$7:$O$60,11,FALSE)</f>
        <v>16.491473954683485</v>
      </c>
      <c r="L54" s="88">
        <f>VLOOKUP(A54,B3_2019_bearbeitet!$C$7:$O$60,12,FALSE)</f>
        <v>14.860388073828679</v>
      </c>
      <c r="M54" s="88">
        <f>VLOOKUP(A54,B3_2019_bearbeitet!$C$7:$O$60,13,FALSE)</f>
        <v>1.6310858808548065</v>
      </c>
    </row>
    <row r="55" spans="1:13" ht="8.25" customHeight="1">
      <c r="A55" s="82">
        <v>458</v>
      </c>
      <c r="B55" s="85" t="str">
        <f>VLOOKUP(A55,B3_2019_bearbeitet!$C$7:$O$60,2,FALSE)</f>
        <v xml:space="preserve">Oldenburg              </v>
      </c>
      <c r="C55" s="64">
        <f>VLOOKUP(A55,B3_2019_bearbeitet!$C$7:$O$60,3,FALSE)</f>
        <v>2019</v>
      </c>
      <c r="D55" s="86">
        <f>VLOOKUP(A55,B3_2019_bearbeitet!$C$7:$O$60,4,FALSE)</f>
        <v>1195</v>
      </c>
      <c r="E55" s="86">
        <f>VLOOKUP(A55,B3_2019_bearbeitet!$C$7:$O$60,5,FALSE)</f>
        <v>100</v>
      </c>
      <c r="F55" s="87">
        <f>VLOOKUP(A55,B3_2019_bearbeitet!$C$7:$O$60,6,FALSE)</f>
        <v>8.3682008368200833</v>
      </c>
      <c r="G55" s="87">
        <f>VLOOKUP(A55,B3_2019_bearbeitet!$C$7:$O$60,7,FALSE)</f>
        <v>8.0789946140035909</v>
      </c>
      <c r="H55" s="87">
        <f>VLOOKUP(A55,B3_2019_bearbeitet!$C$7:$O$60,8,FALSE)</f>
        <v>0.28920622281649244</v>
      </c>
      <c r="I55" s="86">
        <f>VLOOKUP(A55,B3_2019_bearbeitet!$C$7:$O$60,9,FALSE)</f>
        <v>3268</v>
      </c>
      <c r="J55" s="86">
        <f>VLOOKUP(A55,B3_2019_bearbeitet!$C$7:$O$60,10,FALSE)</f>
        <v>520</v>
      </c>
      <c r="K55" s="88">
        <f>VLOOKUP(A55,B3_2019_bearbeitet!$C$7:$O$60,11,FALSE)</f>
        <v>15.911872705018359</v>
      </c>
      <c r="L55" s="88">
        <f>VLOOKUP(A55,B3_2019_bearbeitet!$C$7:$O$60,12,FALSE)</f>
        <v>15.129728040012505</v>
      </c>
      <c r="M55" s="88">
        <f>VLOOKUP(A55,B3_2019_bearbeitet!$C$7:$O$60,13,FALSE)</f>
        <v>0.78214466500585367</v>
      </c>
    </row>
    <row r="56" spans="1:13" ht="8.25" customHeight="1">
      <c r="A56" s="82">
        <v>459</v>
      </c>
      <c r="B56" s="85" t="str">
        <f>VLOOKUP(A56,B3_2019_bearbeitet!$C$7:$O$60,2,FALSE)</f>
        <v xml:space="preserve">Osnabrück              </v>
      </c>
      <c r="C56" s="64">
        <f>VLOOKUP(A56,B3_2019_bearbeitet!$C$7:$O$60,3,FALSE)</f>
        <v>2019</v>
      </c>
      <c r="D56" s="86">
        <f>VLOOKUP(A56,B3_2019_bearbeitet!$C$7:$O$60,4,FALSE)</f>
        <v>3329</v>
      </c>
      <c r="E56" s="86">
        <f>VLOOKUP(A56,B3_2019_bearbeitet!$C$7:$O$60,5,FALSE)</f>
        <v>492</v>
      </c>
      <c r="F56" s="87">
        <f>VLOOKUP(A56,B3_2019_bearbeitet!$C$7:$O$60,6,FALSE)</f>
        <v>14.779212976869932</v>
      </c>
      <c r="G56" s="87">
        <f>VLOOKUP(A56,B3_2019_bearbeitet!$C$7:$O$60,7,FALSE)</f>
        <v>13.249211356466878</v>
      </c>
      <c r="H56" s="87">
        <f>VLOOKUP(A56,B3_2019_bearbeitet!$C$7:$O$60,8,FALSE)</f>
        <v>1.5300016204030538</v>
      </c>
      <c r="I56" s="86">
        <f>VLOOKUP(A56,B3_2019_bearbeitet!$C$7:$O$60,9,FALSE)</f>
        <v>9429</v>
      </c>
      <c r="J56" s="86">
        <f>VLOOKUP(A56,B3_2019_bearbeitet!$C$7:$O$60,10,FALSE)</f>
        <v>2022</v>
      </c>
      <c r="K56" s="88">
        <f>VLOOKUP(A56,B3_2019_bearbeitet!$C$7:$O$60,11,FALSE)</f>
        <v>21.444479796372892</v>
      </c>
      <c r="L56" s="88">
        <f>VLOOKUP(A56,B3_2019_bearbeitet!$C$7:$O$60,12,FALSE)</f>
        <v>19.662861410434225</v>
      </c>
      <c r="M56" s="88">
        <f>VLOOKUP(A56,B3_2019_bearbeitet!$C$7:$O$60,13,FALSE)</f>
        <v>1.7816183859386676</v>
      </c>
    </row>
    <row r="57" spans="1:13" ht="8.25" customHeight="1">
      <c r="A57" s="82">
        <v>460</v>
      </c>
      <c r="B57" s="85" t="str">
        <f>VLOOKUP(A57,B3_2019_bearbeitet!$C$7:$O$60,2,FALSE)</f>
        <v xml:space="preserve">Vechta                 </v>
      </c>
      <c r="C57" s="64">
        <f>VLOOKUP(A57,B3_2019_bearbeitet!$C$7:$O$60,3,FALSE)</f>
        <v>2019</v>
      </c>
      <c r="D57" s="86">
        <f>VLOOKUP(A57,B3_2019_bearbeitet!$C$7:$O$60,4,FALSE)</f>
        <v>1679</v>
      </c>
      <c r="E57" s="86">
        <f>VLOOKUP(A57,B3_2019_bearbeitet!$C$7:$O$60,5,FALSE)</f>
        <v>289</v>
      </c>
      <c r="F57" s="87">
        <f>VLOOKUP(A57,B3_2019_bearbeitet!$C$7:$O$60,6,FALSE)</f>
        <v>17.212626563430614</v>
      </c>
      <c r="G57" s="87">
        <f>VLOOKUP(A57,B3_2019_bearbeitet!$C$7:$O$60,7,FALSE)</f>
        <v>15.218855218855218</v>
      </c>
      <c r="H57" s="87">
        <f>VLOOKUP(A57,B3_2019_bearbeitet!$C$7:$O$60,8,FALSE)</f>
        <v>1.9937713445753964</v>
      </c>
      <c r="I57" s="86">
        <f>VLOOKUP(A57,B3_2019_bearbeitet!$C$7:$O$60,9,FALSE)</f>
        <v>4358</v>
      </c>
      <c r="J57" s="86">
        <f>VLOOKUP(A57,B3_2019_bearbeitet!$C$7:$O$60,10,FALSE)</f>
        <v>1066</v>
      </c>
      <c r="K57" s="88">
        <f>VLOOKUP(A57,B3_2019_bearbeitet!$C$7:$O$60,11,FALSE)</f>
        <v>24.460761817347407</v>
      </c>
      <c r="L57" s="88">
        <f>VLOOKUP(A57,B3_2019_bearbeitet!$C$7:$O$60,12,FALSE)</f>
        <v>18.501454898157128</v>
      </c>
      <c r="M57" s="88">
        <f>VLOOKUP(A57,B3_2019_bearbeitet!$C$7:$O$60,13,FALSE)</f>
        <v>5.9593069191902792</v>
      </c>
    </row>
    <row r="58" spans="1:13" ht="8.25" customHeight="1">
      <c r="A58" s="82">
        <v>461</v>
      </c>
      <c r="B58" s="85" t="str">
        <f>VLOOKUP(A58,B3_2019_bearbeitet!$C$7:$O$60,2,FALSE)</f>
        <v xml:space="preserve">Wesermarsch            </v>
      </c>
      <c r="C58" s="64">
        <f>VLOOKUP(A58,B3_2019_bearbeitet!$C$7:$O$60,3,FALSE)</f>
        <v>2019</v>
      </c>
      <c r="D58" s="86">
        <f>VLOOKUP(A58,B3_2019_bearbeitet!$C$7:$O$60,4,FALSE)</f>
        <v>715</v>
      </c>
      <c r="E58" s="86">
        <f>VLOOKUP(A58,B3_2019_bearbeitet!$C$7:$O$60,5,FALSE)</f>
        <v>98</v>
      </c>
      <c r="F58" s="87">
        <f>VLOOKUP(A58,B3_2019_bearbeitet!$C$7:$O$60,6,FALSE)</f>
        <v>13.706293706293707</v>
      </c>
      <c r="G58" s="87">
        <f>VLOOKUP(A58,B3_2019_bearbeitet!$C$7:$O$60,7,FALSE)</f>
        <v>16.715542521994134</v>
      </c>
      <c r="H58" s="87">
        <f>VLOOKUP(A58,B3_2019_bearbeitet!$C$7:$O$60,8,FALSE)</f>
        <v>-3.0092488157004276</v>
      </c>
      <c r="I58" s="86">
        <f>VLOOKUP(A58,B3_2019_bearbeitet!$C$7:$O$60,9,FALSE)</f>
        <v>2105</v>
      </c>
      <c r="J58" s="86">
        <f>VLOOKUP(A58,B3_2019_bearbeitet!$C$7:$O$60,10,FALSE)</f>
        <v>522</v>
      </c>
      <c r="K58" s="88">
        <f>VLOOKUP(A58,B3_2019_bearbeitet!$C$7:$O$60,11,FALSE)</f>
        <v>24.798099762470308</v>
      </c>
      <c r="L58" s="88">
        <f>VLOOKUP(A58,B3_2019_bearbeitet!$C$7:$O$60,12,FALSE)</f>
        <v>23.055162659123056</v>
      </c>
      <c r="M58" s="88">
        <f>VLOOKUP(A58,B3_2019_bearbeitet!$C$7:$O$60,13,FALSE)</f>
        <v>1.742937103347252</v>
      </c>
    </row>
    <row r="59" spans="1:13" ht="8.25" customHeight="1">
      <c r="A59" s="82">
        <v>462</v>
      </c>
      <c r="B59" s="85" t="str">
        <f>VLOOKUP(A59,B3_2019_bearbeitet!$C$7:$O$60,2,FALSE)</f>
        <v xml:space="preserve">Wittmund               </v>
      </c>
      <c r="C59" s="64">
        <f>VLOOKUP(A59,B3_2019_bearbeitet!$C$7:$O$60,3,FALSE)</f>
        <v>2019</v>
      </c>
      <c r="D59" s="86">
        <f>VLOOKUP(A59,B3_2019_bearbeitet!$C$7:$O$60,4,FALSE)</f>
        <v>342</v>
      </c>
      <c r="E59" s="86">
        <f>VLOOKUP(A59,B3_2019_bearbeitet!$C$7:$O$60,5,FALSE)</f>
        <v>21</v>
      </c>
      <c r="F59" s="87">
        <f>VLOOKUP(A59,B3_2019_bearbeitet!$C$7:$O$60,6,FALSE)</f>
        <v>6.140350877192982</v>
      </c>
      <c r="G59" s="87">
        <f>VLOOKUP(A59,B3_2019_bearbeitet!$C$7:$O$60,7,FALSE)</f>
        <v>4.7770700636942678</v>
      </c>
      <c r="H59" s="87">
        <f>VLOOKUP(A59,B3_2019_bearbeitet!$C$7:$O$60,8,FALSE)</f>
        <v>1.3632808134987142</v>
      </c>
      <c r="I59" s="86">
        <f>VLOOKUP(A59,B3_2019_bearbeitet!$C$7:$O$60,9,FALSE)</f>
        <v>1334</v>
      </c>
      <c r="J59" s="86">
        <f>VLOOKUP(A59,B3_2019_bearbeitet!$C$7:$O$60,10,FALSE)</f>
        <v>124</v>
      </c>
      <c r="K59" s="88">
        <f>VLOOKUP(A59,B3_2019_bearbeitet!$C$7:$O$60,11,FALSE)</f>
        <v>9.2953523238380811</v>
      </c>
      <c r="L59" s="88">
        <f>VLOOKUP(A59,B3_2019_bearbeitet!$C$7:$O$60,12,FALSE)</f>
        <v>9.704321455648218</v>
      </c>
      <c r="M59" s="88">
        <f>VLOOKUP(A59,B3_2019_bearbeitet!$C$7:$O$60,13,FALSE)</f>
        <v>-0.40896913181013694</v>
      </c>
    </row>
    <row r="60" spans="1:13" ht="8.25" customHeight="1">
      <c r="A60" s="82">
        <v>4</v>
      </c>
      <c r="B60" s="85" t="str">
        <f>VLOOKUP(A60,B3_2019_bearbeitet!$C$7:$O$60,2,FALSE)</f>
        <v xml:space="preserve">Stat. Region Weser-Ems </v>
      </c>
      <c r="C60" s="64">
        <f>VLOOKUP(A60,B3_2019_bearbeitet!$C$7:$O$60,3,FALSE)</f>
        <v>2019</v>
      </c>
      <c r="D60" s="86">
        <f>VLOOKUP(A60,B3_2019_bearbeitet!$C$7:$O$60,4,FALSE)</f>
        <v>22328</v>
      </c>
      <c r="E60" s="86">
        <f>VLOOKUP(A60,B3_2019_bearbeitet!$C$7:$O$60,5,FALSE)</f>
        <v>3549</v>
      </c>
      <c r="F60" s="87">
        <f>VLOOKUP(A60,B3_2019_bearbeitet!$C$7:$O$60,6,FALSE)</f>
        <v>15.89484055893945</v>
      </c>
      <c r="G60" s="87">
        <f>VLOOKUP(A60,B3_2019_bearbeitet!$C$7:$O$60,7,FALSE)</f>
        <v>14.83083803227688</v>
      </c>
      <c r="H60" s="87">
        <f>VLOOKUP(A60,B3_2019_bearbeitet!$C$7:$O$60,8,FALSE)</f>
        <v>1.0640025266625699</v>
      </c>
      <c r="I60" s="86">
        <f>VLOOKUP(A60,B3_2019_bearbeitet!$C$7:$O$60,9,FALSE)</f>
        <v>64945</v>
      </c>
      <c r="J60" s="86">
        <f>VLOOKUP(A60,B3_2019_bearbeitet!$C$7:$O$60,10,FALSE)</f>
        <v>15118</v>
      </c>
      <c r="K60" s="88">
        <f>VLOOKUP(A60,B3_2019_bearbeitet!$C$7:$O$60,11,FALSE)</f>
        <v>23.278158441758411</v>
      </c>
      <c r="L60" s="88">
        <f>VLOOKUP(A60,B3_2019_bearbeitet!$C$7:$O$60,12,FALSE)</f>
        <v>22.328322460685136</v>
      </c>
      <c r="M60" s="88">
        <f>VLOOKUP(A60,B3_2019_bearbeitet!$C$7:$O$60,13,FALSE)</f>
        <v>0.94983598107327438</v>
      </c>
    </row>
    <row r="61" spans="1:13" ht="8.25" customHeight="1">
      <c r="A61" s="1">
        <v>0</v>
      </c>
      <c r="B61" s="85" t="str">
        <f>VLOOKUP(A61,B3_2019_bearbeitet!$C$7:$O$60,2,FALSE)</f>
        <v xml:space="preserve">Niedersachsen          </v>
      </c>
      <c r="C61" s="64">
        <f>VLOOKUP(A61,B3_2019_bearbeitet!$C$7:$O$60,3,FALSE)</f>
        <v>2019</v>
      </c>
      <c r="D61" s="86">
        <f>VLOOKUP(A61,B3_2019_bearbeitet!$C$7:$O$60,4,FALSE)</f>
        <v>72011</v>
      </c>
      <c r="E61" s="86">
        <f>VLOOKUP(A61,B3_2019_bearbeitet!$C$7:$O$60,5,FALSE)</f>
        <v>12962</v>
      </c>
      <c r="F61" s="87">
        <f>VLOOKUP(A61,B3_2019_bearbeitet!$C$7:$O$60,6,FALSE)</f>
        <v>18.000027773534597</v>
      </c>
      <c r="G61" s="87">
        <f>VLOOKUP(A61,B3_2019_bearbeitet!$C$7:$O$60,7,FALSE)</f>
        <v>16.571814128138936</v>
      </c>
      <c r="H61" s="87">
        <f>VLOOKUP(A61,B3_2019_bearbeitet!$C$7:$O$60,8,FALSE)</f>
        <v>1.4282136453956618</v>
      </c>
      <c r="I61" s="86">
        <f>VLOOKUP(A61,B3_2019_bearbeitet!$C$7:$O$60,9,FALSE)</f>
        <v>200425</v>
      </c>
      <c r="J61" s="86">
        <f>VLOOKUP(A61,B3_2019_bearbeitet!$C$7:$O$60,10,FALSE)</f>
        <v>54021</v>
      </c>
      <c r="K61" s="88">
        <f>VLOOKUP(A61,B3_2019_bearbeitet!$C$7:$O$60,11,FALSE)</f>
        <v>26.953224398153925</v>
      </c>
      <c r="L61" s="88">
        <f>VLOOKUP(A61,B3_2019_bearbeitet!$C$7:$O$60,12,FALSE)</f>
        <v>25.625751644021395</v>
      </c>
      <c r="M61" s="88">
        <f>VLOOKUP(A61,B3_2019_bearbeitet!$C$7:$O$60,13,FALSE)</f>
        <v>1.3274727541325291</v>
      </c>
    </row>
    <row r="62" spans="1:13" ht="8.25" customHeight="1">
      <c r="A62" s="67">
        <v>101</v>
      </c>
      <c r="B62" s="27" t="s">
        <v>1</v>
      </c>
      <c r="C62" s="64">
        <v>2018</v>
      </c>
      <c r="D62" s="64">
        <v>2522</v>
      </c>
      <c r="E62" s="64">
        <v>570</v>
      </c>
      <c r="F62" s="65">
        <v>22.601110229976211</v>
      </c>
      <c r="G62" s="65">
        <v>20.063821300358995</v>
      </c>
      <c r="H62" s="65">
        <v>2.5372889296172154</v>
      </c>
      <c r="I62" s="64">
        <v>5760</v>
      </c>
      <c r="J62" s="64">
        <v>2062</v>
      </c>
      <c r="K62" s="66">
        <v>35.798611111111114</v>
      </c>
      <c r="L62" s="66">
        <v>35.308685653635237</v>
      </c>
      <c r="M62" s="66">
        <v>0.48992545747587712</v>
      </c>
    </row>
    <row r="63" spans="1:13" ht="8.25" customHeight="1">
      <c r="A63" s="67">
        <v>102</v>
      </c>
      <c r="B63" s="23" t="s">
        <v>103</v>
      </c>
      <c r="C63" s="64">
        <v>2018</v>
      </c>
      <c r="D63" s="64">
        <v>579</v>
      </c>
      <c r="E63" s="64">
        <v>149</v>
      </c>
      <c r="F63" s="65">
        <v>25.734024179620036</v>
      </c>
      <c r="G63" s="65">
        <v>25.878003696857672</v>
      </c>
      <c r="H63" s="65">
        <v>-0.14397951723763569</v>
      </c>
      <c r="I63" s="64">
        <v>2593</v>
      </c>
      <c r="J63" s="64">
        <v>1176</v>
      </c>
      <c r="K63" s="66">
        <v>45.352873119938295</v>
      </c>
      <c r="L63" s="66">
        <v>41.206828106391427</v>
      </c>
      <c r="M63" s="66">
        <v>4.1460450135468676</v>
      </c>
    </row>
    <row r="64" spans="1:13" ht="8.25" customHeight="1">
      <c r="A64" s="67">
        <v>103</v>
      </c>
      <c r="B64" s="23" t="s">
        <v>104</v>
      </c>
      <c r="C64" s="64">
        <v>2018</v>
      </c>
      <c r="D64" s="64">
        <v>1410</v>
      </c>
      <c r="E64" s="64">
        <v>349</v>
      </c>
      <c r="F64" s="65">
        <v>24.75177304964539</v>
      </c>
      <c r="G64" s="65">
        <v>23.191823899371069</v>
      </c>
      <c r="H64" s="65">
        <v>1.5599491502743206</v>
      </c>
      <c r="I64" s="64">
        <v>3405</v>
      </c>
      <c r="J64" s="64">
        <v>1112</v>
      </c>
      <c r="K64" s="66">
        <v>32.65785609397944</v>
      </c>
      <c r="L64" s="66">
        <v>33.076686171850938</v>
      </c>
      <c r="M64" s="66">
        <v>-0.41883007787149751</v>
      </c>
    </row>
    <row r="65" spans="1:13" ht="8.25" customHeight="1">
      <c r="A65" s="67">
        <v>151</v>
      </c>
      <c r="B65" s="23" t="s">
        <v>61</v>
      </c>
      <c r="C65" s="64">
        <v>2018</v>
      </c>
      <c r="D65" s="64">
        <v>1622</v>
      </c>
      <c r="E65" s="64">
        <v>171</v>
      </c>
      <c r="F65" s="65">
        <v>10.542540073982737</v>
      </c>
      <c r="G65" s="65">
        <v>10.289855072463768</v>
      </c>
      <c r="H65" s="65">
        <v>0.25268500151896944</v>
      </c>
      <c r="I65" s="64">
        <v>4413</v>
      </c>
      <c r="J65" s="64">
        <v>693</v>
      </c>
      <c r="K65" s="66">
        <v>15.703602991162475</v>
      </c>
      <c r="L65" s="66">
        <v>14.535022710972987</v>
      </c>
      <c r="M65" s="66">
        <v>1.168580280189488</v>
      </c>
    </row>
    <row r="66" spans="1:13" ht="8.25" customHeight="1">
      <c r="A66" s="67">
        <v>153</v>
      </c>
      <c r="B66" s="23" t="s">
        <v>63</v>
      </c>
      <c r="C66" s="64">
        <v>2018</v>
      </c>
      <c r="D66" s="64">
        <v>986</v>
      </c>
      <c r="E66" s="64">
        <v>119</v>
      </c>
      <c r="F66" s="65">
        <v>12.068965517241379</v>
      </c>
      <c r="G66" s="65">
        <v>10.864978902953586</v>
      </c>
      <c r="H66" s="65">
        <v>1.2039866142877926</v>
      </c>
      <c r="I66" s="64">
        <v>2670</v>
      </c>
      <c r="J66" s="64">
        <v>590</v>
      </c>
      <c r="K66" s="66">
        <v>22.09737827715356</v>
      </c>
      <c r="L66" s="66">
        <v>19.31143648595172</v>
      </c>
      <c r="M66" s="66">
        <v>2.7859417912018394</v>
      </c>
    </row>
    <row r="67" spans="1:13" ht="8.25" customHeight="1">
      <c r="A67" s="67">
        <v>154</v>
      </c>
      <c r="B67" s="23" t="s">
        <v>64</v>
      </c>
      <c r="C67" s="64">
        <v>2018</v>
      </c>
      <c r="D67" s="64">
        <v>748</v>
      </c>
      <c r="E67" s="64">
        <v>63</v>
      </c>
      <c r="F67" s="65">
        <v>8.4224598930481278</v>
      </c>
      <c r="G67" s="65">
        <v>7.1808510638297882</v>
      </c>
      <c r="H67" s="65">
        <v>1.2416088292183396</v>
      </c>
      <c r="I67" s="64">
        <v>2049</v>
      </c>
      <c r="J67" s="64">
        <v>322</v>
      </c>
      <c r="K67" s="66">
        <v>15.714982918496828</v>
      </c>
      <c r="L67" s="66">
        <v>16.417910447761194</v>
      </c>
      <c r="M67" s="66">
        <v>-0.70292752926436641</v>
      </c>
    </row>
    <row r="68" spans="1:13" ht="8.25" customHeight="1">
      <c r="A68" s="67">
        <v>155</v>
      </c>
      <c r="B68" s="23" t="s">
        <v>65</v>
      </c>
      <c r="C68" s="64">
        <v>2018</v>
      </c>
      <c r="D68" s="64">
        <v>928</v>
      </c>
      <c r="E68" s="64">
        <v>141</v>
      </c>
      <c r="F68" s="65">
        <v>15.193965517241379</v>
      </c>
      <c r="G68" s="65">
        <v>15.450643776824036</v>
      </c>
      <c r="H68" s="65">
        <v>-0.25667825958265666</v>
      </c>
      <c r="I68" s="64">
        <v>3002</v>
      </c>
      <c r="J68" s="64">
        <v>677</v>
      </c>
      <c r="K68" s="66">
        <v>22.551632245169888</v>
      </c>
      <c r="L68" s="66">
        <v>22.241681260945708</v>
      </c>
      <c r="M68" s="66">
        <v>0.3099509842241801</v>
      </c>
    </row>
    <row r="69" spans="1:13" ht="8.25" customHeight="1">
      <c r="A69" s="67">
        <v>157</v>
      </c>
      <c r="B69" s="23" t="s">
        <v>66</v>
      </c>
      <c r="C69" s="64">
        <v>2018</v>
      </c>
      <c r="D69" s="64">
        <v>1100</v>
      </c>
      <c r="E69" s="64">
        <v>131</v>
      </c>
      <c r="F69" s="65">
        <v>11.90909090909091</v>
      </c>
      <c r="G69" s="65">
        <v>13.557779799818018</v>
      </c>
      <c r="H69" s="65">
        <v>-1.648688890727108</v>
      </c>
      <c r="I69" s="64">
        <v>3462</v>
      </c>
      <c r="J69" s="64">
        <v>905</v>
      </c>
      <c r="K69" s="66">
        <v>26.140958983246676</v>
      </c>
      <c r="L69" s="66">
        <v>27.154520713637737</v>
      </c>
      <c r="M69" s="66">
        <v>-1.0135617303910607</v>
      </c>
    </row>
    <row r="70" spans="1:13" ht="8.25" customHeight="1">
      <c r="A70" s="67">
        <v>158</v>
      </c>
      <c r="B70" s="23" t="s">
        <v>67</v>
      </c>
      <c r="C70" s="64">
        <v>2018</v>
      </c>
      <c r="D70" s="64">
        <v>1014</v>
      </c>
      <c r="E70" s="64">
        <v>102</v>
      </c>
      <c r="F70" s="65">
        <v>10.059171597633137</v>
      </c>
      <c r="G70" s="65">
        <v>10.876451953537487</v>
      </c>
      <c r="H70" s="65">
        <v>-0.81728035590434978</v>
      </c>
      <c r="I70" s="64">
        <v>2755</v>
      </c>
      <c r="J70" s="64">
        <v>546</v>
      </c>
      <c r="K70" s="66">
        <v>19.818511796733212</v>
      </c>
      <c r="L70" s="66">
        <v>16.74933231590996</v>
      </c>
      <c r="M70" s="66">
        <v>3.0691794808232515</v>
      </c>
    </row>
    <row r="71" spans="1:13" ht="8.25" customHeight="1">
      <c r="A71" s="67">
        <v>159</v>
      </c>
      <c r="B71" s="23" t="s">
        <v>62</v>
      </c>
      <c r="C71" s="64">
        <v>2018</v>
      </c>
      <c r="D71" s="64">
        <v>3070</v>
      </c>
      <c r="E71" s="64">
        <v>523</v>
      </c>
      <c r="F71" s="65">
        <v>17.035830618892508</v>
      </c>
      <c r="G71" s="65">
        <v>15.748031496062993</v>
      </c>
      <c r="H71" s="65">
        <v>1.2877991228295151</v>
      </c>
      <c r="I71" s="64">
        <v>7138</v>
      </c>
      <c r="J71" s="64">
        <v>1889</v>
      </c>
      <c r="K71" s="66">
        <v>26.463995516951528</v>
      </c>
      <c r="L71" s="66">
        <v>25.742574257425744</v>
      </c>
      <c r="M71" s="66">
        <v>0.7214212595257834</v>
      </c>
    </row>
    <row r="72" spans="1:13" ht="8.25" customHeight="1">
      <c r="A72" s="67">
        <v>159016</v>
      </c>
      <c r="B72" s="23" t="s">
        <v>105</v>
      </c>
      <c r="C72" s="64">
        <v>2018</v>
      </c>
      <c r="D72" s="64">
        <v>1366</v>
      </c>
      <c r="E72" s="64">
        <v>372</v>
      </c>
      <c r="F72" s="65">
        <v>27.232796486090777</v>
      </c>
      <c r="G72" s="65">
        <v>23.911439114391143</v>
      </c>
      <c r="H72" s="65">
        <v>3.3213573716996336</v>
      </c>
      <c r="I72" s="64">
        <v>2659</v>
      </c>
      <c r="J72" s="64">
        <v>1046</v>
      </c>
      <c r="K72" s="66">
        <v>39.338097028958259</v>
      </c>
      <c r="L72" s="66">
        <v>37.312859884836854</v>
      </c>
      <c r="M72" s="66">
        <v>2.0252371441214052</v>
      </c>
    </row>
    <row r="73" spans="1:13" ht="8.25" customHeight="1">
      <c r="A73" s="67" t="s">
        <v>146</v>
      </c>
      <c r="B73" s="23" t="s">
        <v>106</v>
      </c>
      <c r="C73" s="64">
        <v>2018</v>
      </c>
      <c r="D73" s="64">
        <v>1704</v>
      </c>
      <c r="E73" s="64">
        <v>151</v>
      </c>
      <c r="F73" s="65">
        <v>8.86150234741784</v>
      </c>
      <c r="G73" s="65">
        <v>8.6845466155810982</v>
      </c>
      <c r="H73" s="65">
        <v>0.17695573183674185</v>
      </c>
      <c r="I73" s="64">
        <v>4479</v>
      </c>
      <c r="J73" s="64">
        <v>843</v>
      </c>
      <c r="K73" s="66">
        <v>18.821165438714001</v>
      </c>
      <c r="L73" s="66">
        <v>18.835930339138404</v>
      </c>
      <c r="M73" s="66">
        <v>-1.4764900424403038E-2</v>
      </c>
    </row>
    <row r="74" spans="1:13" s="72" customFormat="1" ht="16.5" customHeight="1">
      <c r="A74" s="68">
        <v>1</v>
      </c>
      <c r="B74" s="36" t="s">
        <v>14</v>
      </c>
      <c r="C74" s="69">
        <v>2018</v>
      </c>
      <c r="D74" s="69">
        <v>13979</v>
      </c>
      <c r="E74" s="69">
        <v>2318</v>
      </c>
      <c r="F74" s="70">
        <v>16.582015880964303</v>
      </c>
      <c r="G74" s="70">
        <v>15.738025415444771</v>
      </c>
      <c r="H74" s="70">
        <v>0.84399046551953205</v>
      </c>
      <c r="I74" s="69">
        <v>37247</v>
      </c>
      <c r="J74" s="69">
        <v>9972</v>
      </c>
      <c r="K74" s="71">
        <v>26.772625983300667</v>
      </c>
      <c r="L74" s="71">
        <v>25.929544439481912</v>
      </c>
      <c r="M74" s="71">
        <v>0.84308154381875511</v>
      </c>
    </row>
    <row r="75" spans="1:13" ht="8.25" customHeight="1">
      <c r="A75" s="67">
        <v>241</v>
      </c>
      <c r="B75" s="23" t="s">
        <v>68</v>
      </c>
      <c r="C75" s="64">
        <v>2018</v>
      </c>
      <c r="D75" s="64">
        <v>11129</v>
      </c>
      <c r="E75" s="64">
        <v>2992</v>
      </c>
      <c r="F75" s="65">
        <v>26.884715607871328</v>
      </c>
      <c r="G75" s="65">
        <v>25.501703900037864</v>
      </c>
      <c r="H75" s="65">
        <v>1.3830117078334645</v>
      </c>
      <c r="I75" s="64">
        <v>29241</v>
      </c>
      <c r="J75" s="64">
        <v>11513</v>
      </c>
      <c r="K75" s="66">
        <v>39.372798467904651</v>
      </c>
      <c r="L75" s="66">
        <v>37.777777777777779</v>
      </c>
      <c r="M75" s="66">
        <v>1.5950206901268729</v>
      </c>
    </row>
    <row r="76" spans="1:13" ht="8.25" customHeight="1">
      <c r="A76" s="67">
        <v>241001</v>
      </c>
      <c r="B76" s="23" t="s">
        <v>141</v>
      </c>
      <c r="C76" s="64">
        <v>2018</v>
      </c>
      <c r="D76" s="64">
        <v>5577</v>
      </c>
      <c r="E76" s="64">
        <v>1983</v>
      </c>
      <c r="F76" s="65">
        <v>35.556750941366325</v>
      </c>
      <c r="G76" s="65">
        <v>33.808553971486759</v>
      </c>
      <c r="H76" s="65">
        <v>1.7481969698795652</v>
      </c>
      <c r="I76" s="64">
        <v>13449</v>
      </c>
      <c r="J76" s="64">
        <v>6868</v>
      </c>
      <c r="K76" s="66">
        <v>51.066993828537434</v>
      </c>
      <c r="L76" s="66">
        <v>49.448360404535698</v>
      </c>
      <c r="M76" s="66">
        <v>1.6186334240017359</v>
      </c>
    </row>
    <row r="77" spans="1:13" ht="8.25" customHeight="1">
      <c r="A77" s="67" t="s">
        <v>147</v>
      </c>
      <c r="B77" s="23" t="s">
        <v>109</v>
      </c>
      <c r="C77" s="64">
        <v>2018</v>
      </c>
      <c r="D77" s="64">
        <v>5552</v>
      </c>
      <c r="E77" s="64">
        <v>1009</v>
      </c>
      <c r="F77" s="65">
        <v>18.173631123919311</v>
      </c>
      <c r="G77" s="65">
        <v>16.811931047840403</v>
      </c>
      <c r="H77" s="65">
        <v>1.3617000760789075</v>
      </c>
      <c r="I77" s="64">
        <v>15792</v>
      </c>
      <c r="J77" s="64">
        <v>4645</v>
      </c>
      <c r="K77" s="66">
        <v>29.413627152988852</v>
      </c>
      <c r="L77" s="66">
        <v>27.820630147731727</v>
      </c>
      <c r="M77" s="66">
        <v>1.592997005257125</v>
      </c>
    </row>
    <row r="78" spans="1:13" ht="8.25" customHeight="1">
      <c r="A78" s="67">
        <v>251</v>
      </c>
      <c r="B78" s="23" t="s">
        <v>69</v>
      </c>
      <c r="C78" s="64">
        <v>2018</v>
      </c>
      <c r="D78" s="64">
        <v>1807</v>
      </c>
      <c r="E78" s="64">
        <v>256</v>
      </c>
      <c r="F78" s="65">
        <v>14.167127836192584</v>
      </c>
      <c r="G78" s="65">
        <v>10.554245283018867</v>
      </c>
      <c r="H78" s="65">
        <v>3.6128825531737174</v>
      </c>
      <c r="I78" s="64">
        <v>5155</v>
      </c>
      <c r="J78" s="64">
        <v>1164</v>
      </c>
      <c r="K78" s="66">
        <v>22.580019398642097</v>
      </c>
      <c r="L78" s="66">
        <v>22.670125723408503</v>
      </c>
      <c r="M78" s="66">
        <v>-9.0106324766406232E-2</v>
      </c>
    </row>
    <row r="79" spans="1:13" ht="8.25" customHeight="1">
      <c r="A79" s="67">
        <v>252</v>
      </c>
      <c r="B79" s="23" t="s">
        <v>70</v>
      </c>
      <c r="C79" s="64">
        <v>2018</v>
      </c>
      <c r="D79" s="64">
        <v>1110</v>
      </c>
      <c r="E79" s="64">
        <v>200</v>
      </c>
      <c r="F79" s="65">
        <v>18.018018018018019</v>
      </c>
      <c r="G79" s="65">
        <v>20.018621973929239</v>
      </c>
      <c r="H79" s="65">
        <v>-2.0006039559112203</v>
      </c>
      <c r="I79" s="64">
        <v>3376</v>
      </c>
      <c r="J79" s="64">
        <v>1040</v>
      </c>
      <c r="K79" s="66">
        <v>30.805687203791472</v>
      </c>
      <c r="L79" s="66">
        <v>29.500301023479832</v>
      </c>
      <c r="M79" s="66">
        <v>1.3053861803116398</v>
      </c>
    </row>
    <row r="80" spans="1:13" ht="8.25" customHeight="1">
      <c r="A80" s="67">
        <v>254</v>
      </c>
      <c r="B80" s="23" t="s">
        <v>71</v>
      </c>
      <c r="C80" s="64">
        <v>2018</v>
      </c>
      <c r="D80" s="64">
        <v>2065</v>
      </c>
      <c r="E80" s="64">
        <v>318</v>
      </c>
      <c r="F80" s="65">
        <v>15.39951573849879</v>
      </c>
      <c r="G80" s="65">
        <v>14.693665628245068</v>
      </c>
      <c r="H80" s="65">
        <v>0.70585011025372246</v>
      </c>
      <c r="I80" s="64">
        <v>6296</v>
      </c>
      <c r="J80" s="64">
        <v>1677</v>
      </c>
      <c r="K80" s="66">
        <v>26.635959339263028</v>
      </c>
      <c r="L80" s="66">
        <v>26.040642412323827</v>
      </c>
      <c r="M80" s="66">
        <v>0.59531692693920135</v>
      </c>
    </row>
    <row r="81" spans="1:13" ht="8.25" customHeight="1">
      <c r="A81" s="67">
        <v>255</v>
      </c>
      <c r="B81" s="23" t="s">
        <v>72</v>
      </c>
      <c r="C81" s="64">
        <v>2018</v>
      </c>
      <c r="D81" s="64">
        <v>474</v>
      </c>
      <c r="E81" s="64">
        <v>70</v>
      </c>
      <c r="F81" s="65">
        <v>14.767932489451477</v>
      </c>
      <c r="G81" s="65">
        <v>13.842482100238662</v>
      </c>
      <c r="H81" s="65">
        <v>0.92545038921281453</v>
      </c>
      <c r="I81" s="64">
        <v>1493</v>
      </c>
      <c r="J81" s="64">
        <v>284</v>
      </c>
      <c r="K81" s="66">
        <v>19.022103148024115</v>
      </c>
      <c r="L81" s="66">
        <v>17.447386286490158</v>
      </c>
      <c r="M81" s="66">
        <v>1.5747168615339575</v>
      </c>
    </row>
    <row r="82" spans="1:13" ht="8.25" customHeight="1">
      <c r="A82" s="67">
        <v>256</v>
      </c>
      <c r="B82" s="23" t="s">
        <v>73</v>
      </c>
      <c r="C82" s="64">
        <v>2018</v>
      </c>
      <c r="D82" s="64">
        <v>966</v>
      </c>
      <c r="E82" s="64">
        <v>127</v>
      </c>
      <c r="F82" s="65">
        <v>13.146997929606624</v>
      </c>
      <c r="G82" s="65">
        <v>12.16685979142526</v>
      </c>
      <c r="H82" s="65">
        <v>0.98013813818136342</v>
      </c>
      <c r="I82" s="64">
        <v>2930</v>
      </c>
      <c r="J82" s="64">
        <v>618</v>
      </c>
      <c r="K82" s="66">
        <v>21.092150170648463</v>
      </c>
      <c r="L82" s="66">
        <v>20.913884007029875</v>
      </c>
      <c r="M82" s="66">
        <v>0.17826616361858783</v>
      </c>
    </row>
    <row r="83" spans="1:13" ht="8.25" customHeight="1">
      <c r="A83" s="67">
        <v>257</v>
      </c>
      <c r="B83" s="23" t="s">
        <v>74</v>
      </c>
      <c r="C83" s="64">
        <v>2018</v>
      </c>
      <c r="D83" s="64">
        <v>1189</v>
      </c>
      <c r="E83" s="64">
        <v>178</v>
      </c>
      <c r="F83" s="65">
        <v>14.970563498738434</v>
      </c>
      <c r="G83" s="65">
        <v>13.896457765667575</v>
      </c>
      <c r="H83" s="65">
        <v>1.0741057330708585</v>
      </c>
      <c r="I83" s="64">
        <v>3532</v>
      </c>
      <c r="J83" s="64">
        <v>957</v>
      </c>
      <c r="K83" s="66">
        <v>27.095130237825593</v>
      </c>
      <c r="L83" s="66">
        <v>27.826086956521738</v>
      </c>
      <c r="M83" s="66">
        <v>-0.7309567186961452</v>
      </c>
    </row>
    <row r="84" spans="1:13" s="72" customFormat="1" ht="16.5" customHeight="1">
      <c r="A84" s="68">
        <v>2</v>
      </c>
      <c r="B84" s="36" t="s">
        <v>26</v>
      </c>
      <c r="C84" s="69">
        <v>2018</v>
      </c>
      <c r="D84" s="69">
        <v>18740</v>
      </c>
      <c r="E84" s="69">
        <v>4141</v>
      </c>
      <c r="F84" s="70">
        <v>22.097118463180362</v>
      </c>
      <c r="G84" s="70">
        <v>20.897806495493963</v>
      </c>
      <c r="H84" s="70">
        <v>1.1993119676863984</v>
      </c>
      <c r="I84" s="69">
        <v>52023</v>
      </c>
      <c r="J84" s="69">
        <v>17253</v>
      </c>
      <c r="K84" s="71">
        <v>33.164177383080563</v>
      </c>
      <c r="L84" s="71">
        <v>32.098985223428876</v>
      </c>
      <c r="M84" s="71">
        <v>1.0651921596516871</v>
      </c>
    </row>
    <row r="85" spans="1:13" ht="8.25" customHeight="1">
      <c r="A85" s="67">
        <v>351</v>
      </c>
      <c r="B85" s="23" t="s">
        <v>75</v>
      </c>
      <c r="C85" s="64">
        <v>2018</v>
      </c>
      <c r="D85" s="64">
        <v>1498</v>
      </c>
      <c r="E85" s="64">
        <v>142</v>
      </c>
      <c r="F85" s="65">
        <v>9.479305740987984</v>
      </c>
      <c r="G85" s="65">
        <v>10.173160173160174</v>
      </c>
      <c r="H85" s="65">
        <v>-0.69385443217218956</v>
      </c>
      <c r="I85" s="64">
        <v>4526</v>
      </c>
      <c r="J85" s="64">
        <v>934</v>
      </c>
      <c r="K85" s="66">
        <v>20.63632346442775</v>
      </c>
      <c r="L85" s="66">
        <v>20.032198712051517</v>
      </c>
      <c r="M85" s="66">
        <v>0.60412475237623298</v>
      </c>
    </row>
    <row r="86" spans="1:13" ht="8.25" customHeight="1">
      <c r="A86" s="67">
        <v>352</v>
      </c>
      <c r="B86" s="23" t="s">
        <v>76</v>
      </c>
      <c r="C86" s="64">
        <v>2018</v>
      </c>
      <c r="D86" s="64">
        <v>1597</v>
      </c>
      <c r="E86" s="64">
        <v>193</v>
      </c>
      <c r="F86" s="65">
        <v>12.08515967438948</v>
      </c>
      <c r="G86" s="65">
        <v>11.792138574283811</v>
      </c>
      <c r="H86" s="65">
        <v>0.29302110010566906</v>
      </c>
      <c r="I86" s="64">
        <v>4708</v>
      </c>
      <c r="J86" s="64">
        <v>833</v>
      </c>
      <c r="K86" s="66">
        <v>17.693288020390824</v>
      </c>
      <c r="L86" s="66">
        <v>17.20430107526882</v>
      </c>
      <c r="M86" s="66">
        <v>0.48898694512200436</v>
      </c>
    </row>
    <row r="87" spans="1:13" ht="8.25" customHeight="1">
      <c r="A87" s="67">
        <v>353</v>
      </c>
      <c r="B87" s="23" t="s">
        <v>77</v>
      </c>
      <c r="C87" s="64">
        <v>2018</v>
      </c>
      <c r="D87" s="64">
        <v>2480</v>
      </c>
      <c r="E87" s="64">
        <v>312</v>
      </c>
      <c r="F87" s="65">
        <v>12.580645161290322</v>
      </c>
      <c r="G87" s="65">
        <v>12.592592592592592</v>
      </c>
      <c r="H87" s="65">
        <v>-1.1947431302269607E-2</v>
      </c>
      <c r="I87" s="64">
        <v>6789</v>
      </c>
      <c r="J87" s="64">
        <v>1521</v>
      </c>
      <c r="K87" s="66">
        <v>22.403888643393724</v>
      </c>
      <c r="L87" s="66">
        <v>20.663986898913205</v>
      </c>
      <c r="M87" s="66">
        <v>1.7399017444805196</v>
      </c>
    </row>
    <row r="88" spans="1:13" ht="8.25" customHeight="1">
      <c r="A88" s="67">
        <v>354</v>
      </c>
      <c r="B88" s="23" t="s">
        <v>78</v>
      </c>
      <c r="C88" s="64">
        <v>2018</v>
      </c>
      <c r="D88" s="64">
        <v>362</v>
      </c>
      <c r="E88" s="64">
        <v>55</v>
      </c>
      <c r="F88" s="65">
        <v>15.193370165745856</v>
      </c>
      <c r="G88" s="65">
        <v>14.714714714714713</v>
      </c>
      <c r="H88" s="65">
        <v>0.47865545103114293</v>
      </c>
      <c r="I88" s="64">
        <v>1052</v>
      </c>
      <c r="J88" s="64">
        <v>164</v>
      </c>
      <c r="K88" s="66">
        <v>15.589353612167301</v>
      </c>
      <c r="L88" s="66">
        <v>14.367816091954023</v>
      </c>
      <c r="M88" s="66">
        <v>1.2215375202132783</v>
      </c>
    </row>
    <row r="89" spans="1:13" ht="8.25" customHeight="1">
      <c r="A89" s="67">
        <v>355</v>
      </c>
      <c r="B89" s="23" t="s">
        <v>79</v>
      </c>
      <c r="C89" s="64">
        <v>2018</v>
      </c>
      <c r="D89" s="64">
        <v>1893</v>
      </c>
      <c r="E89" s="64">
        <v>222</v>
      </c>
      <c r="F89" s="65">
        <v>11.727416798732172</v>
      </c>
      <c r="G89" s="65">
        <v>12.052631578947368</v>
      </c>
      <c r="H89" s="65">
        <v>-0.32521478021519634</v>
      </c>
      <c r="I89" s="64">
        <v>4920</v>
      </c>
      <c r="J89" s="64">
        <v>1089</v>
      </c>
      <c r="K89" s="66">
        <v>22.134146341463413</v>
      </c>
      <c r="L89" s="66">
        <v>20.226605119597146</v>
      </c>
      <c r="M89" s="66">
        <v>1.9075412218662677</v>
      </c>
    </row>
    <row r="90" spans="1:13" ht="8.25" customHeight="1">
      <c r="A90" s="67">
        <v>356</v>
      </c>
      <c r="B90" s="23" t="s">
        <v>80</v>
      </c>
      <c r="C90" s="64">
        <v>2018</v>
      </c>
      <c r="D90" s="64">
        <v>986</v>
      </c>
      <c r="E90" s="64">
        <v>114</v>
      </c>
      <c r="F90" s="65">
        <v>11.561866125760648</v>
      </c>
      <c r="G90" s="65">
        <v>9.5906432748538002</v>
      </c>
      <c r="H90" s="65">
        <v>1.9712228509068481</v>
      </c>
      <c r="I90" s="64">
        <v>2821</v>
      </c>
      <c r="J90" s="64">
        <v>519</v>
      </c>
      <c r="K90" s="66">
        <v>18.397731300957108</v>
      </c>
      <c r="L90" s="66">
        <v>16.875712656784494</v>
      </c>
      <c r="M90" s="66">
        <v>1.5220186441726149</v>
      </c>
    </row>
    <row r="91" spans="1:13" ht="8.25" customHeight="1">
      <c r="A91" s="67">
        <v>357</v>
      </c>
      <c r="B91" s="23" t="s">
        <v>81</v>
      </c>
      <c r="C91" s="64">
        <v>2018</v>
      </c>
      <c r="D91" s="64">
        <v>1207</v>
      </c>
      <c r="E91" s="64">
        <v>140</v>
      </c>
      <c r="F91" s="65">
        <v>11.599005799502899</v>
      </c>
      <c r="G91" s="65">
        <v>8.4041548630783751</v>
      </c>
      <c r="H91" s="65">
        <v>3.1948509364245243</v>
      </c>
      <c r="I91" s="64">
        <v>3869</v>
      </c>
      <c r="J91" s="64">
        <v>706</v>
      </c>
      <c r="K91" s="66">
        <v>18.247609201344016</v>
      </c>
      <c r="L91" s="66">
        <v>16.321591825759612</v>
      </c>
      <c r="M91" s="66">
        <v>1.9260173755844043</v>
      </c>
    </row>
    <row r="92" spans="1:13" ht="8.25" customHeight="1">
      <c r="A92" s="67">
        <v>358</v>
      </c>
      <c r="B92" s="23" t="s">
        <v>82</v>
      </c>
      <c r="C92" s="64">
        <v>2018</v>
      </c>
      <c r="D92" s="64">
        <v>1098</v>
      </c>
      <c r="E92" s="64">
        <v>148</v>
      </c>
      <c r="F92" s="65">
        <v>13.479052823315119</v>
      </c>
      <c r="G92" s="65">
        <v>12.961210974456009</v>
      </c>
      <c r="H92" s="65">
        <v>0.51784184885910989</v>
      </c>
      <c r="I92" s="64">
        <v>3369</v>
      </c>
      <c r="J92" s="64">
        <v>667</v>
      </c>
      <c r="K92" s="66">
        <v>19.798159691303059</v>
      </c>
      <c r="L92" s="66">
        <v>16.231343283582088</v>
      </c>
      <c r="M92" s="66">
        <v>3.566816407720971</v>
      </c>
    </row>
    <row r="93" spans="1:13" ht="8.25" customHeight="1">
      <c r="A93" s="67">
        <v>359</v>
      </c>
      <c r="B93" s="23" t="s">
        <v>83</v>
      </c>
      <c r="C93" s="64">
        <v>2018</v>
      </c>
      <c r="D93" s="64">
        <v>1763</v>
      </c>
      <c r="E93" s="64">
        <v>178</v>
      </c>
      <c r="F93" s="65">
        <v>10.096426545660805</v>
      </c>
      <c r="G93" s="65">
        <v>10.01778304682869</v>
      </c>
      <c r="H93" s="65">
        <v>7.8643498832114744E-2</v>
      </c>
      <c r="I93" s="64">
        <v>5002</v>
      </c>
      <c r="J93" s="64">
        <v>988</v>
      </c>
      <c r="K93" s="66">
        <v>19.752099160335863</v>
      </c>
      <c r="L93" s="66">
        <v>20.829180785329878</v>
      </c>
      <c r="M93" s="66">
        <v>-1.0770816249940154</v>
      </c>
    </row>
    <row r="94" spans="1:13" ht="8.25" customHeight="1">
      <c r="A94" s="67">
        <v>360</v>
      </c>
      <c r="B94" s="23" t="s">
        <v>84</v>
      </c>
      <c r="C94" s="64">
        <v>2018</v>
      </c>
      <c r="D94" s="64">
        <v>735</v>
      </c>
      <c r="E94" s="64">
        <v>76</v>
      </c>
      <c r="F94" s="65">
        <v>10.340136054421768</v>
      </c>
      <c r="G94" s="65">
        <v>8.5674157303370784</v>
      </c>
      <c r="H94" s="65">
        <v>1.7727203240846894</v>
      </c>
      <c r="I94" s="64">
        <v>2054</v>
      </c>
      <c r="J94" s="64">
        <v>392</v>
      </c>
      <c r="K94" s="66">
        <v>19.084712755598833</v>
      </c>
      <c r="L94" s="66">
        <v>18.010204081632651</v>
      </c>
      <c r="M94" s="66">
        <v>1.0745086739661822</v>
      </c>
    </row>
    <row r="95" spans="1:13" ht="8.25" customHeight="1">
      <c r="A95" s="67">
        <v>361</v>
      </c>
      <c r="B95" s="23" t="s">
        <v>85</v>
      </c>
      <c r="C95" s="64">
        <v>2018</v>
      </c>
      <c r="D95" s="64">
        <v>1266</v>
      </c>
      <c r="E95" s="64">
        <v>208</v>
      </c>
      <c r="F95" s="65">
        <v>16.429699842022117</v>
      </c>
      <c r="G95" s="65">
        <v>13.811659192825113</v>
      </c>
      <c r="H95" s="65">
        <v>2.6180406491970043</v>
      </c>
      <c r="I95" s="64">
        <v>3563</v>
      </c>
      <c r="J95" s="64">
        <v>866</v>
      </c>
      <c r="K95" s="66">
        <v>24.305360651136681</v>
      </c>
      <c r="L95" s="66">
        <v>23.010688836104514</v>
      </c>
      <c r="M95" s="66">
        <v>1.2946718150321672</v>
      </c>
    </row>
    <row r="96" spans="1:13" s="72" customFormat="1" ht="16.5" customHeight="1">
      <c r="A96" s="68">
        <v>3</v>
      </c>
      <c r="B96" s="36" t="s">
        <v>38</v>
      </c>
      <c r="C96" s="69">
        <v>2018</v>
      </c>
      <c r="D96" s="69">
        <v>14885</v>
      </c>
      <c r="E96" s="69">
        <v>1788</v>
      </c>
      <c r="F96" s="70">
        <v>12.012092710782667</v>
      </c>
      <c r="G96" s="70">
        <v>11.345323741007194</v>
      </c>
      <c r="H96" s="70">
        <v>0.66676896977547351</v>
      </c>
      <c r="I96" s="69">
        <v>42673</v>
      </c>
      <c r="J96" s="69">
        <v>8679</v>
      </c>
      <c r="K96" s="71">
        <v>20.338387270639515</v>
      </c>
      <c r="L96" s="71">
        <v>19.111400714354669</v>
      </c>
      <c r="M96" s="71">
        <v>1.2269865562848459</v>
      </c>
    </row>
    <row r="97" spans="1:13" ht="8.25" customHeight="1">
      <c r="A97" s="67">
        <v>401</v>
      </c>
      <c r="B97" s="23" t="s">
        <v>112</v>
      </c>
      <c r="C97" s="64">
        <v>2018</v>
      </c>
      <c r="D97" s="64">
        <v>417</v>
      </c>
      <c r="E97" s="64">
        <v>93</v>
      </c>
      <c r="F97" s="65">
        <v>22.302158273381295</v>
      </c>
      <c r="G97" s="65">
        <v>19.5</v>
      </c>
      <c r="H97" s="65">
        <v>2.8021582733812949</v>
      </c>
      <c r="I97" s="64">
        <v>1715</v>
      </c>
      <c r="J97" s="64">
        <v>789</v>
      </c>
      <c r="K97" s="66">
        <v>46.005830903790084</v>
      </c>
      <c r="L97" s="66">
        <v>49.026548672566371</v>
      </c>
      <c r="M97" s="66">
        <v>-3.0207177687762865</v>
      </c>
    </row>
    <row r="98" spans="1:13" ht="8.25" customHeight="1">
      <c r="A98" s="67">
        <v>402</v>
      </c>
      <c r="B98" s="23" t="s">
        <v>113</v>
      </c>
      <c r="C98" s="64">
        <v>2018</v>
      </c>
      <c r="D98" s="64">
        <v>353</v>
      </c>
      <c r="E98" s="64">
        <v>64</v>
      </c>
      <c r="F98" s="65">
        <v>18.130311614730878</v>
      </c>
      <c r="G98" s="65">
        <v>18.658892128279884</v>
      </c>
      <c r="H98" s="65">
        <v>-0.52858051354900581</v>
      </c>
      <c r="I98" s="64">
        <v>1182</v>
      </c>
      <c r="J98" s="64">
        <v>311</v>
      </c>
      <c r="K98" s="66">
        <v>26.311336717428084</v>
      </c>
      <c r="L98" s="66">
        <v>26.700680272108844</v>
      </c>
      <c r="M98" s="66">
        <v>-0.38934355468076021</v>
      </c>
    </row>
    <row r="99" spans="1:13" ht="8.25" customHeight="1">
      <c r="A99" s="67">
        <v>403</v>
      </c>
      <c r="B99" s="23" t="s">
        <v>41</v>
      </c>
      <c r="C99" s="64">
        <v>2018</v>
      </c>
      <c r="D99" s="64">
        <v>1757</v>
      </c>
      <c r="E99" s="64">
        <v>343</v>
      </c>
      <c r="F99" s="65">
        <v>19.52191235059761</v>
      </c>
      <c r="G99" s="65">
        <v>17.6056338028169</v>
      </c>
      <c r="H99" s="65">
        <v>1.9162785477807098</v>
      </c>
      <c r="I99" s="64">
        <v>4121</v>
      </c>
      <c r="J99" s="64">
        <v>1228</v>
      </c>
      <c r="K99" s="66">
        <v>29.79859257461781</v>
      </c>
      <c r="L99" s="66">
        <v>28.784489187173751</v>
      </c>
      <c r="M99" s="66">
        <v>1.0141033874440595</v>
      </c>
    </row>
    <row r="100" spans="1:13" ht="8.25" customHeight="1">
      <c r="A100" s="67">
        <v>404</v>
      </c>
      <c r="B100" s="23" t="s">
        <v>114</v>
      </c>
      <c r="C100" s="64">
        <v>2018</v>
      </c>
      <c r="D100" s="64">
        <v>1460</v>
      </c>
      <c r="E100" s="64">
        <v>340</v>
      </c>
      <c r="F100" s="65">
        <v>23.287671232876711</v>
      </c>
      <c r="G100" s="65">
        <v>24.125874125874127</v>
      </c>
      <c r="H100" s="65">
        <v>-0.83820289299741546</v>
      </c>
      <c r="I100" s="64">
        <v>3831</v>
      </c>
      <c r="J100" s="64">
        <v>1551</v>
      </c>
      <c r="K100" s="66">
        <v>40.485512920908377</v>
      </c>
      <c r="L100" s="66">
        <v>41.339612768184196</v>
      </c>
      <c r="M100" s="66">
        <v>-0.854099847275819</v>
      </c>
    </row>
    <row r="101" spans="1:13" ht="8.25" customHeight="1">
      <c r="A101" s="67">
        <v>405</v>
      </c>
      <c r="B101" s="23" t="s">
        <v>115</v>
      </c>
      <c r="C101" s="64">
        <v>2018</v>
      </c>
      <c r="D101" s="64">
        <v>384</v>
      </c>
      <c r="E101" s="64">
        <v>41</v>
      </c>
      <c r="F101" s="65">
        <v>10.677083333333332</v>
      </c>
      <c r="G101" s="65">
        <v>13.597733711048161</v>
      </c>
      <c r="H101" s="65">
        <v>-2.9206503777148285</v>
      </c>
      <c r="I101" s="64">
        <v>1511</v>
      </c>
      <c r="J101" s="64">
        <v>429</v>
      </c>
      <c r="K101" s="66">
        <v>28.391793514228986</v>
      </c>
      <c r="L101" s="66">
        <v>25.446133509583607</v>
      </c>
      <c r="M101" s="66">
        <v>2.9456600046453794</v>
      </c>
    </row>
    <row r="102" spans="1:13" ht="8.25" customHeight="1">
      <c r="A102" s="67">
        <v>451</v>
      </c>
      <c r="B102" s="23" t="s">
        <v>86</v>
      </c>
      <c r="C102" s="64">
        <v>2018</v>
      </c>
      <c r="D102" s="64">
        <v>1049</v>
      </c>
      <c r="E102" s="64">
        <v>64</v>
      </c>
      <c r="F102" s="65">
        <v>6.1010486177311725</v>
      </c>
      <c r="G102" s="65">
        <v>8.4572490706319705</v>
      </c>
      <c r="H102" s="65">
        <v>-2.356200452900798</v>
      </c>
      <c r="I102" s="64">
        <v>3210</v>
      </c>
      <c r="J102" s="64">
        <v>594</v>
      </c>
      <c r="K102" s="66">
        <v>18.504672897196262</v>
      </c>
      <c r="L102" s="66">
        <v>17.620137299771166</v>
      </c>
      <c r="M102" s="66">
        <v>0.88453559742509569</v>
      </c>
    </row>
    <row r="103" spans="1:13" ht="8.25" customHeight="1">
      <c r="A103" s="67">
        <v>452</v>
      </c>
      <c r="B103" s="23" t="s">
        <v>87</v>
      </c>
      <c r="C103" s="64">
        <v>2018</v>
      </c>
      <c r="D103" s="64">
        <v>1179</v>
      </c>
      <c r="E103" s="64">
        <v>140</v>
      </c>
      <c r="F103" s="65">
        <v>11.874469889737066</v>
      </c>
      <c r="G103" s="65">
        <v>11.162790697674419</v>
      </c>
      <c r="H103" s="65">
        <v>0.71167919206264685</v>
      </c>
      <c r="I103" s="64">
        <v>4414</v>
      </c>
      <c r="J103" s="64">
        <v>665</v>
      </c>
      <c r="K103" s="66">
        <v>15.065700045310376</v>
      </c>
      <c r="L103" s="66">
        <v>13.121764573486383</v>
      </c>
      <c r="M103" s="66">
        <v>1.943935471823993</v>
      </c>
    </row>
    <row r="104" spans="1:13" ht="8.25" customHeight="1">
      <c r="A104" s="67">
        <v>453</v>
      </c>
      <c r="B104" s="23" t="s">
        <v>88</v>
      </c>
      <c r="C104" s="64">
        <v>2018</v>
      </c>
      <c r="D104" s="64">
        <v>1496</v>
      </c>
      <c r="E104" s="64">
        <v>244</v>
      </c>
      <c r="F104" s="65">
        <v>16.310160427807489</v>
      </c>
      <c r="G104" s="65">
        <v>14.432989690721648</v>
      </c>
      <c r="H104" s="65">
        <v>1.8771707370858408</v>
      </c>
      <c r="I104" s="64">
        <v>4600</v>
      </c>
      <c r="J104" s="64">
        <v>1049</v>
      </c>
      <c r="K104" s="66">
        <v>22.804347826086957</v>
      </c>
      <c r="L104" s="66">
        <v>22.473404255319149</v>
      </c>
      <c r="M104" s="66">
        <v>0.33094357076780767</v>
      </c>
    </row>
    <row r="105" spans="1:13" ht="8.25" customHeight="1">
      <c r="A105" s="67">
        <v>454</v>
      </c>
      <c r="B105" s="23" t="s">
        <v>89</v>
      </c>
      <c r="C105" s="64">
        <v>2018</v>
      </c>
      <c r="D105" s="64">
        <v>2755</v>
      </c>
      <c r="E105" s="64">
        <v>435</v>
      </c>
      <c r="F105" s="65">
        <v>15.789473684210526</v>
      </c>
      <c r="G105" s="65">
        <v>14.750290360046458</v>
      </c>
      <c r="H105" s="65">
        <v>1.0391833241640676</v>
      </c>
      <c r="I105" s="64">
        <v>8631</v>
      </c>
      <c r="J105" s="64">
        <v>1846</v>
      </c>
      <c r="K105" s="66">
        <v>21.388019928165914</v>
      </c>
      <c r="L105" s="66">
        <v>21.229050279329609</v>
      </c>
      <c r="M105" s="66">
        <v>0.1589696488363046</v>
      </c>
    </row>
    <row r="106" spans="1:13" ht="8.25" customHeight="1">
      <c r="A106" s="67">
        <v>455</v>
      </c>
      <c r="B106" s="23" t="s">
        <v>90</v>
      </c>
      <c r="C106" s="64">
        <v>2018</v>
      </c>
      <c r="D106" s="64">
        <v>720</v>
      </c>
      <c r="E106" s="64">
        <v>45</v>
      </c>
      <c r="F106" s="65">
        <v>6.25</v>
      </c>
      <c r="G106" s="65">
        <v>6.5079365079365088</v>
      </c>
      <c r="H106" s="65">
        <v>-0.2579365079365088</v>
      </c>
      <c r="I106" s="64">
        <v>2275</v>
      </c>
      <c r="J106" s="64">
        <v>254</v>
      </c>
      <c r="K106" s="66">
        <v>11.164835164835164</v>
      </c>
      <c r="L106" s="66">
        <v>11.524822695035461</v>
      </c>
      <c r="M106" s="66">
        <v>-0.35998753020029639</v>
      </c>
    </row>
    <row r="107" spans="1:13" ht="8.25" customHeight="1">
      <c r="A107" s="67">
        <v>456</v>
      </c>
      <c r="B107" s="23" t="s">
        <v>116</v>
      </c>
      <c r="C107" s="64">
        <v>2018</v>
      </c>
      <c r="D107" s="64">
        <v>1197</v>
      </c>
      <c r="E107" s="64">
        <v>256</v>
      </c>
      <c r="F107" s="65">
        <v>21.386800334168754</v>
      </c>
      <c r="G107" s="65">
        <v>22.020018198362148</v>
      </c>
      <c r="H107" s="65">
        <v>-0.63321786419339432</v>
      </c>
      <c r="I107" s="64">
        <v>3610</v>
      </c>
      <c r="J107" s="64">
        <v>1119</v>
      </c>
      <c r="K107" s="66">
        <v>30.997229916897506</v>
      </c>
      <c r="L107" s="66">
        <v>29.699886749716875</v>
      </c>
      <c r="M107" s="66">
        <v>1.2973431671806317</v>
      </c>
    </row>
    <row r="108" spans="1:13" ht="8.25" customHeight="1">
      <c r="A108" s="67">
        <v>457</v>
      </c>
      <c r="B108" s="23" t="s">
        <v>91</v>
      </c>
      <c r="C108" s="64">
        <v>2018</v>
      </c>
      <c r="D108" s="64">
        <v>1040</v>
      </c>
      <c r="E108" s="64">
        <v>121</v>
      </c>
      <c r="F108" s="65">
        <v>11.634615384615385</v>
      </c>
      <c r="G108" s="65">
        <v>12.330316742081449</v>
      </c>
      <c r="H108" s="65">
        <v>-0.69570135746606354</v>
      </c>
      <c r="I108" s="64">
        <v>4226</v>
      </c>
      <c r="J108" s="64">
        <v>628</v>
      </c>
      <c r="K108" s="66">
        <v>14.860388073828679</v>
      </c>
      <c r="L108" s="66">
        <v>16.381236038719287</v>
      </c>
      <c r="M108" s="66">
        <v>-1.5208479648906081</v>
      </c>
    </row>
    <row r="109" spans="1:13" ht="8.25" customHeight="1">
      <c r="A109" s="67">
        <v>458</v>
      </c>
      <c r="B109" s="23" t="s">
        <v>92</v>
      </c>
      <c r="C109" s="64">
        <v>2018</v>
      </c>
      <c r="D109" s="64">
        <v>1114</v>
      </c>
      <c r="E109" s="64">
        <v>90</v>
      </c>
      <c r="F109" s="65">
        <v>8.0789946140035909</v>
      </c>
      <c r="G109" s="65">
        <v>8.9676746611053186</v>
      </c>
      <c r="H109" s="65">
        <v>-0.88868004710172777</v>
      </c>
      <c r="I109" s="64">
        <v>3199</v>
      </c>
      <c r="J109" s="64">
        <v>484</v>
      </c>
      <c r="K109" s="66">
        <v>15.129728040012505</v>
      </c>
      <c r="L109" s="66">
        <v>15.008051529790661</v>
      </c>
      <c r="M109" s="66">
        <v>0.12167651022184423</v>
      </c>
    </row>
    <row r="110" spans="1:13" ht="8.25" customHeight="1">
      <c r="A110" s="67">
        <v>459</v>
      </c>
      <c r="B110" s="23" t="s">
        <v>93</v>
      </c>
      <c r="C110" s="64">
        <v>2018</v>
      </c>
      <c r="D110" s="64">
        <v>3170</v>
      </c>
      <c r="E110" s="64">
        <v>420</v>
      </c>
      <c r="F110" s="65">
        <v>13.249211356466878</v>
      </c>
      <c r="G110" s="65">
        <v>13.198867657466383</v>
      </c>
      <c r="H110" s="65">
        <v>5.0343699000494624E-2</v>
      </c>
      <c r="I110" s="64">
        <v>9373</v>
      </c>
      <c r="J110" s="64">
        <v>1843</v>
      </c>
      <c r="K110" s="66">
        <v>19.662861410434225</v>
      </c>
      <c r="L110" s="66">
        <v>18.437843784378437</v>
      </c>
      <c r="M110" s="66">
        <v>1.2250176260557879</v>
      </c>
    </row>
    <row r="111" spans="1:13" ht="8.25" customHeight="1">
      <c r="A111" s="67">
        <v>460</v>
      </c>
      <c r="B111" s="23" t="s">
        <v>94</v>
      </c>
      <c r="C111" s="64">
        <v>2018</v>
      </c>
      <c r="D111" s="64">
        <v>1485</v>
      </c>
      <c r="E111" s="64">
        <v>226</v>
      </c>
      <c r="F111" s="65">
        <v>15.218855218855218</v>
      </c>
      <c r="G111" s="65">
        <v>17.494751574527641</v>
      </c>
      <c r="H111" s="65">
        <v>-2.2758963556724225</v>
      </c>
      <c r="I111" s="64">
        <v>4124</v>
      </c>
      <c r="J111" s="64">
        <v>763</v>
      </c>
      <c r="K111" s="66">
        <v>18.501454898157128</v>
      </c>
      <c r="L111" s="66">
        <v>23.137348250416569</v>
      </c>
      <c r="M111" s="66">
        <v>-4.6358933522594405</v>
      </c>
    </row>
    <row r="112" spans="1:13" ht="8.25" customHeight="1">
      <c r="A112" s="67">
        <v>461</v>
      </c>
      <c r="B112" s="23" t="s">
        <v>95</v>
      </c>
      <c r="C112" s="64">
        <v>2018</v>
      </c>
      <c r="D112" s="64">
        <v>682</v>
      </c>
      <c r="E112" s="64">
        <v>114</v>
      </c>
      <c r="F112" s="65">
        <v>16.715542521994134</v>
      </c>
      <c r="G112" s="65">
        <v>14.58670988654781</v>
      </c>
      <c r="H112" s="65">
        <v>2.1288326354463241</v>
      </c>
      <c r="I112" s="64">
        <v>2121</v>
      </c>
      <c r="J112" s="64">
        <v>489</v>
      </c>
      <c r="K112" s="66">
        <v>23.055162659123056</v>
      </c>
      <c r="L112" s="66">
        <v>24.146224146224146</v>
      </c>
      <c r="M112" s="66">
        <v>-1.09106148710109</v>
      </c>
    </row>
    <row r="113" spans="1:13" ht="8.25" customHeight="1">
      <c r="A113" s="67">
        <v>462</v>
      </c>
      <c r="B113" s="23" t="s">
        <v>96</v>
      </c>
      <c r="C113" s="64">
        <v>2018</v>
      </c>
      <c r="D113" s="64">
        <v>314</v>
      </c>
      <c r="E113" s="64">
        <v>15</v>
      </c>
      <c r="F113" s="65">
        <v>4.7770700636942678</v>
      </c>
      <c r="G113" s="65">
        <v>5.9936908517350158</v>
      </c>
      <c r="H113" s="65">
        <v>-1.216620788040748</v>
      </c>
      <c r="I113" s="64">
        <v>1319</v>
      </c>
      <c r="J113" s="64">
        <v>128</v>
      </c>
      <c r="K113" s="66">
        <v>9.704321455648218</v>
      </c>
      <c r="L113" s="66">
        <v>12.267080745341614</v>
      </c>
      <c r="M113" s="66">
        <v>-2.5627592896933962</v>
      </c>
    </row>
    <row r="114" spans="1:13" s="72" customFormat="1" ht="16.5" customHeight="1">
      <c r="A114" s="68">
        <v>4</v>
      </c>
      <c r="B114" s="36" t="s">
        <v>56</v>
      </c>
      <c r="C114" s="69">
        <v>2018</v>
      </c>
      <c r="D114" s="69">
        <v>20572</v>
      </c>
      <c r="E114" s="69">
        <v>3051</v>
      </c>
      <c r="F114" s="70">
        <v>14.83083803227688</v>
      </c>
      <c r="G114" s="70">
        <v>14.866059817945384</v>
      </c>
      <c r="H114" s="70">
        <v>-3.5221785668504424E-2</v>
      </c>
      <c r="I114" s="69">
        <v>63462</v>
      </c>
      <c r="J114" s="69">
        <v>14170</v>
      </c>
      <c r="K114" s="71">
        <v>22.328322460685136</v>
      </c>
      <c r="L114" s="71">
        <v>22.387364226492707</v>
      </c>
      <c r="M114" s="71">
        <v>-5.9041765807570812E-2</v>
      </c>
    </row>
    <row r="115" spans="1:13" s="72" customFormat="1" ht="16.5" customHeight="1">
      <c r="A115" s="52">
        <v>0</v>
      </c>
      <c r="B115" s="36" t="s">
        <v>57</v>
      </c>
      <c r="C115" s="69">
        <v>2018</v>
      </c>
      <c r="D115" s="69">
        <v>68176</v>
      </c>
      <c r="E115" s="69">
        <v>11298</v>
      </c>
      <c r="F115" s="70">
        <v>16.571814128138936</v>
      </c>
      <c r="G115" s="70">
        <v>15.944245867607348</v>
      </c>
      <c r="H115" s="70">
        <v>0.62756826053158754</v>
      </c>
      <c r="I115" s="69">
        <v>195405</v>
      </c>
      <c r="J115" s="69">
        <v>50074</v>
      </c>
      <c r="K115" s="71">
        <v>25.625751644021395</v>
      </c>
      <c r="L115" s="71">
        <v>24.924098521960126</v>
      </c>
      <c r="M115" s="71">
        <v>0.70165312206126984</v>
      </c>
    </row>
    <row r="116" spans="1:13" ht="8.25" customHeight="1">
      <c r="A116" s="67">
        <v>101</v>
      </c>
      <c r="B116" s="27" t="s">
        <v>1</v>
      </c>
      <c r="C116" s="27">
        <v>2017</v>
      </c>
      <c r="D116" s="28">
        <v>2507</v>
      </c>
      <c r="E116" s="28">
        <v>503</v>
      </c>
      <c r="F116" s="29">
        <v>20.063821300358995</v>
      </c>
      <c r="G116" s="29">
        <v>19.78165938864629</v>
      </c>
      <c r="H116" s="30">
        <v>0.28216191171270566</v>
      </c>
      <c r="I116" s="28">
        <v>5653</v>
      </c>
      <c r="J116" s="28">
        <v>1996</v>
      </c>
      <c r="K116" s="31">
        <v>35.308685653635237</v>
      </c>
      <c r="L116" s="31">
        <v>34.89771359807461</v>
      </c>
      <c r="M116" s="32">
        <v>0.41097205556062733</v>
      </c>
    </row>
    <row r="117" spans="1:13" ht="8.25" customHeight="1">
      <c r="A117" s="67">
        <v>102</v>
      </c>
      <c r="B117" s="23" t="s">
        <v>103</v>
      </c>
      <c r="C117" s="23">
        <v>2017</v>
      </c>
      <c r="D117" s="33">
        <v>541</v>
      </c>
      <c r="E117" s="33">
        <v>140</v>
      </c>
      <c r="F117" s="34">
        <v>25.878003696857672</v>
      </c>
      <c r="G117" s="34">
        <v>24.803149606299215</v>
      </c>
      <c r="H117" s="35">
        <v>1.0748540905584569</v>
      </c>
      <c r="I117" s="33">
        <v>2519</v>
      </c>
      <c r="J117" s="33">
        <v>1038</v>
      </c>
      <c r="K117" s="31">
        <v>41.206828106391427</v>
      </c>
      <c r="L117" s="31">
        <v>43.553459119496857</v>
      </c>
      <c r="M117" s="32">
        <v>-2.34663101310543</v>
      </c>
    </row>
    <row r="118" spans="1:13" ht="8.25" customHeight="1">
      <c r="A118" s="67">
        <v>103</v>
      </c>
      <c r="B118" s="23" t="s">
        <v>104</v>
      </c>
      <c r="C118" s="23">
        <v>2017</v>
      </c>
      <c r="D118" s="33">
        <v>1272</v>
      </c>
      <c r="E118" s="33">
        <v>295</v>
      </c>
      <c r="F118" s="34">
        <v>23.191823899371069</v>
      </c>
      <c r="G118" s="34">
        <v>23.043852106620808</v>
      </c>
      <c r="H118" s="35">
        <v>0.14797179275026195</v>
      </c>
      <c r="I118" s="33">
        <v>3247</v>
      </c>
      <c r="J118" s="33">
        <v>1074</v>
      </c>
      <c r="K118" s="31">
        <v>33.076686171850938</v>
      </c>
      <c r="L118" s="31">
        <v>32.903834066624768</v>
      </c>
      <c r="M118" s="32">
        <v>0.17285210522616978</v>
      </c>
    </row>
    <row r="119" spans="1:13" ht="8.25" customHeight="1">
      <c r="A119" s="67">
        <v>151</v>
      </c>
      <c r="B119" s="23" t="s">
        <v>61</v>
      </c>
      <c r="C119" s="23">
        <v>2017</v>
      </c>
      <c r="D119" s="33">
        <v>1380</v>
      </c>
      <c r="E119" s="33">
        <v>142</v>
      </c>
      <c r="F119" s="34">
        <v>10.289855072463768</v>
      </c>
      <c r="G119" s="34">
        <v>9.1327705295471997</v>
      </c>
      <c r="H119" s="35">
        <v>1.1570845429165679</v>
      </c>
      <c r="I119" s="33">
        <v>4183</v>
      </c>
      <c r="J119" s="33">
        <v>608</v>
      </c>
      <c r="K119" s="31">
        <v>14.535022710972987</v>
      </c>
      <c r="L119" s="31">
        <v>13.705457263892351</v>
      </c>
      <c r="M119" s="32">
        <v>0.82956544708063618</v>
      </c>
    </row>
    <row r="120" spans="1:13" ht="8.25" customHeight="1">
      <c r="A120" s="67">
        <v>153</v>
      </c>
      <c r="B120" s="23" t="s">
        <v>63</v>
      </c>
      <c r="C120" s="23">
        <v>2017</v>
      </c>
      <c r="D120" s="33">
        <v>948</v>
      </c>
      <c r="E120" s="33">
        <v>103</v>
      </c>
      <c r="F120" s="34">
        <v>10.864978902953586</v>
      </c>
      <c r="G120" s="34">
        <v>8.4134615384615383</v>
      </c>
      <c r="H120" s="35">
        <v>2.451517364492048</v>
      </c>
      <c r="I120" s="33">
        <v>2527</v>
      </c>
      <c r="J120" s="33">
        <v>488</v>
      </c>
      <c r="K120" s="31">
        <v>19.31143648595172</v>
      </c>
      <c r="L120" s="31">
        <v>17.434869739478959</v>
      </c>
      <c r="M120" s="32">
        <v>1.8765667464727613</v>
      </c>
    </row>
    <row r="121" spans="1:13" ht="8.25" customHeight="1">
      <c r="A121" s="67">
        <v>154</v>
      </c>
      <c r="B121" s="23" t="s">
        <v>64</v>
      </c>
      <c r="C121" s="23">
        <v>2017</v>
      </c>
      <c r="D121" s="33">
        <v>752</v>
      </c>
      <c r="E121" s="33">
        <v>54</v>
      </c>
      <c r="F121" s="34">
        <v>7.1808510638297882</v>
      </c>
      <c r="G121" s="34">
        <v>9.4170403587443943</v>
      </c>
      <c r="H121" s="35">
        <v>-2.2361892949146061</v>
      </c>
      <c r="I121" s="33">
        <v>1943</v>
      </c>
      <c r="J121" s="33">
        <v>319</v>
      </c>
      <c r="K121" s="31">
        <v>16.417910447761194</v>
      </c>
      <c r="L121" s="31">
        <v>15.068493150684931</v>
      </c>
      <c r="M121" s="32">
        <v>1.349417297076263</v>
      </c>
    </row>
    <row r="122" spans="1:13" ht="8.25" customHeight="1">
      <c r="A122" s="67">
        <v>155</v>
      </c>
      <c r="B122" s="23" t="s">
        <v>65</v>
      </c>
      <c r="C122" s="23">
        <v>2017</v>
      </c>
      <c r="D122" s="33">
        <v>932</v>
      </c>
      <c r="E122" s="33">
        <v>144</v>
      </c>
      <c r="F122" s="34">
        <v>15.450643776824036</v>
      </c>
      <c r="G122" s="34">
        <v>15</v>
      </c>
      <c r="H122" s="35">
        <v>0.45064377682403567</v>
      </c>
      <c r="I122" s="33">
        <v>2855</v>
      </c>
      <c r="J122" s="33">
        <v>635</v>
      </c>
      <c r="K122" s="31">
        <v>22.241681260945708</v>
      </c>
      <c r="L122" s="31">
        <v>21.653255303584494</v>
      </c>
      <c r="M122" s="32">
        <v>0.58842595736121339</v>
      </c>
    </row>
    <row r="123" spans="1:13" ht="8.25" customHeight="1">
      <c r="A123" s="67">
        <v>157</v>
      </c>
      <c r="B123" s="23" t="s">
        <v>66</v>
      </c>
      <c r="C123" s="23">
        <v>2017</v>
      </c>
      <c r="D123" s="33">
        <v>1099</v>
      </c>
      <c r="E123" s="33">
        <v>149</v>
      </c>
      <c r="F123" s="34">
        <v>13.557779799818018</v>
      </c>
      <c r="G123" s="34">
        <v>10.319148936170212</v>
      </c>
      <c r="H123" s="35">
        <v>3.2386308636478063</v>
      </c>
      <c r="I123" s="33">
        <v>3307</v>
      </c>
      <c r="J123" s="33">
        <v>898</v>
      </c>
      <c r="K123" s="31">
        <v>27.154520713637737</v>
      </c>
      <c r="L123" s="31">
        <v>24.010136205258156</v>
      </c>
      <c r="M123" s="32">
        <v>3.1443845083795807</v>
      </c>
    </row>
    <row r="124" spans="1:13" ht="8.25" customHeight="1">
      <c r="A124" s="67">
        <v>158</v>
      </c>
      <c r="B124" s="23" t="s">
        <v>67</v>
      </c>
      <c r="C124" s="23">
        <v>2017</v>
      </c>
      <c r="D124" s="33">
        <v>947</v>
      </c>
      <c r="E124" s="33">
        <v>103</v>
      </c>
      <c r="F124" s="34">
        <v>10.876451953537487</v>
      </c>
      <c r="G124" s="34">
        <v>7.7197149643705458</v>
      </c>
      <c r="H124" s="35">
        <v>3.1567369891669408</v>
      </c>
      <c r="I124" s="33">
        <v>2621</v>
      </c>
      <c r="J124" s="33">
        <v>439</v>
      </c>
      <c r="K124" s="31">
        <v>16.74933231590996</v>
      </c>
      <c r="L124" s="31">
        <v>16.153268219383921</v>
      </c>
      <c r="M124" s="32">
        <v>0.59606409652603887</v>
      </c>
    </row>
    <row r="125" spans="1:13" ht="8.25" customHeight="1">
      <c r="A125" s="67">
        <v>159</v>
      </c>
      <c r="B125" s="23" t="s">
        <v>62</v>
      </c>
      <c r="C125" s="23">
        <v>2017</v>
      </c>
      <c r="D125" s="33">
        <v>2921</v>
      </c>
      <c r="E125" s="33">
        <v>460</v>
      </c>
      <c r="F125" s="34">
        <v>15.748031496062993</v>
      </c>
      <c r="G125" s="34">
        <v>17.026825633383012</v>
      </c>
      <c r="H125" s="35">
        <v>-1.2787941373200198</v>
      </c>
      <c r="I125" s="33">
        <v>6969</v>
      </c>
      <c r="J125" s="33">
        <v>1794</v>
      </c>
      <c r="K125" s="31">
        <v>25.742574257425744</v>
      </c>
      <c r="L125" s="31">
        <v>24.410241657077101</v>
      </c>
      <c r="M125" s="32">
        <v>1.3323326003486429</v>
      </c>
    </row>
    <row r="126" spans="1:13" ht="8.25" customHeight="1">
      <c r="A126" s="67">
        <v>159016</v>
      </c>
      <c r="B126" s="23" t="s">
        <v>105</v>
      </c>
      <c r="C126" s="23">
        <v>2017</v>
      </c>
      <c r="D126" s="33">
        <v>1355</v>
      </c>
      <c r="E126" s="33">
        <v>324</v>
      </c>
      <c r="F126" s="34">
        <v>23.911439114391143</v>
      </c>
      <c r="G126" s="34">
        <v>25.313479623824453</v>
      </c>
      <c r="H126" s="35">
        <v>-1.4020405094333093</v>
      </c>
      <c r="I126" s="33">
        <v>2605</v>
      </c>
      <c r="J126" s="33">
        <v>972</v>
      </c>
      <c r="K126" s="31">
        <v>37.312859884836854</v>
      </c>
      <c r="L126" s="31">
        <v>38.175546186278268</v>
      </c>
      <c r="M126" s="32">
        <v>-0.86268630144141412</v>
      </c>
    </row>
    <row r="127" spans="1:13" ht="8.25" customHeight="1">
      <c r="A127" s="67" t="s">
        <v>146</v>
      </c>
      <c r="B127" s="23" t="s">
        <v>106</v>
      </c>
      <c r="C127" s="23">
        <v>2017</v>
      </c>
      <c r="D127" s="33">
        <v>1566</v>
      </c>
      <c r="E127" s="33">
        <v>136</v>
      </c>
      <c r="F127" s="34">
        <v>8.6845466155810982</v>
      </c>
      <c r="G127" s="34">
        <v>9.517045454545455</v>
      </c>
      <c r="H127" s="35">
        <v>-0.83249883896435684</v>
      </c>
      <c r="I127" s="33">
        <v>4364</v>
      </c>
      <c r="J127" s="33">
        <v>822</v>
      </c>
      <c r="K127" s="31">
        <v>18.835930339138404</v>
      </c>
      <c r="L127" s="31">
        <v>16.140916417223117</v>
      </c>
      <c r="M127" s="32">
        <v>2.6950139219152867</v>
      </c>
    </row>
    <row r="128" spans="1:13" s="73" customFormat="1" ht="16.5" customHeight="1">
      <c r="A128" s="68">
        <v>1</v>
      </c>
      <c r="B128" s="36" t="s">
        <v>14</v>
      </c>
      <c r="C128" s="36">
        <v>2017</v>
      </c>
      <c r="D128" s="37">
        <v>13299</v>
      </c>
      <c r="E128" s="37">
        <v>2093</v>
      </c>
      <c r="F128" s="38">
        <v>15.738025415444771</v>
      </c>
      <c r="G128" s="38">
        <v>15.274915505729123</v>
      </c>
      <c r="H128" s="39">
        <v>0.46310990971564792</v>
      </c>
      <c r="I128" s="37">
        <v>35824</v>
      </c>
      <c r="J128" s="37">
        <v>9289</v>
      </c>
      <c r="K128" s="40">
        <v>25.929544439481912</v>
      </c>
      <c r="L128" s="40">
        <v>25.196028656851134</v>
      </c>
      <c r="M128" s="41">
        <v>0.73351578263077855</v>
      </c>
    </row>
    <row r="129" spans="1:13" ht="8.25" customHeight="1">
      <c r="A129" s="67">
        <v>241</v>
      </c>
      <c r="B129" s="23" t="s">
        <v>68</v>
      </c>
      <c r="C129" s="23">
        <v>2017</v>
      </c>
      <c r="D129" s="33">
        <v>10564</v>
      </c>
      <c r="E129" s="33">
        <v>2694</v>
      </c>
      <c r="F129" s="34">
        <v>25.501703900037864</v>
      </c>
      <c r="G129" s="34">
        <v>23.56501563603349</v>
      </c>
      <c r="H129" s="35">
        <v>1.9366882640043741</v>
      </c>
      <c r="I129" s="33">
        <v>28350</v>
      </c>
      <c r="J129" s="33">
        <v>10710</v>
      </c>
      <c r="K129" s="31">
        <v>37.777777777777779</v>
      </c>
      <c r="L129" s="31">
        <v>37.779425786629936</v>
      </c>
      <c r="M129" s="32">
        <v>-1.6480088521575453E-3</v>
      </c>
    </row>
    <row r="130" spans="1:13" ht="8.25" customHeight="1">
      <c r="A130" s="67">
        <v>241001</v>
      </c>
      <c r="B130" s="23" t="s">
        <v>141</v>
      </c>
      <c r="C130" s="23">
        <v>2017</v>
      </c>
      <c r="D130" s="33">
        <v>5401</v>
      </c>
      <c r="E130" s="33">
        <v>1826</v>
      </c>
      <c r="F130" s="34">
        <v>33.808553971486759</v>
      </c>
      <c r="G130" s="34">
        <v>31.378120560178608</v>
      </c>
      <c r="H130" s="35">
        <v>2.4304334113081509</v>
      </c>
      <c r="I130" s="33">
        <v>13052</v>
      </c>
      <c r="J130" s="33">
        <v>6454</v>
      </c>
      <c r="K130" s="31">
        <v>49.448360404535698</v>
      </c>
      <c r="L130" s="31">
        <v>49.645390070921984</v>
      </c>
      <c r="M130" s="32">
        <v>-0.19702966638628538</v>
      </c>
    </row>
    <row r="131" spans="1:13" ht="8.25" customHeight="1">
      <c r="A131" s="67" t="s">
        <v>147</v>
      </c>
      <c r="B131" s="23" t="s">
        <v>109</v>
      </c>
      <c r="C131" s="23">
        <v>2017</v>
      </c>
      <c r="D131" s="33">
        <v>5163</v>
      </c>
      <c r="E131" s="33">
        <v>868</v>
      </c>
      <c r="F131" s="34">
        <v>16.811931047840403</v>
      </c>
      <c r="G131" s="34">
        <v>15.844364219815482</v>
      </c>
      <c r="H131" s="35">
        <v>0.96756682802492122</v>
      </c>
      <c r="I131" s="33">
        <v>15298</v>
      </c>
      <c r="J131" s="33">
        <v>4256</v>
      </c>
      <c r="K131" s="31">
        <v>27.820630147731727</v>
      </c>
      <c r="L131" s="31">
        <v>27.545382794001576</v>
      </c>
      <c r="M131" s="32">
        <v>0.27524735373015119</v>
      </c>
    </row>
    <row r="132" spans="1:13" ht="8.25" customHeight="1">
      <c r="A132" s="67">
        <v>251</v>
      </c>
      <c r="B132" s="23" t="s">
        <v>69</v>
      </c>
      <c r="C132" s="23">
        <v>2017</v>
      </c>
      <c r="D132" s="33">
        <v>1696</v>
      </c>
      <c r="E132" s="33">
        <v>179</v>
      </c>
      <c r="F132" s="34">
        <v>10.554245283018867</v>
      </c>
      <c r="G132" s="34">
        <v>13.788487282463185</v>
      </c>
      <c r="H132" s="35">
        <v>-3.2342419994443183</v>
      </c>
      <c r="I132" s="33">
        <v>5011</v>
      </c>
      <c r="J132" s="33">
        <v>1136</v>
      </c>
      <c r="K132" s="31">
        <v>22.670125723408503</v>
      </c>
      <c r="L132" s="31">
        <v>21.30035899481452</v>
      </c>
      <c r="M132" s="32">
        <v>1.3697667285939836</v>
      </c>
    </row>
    <row r="133" spans="1:13" ht="8.25" customHeight="1">
      <c r="A133" s="67">
        <v>252</v>
      </c>
      <c r="B133" s="23" t="s">
        <v>70</v>
      </c>
      <c r="C133" s="23">
        <v>2017</v>
      </c>
      <c r="D133" s="33">
        <v>1074</v>
      </c>
      <c r="E133" s="33">
        <v>215</v>
      </c>
      <c r="F133" s="34">
        <v>20.018621973929239</v>
      </c>
      <c r="G133" s="34">
        <v>19.219219219219219</v>
      </c>
      <c r="H133" s="35">
        <v>0.79940275471001954</v>
      </c>
      <c r="I133" s="33">
        <v>3322</v>
      </c>
      <c r="J133" s="33">
        <v>980</v>
      </c>
      <c r="K133" s="31">
        <v>29.500301023479832</v>
      </c>
      <c r="L133" s="31">
        <v>27.212721272127212</v>
      </c>
      <c r="M133" s="32">
        <v>2.2875797513526201</v>
      </c>
    </row>
    <row r="134" spans="1:13" ht="8.25" customHeight="1">
      <c r="A134" s="67">
        <v>254</v>
      </c>
      <c r="B134" s="23" t="s">
        <v>71</v>
      </c>
      <c r="C134" s="23">
        <v>2017</v>
      </c>
      <c r="D134" s="33">
        <v>1926</v>
      </c>
      <c r="E134" s="33">
        <v>283</v>
      </c>
      <c r="F134" s="34">
        <v>14.693665628245068</v>
      </c>
      <c r="G134" s="34">
        <v>15.080213903743314</v>
      </c>
      <c r="H134" s="35">
        <v>-0.38654827549824589</v>
      </c>
      <c r="I134" s="33">
        <v>6102</v>
      </c>
      <c r="J134" s="33">
        <v>1589</v>
      </c>
      <c r="K134" s="31">
        <v>26.040642412323827</v>
      </c>
      <c r="L134" s="31">
        <v>25.187406296851574</v>
      </c>
      <c r="M134" s="32">
        <v>0.85323611547225298</v>
      </c>
    </row>
    <row r="135" spans="1:13" ht="8.25" customHeight="1">
      <c r="A135" s="67">
        <v>255</v>
      </c>
      <c r="B135" s="23" t="s">
        <v>72</v>
      </c>
      <c r="C135" s="23">
        <v>2017</v>
      </c>
      <c r="D135" s="33">
        <v>419</v>
      </c>
      <c r="E135" s="33">
        <v>58</v>
      </c>
      <c r="F135" s="34">
        <v>13.842482100238662</v>
      </c>
      <c r="G135" s="34">
        <v>11.868686868686869</v>
      </c>
      <c r="H135" s="35">
        <v>1.9737952315517937</v>
      </c>
      <c r="I135" s="33">
        <v>1473</v>
      </c>
      <c r="J135" s="33">
        <v>257</v>
      </c>
      <c r="K135" s="31">
        <v>17.447386286490158</v>
      </c>
      <c r="L135" s="31">
        <v>15.904436860068261</v>
      </c>
      <c r="M135" s="32">
        <v>1.542949426421897</v>
      </c>
    </row>
    <row r="136" spans="1:13" ht="8.25" customHeight="1">
      <c r="A136" s="67">
        <v>256</v>
      </c>
      <c r="B136" s="23" t="s">
        <v>73</v>
      </c>
      <c r="C136" s="23">
        <v>2017</v>
      </c>
      <c r="D136" s="33">
        <v>863</v>
      </c>
      <c r="E136" s="33">
        <v>105</v>
      </c>
      <c r="F136" s="34">
        <v>12.16685979142526</v>
      </c>
      <c r="G136" s="34">
        <v>13.892709766162312</v>
      </c>
      <c r="H136" s="35">
        <v>-1.7258499747370522</v>
      </c>
      <c r="I136" s="33">
        <v>2845</v>
      </c>
      <c r="J136" s="33">
        <v>595</v>
      </c>
      <c r="K136" s="31">
        <v>20.913884007029875</v>
      </c>
      <c r="L136" s="31">
        <v>22.93178519593614</v>
      </c>
      <c r="M136" s="32">
        <v>-2.017901188906265</v>
      </c>
    </row>
    <row r="137" spans="1:13" ht="8.25" customHeight="1">
      <c r="A137" s="67">
        <v>257</v>
      </c>
      <c r="B137" s="23" t="s">
        <v>74</v>
      </c>
      <c r="C137" s="23">
        <v>2017</v>
      </c>
      <c r="D137" s="33">
        <v>1101</v>
      </c>
      <c r="E137" s="33">
        <v>153</v>
      </c>
      <c r="F137" s="34">
        <v>13.896457765667575</v>
      </c>
      <c r="G137" s="34">
        <v>14.218455743879474</v>
      </c>
      <c r="H137" s="35">
        <v>-0.32199797821189868</v>
      </c>
      <c r="I137" s="33">
        <v>3450</v>
      </c>
      <c r="J137" s="33">
        <v>960</v>
      </c>
      <c r="K137" s="31">
        <v>27.826086956521738</v>
      </c>
      <c r="L137" s="31">
        <v>24.626647144948755</v>
      </c>
      <c r="M137" s="32">
        <v>3.199439811572983</v>
      </c>
    </row>
    <row r="138" spans="1:13" s="73" customFormat="1" ht="16.5" customHeight="1">
      <c r="A138" s="68">
        <v>2</v>
      </c>
      <c r="B138" s="36" t="s">
        <v>26</v>
      </c>
      <c r="C138" s="36">
        <v>2017</v>
      </c>
      <c r="D138" s="37">
        <v>17643</v>
      </c>
      <c r="E138" s="37">
        <v>3687</v>
      </c>
      <c r="F138" s="38">
        <v>20.897806495493963</v>
      </c>
      <c r="G138" s="38">
        <v>20.138509203572081</v>
      </c>
      <c r="H138" s="39">
        <v>0.75929729192188233</v>
      </c>
      <c r="I138" s="37">
        <v>50553</v>
      </c>
      <c r="J138" s="37">
        <v>16227</v>
      </c>
      <c r="K138" s="40">
        <v>32.098985223428876</v>
      </c>
      <c r="L138" s="40">
        <v>31.590561199133255</v>
      </c>
      <c r="M138" s="41">
        <v>0.50842402429562128</v>
      </c>
    </row>
    <row r="139" spans="1:13" ht="8.25" customHeight="1">
      <c r="A139" s="67">
        <v>351</v>
      </c>
      <c r="B139" s="23" t="s">
        <v>75</v>
      </c>
      <c r="C139" s="23">
        <v>2017</v>
      </c>
      <c r="D139" s="33">
        <v>1386</v>
      </c>
      <c r="E139" s="33">
        <v>141</v>
      </c>
      <c r="F139" s="34">
        <v>10.173160173160174</v>
      </c>
      <c r="G139" s="34">
        <v>8.4318360914105597</v>
      </c>
      <c r="H139" s="35">
        <v>1.7413240817496138</v>
      </c>
      <c r="I139" s="33">
        <v>4348</v>
      </c>
      <c r="J139" s="33">
        <v>871</v>
      </c>
      <c r="K139" s="31">
        <v>20.032198712051517</v>
      </c>
      <c r="L139" s="31">
        <v>12.886969042476601</v>
      </c>
      <c r="M139" s="32">
        <v>7.1452296695749169</v>
      </c>
    </row>
    <row r="140" spans="1:13" ht="8.25" customHeight="1">
      <c r="A140" s="67">
        <v>352</v>
      </c>
      <c r="B140" s="23" t="s">
        <v>76</v>
      </c>
      <c r="C140" s="23">
        <v>2017</v>
      </c>
      <c r="D140" s="33">
        <v>1501</v>
      </c>
      <c r="E140" s="33">
        <v>177</v>
      </c>
      <c r="F140" s="34">
        <v>11.792138574283811</v>
      </c>
      <c r="G140" s="34">
        <v>11.350574712643677</v>
      </c>
      <c r="H140" s="35">
        <v>0.44156386164013384</v>
      </c>
      <c r="I140" s="33">
        <v>4650</v>
      </c>
      <c r="J140" s="33">
        <v>800</v>
      </c>
      <c r="K140" s="31">
        <v>17.20430107526882</v>
      </c>
      <c r="L140" s="31">
        <v>14.862466725820763</v>
      </c>
      <c r="M140" s="32">
        <v>2.3418343494480567</v>
      </c>
    </row>
    <row r="141" spans="1:13" ht="8.25" customHeight="1">
      <c r="A141" s="67">
        <v>353</v>
      </c>
      <c r="B141" s="23" t="s">
        <v>77</v>
      </c>
      <c r="C141" s="23">
        <v>2017</v>
      </c>
      <c r="D141" s="33">
        <v>2295</v>
      </c>
      <c r="E141" s="33">
        <v>289</v>
      </c>
      <c r="F141" s="34">
        <v>12.592592592592592</v>
      </c>
      <c r="G141" s="34">
        <v>12.984586641756188</v>
      </c>
      <c r="H141" s="35">
        <v>-0.39199404916359626</v>
      </c>
      <c r="I141" s="33">
        <v>6717</v>
      </c>
      <c r="J141" s="33">
        <v>1388</v>
      </c>
      <c r="K141" s="31">
        <v>20.663986898913205</v>
      </c>
      <c r="L141" s="31">
        <v>20.842169039684943</v>
      </c>
      <c r="M141" s="32">
        <v>-0.17818214077173877</v>
      </c>
    </row>
    <row r="142" spans="1:13" ht="8.25" customHeight="1">
      <c r="A142" s="67">
        <v>354</v>
      </c>
      <c r="B142" s="23" t="s">
        <v>78</v>
      </c>
      <c r="C142" s="23">
        <v>2017</v>
      </c>
      <c r="D142" s="33">
        <v>333</v>
      </c>
      <c r="E142" s="33">
        <v>49</v>
      </c>
      <c r="F142" s="34">
        <v>14.714714714714713</v>
      </c>
      <c r="G142" s="34">
        <v>12.418300653594772</v>
      </c>
      <c r="H142" s="35">
        <v>2.2964140611199415</v>
      </c>
      <c r="I142" s="33">
        <v>1044</v>
      </c>
      <c r="J142" s="33">
        <v>150</v>
      </c>
      <c r="K142" s="31">
        <v>14.367816091954023</v>
      </c>
      <c r="L142" s="31">
        <v>12.79296875</v>
      </c>
      <c r="M142" s="32">
        <v>1.5748473419540225</v>
      </c>
    </row>
    <row r="143" spans="1:13" ht="8.25" customHeight="1">
      <c r="A143" s="67">
        <v>355</v>
      </c>
      <c r="B143" s="23" t="s">
        <v>79</v>
      </c>
      <c r="C143" s="23">
        <v>2017</v>
      </c>
      <c r="D143" s="33">
        <v>1900</v>
      </c>
      <c r="E143" s="33">
        <v>229</v>
      </c>
      <c r="F143" s="34">
        <v>12.052631578947368</v>
      </c>
      <c r="G143" s="34">
        <v>14.61579795808705</v>
      </c>
      <c r="H143" s="35">
        <v>-2.5631663791396821</v>
      </c>
      <c r="I143" s="33">
        <v>4766</v>
      </c>
      <c r="J143" s="33">
        <v>964</v>
      </c>
      <c r="K143" s="31">
        <v>20.226605119597146</v>
      </c>
      <c r="L143" s="31">
        <v>20.004334633723449</v>
      </c>
      <c r="M143" s="32">
        <v>0.2222704858736968</v>
      </c>
    </row>
    <row r="144" spans="1:13" ht="8.25" customHeight="1">
      <c r="A144" s="67">
        <v>356</v>
      </c>
      <c r="B144" s="23" t="s">
        <v>80</v>
      </c>
      <c r="C144" s="23">
        <v>2017</v>
      </c>
      <c r="D144" s="33">
        <v>855</v>
      </c>
      <c r="E144" s="33">
        <v>82</v>
      </c>
      <c r="F144" s="34">
        <v>9.5906432748538002</v>
      </c>
      <c r="G144" s="34">
        <v>9.7783572359843536</v>
      </c>
      <c r="H144" s="35">
        <v>-0.18771396113055339</v>
      </c>
      <c r="I144" s="33">
        <v>2631</v>
      </c>
      <c r="J144" s="33">
        <v>444</v>
      </c>
      <c r="K144" s="31">
        <v>16.875712656784494</v>
      </c>
      <c r="L144" s="31">
        <v>16.468330134357007</v>
      </c>
      <c r="M144" s="32">
        <v>0.40738252242748629</v>
      </c>
    </row>
    <row r="145" spans="1:13" ht="8.25" customHeight="1">
      <c r="A145" s="67">
        <v>357</v>
      </c>
      <c r="B145" s="23" t="s">
        <v>81</v>
      </c>
      <c r="C145" s="23">
        <v>2017</v>
      </c>
      <c r="D145" s="33">
        <v>1059</v>
      </c>
      <c r="E145" s="33">
        <v>89</v>
      </c>
      <c r="F145" s="34">
        <v>8.4041548630783751</v>
      </c>
      <c r="G145" s="34">
        <v>11.284916201117319</v>
      </c>
      <c r="H145" s="35">
        <v>-2.8807613380389441</v>
      </c>
      <c r="I145" s="33">
        <v>3719</v>
      </c>
      <c r="J145" s="33">
        <v>607</v>
      </c>
      <c r="K145" s="31">
        <v>16.321591825759612</v>
      </c>
      <c r="L145" s="31">
        <v>16.282153274993373</v>
      </c>
      <c r="M145" s="32">
        <v>3.9438550766238478E-2</v>
      </c>
    </row>
    <row r="146" spans="1:13" ht="8.25" customHeight="1">
      <c r="A146" s="67">
        <v>358</v>
      </c>
      <c r="B146" s="23" t="s">
        <v>82</v>
      </c>
      <c r="C146" s="23">
        <v>2017</v>
      </c>
      <c r="D146" s="33">
        <v>1057</v>
      </c>
      <c r="E146" s="33">
        <v>137</v>
      </c>
      <c r="F146" s="34">
        <v>12.961210974456009</v>
      </c>
      <c r="G146" s="34">
        <v>11.051502145922747</v>
      </c>
      <c r="H146" s="35">
        <v>1.9097088285332617</v>
      </c>
      <c r="I146" s="33">
        <v>3216</v>
      </c>
      <c r="J146" s="33">
        <v>522</v>
      </c>
      <c r="K146" s="31">
        <v>16.231343283582088</v>
      </c>
      <c r="L146" s="31">
        <v>16.271289537712896</v>
      </c>
      <c r="M146" s="32">
        <v>-3.9946254130807546E-2</v>
      </c>
    </row>
    <row r="147" spans="1:13" ht="8.25" customHeight="1">
      <c r="A147" s="67">
        <v>359</v>
      </c>
      <c r="B147" s="23" t="s">
        <v>83</v>
      </c>
      <c r="C147" s="23">
        <v>2017</v>
      </c>
      <c r="D147" s="33">
        <v>1687</v>
      </c>
      <c r="E147" s="33">
        <v>169</v>
      </c>
      <c r="F147" s="34">
        <v>10.01778304682869</v>
      </c>
      <c r="G147" s="34">
        <v>9.5330739299610894</v>
      </c>
      <c r="H147" s="35">
        <v>0.48470911686760054</v>
      </c>
      <c r="I147" s="33">
        <v>5017</v>
      </c>
      <c r="J147" s="33">
        <v>1045</v>
      </c>
      <c r="K147" s="31">
        <v>20.829180785329878</v>
      </c>
      <c r="L147" s="31">
        <v>18.253968253968253</v>
      </c>
      <c r="M147" s="32">
        <v>2.5752125313616254</v>
      </c>
    </row>
    <row r="148" spans="1:13" ht="8.25" customHeight="1">
      <c r="A148" s="67">
        <v>360</v>
      </c>
      <c r="B148" s="23" t="s">
        <v>84</v>
      </c>
      <c r="C148" s="23">
        <v>2017</v>
      </c>
      <c r="D148" s="33">
        <v>712</v>
      </c>
      <c r="E148" s="33">
        <v>61</v>
      </c>
      <c r="F148" s="34">
        <v>8.5674157303370784</v>
      </c>
      <c r="G148" s="34">
        <v>9.0189873417721511</v>
      </c>
      <c r="H148" s="35">
        <v>-0.45157161143507274</v>
      </c>
      <c r="I148" s="33">
        <v>1960</v>
      </c>
      <c r="J148" s="33">
        <v>353</v>
      </c>
      <c r="K148" s="31">
        <v>18.010204081632651</v>
      </c>
      <c r="L148" s="31">
        <v>17.431665807117071</v>
      </c>
      <c r="M148" s="32">
        <v>0.57853827451558004</v>
      </c>
    </row>
    <row r="149" spans="1:13" ht="8.25" customHeight="1">
      <c r="A149" s="67">
        <v>361</v>
      </c>
      <c r="B149" s="23" t="s">
        <v>85</v>
      </c>
      <c r="C149" s="23">
        <v>2017</v>
      </c>
      <c r="D149" s="33">
        <v>1115</v>
      </c>
      <c r="E149" s="33">
        <v>154</v>
      </c>
      <c r="F149" s="34">
        <v>13.811659192825113</v>
      </c>
      <c r="G149" s="34">
        <v>16.324435318275153</v>
      </c>
      <c r="H149" s="35">
        <v>-2.5127761254500403</v>
      </c>
      <c r="I149" s="33">
        <v>3368</v>
      </c>
      <c r="J149" s="33">
        <v>775</v>
      </c>
      <c r="K149" s="31">
        <v>23.010688836104514</v>
      </c>
      <c r="L149" s="31">
        <v>23.683418597652722</v>
      </c>
      <c r="M149" s="32">
        <v>-0.67272976154820796</v>
      </c>
    </row>
    <row r="150" spans="1:13" s="73" customFormat="1" ht="16.5" customHeight="1">
      <c r="A150" s="68">
        <v>3</v>
      </c>
      <c r="B150" s="36" t="s">
        <v>38</v>
      </c>
      <c r="C150" s="36">
        <v>2017</v>
      </c>
      <c r="D150" s="37">
        <v>13900</v>
      </c>
      <c r="E150" s="37">
        <v>1577</v>
      </c>
      <c r="F150" s="38">
        <v>11.345323741007194</v>
      </c>
      <c r="G150" s="38">
        <v>11.76146644638502</v>
      </c>
      <c r="H150" s="39">
        <v>-0.41614270537782616</v>
      </c>
      <c r="I150" s="37">
        <v>41436</v>
      </c>
      <c r="J150" s="37">
        <v>7919</v>
      </c>
      <c r="K150" s="40">
        <v>19.111400714354669</v>
      </c>
      <c r="L150" s="40">
        <v>17.757330388909338</v>
      </c>
      <c r="M150" s="41">
        <v>1.3540703254453312</v>
      </c>
    </row>
    <row r="151" spans="1:13" ht="8.25" customHeight="1">
      <c r="A151" s="67">
        <v>401</v>
      </c>
      <c r="B151" s="23" t="s">
        <v>112</v>
      </c>
      <c r="C151" s="23">
        <v>2017</v>
      </c>
      <c r="D151" s="33">
        <v>400</v>
      </c>
      <c r="E151" s="33">
        <v>78</v>
      </c>
      <c r="F151" s="34">
        <v>19.5</v>
      </c>
      <c r="G151" s="34">
        <v>24.009900990099009</v>
      </c>
      <c r="H151" s="35">
        <v>-4.509900990099009</v>
      </c>
      <c r="I151" s="33">
        <v>1695</v>
      </c>
      <c r="J151" s="33">
        <v>831</v>
      </c>
      <c r="K151" s="31">
        <v>49.026548672566371</v>
      </c>
      <c r="L151" s="31">
        <v>46.76737160120846</v>
      </c>
      <c r="M151" s="32">
        <v>2.2591770713579109</v>
      </c>
    </row>
    <row r="152" spans="1:13" ht="8.25" customHeight="1">
      <c r="A152" s="67">
        <v>402</v>
      </c>
      <c r="B152" s="23" t="s">
        <v>113</v>
      </c>
      <c r="C152" s="23">
        <v>2017</v>
      </c>
      <c r="D152" s="33">
        <v>343</v>
      </c>
      <c r="E152" s="33">
        <v>64</v>
      </c>
      <c r="F152" s="34">
        <v>18.658892128279884</v>
      </c>
      <c r="G152" s="34">
        <v>22.077922077922079</v>
      </c>
      <c r="H152" s="35">
        <v>-3.4190299496421943</v>
      </c>
      <c r="I152" s="33">
        <v>1176</v>
      </c>
      <c r="J152" s="33">
        <v>314</v>
      </c>
      <c r="K152" s="31">
        <v>26.700680272108844</v>
      </c>
      <c r="L152" s="31">
        <v>23.387790197764403</v>
      </c>
      <c r="M152" s="32">
        <v>3.3128900743444412</v>
      </c>
    </row>
    <row r="153" spans="1:13" ht="8.25" customHeight="1">
      <c r="A153" s="67">
        <v>403</v>
      </c>
      <c r="B153" s="23" t="s">
        <v>41</v>
      </c>
      <c r="C153" s="23">
        <v>2017</v>
      </c>
      <c r="D153" s="33">
        <v>1846</v>
      </c>
      <c r="E153" s="33">
        <v>325</v>
      </c>
      <c r="F153" s="34">
        <v>17.6056338028169</v>
      </c>
      <c r="G153" s="34">
        <v>17.643467643467645</v>
      </c>
      <c r="H153" s="35">
        <v>-3.7833840650744577E-2</v>
      </c>
      <c r="I153" s="33">
        <v>4023</v>
      </c>
      <c r="J153" s="33">
        <v>1158</v>
      </c>
      <c r="K153" s="31">
        <v>28.784489187173751</v>
      </c>
      <c r="L153" s="31">
        <v>26.897089397089395</v>
      </c>
      <c r="M153" s="32">
        <v>1.8873997900843555</v>
      </c>
    </row>
    <row r="154" spans="1:13" ht="8.25" customHeight="1">
      <c r="A154" s="67">
        <v>404</v>
      </c>
      <c r="B154" s="23" t="s">
        <v>114</v>
      </c>
      <c r="C154" s="23">
        <v>2017</v>
      </c>
      <c r="D154" s="33">
        <v>1430</v>
      </c>
      <c r="E154" s="33">
        <v>345</v>
      </c>
      <c r="F154" s="34">
        <v>24.125874125874127</v>
      </c>
      <c r="G154" s="34">
        <v>18.359941944847606</v>
      </c>
      <c r="H154" s="35">
        <v>5.7659321810265212</v>
      </c>
      <c r="I154" s="33">
        <v>3822</v>
      </c>
      <c r="J154" s="33">
        <v>1580</v>
      </c>
      <c r="K154" s="31">
        <v>41.339612768184196</v>
      </c>
      <c r="L154" s="31">
        <v>30.153765962991919</v>
      </c>
      <c r="M154" s="32">
        <v>11.185846805192277</v>
      </c>
    </row>
    <row r="155" spans="1:13" ht="8.25" customHeight="1">
      <c r="A155" s="67">
        <v>405</v>
      </c>
      <c r="B155" s="23" t="s">
        <v>115</v>
      </c>
      <c r="C155" s="23">
        <v>2017</v>
      </c>
      <c r="D155" s="33">
        <v>353</v>
      </c>
      <c r="E155" s="33">
        <v>48</v>
      </c>
      <c r="F155" s="34">
        <v>13.597733711048161</v>
      </c>
      <c r="G155" s="34">
        <v>15.755627009646304</v>
      </c>
      <c r="H155" s="35">
        <v>-2.1578932985981432</v>
      </c>
      <c r="I155" s="33">
        <v>1513</v>
      </c>
      <c r="J155" s="33">
        <v>385</v>
      </c>
      <c r="K155" s="31">
        <v>25.446133509583607</v>
      </c>
      <c r="L155" s="31">
        <v>24.503311258278146</v>
      </c>
      <c r="M155" s="32">
        <v>0.94282225130546138</v>
      </c>
    </row>
    <row r="156" spans="1:13" ht="8.25" customHeight="1">
      <c r="A156" s="67">
        <v>451</v>
      </c>
      <c r="B156" s="23" t="s">
        <v>86</v>
      </c>
      <c r="C156" s="23">
        <v>2017</v>
      </c>
      <c r="D156" s="33">
        <v>1076</v>
      </c>
      <c r="E156" s="33">
        <v>91</v>
      </c>
      <c r="F156" s="34">
        <v>8.4572490706319705</v>
      </c>
      <c r="G156" s="34">
        <v>12.79826464208243</v>
      </c>
      <c r="H156" s="35">
        <v>-4.341015571450459</v>
      </c>
      <c r="I156" s="33">
        <v>3059</v>
      </c>
      <c r="J156" s="33">
        <v>539</v>
      </c>
      <c r="K156" s="31">
        <v>17.620137299771166</v>
      </c>
      <c r="L156" s="31">
        <v>15.474209650582363</v>
      </c>
      <c r="M156" s="32">
        <v>2.1459276491888026</v>
      </c>
    </row>
    <row r="157" spans="1:13" ht="8.25" customHeight="1">
      <c r="A157" s="67">
        <v>452</v>
      </c>
      <c r="B157" s="23" t="s">
        <v>87</v>
      </c>
      <c r="C157" s="23">
        <v>2017</v>
      </c>
      <c r="D157" s="33">
        <v>1075</v>
      </c>
      <c r="E157" s="33">
        <v>120</v>
      </c>
      <c r="F157" s="34">
        <v>11.162790697674419</v>
      </c>
      <c r="G157" s="34">
        <v>12.024048096192384</v>
      </c>
      <c r="H157" s="35">
        <v>-0.86125739851796546</v>
      </c>
      <c r="I157" s="33">
        <v>4443</v>
      </c>
      <c r="J157" s="33">
        <v>583</v>
      </c>
      <c r="K157" s="31">
        <v>13.121764573486383</v>
      </c>
      <c r="L157" s="31">
        <v>12.878787878787879</v>
      </c>
      <c r="M157" s="32">
        <v>0.24297669469850369</v>
      </c>
    </row>
    <row r="158" spans="1:13" ht="8.25" customHeight="1">
      <c r="A158" s="67">
        <v>453</v>
      </c>
      <c r="B158" s="23" t="s">
        <v>88</v>
      </c>
      <c r="C158" s="23">
        <v>2017</v>
      </c>
      <c r="D158" s="33">
        <v>1358</v>
      </c>
      <c r="E158" s="33">
        <v>196</v>
      </c>
      <c r="F158" s="34">
        <v>14.432989690721648</v>
      </c>
      <c r="G158" s="34">
        <v>14.55223880597015</v>
      </c>
      <c r="H158" s="35">
        <v>-0.11924911524850224</v>
      </c>
      <c r="I158" s="33">
        <v>4512</v>
      </c>
      <c r="J158" s="33">
        <v>1014</v>
      </c>
      <c r="K158" s="31">
        <v>22.473404255319149</v>
      </c>
      <c r="L158" s="31">
        <v>25.776040469073351</v>
      </c>
      <c r="M158" s="32">
        <v>-3.3026362137542016</v>
      </c>
    </row>
    <row r="159" spans="1:13" ht="8.25" customHeight="1">
      <c r="A159" s="67">
        <v>454</v>
      </c>
      <c r="B159" s="23" t="s">
        <v>89</v>
      </c>
      <c r="C159" s="23">
        <v>2017</v>
      </c>
      <c r="D159" s="33">
        <v>2583</v>
      </c>
      <c r="E159" s="33">
        <v>381</v>
      </c>
      <c r="F159" s="34">
        <v>14.750290360046458</v>
      </c>
      <c r="G159" s="34">
        <v>16.054158607350097</v>
      </c>
      <c r="H159" s="35">
        <v>-1.3038682473036385</v>
      </c>
      <c r="I159" s="33">
        <v>8413</v>
      </c>
      <c r="J159" s="33">
        <v>1786</v>
      </c>
      <c r="K159" s="31">
        <v>21.229050279329609</v>
      </c>
      <c r="L159" s="31">
        <v>20.263611727026362</v>
      </c>
      <c r="M159" s="32">
        <v>0.96543855230324738</v>
      </c>
    </row>
    <row r="160" spans="1:13" ht="8.25" customHeight="1">
      <c r="A160" s="67">
        <v>455</v>
      </c>
      <c r="B160" s="23" t="s">
        <v>90</v>
      </c>
      <c r="C160" s="23">
        <v>2017</v>
      </c>
      <c r="D160" s="33">
        <v>630</v>
      </c>
      <c r="E160" s="33">
        <v>41</v>
      </c>
      <c r="F160" s="34">
        <v>6.5079365079365088</v>
      </c>
      <c r="G160" s="34">
        <v>4.3010752688172049</v>
      </c>
      <c r="H160" s="35">
        <v>2.2068612391193039</v>
      </c>
      <c r="I160" s="33">
        <v>2256</v>
      </c>
      <c r="J160" s="33">
        <v>260</v>
      </c>
      <c r="K160" s="31">
        <v>11.524822695035461</v>
      </c>
      <c r="L160" s="31">
        <v>8.7765957446808507</v>
      </c>
      <c r="M160" s="32">
        <v>2.74822695035461</v>
      </c>
    </row>
    <row r="161" spans="1:13" ht="8.25" customHeight="1">
      <c r="A161" s="67">
        <v>456</v>
      </c>
      <c r="B161" s="23" t="s">
        <v>116</v>
      </c>
      <c r="C161" s="23">
        <v>2017</v>
      </c>
      <c r="D161" s="33">
        <v>1099</v>
      </c>
      <c r="E161" s="33">
        <v>242</v>
      </c>
      <c r="F161" s="34">
        <v>22.020018198362148</v>
      </c>
      <c r="G161" s="34">
        <v>21.913580246913579</v>
      </c>
      <c r="H161" s="35">
        <v>0.10643795144856938</v>
      </c>
      <c r="I161" s="33">
        <v>3532</v>
      </c>
      <c r="J161" s="33">
        <v>1049</v>
      </c>
      <c r="K161" s="31">
        <v>29.699886749716875</v>
      </c>
      <c r="L161" s="31">
        <v>27.787356321839081</v>
      </c>
      <c r="M161" s="32">
        <v>1.9125304278777939</v>
      </c>
    </row>
    <row r="162" spans="1:13" ht="8.25" customHeight="1">
      <c r="A162" s="67">
        <v>457</v>
      </c>
      <c r="B162" s="23" t="s">
        <v>91</v>
      </c>
      <c r="C162" s="23">
        <v>2017</v>
      </c>
      <c r="D162" s="33">
        <v>884</v>
      </c>
      <c r="E162" s="33">
        <v>109</v>
      </c>
      <c r="F162" s="34">
        <v>12.330316742081449</v>
      </c>
      <c r="G162" s="34">
        <v>8.9073634204275542</v>
      </c>
      <c r="H162" s="35">
        <v>3.4229533216538943</v>
      </c>
      <c r="I162" s="33">
        <v>4029</v>
      </c>
      <c r="J162" s="33">
        <v>660</v>
      </c>
      <c r="K162" s="31">
        <v>16.381236038719287</v>
      </c>
      <c r="L162" s="31">
        <v>14.217533283094699</v>
      </c>
      <c r="M162" s="32">
        <v>2.1637027556245876</v>
      </c>
    </row>
    <row r="163" spans="1:13" ht="8.25" customHeight="1">
      <c r="A163" s="67">
        <v>458</v>
      </c>
      <c r="B163" s="23" t="s">
        <v>92</v>
      </c>
      <c r="C163" s="23">
        <v>2017</v>
      </c>
      <c r="D163" s="33">
        <v>959</v>
      </c>
      <c r="E163" s="33">
        <v>86</v>
      </c>
      <c r="F163" s="34">
        <v>8.9676746611053186</v>
      </c>
      <c r="G163" s="34">
        <v>5.3899082568807346</v>
      </c>
      <c r="H163" s="35">
        <v>3.577766404224584</v>
      </c>
      <c r="I163" s="33">
        <v>3105</v>
      </c>
      <c r="J163" s="33">
        <v>466</v>
      </c>
      <c r="K163" s="31">
        <v>15.008051529790661</v>
      </c>
      <c r="L163" s="31">
        <v>11.144081767227169</v>
      </c>
      <c r="M163" s="32">
        <v>3.8639697625634923</v>
      </c>
    </row>
    <row r="164" spans="1:13" ht="8.25" customHeight="1">
      <c r="A164" s="67">
        <v>459</v>
      </c>
      <c r="B164" s="23" t="s">
        <v>93</v>
      </c>
      <c r="C164" s="23">
        <v>2017</v>
      </c>
      <c r="D164" s="33">
        <v>2826</v>
      </c>
      <c r="E164" s="33">
        <v>373</v>
      </c>
      <c r="F164" s="34">
        <v>13.198867657466383</v>
      </c>
      <c r="G164" s="34">
        <v>13.537469782433522</v>
      </c>
      <c r="H164" s="35">
        <v>-0.33860212496713871</v>
      </c>
      <c r="I164" s="33">
        <v>9090</v>
      </c>
      <c r="J164" s="33">
        <v>1676</v>
      </c>
      <c r="K164" s="31">
        <v>18.437843784378437</v>
      </c>
      <c r="L164" s="31">
        <v>19.565696649029981</v>
      </c>
      <c r="M164" s="32">
        <v>-1.127852864651544</v>
      </c>
    </row>
    <row r="165" spans="1:13" ht="8.25" customHeight="1">
      <c r="A165" s="67">
        <v>460</v>
      </c>
      <c r="B165" s="23" t="s">
        <v>94</v>
      </c>
      <c r="C165" s="23">
        <v>2017</v>
      </c>
      <c r="D165" s="33">
        <v>1429</v>
      </c>
      <c r="E165" s="33">
        <v>250</v>
      </c>
      <c r="F165" s="34">
        <v>17.494751574527641</v>
      </c>
      <c r="G165" s="34">
        <v>19.17140536149472</v>
      </c>
      <c r="H165" s="35">
        <v>-1.6766537869670799</v>
      </c>
      <c r="I165" s="33">
        <v>4201</v>
      </c>
      <c r="J165" s="33">
        <v>972</v>
      </c>
      <c r="K165" s="31">
        <v>23.137348250416569</v>
      </c>
      <c r="L165" s="31">
        <v>28.106653620352251</v>
      </c>
      <c r="M165" s="32">
        <v>-4.9693053699356824</v>
      </c>
    </row>
    <row r="166" spans="1:13" ht="8.25" customHeight="1">
      <c r="A166" s="67">
        <v>461</v>
      </c>
      <c r="B166" s="23" t="s">
        <v>95</v>
      </c>
      <c r="C166" s="23">
        <v>2017</v>
      </c>
      <c r="D166" s="33">
        <v>617</v>
      </c>
      <c r="E166" s="33">
        <v>90</v>
      </c>
      <c r="F166" s="34">
        <v>14.58670988654781</v>
      </c>
      <c r="G166" s="34">
        <v>12.414965986394558</v>
      </c>
      <c r="H166" s="35">
        <v>2.1717439001532526</v>
      </c>
      <c r="I166" s="33">
        <v>2079</v>
      </c>
      <c r="J166" s="33">
        <v>502</v>
      </c>
      <c r="K166" s="31">
        <v>24.146224146224146</v>
      </c>
      <c r="L166" s="31">
        <v>22.834251377065598</v>
      </c>
      <c r="M166" s="32">
        <v>1.3119727691585474</v>
      </c>
    </row>
    <row r="167" spans="1:13" ht="8.25" customHeight="1">
      <c r="A167" s="67">
        <v>462</v>
      </c>
      <c r="B167" s="23" t="s">
        <v>96</v>
      </c>
      <c r="C167" s="23">
        <v>2017</v>
      </c>
      <c r="D167" s="33">
        <v>317</v>
      </c>
      <c r="E167" s="33">
        <v>19</v>
      </c>
      <c r="F167" s="34">
        <v>5.9936908517350158</v>
      </c>
      <c r="G167" s="34">
        <v>4.3668122270742353</v>
      </c>
      <c r="H167" s="35">
        <v>1.6268786246607805</v>
      </c>
      <c r="I167" s="33">
        <v>1288</v>
      </c>
      <c r="J167" s="33">
        <v>158</v>
      </c>
      <c r="K167" s="31">
        <v>12.267080745341614</v>
      </c>
      <c r="L167" s="31">
        <v>12.913640032284098</v>
      </c>
      <c r="M167" s="32">
        <v>-0.64655928694248388</v>
      </c>
    </row>
    <row r="168" spans="1:13" s="73" customFormat="1" ht="16.5" customHeight="1">
      <c r="A168" s="68">
        <v>4</v>
      </c>
      <c r="B168" s="36" t="s">
        <v>56</v>
      </c>
      <c r="C168" s="36">
        <v>2017</v>
      </c>
      <c r="D168" s="37">
        <v>19225</v>
      </c>
      <c r="E168" s="37">
        <v>2858</v>
      </c>
      <c r="F168" s="38">
        <v>14.866059817945384</v>
      </c>
      <c r="G168" s="38">
        <v>14.792864339477271</v>
      </c>
      <c r="H168" s="39">
        <v>7.3195478468113251E-2</v>
      </c>
      <c r="I168" s="37">
        <v>62236</v>
      </c>
      <c r="J168" s="37">
        <v>13933</v>
      </c>
      <c r="K168" s="40">
        <v>22.387364226492707</v>
      </c>
      <c r="L168" s="40">
        <v>21.312521474500564</v>
      </c>
      <c r="M168" s="41">
        <v>1.0748427519921435</v>
      </c>
    </row>
    <row r="169" spans="1:13" s="73" customFormat="1" ht="16.5" customHeight="1">
      <c r="A169" s="52">
        <v>0</v>
      </c>
      <c r="B169" s="36" t="s">
        <v>57</v>
      </c>
      <c r="C169" s="36">
        <v>2017</v>
      </c>
      <c r="D169" s="37">
        <v>64067</v>
      </c>
      <c r="E169" s="37">
        <v>10215</v>
      </c>
      <c r="F169" s="38">
        <v>15.944245867607348</v>
      </c>
      <c r="G169" s="38">
        <v>15.743605610561056</v>
      </c>
      <c r="H169" s="39">
        <v>0.20064025704629174</v>
      </c>
      <c r="I169" s="37">
        <v>190049</v>
      </c>
      <c r="J169" s="37">
        <v>47368</v>
      </c>
      <c r="K169" s="40">
        <v>24.924098521960126</v>
      </c>
      <c r="L169" s="40">
        <v>24.029611311563652</v>
      </c>
      <c r="M169" s="41">
        <v>0.89448721039647339</v>
      </c>
    </row>
    <row r="170" spans="1:13" ht="8.25" customHeight="1">
      <c r="A170" s="67">
        <v>101</v>
      </c>
      <c r="B170" s="23" t="s">
        <v>102</v>
      </c>
      <c r="C170" s="23">
        <v>2016</v>
      </c>
      <c r="D170" s="33">
        <v>2290</v>
      </c>
      <c r="E170" s="33">
        <v>453</v>
      </c>
      <c r="F170" s="34">
        <v>19.78165938864629</v>
      </c>
      <c r="G170" s="34">
        <v>17.406290392072382</v>
      </c>
      <c r="H170" s="35">
        <v>2.3753689965739078</v>
      </c>
      <c r="I170" s="33">
        <v>5817</v>
      </c>
      <c r="J170" s="33">
        <v>2030</v>
      </c>
      <c r="K170" s="31">
        <v>34.89771359807461</v>
      </c>
      <c r="L170" s="31">
        <v>33.872651356993735</v>
      </c>
      <c r="M170" s="32">
        <v>1.0250622410808745</v>
      </c>
    </row>
    <row r="171" spans="1:13" ht="8.25" customHeight="1">
      <c r="A171" s="67">
        <v>102</v>
      </c>
      <c r="B171" s="23" t="s">
        <v>103</v>
      </c>
      <c r="C171" s="23">
        <v>2016</v>
      </c>
      <c r="D171" s="33">
        <v>508</v>
      </c>
      <c r="E171" s="33">
        <v>126</v>
      </c>
      <c r="F171" s="34">
        <v>24.803149606299215</v>
      </c>
      <c r="G171" s="34">
        <v>26.016260162601629</v>
      </c>
      <c r="H171" s="35">
        <v>-1.2131105563024143</v>
      </c>
      <c r="I171" s="33">
        <v>2544</v>
      </c>
      <c r="J171" s="33">
        <v>1108</v>
      </c>
      <c r="K171" s="31">
        <v>43.553459119496857</v>
      </c>
      <c r="L171" s="31">
        <v>42.13219616204691</v>
      </c>
      <c r="M171" s="32">
        <v>1.4212629574499474</v>
      </c>
    </row>
    <row r="172" spans="1:13" ht="8.25" customHeight="1">
      <c r="A172" s="67">
        <v>103</v>
      </c>
      <c r="B172" s="23" t="s">
        <v>104</v>
      </c>
      <c r="C172" s="23">
        <v>2016</v>
      </c>
      <c r="D172" s="33">
        <v>1163</v>
      </c>
      <c r="E172" s="33">
        <v>268</v>
      </c>
      <c r="F172" s="34">
        <v>23.043852106620808</v>
      </c>
      <c r="G172" s="34">
        <v>26.827094474153295</v>
      </c>
      <c r="H172" s="35">
        <v>-3.7832423675324875</v>
      </c>
      <c r="I172" s="33">
        <v>3182</v>
      </c>
      <c r="J172" s="33">
        <v>1047</v>
      </c>
      <c r="K172" s="31">
        <v>32.903834066624768</v>
      </c>
      <c r="L172" s="31">
        <v>32.481060606060609</v>
      </c>
      <c r="M172" s="32">
        <v>0.42277346056415865</v>
      </c>
    </row>
    <row r="173" spans="1:13" ht="8.25" customHeight="1">
      <c r="A173" s="67">
        <v>151</v>
      </c>
      <c r="B173" s="23" t="s">
        <v>61</v>
      </c>
      <c r="C173" s="23">
        <v>2016</v>
      </c>
      <c r="D173" s="33">
        <v>1303</v>
      </c>
      <c r="E173" s="33">
        <v>119</v>
      </c>
      <c r="F173" s="34">
        <v>9.1327705295471997</v>
      </c>
      <c r="G173" s="34">
        <v>10.705182667799489</v>
      </c>
      <c r="H173" s="35">
        <v>-1.5724121382522895</v>
      </c>
      <c r="I173" s="33">
        <v>4013</v>
      </c>
      <c r="J173" s="33">
        <v>550</v>
      </c>
      <c r="K173" s="31">
        <v>13.705457263892351</v>
      </c>
      <c r="L173" s="31">
        <v>18.138722554890219</v>
      </c>
      <c r="M173" s="32">
        <v>-4.433265290997868</v>
      </c>
    </row>
    <row r="174" spans="1:13" ht="8.25" customHeight="1">
      <c r="A174" s="67">
        <v>153</v>
      </c>
      <c r="B174" s="23" t="s">
        <v>63</v>
      </c>
      <c r="C174" s="23">
        <v>2016</v>
      </c>
      <c r="D174" s="33">
        <v>832</v>
      </c>
      <c r="E174" s="33">
        <v>70</v>
      </c>
      <c r="F174" s="34">
        <v>8.4134615384615383</v>
      </c>
      <c r="G174" s="34">
        <v>7.4349442379182156</v>
      </c>
      <c r="H174" s="35">
        <v>0.97851730054332275</v>
      </c>
      <c r="I174" s="33">
        <v>2495</v>
      </c>
      <c r="J174" s="33">
        <v>435</v>
      </c>
      <c r="K174" s="31">
        <v>17.434869739478959</v>
      </c>
      <c r="L174" s="31">
        <v>17.516805061289048</v>
      </c>
      <c r="M174" s="32">
        <v>-8.1935321810089334E-2</v>
      </c>
    </row>
    <row r="175" spans="1:13" ht="8.25" customHeight="1">
      <c r="A175" s="67">
        <v>154</v>
      </c>
      <c r="B175" s="23" t="s">
        <v>64</v>
      </c>
      <c r="C175" s="23">
        <v>2016</v>
      </c>
      <c r="D175" s="33">
        <v>669</v>
      </c>
      <c r="E175" s="33">
        <v>63</v>
      </c>
      <c r="F175" s="34">
        <v>9.4170403587443943</v>
      </c>
      <c r="G175" s="34">
        <v>10.960960960960961</v>
      </c>
      <c r="H175" s="35">
        <v>-1.5439206022165664</v>
      </c>
      <c r="I175" s="33">
        <v>1898</v>
      </c>
      <c r="J175" s="33">
        <v>286</v>
      </c>
      <c r="K175" s="31">
        <v>15.068493150684931</v>
      </c>
      <c r="L175" s="31">
        <v>13.069094804499196</v>
      </c>
      <c r="M175" s="32">
        <v>1.9993983461857354</v>
      </c>
    </row>
    <row r="176" spans="1:13" ht="8.25" customHeight="1">
      <c r="A176" s="67">
        <v>155</v>
      </c>
      <c r="B176" s="23" t="s">
        <v>65</v>
      </c>
      <c r="C176" s="23">
        <v>2016</v>
      </c>
      <c r="D176" s="33">
        <v>900</v>
      </c>
      <c r="E176" s="33">
        <v>135</v>
      </c>
      <c r="F176" s="34">
        <v>15</v>
      </c>
      <c r="G176" s="34">
        <v>12.682926829268293</v>
      </c>
      <c r="H176" s="35">
        <v>2.3170731707317067</v>
      </c>
      <c r="I176" s="33">
        <v>2734</v>
      </c>
      <c r="J176" s="33">
        <v>592</v>
      </c>
      <c r="K176" s="31">
        <v>21.653255303584494</v>
      </c>
      <c r="L176" s="31">
        <v>20.304568527918782</v>
      </c>
      <c r="M176" s="32">
        <v>1.3486867756657119</v>
      </c>
    </row>
    <row r="177" spans="1:13" ht="8.25" customHeight="1">
      <c r="A177" s="67">
        <v>157</v>
      </c>
      <c r="B177" s="23" t="s">
        <v>66</v>
      </c>
      <c r="C177" s="23">
        <v>2016</v>
      </c>
      <c r="D177" s="33">
        <v>940</v>
      </c>
      <c r="E177" s="33">
        <v>97</v>
      </c>
      <c r="F177" s="34">
        <v>10.319148936170212</v>
      </c>
      <c r="G177" s="34">
        <v>12.238147739801542</v>
      </c>
      <c r="H177" s="35">
        <v>-1.9189988036313306</v>
      </c>
      <c r="I177" s="33">
        <v>3157</v>
      </c>
      <c r="J177" s="33">
        <v>758</v>
      </c>
      <c r="K177" s="31">
        <v>24.010136205258156</v>
      </c>
      <c r="L177" s="31">
        <v>22.240207186791842</v>
      </c>
      <c r="M177" s="32">
        <v>1.7699290184663141</v>
      </c>
    </row>
    <row r="178" spans="1:13" ht="8.25" customHeight="1">
      <c r="A178" s="67">
        <v>158</v>
      </c>
      <c r="B178" s="23" t="s">
        <v>67</v>
      </c>
      <c r="C178" s="23">
        <v>2016</v>
      </c>
      <c r="D178" s="33">
        <v>842</v>
      </c>
      <c r="E178" s="33">
        <v>65</v>
      </c>
      <c r="F178" s="34">
        <v>7.7197149643705458</v>
      </c>
      <c r="G178" s="34">
        <v>6.7924528301886795</v>
      </c>
      <c r="H178" s="35">
        <v>0.92726213418186632</v>
      </c>
      <c r="I178" s="33">
        <v>2662</v>
      </c>
      <c r="J178" s="33">
        <v>430</v>
      </c>
      <c r="K178" s="31">
        <v>16.153268219383921</v>
      </c>
      <c r="L178" s="31">
        <v>14.514285714285712</v>
      </c>
      <c r="M178" s="32">
        <v>1.638982505098209</v>
      </c>
    </row>
    <row r="179" spans="1:13" ht="8.25" customHeight="1">
      <c r="A179" s="67">
        <v>159</v>
      </c>
      <c r="B179" s="23" t="s">
        <v>62</v>
      </c>
      <c r="C179" s="23">
        <v>2016</v>
      </c>
      <c r="D179" s="33">
        <v>2684</v>
      </c>
      <c r="E179" s="33">
        <v>457</v>
      </c>
      <c r="F179" s="34">
        <v>17.026825633383012</v>
      </c>
      <c r="G179" s="34">
        <v>17.802882742500977</v>
      </c>
      <c r="H179" s="35">
        <v>-0.77605710911796422</v>
      </c>
      <c r="I179" s="33">
        <v>6952</v>
      </c>
      <c r="J179" s="33">
        <v>1697</v>
      </c>
      <c r="K179" s="31">
        <v>24.410241657077101</v>
      </c>
      <c r="L179" s="31">
        <v>24.738219895287958</v>
      </c>
      <c r="M179" s="32">
        <v>-0.32797823821085714</v>
      </c>
    </row>
    <row r="180" spans="1:13" ht="8.25" customHeight="1">
      <c r="A180" s="67">
        <v>159016</v>
      </c>
      <c r="B180" s="23" t="s">
        <v>105</v>
      </c>
      <c r="C180" s="23">
        <v>2016</v>
      </c>
      <c r="D180" s="33">
        <v>1276</v>
      </c>
      <c r="E180" s="33">
        <v>323</v>
      </c>
      <c r="F180" s="34">
        <v>25.313479623824453</v>
      </c>
      <c r="G180" s="34">
        <v>26.758286176232822</v>
      </c>
      <c r="H180" s="35">
        <v>-1.4448065524083695</v>
      </c>
      <c r="I180" s="33">
        <v>2609</v>
      </c>
      <c r="J180" s="33">
        <v>996</v>
      </c>
      <c r="K180" s="31">
        <v>38.175546186278268</v>
      </c>
      <c r="L180" s="31">
        <v>39.125431530494822</v>
      </c>
      <c r="M180" s="32">
        <v>-0.94988534421655402</v>
      </c>
    </row>
    <row r="181" spans="1:13" ht="8.25" customHeight="1">
      <c r="A181" s="67" t="s">
        <v>146</v>
      </c>
      <c r="B181" s="23" t="s">
        <v>106</v>
      </c>
      <c r="C181" s="23">
        <v>2016</v>
      </c>
      <c r="D181" s="33">
        <v>1408</v>
      </c>
      <c r="E181" s="33">
        <v>134</v>
      </c>
      <c r="F181" s="34">
        <v>9.517045454545455</v>
      </c>
      <c r="G181" s="34">
        <v>9.4736842105263168</v>
      </c>
      <c r="H181" s="35">
        <v>4.3361244019138212E-2</v>
      </c>
      <c r="I181" s="33">
        <v>4343</v>
      </c>
      <c r="J181" s="33">
        <v>701</v>
      </c>
      <c r="K181" s="31">
        <v>16.140916417223117</v>
      </c>
      <c r="L181" s="31">
        <v>15.952213633169359</v>
      </c>
      <c r="M181" s="32">
        <v>0.18870278405375807</v>
      </c>
    </row>
    <row r="182" spans="1:13" s="73" customFormat="1" ht="16.5" customHeight="1">
      <c r="A182" s="68">
        <v>1</v>
      </c>
      <c r="B182" s="36" t="s">
        <v>14</v>
      </c>
      <c r="C182" s="36">
        <v>2016</v>
      </c>
      <c r="D182" s="37">
        <v>12131</v>
      </c>
      <c r="E182" s="37">
        <v>1853</v>
      </c>
      <c r="F182" s="38">
        <v>15.274915505729123</v>
      </c>
      <c r="G182" s="38">
        <v>15.573068357032721</v>
      </c>
      <c r="H182" s="39">
        <v>-0.29815285130359825</v>
      </c>
      <c r="I182" s="37">
        <v>35454</v>
      </c>
      <c r="J182" s="37">
        <v>8933</v>
      </c>
      <c r="K182" s="40">
        <v>25.196028656851134</v>
      </c>
      <c r="L182" s="40">
        <v>24.867906206266245</v>
      </c>
      <c r="M182" s="41">
        <v>0.32812245058488898</v>
      </c>
    </row>
    <row r="183" spans="1:13" ht="8.25" customHeight="1">
      <c r="A183" s="67">
        <v>241</v>
      </c>
      <c r="B183" s="23" t="s">
        <v>68</v>
      </c>
      <c r="C183" s="36">
        <v>2016</v>
      </c>
      <c r="D183" s="37">
        <v>9913</v>
      </c>
      <c r="E183" s="37">
        <v>2336</v>
      </c>
      <c r="F183" s="38">
        <v>23.56501563603349</v>
      </c>
      <c r="G183" s="38">
        <v>24.369747899159663</v>
      </c>
      <c r="H183" s="39">
        <v>-0.80473226312617285</v>
      </c>
      <c r="I183" s="37">
        <v>28317</v>
      </c>
      <c r="J183" s="37">
        <v>10698</v>
      </c>
      <c r="K183" s="40">
        <v>37.779425786629936</v>
      </c>
      <c r="L183" s="40">
        <v>36.785688678568867</v>
      </c>
      <c r="M183" s="41">
        <v>0.99373710806106885</v>
      </c>
    </row>
    <row r="184" spans="1:13" ht="8.25" customHeight="1">
      <c r="A184" s="67">
        <v>241001</v>
      </c>
      <c r="B184" s="23" t="s">
        <v>141</v>
      </c>
      <c r="C184" s="36">
        <v>2016</v>
      </c>
      <c r="D184" s="37">
        <v>4927</v>
      </c>
      <c r="E184" s="37">
        <v>1546</v>
      </c>
      <c r="F184" s="38">
        <v>31.378120560178608</v>
      </c>
      <c r="G184" s="38">
        <v>32.554257095158597</v>
      </c>
      <c r="H184" s="39">
        <v>-1.1761365349799888</v>
      </c>
      <c r="I184" s="37">
        <v>13113</v>
      </c>
      <c r="J184" s="37">
        <v>6510</v>
      </c>
      <c r="K184" s="40">
        <v>49.645390070921984</v>
      </c>
      <c r="L184" s="40">
        <v>47.633611132349571</v>
      </c>
      <c r="M184" s="41">
        <v>2.0117789385724123</v>
      </c>
    </row>
    <row r="185" spans="1:13" ht="8.25" customHeight="1">
      <c r="A185" s="67" t="s">
        <v>147</v>
      </c>
      <c r="B185" s="23" t="s">
        <v>109</v>
      </c>
      <c r="C185" s="36">
        <v>2016</v>
      </c>
      <c r="D185" s="37">
        <v>4986</v>
      </c>
      <c r="E185" s="37">
        <v>790</v>
      </c>
      <c r="F185" s="38">
        <v>15.844364219815482</v>
      </c>
      <c r="G185" s="38">
        <v>15.634743875278396</v>
      </c>
      <c r="H185" s="39">
        <v>0.20962034453708611</v>
      </c>
      <c r="I185" s="37">
        <v>15204</v>
      </c>
      <c r="J185" s="37">
        <v>4188</v>
      </c>
      <c r="K185" s="40">
        <v>27.545382794001576</v>
      </c>
      <c r="L185" s="40">
        <v>27.208909888626394</v>
      </c>
      <c r="M185" s="41">
        <v>0.3364729053751816</v>
      </c>
    </row>
    <row r="186" spans="1:13" ht="8.25" customHeight="1">
      <c r="A186" s="67">
        <v>251</v>
      </c>
      <c r="B186" s="23" t="s">
        <v>69</v>
      </c>
      <c r="C186" s="42">
        <v>2016</v>
      </c>
      <c r="D186" s="43">
        <v>1494</v>
      </c>
      <c r="E186" s="43">
        <v>206</v>
      </c>
      <c r="F186" s="44">
        <v>13.788487282463185</v>
      </c>
      <c r="G186" s="44">
        <v>11.979913916786227</v>
      </c>
      <c r="H186" s="45">
        <v>1.808573365676958</v>
      </c>
      <c r="I186" s="43">
        <v>5014</v>
      </c>
      <c r="J186" s="43">
        <v>1068</v>
      </c>
      <c r="K186" s="46">
        <v>21.30035899481452</v>
      </c>
      <c r="L186" s="46">
        <v>19.340206185567009</v>
      </c>
      <c r="M186" s="47">
        <v>1.9601528092475107</v>
      </c>
    </row>
    <row r="187" spans="1:13" ht="8.25" customHeight="1">
      <c r="A187" s="67">
        <v>252</v>
      </c>
      <c r="B187" s="23" t="s">
        <v>70</v>
      </c>
      <c r="C187" s="23">
        <v>2016</v>
      </c>
      <c r="D187" s="33">
        <v>999</v>
      </c>
      <c r="E187" s="33">
        <v>192</v>
      </c>
      <c r="F187" s="34">
        <v>19.219219219219219</v>
      </c>
      <c r="G187" s="34">
        <v>17.995444191343964</v>
      </c>
      <c r="H187" s="35">
        <v>1.2237750278752557</v>
      </c>
      <c r="I187" s="33">
        <v>3333</v>
      </c>
      <c r="J187" s="33">
        <v>907</v>
      </c>
      <c r="K187" s="31">
        <v>27.212721272127212</v>
      </c>
      <c r="L187" s="31">
        <v>23.126338329764454</v>
      </c>
      <c r="M187" s="32">
        <v>4.0863829423627571</v>
      </c>
    </row>
    <row r="188" spans="1:13" ht="8.25" customHeight="1">
      <c r="A188" s="67">
        <v>254</v>
      </c>
      <c r="B188" s="23" t="s">
        <v>71</v>
      </c>
      <c r="C188" s="23">
        <v>2016</v>
      </c>
      <c r="D188" s="33">
        <v>1870</v>
      </c>
      <c r="E188" s="33">
        <v>282</v>
      </c>
      <c r="F188" s="34">
        <v>15.080213903743314</v>
      </c>
      <c r="G188" s="34">
        <v>16.118598382749326</v>
      </c>
      <c r="H188" s="35">
        <v>-1.0383844790060124</v>
      </c>
      <c r="I188" s="33">
        <v>6003</v>
      </c>
      <c r="J188" s="33">
        <v>1512</v>
      </c>
      <c r="K188" s="31">
        <v>25.187406296851574</v>
      </c>
      <c r="L188" s="31">
        <v>23.923770631274461</v>
      </c>
      <c r="M188" s="32">
        <v>1.2636356655771124</v>
      </c>
    </row>
    <row r="189" spans="1:13" ht="8.25" customHeight="1">
      <c r="A189" s="67">
        <v>255</v>
      </c>
      <c r="B189" s="23" t="s">
        <v>72</v>
      </c>
      <c r="C189" s="23">
        <v>2016</v>
      </c>
      <c r="D189" s="33">
        <v>396</v>
      </c>
      <c r="E189" s="33">
        <v>47</v>
      </c>
      <c r="F189" s="34">
        <v>11.868686868686869</v>
      </c>
      <c r="G189" s="34">
        <v>10.198300283286118</v>
      </c>
      <c r="H189" s="35">
        <v>1.6703865854007507</v>
      </c>
      <c r="I189" s="33">
        <v>1465</v>
      </c>
      <c r="J189" s="33">
        <v>233</v>
      </c>
      <c r="K189" s="31">
        <v>15.904436860068261</v>
      </c>
      <c r="L189" s="31">
        <v>18.346774193548388</v>
      </c>
      <c r="M189" s="32">
        <v>-2.4423373334801273</v>
      </c>
    </row>
    <row r="190" spans="1:13" ht="8.25" customHeight="1">
      <c r="A190" s="67">
        <v>256</v>
      </c>
      <c r="B190" s="23" t="s">
        <v>73</v>
      </c>
      <c r="C190" s="23">
        <v>2016</v>
      </c>
      <c r="D190" s="33">
        <v>727</v>
      </c>
      <c r="E190" s="33">
        <v>101</v>
      </c>
      <c r="F190" s="34">
        <v>13.892709766162312</v>
      </c>
      <c r="G190" s="34">
        <v>15.5049786628734</v>
      </c>
      <c r="H190" s="35">
        <v>-1.6122688967110879</v>
      </c>
      <c r="I190" s="33">
        <v>2756</v>
      </c>
      <c r="J190" s="33">
        <v>632</v>
      </c>
      <c r="K190" s="31">
        <v>22.93178519593614</v>
      </c>
      <c r="L190" s="31">
        <v>21.089696071163825</v>
      </c>
      <c r="M190" s="32">
        <v>1.8420891247723148</v>
      </c>
    </row>
    <row r="191" spans="1:13" ht="8.25" customHeight="1">
      <c r="A191" s="67">
        <v>257</v>
      </c>
      <c r="B191" s="23" t="s">
        <v>74</v>
      </c>
      <c r="C191" s="23">
        <v>2016</v>
      </c>
      <c r="D191" s="33">
        <v>1062</v>
      </c>
      <c r="E191" s="33">
        <v>151</v>
      </c>
      <c r="F191" s="34">
        <v>14.218455743879474</v>
      </c>
      <c r="G191" s="34">
        <v>14.241486068111456</v>
      </c>
      <c r="H191" s="35">
        <v>-2.3030324231982036E-2</v>
      </c>
      <c r="I191" s="33">
        <v>3415</v>
      </c>
      <c r="J191" s="33">
        <v>841</v>
      </c>
      <c r="K191" s="31">
        <v>24.626647144948755</v>
      </c>
      <c r="L191" s="31">
        <v>23.208395802098948</v>
      </c>
      <c r="M191" s="32">
        <v>1.4182513428498069</v>
      </c>
    </row>
    <row r="192" spans="1:13" s="73" customFormat="1" ht="16.5" customHeight="1">
      <c r="A192" s="68">
        <v>2</v>
      </c>
      <c r="B192" s="36" t="s">
        <v>26</v>
      </c>
      <c r="C192" s="36">
        <v>2016</v>
      </c>
      <c r="D192" s="37">
        <v>16461</v>
      </c>
      <c r="E192" s="37">
        <v>3315</v>
      </c>
      <c r="F192" s="38">
        <v>20.138509203572081</v>
      </c>
      <c r="G192" s="38">
        <v>20.532590384864584</v>
      </c>
      <c r="H192" s="39">
        <v>-0.39408118129250269</v>
      </c>
      <c r="I192" s="37">
        <v>50303</v>
      </c>
      <c r="J192" s="37">
        <v>15891</v>
      </c>
      <c r="K192" s="40">
        <v>31.590561199133255</v>
      </c>
      <c r="L192" s="40">
        <v>30.311064337900469</v>
      </c>
      <c r="M192" s="41">
        <v>1.2794968612327864</v>
      </c>
    </row>
    <row r="193" spans="1:13" ht="8.25" customHeight="1">
      <c r="A193" s="67">
        <v>351</v>
      </c>
      <c r="B193" s="23" t="s">
        <v>75</v>
      </c>
      <c r="C193" s="23">
        <v>2016</v>
      </c>
      <c r="D193" s="33">
        <v>1269</v>
      </c>
      <c r="E193" s="33">
        <v>107</v>
      </c>
      <c r="F193" s="34">
        <v>8.4318360914105597</v>
      </c>
      <c r="G193" s="34">
        <v>8.617886178861788</v>
      </c>
      <c r="H193" s="35">
        <v>-0.18605008745122831</v>
      </c>
      <c r="I193" s="33">
        <v>4167</v>
      </c>
      <c r="J193" s="33">
        <v>537</v>
      </c>
      <c r="K193" s="31">
        <v>12.886969042476601</v>
      </c>
      <c r="L193" s="31">
        <v>14.239407270201434</v>
      </c>
      <c r="M193" s="32">
        <v>-1.3524382277248339</v>
      </c>
    </row>
    <row r="194" spans="1:13" ht="8.25" customHeight="1">
      <c r="A194" s="67">
        <v>352</v>
      </c>
      <c r="B194" s="23" t="s">
        <v>76</v>
      </c>
      <c r="C194" s="23">
        <v>2016</v>
      </c>
      <c r="D194" s="33">
        <v>1392</v>
      </c>
      <c r="E194" s="33">
        <v>158</v>
      </c>
      <c r="F194" s="34">
        <v>11.350574712643677</v>
      </c>
      <c r="G194" s="34">
        <v>11.774065234685761</v>
      </c>
      <c r="H194" s="35">
        <v>-0.42349052204208348</v>
      </c>
      <c r="I194" s="33">
        <v>4508</v>
      </c>
      <c r="J194" s="33">
        <v>670</v>
      </c>
      <c r="K194" s="31">
        <v>14.862466725820763</v>
      </c>
      <c r="L194" s="31">
        <v>14.854827819041189</v>
      </c>
      <c r="M194" s="32">
        <v>7.6389067795741283E-3</v>
      </c>
    </row>
    <row r="195" spans="1:13" ht="8.25" customHeight="1">
      <c r="A195" s="67">
        <v>353</v>
      </c>
      <c r="B195" s="23" t="s">
        <v>77</v>
      </c>
      <c r="C195" s="23">
        <v>2016</v>
      </c>
      <c r="D195" s="33">
        <v>2141</v>
      </c>
      <c r="E195" s="33">
        <v>278</v>
      </c>
      <c r="F195" s="34">
        <v>12.984586641756188</v>
      </c>
      <c r="G195" s="34">
        <v>10.758552305404065</v>
      </c>
      <c r="H195" s="35">
        <v>2.2260343363521233</v>
      </c>
      <c r="I195" s="33">
        <v>6602</v>
      </c>
      <c r="J195" s="33">
        <v>1376</v>
      </c>
      <c r="K195" s="31">
        <v>20.842169039684943</v>
      </c>
      <c r="L195" s="31">
        <v>20.027752081406106</v>
      </c>
      <c r="M195" s="32">
        <v>0.8144169582788372</v>
      </c>
    </row>
    <row r="196" spans="1:13" ht="8.25" customHeight="1">
      <c r="A196" s="67">
        <v>354</v>
      </c>
      <c r="B196" s="23" t="s">
        <v>78</v>
      </c>
      <c r="C196" s="23">
        <v>2016</v>
      </c>
      <c r="D196" s="33">
        <v>306</v>
      </c>
      <c r="E196" s="33">
        <v>38</v>
      </c>
      <c r="F196" s="34">
        <v>12.418300653594772</v>
      </c>
      <c r="G196" s="34">
        <v>8.1433224755700326</v>
      </c>
      <c r="H196" s="35">
        <v>4.2749781780247389</v>
      </c>
      <c r="I196" s="33">
        <v>1024</v>
      </c>
      <c r="J196" s="33">
        <v>131</v>
      </c>
      <c r="K196" s="31">
        <v>12.79296875</v>
      </c>
      <c r="L196" s="31">
        <v>13.326551373346899</v>
      </c>
      <c r="M196" s="32">
        <v>-0.53358262334689854</v>
      </c>
    </row>
    <row r="197" spans="1:13" ht="8.25" customHeight="1">
      <c r="A197" s="67">
        <v>355</v>
      </c>
      <c r="B197" s="23" t="s">
        <v>79</v>
      </c>
      <c r="C197" s="23">
        <v>2016</v>
      </c>
      <c r="D197" s="33">
        <v>1861</v>
      </c>
      <c r="E197" s="33">
        <v>272</v>
      </c>
      <c r="F197" s="34">
        <v>14.61579795808705</v>
      </c>
      <c r="G197" s="34">
        <v>11.573546180159635</v>
      </c>
      <c r="H197" s="35">
        <v>3.0422517779274152</v>
      </c>
      <c r="I197" s="33">
        <v>4614</v>
      </c>
      <c r="J197" s="33">
        <v>923</v>
      </c>
      <c r="K197" s="31">
        <v>20.004334633723449</v>
      </c>
      <c r="L197" s="31">
        <v>16.089002995293111</v>
      </c>
      <c r="M197" s="32">
        <v>3.915331638430338</v>
      </c>
    </row>
    <row r="198" spans="1:13" ht="8.25" customHeight="1">
      <c r="A198" s="67">
        <v>356</v>
      </c>
      <c r="B198" s="23" t="s">
        <v>80</v>
      </c>
      <c r="C198" s="23">
        <v>2016</v>
      </c>
      <c r="D198" s="33">
        <v>767</v>
      </c>
      <c r="E198" s="33">
        <v>75</v>
      </c>
      <c r="F198" s="34">
        <v>9.7783572359843536</v>
      </c>
      <c r="G198" s="34">
        <v>10.10928961748634</v>
      </c>
      <c r="H198" s="35">
        <v>-0.33093238150198623</v>
      </c>
      <c r="I198" s="33">
        <v>2605</v>
      </c>
      <c r="J198" s="33">
        <v>429</v>
      </c>
      <c r="K198" s="31">
        <v>16.468330134357007</v>
      </c>
      <c r="L198" s="31">
        <v>14.241365929375243</v>
      </c>
      <c r="M198" s="32">
        <v>2.2269642049817637</v>
      </c>
    </row>
    <row r="199" spans="1:13" ht="8.25" customHeight="1">
      <c r="A199" s="67">
        <v>357</v>
      </c>
      <c r="B199" s="23" t="s">
        <v>81</v>
      </c>
      <c r="C199" s="23">
        <v>2016</v>
      </c>
      <c r="D199" s="33">
        <v>895</v>
      </c>
      <c r="E199" s="33">
        <v>101</v>
      </c>
      <c r="F199" s="34">
        <v>11.284916201117319</v>
      </c>
      <c r="G199" s="34">
        <v>10.297482837528605</v>
      </c>
      <c r="H199" s="35">
        <v>0.98743336358871403</v>
      </c>
      <c r="I199" s="33">
        <v>3771</v>
      </c>
      <c r="J199" s="33">
        <v>614</v>
      </c>
      <c r="K199" s="31">
        <v>16.282153274993373</v>
      </c>
      <c r="L199" s="31">
        <v>13.971742543171114</v>
      </c>
      <c r="M199" s="32">
        <v>2.3104107318222589</v>
      </c>
    </row>
    <row r="200" spans="1:13" ht="8.25" customHeight="1">
      <c r="A200" s="67">
        <v>358</v>
      </c>
      <c r="B200" s="23" t="s">
        <v>82</v>
      </c>
      <c r="C200" s="23">
        <v>2016</v>
      </c>
      <c r="D200" s="33">
        <v>932</v>
      </c>
      <c r="E200" s="33">
        <v>103</v>
      </c>
      <c r="F200" s="34">
        <v>11.051502145922747</v>
      </c>
      <c r="G200" s="34">
        <v>12.64737406216506</v>
      </c>
      <c r="H200" s="35">
        <v>-1.5958719162423129</v>
      </c>
      <c r="I200" s="33">
        <v>3288</v>
      </c>
      <c r="J200" s="33">
        <v>535</v>
      </c>
      <c r="K200" s="31">
        <v>16.271289537712896</v>
      </c>
      <c r="L200" s="31">
        <v>16.192493946731233</v>
      </c>
      <c r="M200" s="32">
        <v>7.8795590981663111E-2</v>
      </c>
    </row>
    <row r="201" spans="1:13" ht="8.25" customHeight="1">
      <c r="A201" s="67">
        <v>359</v>
      </c>
      <c r="B201" s="23" t="s">
        <v>83</v>
      </c>
      <c r="C201" s="23">
        <v>2016</v>
      </c>
      <c r="D201" s="33">
        <v>1542</v>
      </c>
      <c r="E201" s="33">
        <v>147</v>
      </c>
      <c r="F201" s="34">
        <v>9.5330739299610894</v>
      </c>
      <c r="G201" s="34">
        <v>10.736842105263159</v>
      </c>
      <c r="H201" s="35">
        <v>-1.2037681753020699</v>
      </c>
      <c r="I201" s="33">
        <v>4914</v>
      </c>
      <c r="J201" s="33">
        <v>897</v>
      </c>
      <c r="K201" s="31">
        <v>18.253968253968253</v>
      </c>
      <c r="L201" s="31">
        <v>17.7186929165821</v>
      </c>
      <c r="M201" s="32">
        <v>0.53527533738615318</v>
      </c>
    </row>
    <row r="202" spans="1:13" ht="8.25" customHeight="1">
      <c r="A202" s="67">
        <v>360</v>
      </c>
      <c r="B202" s="23" t="s">
        <v>84</v>
      </c>
      <c r="C202" s="23">
        <v>2016</v>
      </c>
      <c r="D202" s="33">
        <v>632</v>
      </c>
      <c r="E202" s="33">
        <v>57</v>
      </c>
      <c r="F202" s="34">
        <v>9.0189873417721511</v>
      </c>
      <c r="G202" s="34">
        <v>8.8186356073211325</v>
      </c>
      <c r="H202" s="35">
        <v>0.20035173445101861</v>
      </c>
      <c r="I202" s="33">
        <v>1939</v>
      </c>
      <c r="J202" s="33">
        <v>338</v>
      </c>
      <c r="K202" s="31">
        <v>17.431665807117071</v>
      </c>
      <c r="L202" s="31">
        <v>14.515292897874547</v>
      </c>
      <c r="M202" s="32">
        <v>2.9163729092425239</v>
      </c>
    </row>
    <row r="203" spans="1:13" ht="8.25" customHeight="1">
      <c r="A203" s="67">
        <v>361</v>
      </c>
      <c r="B203" s="23" t="s">
        <v>85</v>
      </c>
      <c r="C203" s="23">
        <v>2016</v>
      </c>
      <c r="D203" s="33">
        <v>974</v>
      </c>
      <c r="E203" s="33">
        <v>159</v>
      </c>
      <c r="F203" s="34">
        <v>16.324435318275153</v>
      </c>
      <c r="G203" s="34">
        <v>15.426695842450766</v>
      </c>
      <c r="H203" s="35">
        <v>0.89773947582438751</v>
      </c>
      <c r="I203" s="33">
        <v>3323</v>
      </c>
      <c r="J203" s="33">
        <v>787</v>
      </c>
      <c r="K203" s="31">
        <v>23.683418597652722</v>
      </c>
      <c r="L203" s="31">
        <v>22.31893068075847</v>
      </c>
      <c r="M203" s="32">
        <v>1.3644879168942516</v>
      </c>
    </row>
    <row r="204" spans="1:13" s="73" customFormat="1" ht="16.5" customHeight="1">
      <c r="A204" s="68">
        <v>3</v>
      </c>
      <c r="B204" s="36" t="s">
        <v>38</v>
      </c>
      <c r="C204" s="36">
        <v>2016</v>
      </c>
      <c r="D204" s="37">
        <v>12711</v>
      </c>
      <c r="E204" s="37">
        <v>1495</v>
      </c>
      <c r="F204" s="38">
        <v>11.76146644638502</v>
      </c>
      <c r="G204" s="38">
        <v>11.026237130521421</v>
      </c>
      <c r="H204" s="39">
        <v>0.73522931586359874</v>
      </c>
      <c r="I204" s="37">
        <v>40755</v>
      </c>
      <c r="J204" s="37">
        <v>7237</v>
      </c>
      <c r="K204" s="40">
        <v>17.757330388909338</v>
      </c>
      <c r="L204" s="40">
        <v>16.62692657505961</v>
      </c>
      <c r="M204" s="41">
        <v>1.1304038138497283</v>
      </c>
    </row>
    <row r="205" spans="1:13" ht="8.25" customHeight="1">
      <c r="A205" s="67">
        <v>401</v>
      </c>
      <c r="B205" s="23" t="s">
        <v>112</v>
      </c>
      <c r="C205" s="23">
        <v>2016</v>
      </c>
      <c r="D205" s="33">
        <v>404</v>
      </c>
      <c r="E205" s="33">
        <v>97</v>
      </c>
      <c r="F205" s="34">
        <v>24.009900990099009</v>
      </c>
      <c r="G205" s="34">
        <v>20.186335403726709</v>
      </c>
      <c r="H205" s="35">
        <v>3.8235655863723004</v>
      </c>
      <c r="I205" s="33">
        <v>1655</v>
      </c>
      <c r="J205" s="33">
        <v>774</v>
      </c>
      <c r="K205" s="31">
        <v>46.76737160120846</v>
      </c>
      <c r="L205" s="31">
        <v>31.879606879606882</v>
      </c>
      <c r="M205" s="32">
        <v>14.887764721601577</v>
      </c>
    </row>
    <row r="206" spans="1:13" ht="8.25" customHeight="1">
      <c r="A206" s="67">
        <v>402</v>
      </c>
      <c r="B206" s="23" t="s">
        <v>113</v>
      </c>
      <c r="C206" s="23">
        <v>2016</v>
      </c>
      <c r="D206" s="33">
        <v>308</v>
      </c>
      <c r="E206" s="33">
        <v>68</v>
      </c>
      <c r="F206" s="34">
        <v>22.077922077922079</v>
      </c>
      <c r="G206" s="34">
        <v>19.298245614035086</v>
      </c>
      <c r="H206" s="35">
        <v>2.7796764638869931</v>
      </c>
      <c r="I206" s="33">
        <v>1163</v>
      </c>
      <c r="J206" s="33">
        <v>272</v>
      </c>
      <c r="K206" s="31">
        <v>23.387790197764403</v>
      </c>
      <c r="L206" s="31">
        <v>21.496130696474637</v>
      </c>
      <c r="M206" s="32">
        <v>1.8916595012897659</v>
      </c>
    </row>
    <row r="207" spans="1:13" ht="8.25" customHeight="1">
      <c r="A207" s="67">
        <v>403</v>
      </c>
      <c r="B207" s="23" t="s">
        <v>41</v>
      </c>
      <c r="C207" s="23">
        <v>2016</v>
      </c>
      <c r="D207" s="33">
        <v>1638</v>
      </c>
      <c r="E207" s="33">
        <v>289</v>
      </c>
      <c r="F207" s="34">
        <v>17.643467643467645</v>
      </c>
      <c r="G207" s="34">
        <v>17.742987606001304</v>
      </c>
      <c r="H207" s="35">
        <v>-9.9519962533658912E-2</v>
      </c>
      <c r="I207" s="33">
        <v>3848</v>
      </c>
      <c r="J207" s="33">
        <v>1035</v>
      </c>
      <c r="K207" s="31">
        <v>26.897089397089395</v>
      </c>
      <c r="L207" s="31">
        <v>26.749734888653236</v>
      </c>
      <c r="M207" s="32">
        <v>0.14735450843615894</v>
      </c>
    </row>
    <row r="208" spans="1:13" ht="8.25" customHeight="1">
      <c r="A208" s="67">
        <v>404</v>
      </c>
      <c r="B208" s="23" t="s">
        <v>114</v>
      </c>
      <c r="C208" s="23">
        <v>2016</v>
      </c>
      <c r="D208" s="33">
        <v>1378</v>
      </c>
      <c r="E208" s="33">
        <v>253</v>
      </c>
      <c r="F208" s="34">
        <v>18.359941944847606</v>
      </c>
      <c r="G208" s="34">
        <v>19.26605504587156</v>
      </c>
      <c r="H208" s="35">
        <v>-0.90611310102395493</v>
      </c>
      <c r="I208" s="33">
        <v>3837</v>
      </c>
      <c r="J208" s="33">
        <v>1157</v>
      </c>
      <c r="K208" s="31">
        <v>30.153765962991919</v>
      </c>
      <c r="L208" s="31">
        <v>29.246521396692042</v>
      </c>
      <c r="M208" s="32">
        <v>0.90724456629987671</v>
      </c>
    </row>
    <row r="209" spans="1:13" ht="8.25" customHeight="1">
      <c r="A209" s="67">
        <v>405</v>
      </c>
      <c r="B209" s="23" t="s">
        <v>115</v>
      </c>
      <c r="C209" s="23">
        <v>2016</v>
      </c>
      <c r="D209" s="33">
        <v>311</v>
      </c>
      <c r="E209" s="33">
        <v>49</v>
      </c>
      <c r="F209" s="34">
        <v>15.755627009646304</v>
      </c>
      <c r="G209" s="34">
        <v>13.148788927335639</v>
      </c>
      <c r="H209" s="35">
        <v>2.6068380823106647</v>
      </c>
      <c r="I209" s="33">
        <v>1510</v>
      </c>
      <c r="J209" s="33">
        <v>370</v>
      </c>
      <c r="K209" s="31">
        <v>24.503311258278146</v>
      </c>
      <c r="L209" s="31">
        <v>20.602662929222141</v>
      </c>
      <c r="M209" s="32">
        <v>3.9006483290560041</v>
      </c>
    </row>
    <row r="210" spans="1:13" ht="8.25" customHeight="1">
      <c r="A210" s="67">
        <v>451</v>
      </c>
      <c r="B210" s="23" t="s">
        <v>86</v>
      </c>
      <c r="C210" s="23">
        <v>2016</v>
      </c>
      <c r="D210" s="33">
        <v>922</v>
      </c>
      <c r="E210" s="33">
        <v>118</v>
      </c>
      <c r="F210" s="34">
        <v>12.79826464208243</v>
      </c>
      <c r="G210" s="34">
        <v>7.7537058152793614</v>
      </c>
      <c r="H210" s="35">
        <v>5.0445588268030681</v>
      </c>
      <c r="I210" s="33">
        <v>3005</v>
      </c>
      <c r="J210" s="33">
        <v>465</v>
      </c>
      <c r="K210" s="31">
        <v>15.474209650582363</v>
      </c>
      <c r="L210" s="31">
        <v>13.698164513936097</v>
      </c>
      <c r="M210" s="32">
        <v>1.7760451366462657</v>
      </c>
    </row>
    <row r="211" spans="1:13" ht="8.25" customHeight="1">
      <c r="A211" s="67">
        <v>452</v>
      </c>
      <c r="B211" s="23" t="s">
        <v>87</v>
      </c>
      <c r="C211" s="23">
        <v>2016</v>
      </c>
      <c r="D211" s="33">
        <v>998</v>
      </c>
      <c r="E211" s="33">
        <v>120</v>
      </c>
      <c r="F211" s="34">
        <v>12.024048096192384</v>
      </c>
      <c r="G211" s="34">
        <v>7.3196986006458564</v>
      </c>
      <c r="H211" s="35">
        <v>4.7043494955465279</v>
      </c>
      <c r="I211" s="33">
        <v>4488</v>
      </c>
      <c r="J211" s="33">
        <v>578</v>
      </c>
      <c r="K211" s="31">
        <v>12.878787878787879</v>
      </c>
      <c r="L211" s="31">
        <v>11.250857534873084</v>
      </c>
      <c r="M211" s="32">
        <v>1.6279303439147945</v>
      </c>
    </row>
    <row r="212" spans="1:13" ht="8.25" customHeight="1">
      <c r="A212" s="67">
        <v>453</v>
      </c>
      <c r="B212" s="23" t="s">
        <v>88</v>
      </c>
      <c r="C212" s="23">
        <v>2016</v>
      </c>
      <c r="D212" s="33">
        <v>1072</v>
      </c>
      <c r="E212" s="33">
        <v>156</v>
      </c>
      <c r="F212" s="34">
        <v>14.55223880597015</v>
      </c>
      <c r="G212" s="34">
        <v>16.358024691358025</v>
      </c>
      <c r="H212" s="35">
        <v>-1.8057858853878752</v>
      </c>
      <c r="I212" s="33">
        <v>4349</v>
      </c>
      <c r="J212" s="33">
        <v>1121</v>
      </c>
      <c r="K212" s="31">
        <v>25.776040469073351</v>
      </c>
      <c r="L212" s="31">
        <v>25.458392101551482</v>
      </c>
      <c r="M212" s="32">
        <v>0.31764836752186909</v>
      </c>
    </row>
    <row r="213" spans="1:13" ht="8.25" customHeight="1">
      <c r="A213" s="67">
        <v>454</v>
      </c>
      <c r="B213" s="23" t="s">
        <v>89</v>
      </c>
      <c r="C213" s="23">
        <v>2016</v>
      </c>
      <c r="D213" s="33">
        <v>2068</v>
      </c>
      <c r="E213" s="33">
        <v>332</v>
      </c>
      <c r="F213" s="34">
        <v>16.054158607350097</v>
      </c>
      <c r="G213" s="34">
        <v>14.918970448045757</v>
      </c>
      <c r="H213" s="35">
        <v>1.1351881593043398</v>
      </c>
      <c r="I213" s="33">
        <v>8118</v>
      </c>
      <c r="J213" s="33">
        <v>1645</v>
      </c>
      <c r="K213" s="31">
        <v>20.263611727026362</v>
      </c>
      <c r="L213" s="31">
        <v>18.359136901133731</v>
      </c>
      <c r="M213" s="32">
        <v>1.9044748258926312</v>
      </c>
    </row>
    <row r="214" spans="1:13" ht="8.25" customHeight="1">
      <c r="A214" s="67">
        <v>455</v>
      </c>
      <c r="B214" s="23" t="s">
        <v>90</v>
      </c>
      <c r="C214" s="23">
        <v>2016</v>
      </c>
      <c r="D214" s="33">
        <v>558</v>
      </c>
      <c r="E214" s="33">
        <v>24</v>
      </c>
      <c r="F214" s="34">
        <v>4.3010752688172049</v>
      </c>
      <c r="G214" s="34">
        <v>6.3573883161512024</v>
      </c>
      <c r="H214" s="35">
        <v>-2.0563130473339974</v>
      </c>
      <c r="I214" s="33">
        <v>2256</v>
      </c>
      <c r="J214" s="33">
        <v>198</v>
      </c>
      <c r="K214" s="31">
        <v>8.7765957446808507</v>
      </c>
      <c r="L214" s="31">
        <v>8.2551594746716699</v>
      </c>
      <c r="M214" s="32">
        <v>0.5214362700091808</v>
      </c>
    </row>
    <row r="215" spans="1:13" ht="8.25" customHeight="1">
      <c r="A215" s="67">
        <v>456</v>
      </c>
      <c r="B215" s="23" t="s">
        <v>116</v>
      </c>
      <c r="C215" s="23">
        <v>2016</v>
      </c>
      <c r="D215" s="33">
        <v>972</v>
      </c>
      <c r="E215" s="33">
        <v>213</v>
      </c>
      <c r="F215" s="34">
        <v>21.913580246913579</v>
      </c>
      <c r="G215" s="34">
        <v>24.282560706401764</v>
      </c>
      <c r="H215" s="35">
        <v>-2.3689804594881849</v>
      </c>
      <c r="I215" s="33">
        <v>3480</v>
      </c>
      <c r="J215" s="33">
        <v>967</v>
      </c>
      <c r="K215" s="31">
        <v>27.787356321839081</v>
      </c>
      <c r="L215" s="31">
        <v>27.722206344669903</v>
      </c>
      <c r="M215" s="32">
        <v>6.5149977169177475E-2</v>
      </c>
    </row>
    <row r="216" spans="1:13" ht="8.25" customHeight="1">
      <c r="A216" s="67">
        <v>457</v>
      </c>
      <c r="B216" s="23" t="s">
        <v>91</v>
      </c>
      <c r="C216" s="23">
        <v>2016</v>
      </c>
      <c r="D216" s="33">
        <v>842</v>
      </c>
      <c r="E216" s="33">
        <v>75</v>
      </c>
      <c r="F216" s="34">
        <v>8.9073634204275542</v>
      </c>
      <c r="G216" s="34">
        <v>9.079903147699758</v>
      </c>
      <c r="H216" s="35">
        <v>-0.17253972727220379</v>
      </c>
      <c r="I216" s="33">
        <v>3981</v>
      </c>
      <c r="J216" s="33">
        <v>566</v>
      </c>
      <c r="K216" s="31">
        <v>14.217533283094699</v>
      </c>
      <c r="L216" s="31">
        <v>15.467806841046277</v>
      </c>
      <c r="M216" s="32">
        <v>-1.2502735579515782</v>
      </c>
    </row>
    <row r="217" spans="1:13" ht="8.25" customHeight="1">
      <c r="A217" s="67">
        <v>458</v>
      </c>
      <c r="B217" s="23" t="s">
        <v>92</v>
      </c>
      <c r="C217" s="23">
        <v>2016</v>
      </c>
      <c r="D217" s="33">
        <v>872</v>
      </c>
      <c r="E217" s="33">
        <v>47</v>
      </c>
      <c r="F217" s="34">
        <v>5.3899082568807346</v>
      </c>
      <c r="G217" s="34">
        <v>8.0684596577017107</v>
      </c>
      <c r="H217" s="35">
        <v>-2.6785514008209761</v>
      </c>
      <c r="I217" s="33">
        <v>3033</v>
      </c>
      <c r="J217" s="33">
        <v>338</v>
      </c>
      <c r="K217" s="31">
        <v>11.144081767227169</v>
      </c>
      <c r="L217" s="31">
        <v>12.665589660743134</v>
      </c>
      <c r="M217" s="32">
        <v>-1.5215078935159649</v>
      </c>
    </row>
    <row r="218" spans="1:13" ht="8.25" customHeight="1">
      <c r="A218" s="67">
        <v>459</v>
      </c>
      <c r="B218" s="23" t="s">
        <v>93</v>
      </c>
      <c r="C218" s="23">
        <v>2016</v>
      </c>
      <c r="D218" s="33">
        <v>2482</v>
      </c>
      <c r="E218" s="33">
        <v>336</v>
      </c>
      <c r="F218" s="34">
        <v>13.537469782433522</v>
      </c>
      <c r="G218" s="34">
        <v>13.305785123966944</v>
      </c>
      <c r="H218" s="35">
        <v>0.2316846584665786</v>
      </c>
      <c r="I218" s="33">
        <v>9072</v>
      </c>
      <c r="J218" s="33">
        <v>1775</v>
      </c>
      <c r="K218" s="31">
        <v>19.565696649029981</v>
      </c>
      <c r="L218" s="31">
        <v>18.378617185774242</v>
      </c>
      <c r="M218" s="32">
        <v>1.1870794632557384</v>
      </c>
    </row>
    <row r="219" spans="1:13" ht="8.25" customHeight="1">
      <c r="A219" s="67">
        <v>460</v>
      </c>
      <c r="B219" s="23" t="s">
        <v>94</v>
      </c>
      <c r="C219" s="23">
        <v>2016</v>
      </c>
      <c r="D219" s="33">
        <v>1231</v>
      </c>
      <c r="E219" s="33">
        <v>236</v>
      </c>
      <c r="F219" s="34">
        <v>19.17140536149472</v>
      </c>
      <c r="G219" s="34">
        <v>18.871103622577927</v>
      </c>
      <c r="H219" s="35">
        <v>0.30030173891679368</v>
      </c>
      <c r="I219" s="33">
        <v>4088</v>
      </c>
      <c r="J219" s="33">
        <v>1149</v>
      </c>
      <c r="K219" s="31">
        <v>28.106653620352251</v>
      </c>
      <c r="L219" s="31">
        <v>26.550868486352357</v>
      </c>
      <c r="M219" s="32">
        <v>1.555785133999894</v>
      </c>
    </row>
    <row r="220" spans="1:13" ht="8.25" customHeight="1">
      <c r="A220" s="67">
        <v>461</v>
      </c>
      <c r="B220" s="23" t="s">
        <v>95</v>
      </c>
      <c r="C220" s="23">
        <v>2016</v>
      </c>
      <c r="D220" s="33">
        <v>588</v>
      </c>
      <c r="E220" s="33">
        <v>73</v>
      </c>
      <c r="F220" s="34">
        <v>12.414965986394558</v>
      </c>
      <c r="G220" s="34">
        <v>10.905730129390019</v>
      </c>
      <c r="H220" s="35">
        <v>1.5092358570045388</v>
      </c>
      <c r="I220" s="33">
        <v>1997</v>
      </c>
      <c r="J220" s="33">
        <v>456</v>
      </c>
      <c r="K220" s="31">
        <v>22.834251377065598</v>
      </c>
      <c r="L220" s="31">
        <v>21.343050494534097</v>
      </c>
      <c r="M220" s="32">
        <v>1.4912008825315013</v>
      </c>
    </row>
    <row r="221" spans="1:13" ht="8.25" customHeight="1">
      <c r="A221" s="67">
        <v>462</v>
      </c>
      <c r="B221" s="23" t="s">
        <v>96</v>
      </c>
      <c r="C221" s="23">
        <v>2016</v>
      </c>
      <c r="D221" s="33">
        <v>229</v>
      </c>
      <c r="E221" s="33">
        <v>10</v>
      </c>
      <c r="F221" s="34">
        <v>4.3668122270742353</v>
      </c>
      <c r="G221" s="34">
        <v>6.593406593406594</v>
      </c>
      <c r="H221" s="35">
        <v>-2.2265943663323586</v>
      </c>
      <c r="I221" s="33">
        <v>1239</v>
      </c>
      <c r="J221" s="33">
        <v>160</v>
      </c>
      <c r="K221" s="31">
        <v>12.913640032284098</v>
      </c>
      <c r="L221" s="31">
        <v>12.45105716523101</v>
      </c>
      <c r="M221" s="32">
        <v>0.46258286705308826</v>
      </c>
    </row>
    <row r="222" spans="1:13" s="73" customFormat="1" ht="16.5" customHeight="1">
      <c r="A222" s="68">
        <v>4</v>
      </c>
      <c r="B222" s="36" t="s">
        <v>56</v>
      </c>
      <c r="C222" s="36">
        <v>2016</v>
      </c>
      <c r="D222" s="37">
        <v>16873</v>
      </c>
      <c r="E222" s="37">
        <v>2496</v>
      </c>
      <c r="F222" s="38">
        <v>14.792864339477271</v>
      </c>
      <c r="G222" s="38">
        <v>14.295434863293332</v>
      </c>
      <c r="H222" s="39">
        <v>0.49742947618393885</v>
      </c>
      <c r="I222" s="37">
        <v>61119</v>
      </c>
      <c r="J222" s="37">
        <v>13026</v>
      </c>
      <c r="K222" s="40">
        <v>21.312521474500564</v>
      </c>
      <c r="L222" s="40">
        <v>20.024770869457516</v>
      </c>
      <c r="M222" s="41">
        <v>1.2877506050430476</v>
      </c>
    </row>
    <row r="223" spans="1:13" s="73" customFormat="1" ht="16.5" customHeight="1">
      <c r="A223" s="52">
        <v>0</v>
      </c>
      <c r="B223" s="36" t="s">
        <v>57</v>
      </c>
      <c r="C223" s="36">
        <v>2016</v>
      </c>
      <c r="D223" s="37">
        <v>58176</v>
      </c>
      <c r="E223" s="37">
        <v>9159</v>
      </c>
      <c r="F223" s="38">
        <v>15.743605610561056</v>
      </c>
      <c r="G223" s="38">
        <v>15.593477710690914</v>
      </c>
      <c r="H223" s="39">
        <v>0.1501278998701423</v>
      </c>
      <c r="I223" s="37">
        <v>187631</v>
      </c>
      <c r="J223" s="37">
        <v>45087</v>
      </c>
      <c r="K223" s="40">
        <v>24.029611311563652</v>
      </c>
      <c r="L223" s="40">
        <v>22.931164494236778</v>
      </c>
      <c r="M223" s="41">
        <v>1.0984468173268738</v>
      </c>
    </row>
    <row r="224" spans="1:13" ht="8.25" customHeight="1">
      <c r="A224" s="67">
        <v>101</v>
      </c>
      <c r="B224" s="23" t="s">
        <v>102</v>
      </c>
      <c r="C224" s="23">
        <v>2015</v>
      </c>
      <c r="D224" s="33">
        <v>2321</v>
      </c>
      <c r="E224" s="33">
        <v>404</v>
      </c>
      <c r="F224" s="34">
        <v>17.406290392072382</v>
      </c>
      <c r="G224" s="34">
        <v>18.084632516703785</v>
      </c>
      <c r="H224" s="35">
        <v>-0.67834212463140275</v>
      </c>
      <c r="I224" s="33">
        <v>5748</v>
      </c>
      <c r="J224" s="33">
        <v>1947</v>
      </c>
      <c r="K224" s="31">
        <v>33.872651356993735</v>
      </c>
      <c r="L224" s="31">
        <v>33.874628950584949</v>
      </c>
      <c r="M224" s="32">
        <v>-1.9775935912136333E-3</v>
      </c>
    </row>
    <row r="225" spans="1:13" ht="8.25" customHeight="1">
      <c r="A225" s="67">
        <v>102</v>
      </c>
      <c r="B225" s="23" t="s">
        <v>103</v>
      </c>
      <c r="C225" s="23">
        <v>2015</v>
      </c>
      <c r="D225" s="33">
        <v>492</v>
      </c>
      <c r="E225" s="33">
        <v>128</v>
      </c>
      <c r="F225" s="34">
        <v>26.016260162601629</v>
      </c>
      <c r="G225" s="34">
        <v>17.995444191343964</v>
      </c>
      <c r="H225" s="35">
        <v>8.0208159712576652</v>
      </c>
      <c r="I225" s="33">
        <v>2345</v>
      </c>
      <c r="J225" s="33">
        <v>988</v>
      </c>
      <c r="K225" s="31">
        <v>42.13219616204691</v>
      </c>
      <c r="L225" s="31">
        <v>41.305300043802013</v>
      </c>
      <c r="M225" s="32">
        <v>0.82689611824489617</v>
      </c>
    </row>
    <row r="226" spans="1:13" ht="8.25" customHeight="1">
      <c r="A226" s="67">
        <v>103</v>
      </c>
      <c r="B226" s="23" t="s">
        <v>104</v>
      </c>
      <c r="C226" s="23">
        <v>2015</v>
      </c>
      <c r="D226" s="33">
        <v>1122</v>
      </c>
      <c r="E226" s="33">
        <v>301</v>
      </c>
      <c r="F226" s="34">
        <v>26.827094474153295</v>
      </c>
      <c r="G226" s="34">
        <v>25.225225225225223</v>
      </c>
      <c r="H226" s="35">
        <v>1.6018692489280717</v>
      </c>
      <c r="I226" s="33">
        <v>3168</v>
      </c>
      <c r="J226" s="33">
        <v>1029</v>
      </c>
      <c r="K226" s="31">
        <v>32.481060606060609</v>
      </c>
      <c r="L226" s="31">
        <v>31.763122476446839</v>
      </c>
      <c r="M226" s="32">
        <v>0.71793812961377057</v>
      </c>
    </row>
    <row r="227" spans="1:13" ht="8.25" customHeight="1">
      <c r="A227" s="67">
        <v>151</v>
      </c>
      <c r="B227" s="23" t="s">
        <v>61</v>
      </c>
      <c r="C227" s="23">
        <v>2015</v>
      </c>
      <c r="D227" s="33">
        <v>1177</v>
      </c>
      <c r="E227" s="33">
        <v>126</v>
      </c>
      <c r="F227" s="34">
        <v>10.705182667799489</v>
      </c>
      <c r="G227" s="34">
        <v>11.71875</v>
      </c>
      <c r="H227" s="35">
        <v>-1.0135673322005108</v>
      </c>
      <c r="I227" s="33">
        <v>4008</v>
      </c>
      <c r="J227" s="33">
        <v>727</v>
      </c>
      <c r="K227" s="31">
        <v>18.138722554890219</v>
      </c>
      <c r="L227" s="31">
        <v>16.546940797621996</v>
      </c>
      <c r="M227" s="32">
        <v>1.5917817572682225</v>
      </c>
    </row>
    <row r="228" spans="1:13" ht="8.25" customHeight="1">
      <c r="A228" s="67">
        <v>153</v>
      </c>
      <c r="B228" s="23" t="s">
        <v>63</v>
      </c>
      <c r="C228" s="23">
        <v>2015</v>
      </c>
      <c r="D228" s="33">
        <v>807</v>
      </c>
      <c r="E228" s="33">
        <v>60</v>
      </c>
      <c r="F228" s="34">
        <v>7.4349442379182156</v>
      </c>
      <c r="G228" s="34">
        <v>9.317585301837271</v>
      </c>
      <c r="H228" s="35">
        <v>-1.8826410639190554</v>
      </c>
      <c r="I228" s="33">
        <v>2529</v>
      </c>
      <c r="J228" s="33">
        <v>443</v>
      </c>
      <c r="K228" s="31">
        <v>17.516805061289048</v>
      </c>
      <c r="L228" s="31">
        <v>17.277882797731571</v>
      </c>
      <c r="M228" s="32">
        <v>0.23892226355747681</v>
      </c>
    </row>
    <row r="229" spans="1:13" ht="8.25" customHeight="1">
      <c r="A229" s="67">
        <v>154</v>
      </c>
      <c r="B229" s="23" t="s">
        <v>64</v>
      </c>
      <c r="C229" s="23">
        <v>2015</v>
      </c>
      <c r="D229" s="33">
        <v>666</v>
      </c>
      <c r="E229" s="33">
        <v>73</v>
      </c>
      <c r="F229" s="34">
        <v>10.960960960960961</v>
      </c>
      <c r="G229" s="34">
        <v>6.3545150501672243</v>
      </c>
      <c r="H229" s="35">
        <v>4.6064459107937363</v>
      </c>
      <c r="I229" s="33">
        <v>1867</v>
      </c>
      <c r="J229" s="33">
        <v>244</v>
      </c>
      <c r="K229" s="31">
        <v>13.069094804499196</v>
      </c>
      <c r="L229" s="31">
        <v>10.41890440386681</v>
      </c>
      <c r="M229" s="32">
        <v>2.6501904006323862</v>
      </c>
    </row>
    <row r="230" spans="1:13" ht="8.25" customHeight="1">
      <c r="A230" s="67">
        <v>155</v>
      </c>
      <c r="B230" s="23" t="s">
        <v>65</v>
      </c>
      <c r="C230" s="23">
        <v>2015</v>
      </c>
      <c r="D230" s="33">
        <v>820</v>
      </c>
      <c r="E230" s="33">
        <v>104</v>
      </c>
      <c r="F230" s="34">
        <v>12.682926829268293</v>
      </c>
      <c r="G230" s="34">
        <v>12.700534759358289</v>
      </c>
      <c r="H230" s="35">
        <v>-1.760793008999606E-2</v>
      </c>
      <c r="I230" s="33">
        <v>2758</v>
      </c>
      <c r="J230" s="33">
        <v>560</v>
      </c>
      <c r="K230" s="31">
        <v>20.304568527918782</v>
      </c>
      <c r="L230" s="31">
        <v>17.303609341825901</v>
      </c>
      <c r="M230" s="32">
        <v>3.0009591860928815</v>
      </c>
    </row>
    <row r="231" spans="1:13" ht="8.25" customHeight="1">
      <c r="A231" s="67">
        <v>157</v>
      </c>
      <c r="B231" s="23" t="s">
        <v>66</v>
      </c>
      <c r="C231" s="23">
        <v>2015</v>
      </c>
      <c r="D231" s="33">
        <v>907</v>
      </c>
      <c r="E231" s="33">
        <v>111</v>
      </c>
      <c r="F231" s="34">
        <v>12.238147739801542</v>
      </c>
      <c r="G231" s="34">
        <v>12.098765432098766</v>
      </c>
      <c r="H231" s="35">
        <v>0.13938230770277649</v>
      </c>
      <c r="I231" s="33">
        <v>3089</v>
      </c>
      <c r="J231" s="33">
        <v>687</v>
      </c>
      <c r="K231" s="31">
        <v>22.240207186791842</v>
      </c>
      <c r="L231" s="31">
        <v>22.793878215564963</v>
      </c>
      <c r="M231" s="32">
        <v>-0.55367102877312036</v>
      </c>
    </row>
    <row r="232" spans="1:13" ht="8.25" customHeight="1">
      <c r="A232" s="67">
        <v>158</v>
      </c>
      <c r="B232" s="23" t="s">
        <v>67</v>
      </c>
      <c r="C232" s="23">
        <v>2015</v>
      </c>
      <c r="D232" s="33">
        <v>795</v>
      </c>
      <c r="E232" s="33">
        <v>54</v>
      </c>
      <c r="F232" s="34">
        <v>6.7924528301886795</v>
      </c>
      <c r="G232" s="34">
        <v>7.259073842302878</v>
      </c>
      <c r="H232" s="35">
        <v>-0.46662101211419849</v>
      </c>
      <c r="I232" s="33">
        <v>2625</v>
      </c>
      <c r="J232" s="33">
        <v>381</v>
      </c>
      <c r="K232" s="31">
        <v>14.514285714285712</v>
      </c>
      <c r="L232" s="31">
        <v>15.097963887821745</v>
      </c>
      <c r="M232" s="32">
        <v>-0.58367817353603257</v>
      </c>
    </row>
    <row r="233" spans="1:13" ht="8.25" customHeight="1">
      <c r="A233" s="67">
        <v>152</v>
      </c>
      <c r="B233" s="23" t="s">
        <v>62</v>
      </c>
      <c r="C233" s="23">
        <v>2015</v>
      </c>
      <c r="D233" s="33">
        <v>2567</v>
      </c>
      <c r="E233" s="33">
        <v>457</v>
      </c>
      <c r="F233" s="34">
        <v>17.802882742500977</v>
      </c>
      <c r="G233" s="34">
        <v>16.626506024096386</v>
      </c>
      <c r="H233" s="35">
        <v>1.1763767184045903</v>
      </c>
      <c r="I233" s="33">
        <v>6876</v>
      </c>
      <c r="J233" s="33">
        <v>1701</v>
      </c>
      <c r="K233" s="31">
        <v>24.738219895287958</v>
      </c>
      <c r="L233" s="31">
        <v>23.972996265440965</v>
      </c>
      <c r="M233" s="32">
        <v>0.76522362984699299</v>
      </c>
    </row>
    <row r="234" spans="1:13" ht="8.25" customHeight="1">
      <c r="A234" s="67">
        <v>152012</v>
      </c>
      <c r="B234" s="23" t="s">
        <v>105</v>
      </c>
      <c r="C234" s="23">
        <v>2015</v>
      </c>
      <c r="D234" s="33">
        <v>1237</v>
      </c>
      <c r="E234" s="33">
        <v>331</v>
      </c>
      <c r="F234" s="34">
        <v>26.758286176232822</v>
      </c>
      <c r="G234" s="34">
        <v>24.04274265360641</v>
      </c>
      <c r="H234" s="35">
        <v>2.7155435226264117</v>
      </c>
      <c r="I234" s="33">
        <v>2607</v>
      </c>
      <c r="J234" s="33">
        <v>1020</v>
      </c>
      <c r="K234" s="31">
        <v>39.125431530494822</v>
      </c>
      <c r="L234" s="31">
        <v>37.316245759517528</v>
      </c>
      <c r="M234" s="32">
        <v>1.8091857709772938</v>
      </c>
    </row>
    <row r="235" spans="1:13" ht="8.25" customHeight="1">
      <c r="A235" s="67" t="s">
        <v>145</v>
      </c>
      <c r="B235" s="23" t="s">
        <v>106</v>
      </c>
      <c r="C235" s="23">
        <v>2015</v>
      </c>
      <c r="D235" s="33">
        <v>1330</v>
      </c>
      <c r="E235" s="33">
        <v>126</v>
      </c>
      <c r="F235" s="34">
        <v>9.4736842105263168</v>
      </c>
      <c r="G235" s="34">
        <v>10.534016093635698</v>
      </c>
      <c r="H235" s="35">
        <v>-1.0603318831093809</v>
      </c>
      <c r="I235" s="33">
        <v>4269</v>
      </c>
      <c r="J235" s="33">
        <v>681</v>
      </c>
      <c r="K235" s="31">
        <v>15.952213633169359</v>
      </c>
      <c r="L235" s="31">
        <v>15.757716407519146</v>
      </c>
      <c r="M235" s="32">
        <v>0.19449722565021332</v>
      </c>
    </row>
    <row r="236" spans="1:13" s="73" customFormat="1" ht="16.5" customHeight="1">
      <c r="A236" s="68">
        <v>1</v>
      </c>
      <c r="B236" s="36" t="s">
        <v>14</v>
      </c>
      <c r="C236" s="36">
        <v>2015</v>
      </c>
      <c r="D236" s="37">
        <v>11674</v>
      </c>
      <c r="E236" s="37">
        <v>1818</v>
      </c>
      <c r="F236" s="38">
        <v>15.573068357032721</v>
      </c>
      <c r="G236" s="38">
        <v>14.944108484515301</v>
      </c>
      <c r="H236" s="39">
        <v>0.62895987251742014</v>
      </c>
      <c r="I236" s="37">
        <v>35013</v>
      </c>
      <c r="J236" s="37">
        <v>8707</v>
      </c>
      <c r="K236" s="40">
        <v>24.867906206266245</v>
      </c>
      <c r="L236" s="40">
        <v>23.999657025265805</v>
      </c>
      <c r="M236" s="41">
        <v>0.86824918100044002</v>
      </c>
    </row>
    <row r="237" spans="1:13" ht="8.25" customHeight="1">
      <c r="A237" s="67">
        <v>241</v>
      </c>
      <c r="B237" s="23" t="s">
        <v>68</v>
      </c>
      <c r="C237" s="23">
        <v>2015</v>
      </c>
      <c r="D237" s="33">
        <v>9282</v>
      </c>
      <c r="E237" s="33">
        <v>2262</v>
      </c>
      <c r="F237" s="34">
        <v>24.369747899159663</v>
      </c>
      <c r="G237" s="34">
        <v>22.268088521958489</v>
      </c>
      <c r="H237" s="35">
        <v>2.1016593772011731</v>
      </c>
      <c r="I237" s="33">
        <v>27894</v>
      </c>
      <c r="J237" s="33">
        <v>10261</v>
      </c>
      <c r="K237" s="31">
        <v>36.785688678568867</v>
      </c>
      <c r="L237" s="31">
        <v>36.760823176245069</v>
      </c>
      <c r="M237" s="32">
        <v>2.4865502323798694E-2</v>
      </c>
    </row>
    <row r="238" spans="1:13" ht="8.25" customHeight="1">
      <c r="A238" s="67">
        <v>241001</v>
      </c>
      <c r="B238" s="23" t="s">
        <v>141</v>
      </c>
      <c r="C238" s="23">
        <v>2015</v>
      </c>
      <c r="D238" s="33">
        <v>4792</v>
      </c>
      <c r="E238" s="33">
        <v>1560</v>
      </c>
      <c r="F238" s="34">
        <v>32.554257095158597</v>
      </c>
      <c r="G238" s="34">
        <v>28.568262411347519</v>
      </c>
      <c r="H238" s="35">
        <v>3.9859946838110787</v>
      </c>
      <c r="I238" s="33">
        <v>13079</v>
      </c>
      <c r="J238" s="33">
        <v>6230</v>
      </c>
      <c r="K238" s="31">
        <v>47.633611132349571</v>
      </c>
      <c r="L238" s="31">
        <v>47.951938831239758</v>
      </c>
      <c r="M238" s="32">
        <v>-0.31832769889018664</v>
      </c>
    </row>
    <row r="239" spans="1:13" ht="8.25" customHeight="1">
      <c r="A239" s="67" t="s">
        <v>147</v>
      </c>
      <c r="B239" s="23" t="s">
        <v>109</v>
      </c>
      <c r="C239" s="23">
        <v>2015</v>
      </c>
      <c r="D239" s="33">
        <v>4490</v>
      </c>
      <c r="E239" s="33">
        <v>702</v>
      </c>
      <c r="F239" s="34">
        <v>15.634743875278396</v>
      </c>
      <c r="G239" s="34">
        <v>15.514373960560704</v>
      </c>
      <c r="H239" s="35">
        <v>0.12036991471769198</v>
      </c>
      <c r="I239" s="33">
        <v>14815</v>
      </c>
      <c r="J239" s="33">
        <v>4031</v>
      </c>
      <c r="K239" s="31">
        <v>27.208909888626394</v>
      </c>
      <c r="L239" s="31">
        <v>27.090075512405608</v>
      </c>
      <c r="M239" s="32">
        <v>0.11883437622078574</v>
      </c>
    </row>
    <row r="240" spans="1:13" ht="8.25" customHeight="1">
      <c r="A240" s="67">
        <v>251</v>
      </c>
      <c r="B240" s="23" t="s">
        <v>69</v>
      </c>
      <c r="C240" s="23">
        <v>2015</v>
      </c>
      <c r="D240" s="33">
        <v>1394</v>
      </c>
      <c r="E240" s="33">
        <v>167</v>
      </c>
      <c r="F240" s="34">
        <v>11.979913916786227</v>
      </c>
      <c r="G240" s="34">
        <v>12.057272042200452</v>
      </c>
      <c r="H240" s="35">
        <v>-7.7358125414225043E-2</v>
      </c>
      <c r="I240" s="33">
        <v>4850</v>
      </c>
      <c r="J240" s="33">
        <v>938</v>
      </c>
      <c r="K240" s="31">
        <v>19.340206185567009</v>
      </c>
      <c r="L240" s="31">
        <v>19.200167504187604</v>
      </c>
      <c r="M240" s="32">
        <v>0.14003868137940501</v>
      </c>
    </row>
    <row r="241" spans="1:13" ht="8.25" customHeight="1">
      <c r="A241" s="67">
        <v>252</v>
      </c>
      <c r="B241" s="23" t="s">
        <v>70</v>
      </c>
      <c r="C241" s="23">
        <v>2015</v>
      </c>
      <c r="D241" s="33">
        <v>878</v>
      </c>
      <c r="E241" s="33">
        <v>158</v>
      </c>
      <c r="F241" s="34">
        <v>17.995444191343964</v>
      </c>
      <c r="G241" s="34">
        <v>17.296678121420388</v>
      </c>
      <c r="H241" s="35">
        <v>0.69876606992357537</v>
      </c>
      <c r="I241" s="33">
        <v>3269</v>
      </c>
      <c r="J241" s="33">
        <v>756</v>
      </c>
      <c r="K241" s="31">
        <v>23.126338329764454</v>
      </c>
      <c r="L241" s="31">
        <v>26.927747419550695</v>
      </c>
      <c r="M241" s="32">
        <v>-3.8014090897862403</v>
      </c>
    </row>
    <row r="242" spans="1:13" ht="8.25" customHeight="1">
      <c r="A242" s="67">
        <v>254</v>
      </c>
      <c r="B242" s="23" t="s">
        <v>71</v>
      </c>
      <c r="C242" s="23">
        <v>2015</v>
      </c>
      <c r="D242" s="33">
        <v>1855</v>
      </c>
      <c r="E242" s="33">
        <v>299</v>
      </c>
      <c r="F242" s="34">
        <v>16.118598382749326</v>
      </c>
      <c r="G242" s="34">
        <v>17.075956596230725</v>
      </c>
      <c r="H242" s="35">
        <v>-0.95735821348139893</v>
      </c>
      <c r="I242" s="33">
        <v>5877</v>
      </c>
      <c r="J242" s="33">
        <v>1406</v>
      </c>
      <c r="K242" s="31">
        <v>23.923770631274461</v>
      </c>
      <c r="L242" s="31">
        <v>23.450967637014148</v>
      </c>
      <c r="M242" s="32">
        <v>0.47280299426031291</v>
      </c>
    </row>
    <row r="243" spans="1:13" ht="8.25" customHeight="1">
      <c r="A243" s="67">
        <v>255</v>
      </c>
      <c r="B243" s="23" t="s">
        <v>72</v>
      </c>
      <c r="C243" s="23">
        <v>2015</v>
      </c>
      <c r="D243" s="33">
        <v>353</v>
      </c>
      <c r="E243" s="33">
        <v>36</v>
      </c>
      <c r="F243" s="34">
        <v>10.198300283286118</v>
      </c>
      <c r="G243" s="34">
        <v>13.65079365079365</v>
      </c>
      <c r="H243" s="35">
        <v>-3.4524933675075324</v>
      </c>
      <c r="I243" s="33">
        <v>1488</v>
      </c>
      <c r="J243" s="33">
        <v>273</v>
      </c>
      <c r="K243" s="31">
        <v>18.346774193548388</v>
      </c>
      <c r="L243" s="31">
        <v>20.226969292389853</v>
      </c>
      <c r="M243" s="32">
        <v>-1.8801950988414653</v>
      </c>
    </row>
    <row r="244" spans="1:13" ht="8.25" customHeight="1">
      <c r="A244" s="67">
        <v>256</v>
      </c>
      <c r="B244" s="23" t="s">
        <v>73</v>
      </c>
      <c r="C244" s="23">
        <v>2015</v>
      </c>
      <c r="D244" s="33">
        <v>703</v>
      </c>
      <c r="E244" s="33">
        <v>109</v>
      </c>
      <c r="F244" s="34">
        <v>15.5049786628734</v>
      </c>
      <c r="G244" s="34">
        <v>13.323572474377746</v>
      </c>
      <c r="H244" s="35">
        <v>2.1814061884956537</v>
      </c>
      <c r="I244" s="33">
        <v>2698</v>
      </c>
      <c r="J244" s="33">
        <v>569</v>
      </c>
      <c r="K244" s="31">
        <v>21.089696071163825</v>
      </c>
      <c r="L244" s="31">
        <v>22.349888806523353</v>
      </c>
      <c r="M244" s="32">
        <v>-1.2601927353595279</v>
      </c>
    </row>
    <row r="245" spans="1:13" ht="8.25" customHeight="1">
      <c r="A245" s="67">
        <v>257</v>
      </c>
      <c r="B245" s="23" t="s">
        <v>74</v>
      </c>
      <c r="C245" s="23">
        <v>2015</v>
      </c>
      <c r="D245" s="33">
        <v>969</v>
      </c>
      <c r="E245" s="33">
        <v>138</v>
      </c>
      <c r="F245" s="34">
        <v>14.241486068111456</v>
      </c>
      <c r="G245" s="34">
        <v>12.756756756756756</v>
      </c>
      <c r="H245" s="35">
        <v>1.4847293113547</v>
      </c>
      <c r="I245" s="33">
        <v>3335</v>
      </c>
      <c r="J245" s="33">
        <v>774</v>
      </c>
      <c r="K245" s="31">
        <v>23.208395802098948</v>
      </c>
      <c r="L245" s="31">
        <v>21.141141141141141</v>
      </c>
      <c r="M245" s="32">
        <v>2.0672546609578077</v>
      </c>
    </row>
    <row r="246" spans="1:13" s="73" customFormat="1" ht="16.5" customHeight="1">
      <c r="A246" s="68">
        <v>2</v>
      </c>
      <c r="B246" s="36" t="s">
        <v>26</v>
      </c>
      <c r="C246" s="36">
        <v>2015</v>
      </c>
      <c r="D246" s="37">
        <v>15434</v>
      </c>
      <c r="E246" s="37">
        <v>3169</v>
      </c>
      <c r="F246" s="38">
        <v>20.532590384864584</v>
      </c>
      <c r="G246" s="38">
        <v>19.212058924289142</v>
      </c>
      <c r="H246" s="39">
        <v>1.3205314605754417</v>
      </c>
      <c r="I246" s="37">
        <v>49411</v>
      </c>
      <c r="J246" s="37">
        <v>14977</v>
      </c>
      <c r="K246" s="40">
        <v>30.311064337900469</v>
      </c>
      <c r="L246" s="40">
        <v>30.408551645948901</v>
      </c>
      <c r="M246" s="41">
        <v>-9.7487308048432197E-2</v>
      </c>
    </row>
    <row r="247" spans="1:13" ht="8.25" customHeight="1">
      <c r="A247" s="67">
        <v>351</v>
      </c>
      <c r="B247" s="23" t="s">
        <v>75</v>
      </c>
      <c r="C247" s="23">
        <v>2015</v>
      </c>
      <c r="D247" s="33">
        <v>1230</v>
      </c>
      <c r="E247" s="33">
        <v>106</v>
      </c>
      <c r="F247" s="34">
        <v>8.617886178861788</v>
      </c>
      <c r="G247" s="34">
        <v>11.599005799502899</v>
      </c>
      <c r="H247" s="35">
        <v>-2.9811196206411115</v>
      </c>
      <c r="I247" s="33">
        <v>4319</v>
      </c>
      <c r="J247" s="33">
        <v>615</v>
      </c>
      <c r="K247" s="31">
        <v>14.239407270201434</v>
      </c>
      <c r="L247" s="31">
        <v>15.715260404821468</v>
      </c>
      <c r="M247" s="32">
        <v>-1.4758531346200332</v>
      </c>
    </row>
    <row r="248" spans="1:13" ht="8.25" customHeight="1">
      <c r="A248" s="67">
        <v>352</v>
      </c>
      <c r="B248" s="23" t="s">
        <v>76</v>
      </c>
      <c r="C248" s="23">
        <v>2015</v>
      </c>
      <c r="D248" s="33">
        <v>1257</v>
      </c>
      <c r="E248" s="33">
        <v>148</v>
      </c>
      <c r="F248" s="34">
        <v>11.774065234685761</v>
      </c>
      <c r="G248" s="34">
        <v>12.324234904880067</v>
      </c>
      <c r="H248" s="35">
        <v>-0.55016967019430574</v>
      </c>
      <c r="I248" s="33">
        <v>4443</v>
      </c>
      <c r="J248" s="33">
        <v>660</v>
      </c>
      <c r="K248" s="31">
        <v>14.854827819041189</v>
      </c>
      <c r="L248" s="31">
        <v>14.684704342133973</v>
      </c>
      <c r="M248" s="32">
        <v>0.17012347690721619</v>
      </c>
    </row>
    <row r="249" spans="1:13" ht="8.25" customHeight="1">
      <c r="A249" s="67">
        <v>353</v>
      </c>
      <c r="B249" s="23" t="s">
        <v>77</v>
      </c>
      <c r="C249" s="23">
        <v>2015</v>
      </c>
      <c r="D249" s="33">
        <v>2017</v>
      </c>
      <c r="E249" s="33">
        <v>217</v>
      </c>
      <c r="F249" s="34">
        <v>10.758552305404065</v>
      </c>
      <c r="G249" s="34">
        <v>11.381272633212623</v>
      </c>
      <c r="H249" s="35">
        <v>-0.62272032780855824</v>
      </c>
      <c r="I249" s="33">
        <v>6486</v>
      </c>
      <c r="J249" s="33">
        <v>1299</v>
      </c>
      <c r="K249" s="31">
        <v>20.027752081406106</v>
      </c>
      <c r="L249" s="31">
        <v>19.275250578257516</v>
      </c>
      <c r="M249" s="32">
        <v>0.75250150314858999</v>
      </c>
    </row>
    <row r="250" spans="1:13" ht="8.25" customHeight="1">
      <c r="A250" s="67">
        <v>354</v>
      </c>
      <c r="B250" s="23" t="s">
        <v>78</v>
      </c>
      <c r="C250" s="23">
        <v>2015</v>
      </c>
      <c r="D250" s="33">
        <v>307</v>
      </c>
      <c r="E250" s="33">
        <v>25</v>
      </c>
      <c r="F250" s="34">
        <v>8.1433224755700326</v>
      </c>
      <c r="G250" s="34">
        <v>8.7272727272727284</v>
      </c>
      <c r="H250" s="35">
        <v>-0.58395025170269577</v>
      </c>
      <c r="I250" s="33">
        <v>983</v>
      </c>
      <c r="J250" s="33">
        <v>131</v>
      </c>
      <c r="K250" s="31">
        <v>13.326551373346899</v>
      </c>
      <c r="L250" s="31">
        <v>10.926118626430801</v>
      </c>
      <c r="M250" s="32">
        <v>2.4004327469160973</v>
      </c>
    </row>
    <row r="251" spans="1:13" ht="8.25" customHeight="1">
      <c r="A251" s="67">
        <v>355</v>
      </c>
      <c r="B251" s="23" t="s">
        <v>79</v>
      </c>
      <c r="C251" s="23">
        <v>2015</v>
      </c>
      <c r="D251" s="33">
        <v>1754</v>
      </c>
      <c r="E251" s="33">
        <v>203</v>
      </c>
      <c r="F251" s="34">
        <v>11.573546180159635</v>
      </c>
      <c r="G251" s="34">
        <v>11.589613679544016</v>
      </c>
      <c r="H251" s="35">
        <v>-1.6067499384380568E-2</v>
      </c>
      <c r="I251" s="33">
        <v>4674</v>
      </c>
      <c r="J251" s="33">
        <v>752</v>
      </c>
      <c r="K251" s="31">
        <v>16.089002995293111</v>
      </c>
      <c r="L251" s="31">
        <v>16.359297027554785</v>
      </c>
      <c r="M251" s="32">
        <v>-0.27029403226167403</v>
      </c>
    </row>
    <row r="252" spans="1:13" ht="8.25" customHeight="1">
      <c r="A252" s="67">
        <v>356</v>
      </c>
      <c r="B252" s="23" t="s">
        <v>80</v>
      </c>
      <c r="C252" s="23">
        <v>2015</v>
      </c>
      <c r="D252" s="33">
        <v>732</v>
      </c>
      <c r="E252" s="33">
        <v>74</v>
      </c>
      <c r="F252" s="34">
        <v>10.10928961748634</v>
      </c>
      <c r="G252" s="34">
        <v>7.9207920792079207</v>
      </c>
      <c r="H252" s="35">
        <v>2.1884975382784191</v>
      </c>
      <c r="I252" s="33">
        <v>2577</v>
      </c>
      <c r="J252" s="33">
        <v>367</v>
      </c>
      <c r="K252" s="31">
        <v>14.241365929375243</v>
      </c>
      <c r="L252" s="31">
        <v>14.385964912280702</v>
      </c>
      <c r="M252" s="32">
        <v>-0.14459898290545858</v>
      </c>
    </row>
    <row r="253" spans="1:13" ht="8.25" customHeight="1">
      <c r="A253" s="67">
        <v>357</v>
      </c>
      <c r="B253" s="23" t="s">
        <v>81</v>
      </c>
      <c r="C253" s="23">
        <v>2015</v>
      </c>
      <c r="D253" s="33">
        <v>874</v>
      </c>
      <c r="E253" s="33">
        <v>90</v>
      </c>
      <c r="F253" s="34">
        <v>10.297482837528605</v>
      </c>
      <c r="G253" s="34">
        <v>13.76470588235294</v>
      </c>
      <c r="H253" s="35">
        <v>-3.4672230448243351</v>
      </c>
      <c r="I253" s="33">
        <v>3822</v>
      </c>
      <c r="J253" s="33">
        <v>534</v>
      </c>
      <c r="K253" s="31">
        <v>13.971742543171114</v>
      </c>
      <c r="L253" s="31">
        <v>14.950339780449557</v>
      </c>
      <c r="M253" s="32">
        <v>-0.97859723727844283</v>
      </c>
    </row>
    <row r="254" spans="1:13" ht="8.25" customHeight="1">
      <c r="A254" s="67">
        <v>358</v>
      </c>
      <c r="B254" s="23" t="s">
        <v>82</v>
      </c>
      <c r="C254" s="23">
        <v>2015</v>
      </c>
      <c r="D254" s="33">
        <v>933</v>
      </c>
      <c r="E254" s="33">
        <v>118</v>
      </c>
      <c r="F254" s="34">
        <v>12.64737406216506</v>
      </c>
      <c r="G254" s="34">
        <v>13.965884861407249</v>
      </c>
      <c r="H254" s="35">
        <v>-1.3185107992421887</v>
      </c>
      <c r="I254" s="33">
        <v>3304</v>
      </c>
      <c r="J254" s="33">
        <v>535</v>
      </c>
      <c r="K254" s="31">
        <v>16.192493946731233</v>
      </c>
      <c r="L254" s="31">
        <v>18.822136726842263</v>
      </c>
      <c r="M254" s="32">
        <v>-2.6296427801110305</v>
      </c>
    </row>
    <row r="255" spans="1:13" ht="8.25" customHeight="1">
      <c r="A255" s="67">
        <v>359</v>
      </c>
      <c r="B255" s="23" t="s">
        <v>83</v>
      </c>
      <c r="C255" s="23">
        <v>2015</v>
      </c>
      <c r="D255" s="33">
        <v>1425</v>
      </c>
      <c r="E255" s="33">
        <v>153</v>
      </c>
      <c r="F255" s="34">
        <v>10.736842105263159</v>
      </c>
      <c r="G255" s="34">
        <v>9.1538461538461533</v>
      </c>
      <c r="H255" s="35">
        <v>1.582995951417006</v>
      </c>
      <c r="I255" s="33">
        <v>4927</v>
      </c>
      <c r="J255" s="33">
        <v>873</v>
      </c>
      <c r="K255" s="31">
        <v>17.7186929165821</v>
      </c>
      <c r="L255" s="31">
        <v>15.362378690894074</v>
      </c>
      <c r="M255" s="32">
        <v>2.3563142256880258</v>
      </c>
    </row>
    <row r="256" spans="1:13" ht="8.25" customHeight="1">
      <c r="A256" s="67">
        <v>360</v>
      </c>
      <c r="B256" s="23" t="s">
        <v>84</v>
      </c>
      <c r="C256" s="23">
        <v>2015</v>
      </c>
      <c r="D256" s="33">
        <v>601</v>
      </c>
      <c r="E256" s="33">
        <v>53</v>
      </c>
      <c r="F256" s="34">
        <v>8.8186356073211325</v>
      </c>
      <c r="G256" s="34">
        <v>9.5406360424028271</v>
      </c>
      <c r="H256" s="35">
        <v>-0.72200043508169465</v>
      </c>
      <c r="I256" s="33">
        <v>1929</v>
      </c>
      <c r="J256" s="33">
        <v>280</v>
      </c>
      <c r="K256" s="31">
        <v>14.515292897874547</v>
      </c>
      <c r="L256" s="31">
        <v>15.372829417773238</v>
      </c>
      <c r="M256" s="32">
        <v>-0.85753651989869084</v>
      </c>
    </row>
    <row r="257" spans="1:13" ht="8.25" customHeight="1">
      <c r="A257" s="67">
        <v>361</v>
      </c>
      <c r="B257" s="23" t="s">
        <v>85</v>
      </c>
      <c r="C257" s="23">
        <v>2015</v>
      </c>
      <c r="D257" s="33">
        <v>914</v>
      </c>
      <c r="E257" s="33">
        <v>141</v>
      </c>
      <c r="F257" s="34">
        <v>15.426695842450766</v>
      </c>
      <c r="G257" s="34">
        <v>15.351351351351351</v>
      </c>
      <c r="H257" s="35">
        <v>7.5344491099414768E-2</v>
      </c>
      <c r="I257" s="33">
        <v>3217</v>
      </c>
      <c r="J257" s="33">
        <v>718</v>
      </c>
      <c r="K257" s="31">
        <v>22.31893068075847</v>
      </c>
      <c r="L257" s="31">
        <v>21.430793157076206</v>
      </c>
      <c r="M257" s="32">
        <v>0.88813752368226417</v>
      </c>
    </row>
    <row r="258" spans="1:13" s="73" customFormat="1" ht="16.5" customHeight="1">
      <c r="A258" s="68">
        <v>3</v>
      </c>
      <c r="B258" s="36" t="s">
        <v>38</v>
      </c>
      <c r="C258" s="36">
        <v>2015</v>
      </c>
      <c r="D258" s="37">
        <v>12044</v>
      </c>
      <c r="E258" s="37">
        <v>1328</v>
      </c>
      <c r="F258" s="38">
        <v>11.026237130521421</v>
      </c>
      <c r="G258" s="38">
        <v>11.619810253285753</v>
      </c>
      <c r="H258" s="39">
        <v>-0.59357312276433127</v>
      </c>
      <c r="I258" s="37">
        <v>40681</v>
      </c>
      <c r="J258" s="37">
        <v>6764</v>
      </c>
      <c r="K258" s="40">
        <v>16.62692657505961</v>
      </c>
      <c r="L258" s="40">
        <v>16.618897136277898</v>
      </c>
      <c r="M258" s="41">
        <v>8.0294387817119173E-3</v>
      </c>
    </row>
    <row r="259" spans="1:13" ht="8.25" customHeight="1">
      <c r="A259" s="67">
        <v>401</v>
      </c>
      <c r="B259" s="23" t="s">
        <v>112</v>
      </c>
      <c r="C259" s="23">
        <v>2015</v>
      </c>
      <c r="D259" s="33">
        <v>322</v>
      </c>
      <c r="E259" s="33">
        <v>65</v>
      </c>
      <c r="F259" s="34">
        <v>20.186335403726709</v>
      </c>
      <c r="G259" s="34">
        <v>20.579710144927535</v>
      </c>
      <c r="H259" s="35">
        <v>-0.39337474120082661</v>
      </c>
      <c r="I259" s="33">
        <v>1628</v>
      </c>
      <c r="J259" s="33">
        <v>519</v>
      </c>
      <c r="K259" s="31">
        <v>31.879606879606882</v>
      </c>
      <c r="L259" s="31">
        <v>35.267857142857146</v>
      </c>
      <c r="M259" s="32">
        <v>-3.3882502632502636</v>
      </c>
    </row>
    <row r="260" spans="1:13" ht="8.25" customHeight="1">
      <c r="A260" s="67">
        <v>402</v>
      </c>
      <c r="B260" s="23" t="s">
        <v>113</v>
      </c>
      <c r="C260" s="23">
        <v>2015</v>
      </c>
      <c r="D260" s="33">
        <v>285</v>
      </c>
      <c r="E260" s="33">
        <v>55</v>
      </c>
      <c r="F260" s="34">
        <v>19.298245614035086</v>
      </c>
      <c r="G260" s="34">
        <v>14.82889733840304</v>
      </c>
      <c r="H260" s="35">
        <v>4.4693482756320453</v>
      </c>
      <c r="I260" s="33">
        <v>1163</v>
      </c>
      <c r="J260" s="33">
        <v>250</v>
      </c>
      <c r="K260" s="31">
        <v>21.496130696474637</v>
      </c>
      <c r="L260" s="31">
        <v>22.907488986784141</v>
      </c>
      <c r="M260" s="32">
        <v>-1.4113582903095043</v>
      </c>
    </row>
    <row r="261" spans="1:13" ht="8.25" customHeight="1">
      <c r="A261" s="67">
        <v>403</v>
      </c>
      <c r="B261" s="23" t="s">
        <v>41</v>
      </c>
      <c r="C261" s="23">
        <v>2015</v>
      </c>
      <c r="D261" s="33">
        <v>1533</v>
      </c>
      <c r="E261" s="33">
        <v>272</v>
      </c>
      <c r="F261" s="34">
        <v>17.742987606001304</v>
      </c>
      <c r="G261" s="34">
        <v>13.417346182357301</v>
      </c>
      <c r="H261" s="35">
        <v>4.3256414236440026</v>
      </c>
      <c r="I261" s="33">
        <v>3772</v>
      </c>
      <c r="J261" s="33">
        <v>1009</v>
      </c>
      <c r="K261" s="31">
        <v>26.749734888653236</v>
      </c>
      <c r="L261" s="31">
        <v>17.846877449699502</v>
      </c>
      <c r="M261" s="32">
        <v>8.9028574389537347</v>
      </c>
    </row>
    <row r="262" spans="1:13" ht="8.25" customHeight="1">
      <c r="A262" s="67">
        <v>404</v>
      </c>
      <c r="B262" s="23" t="s">
        <v>114</v>
      </c>
      <c r="C262" s="23">
        <v>2015</v>
      </c>
      <c r="D262" s="33">
        <v>1308</v>
      </c>
      <c r="E262" s="33">
        <v>252</v>
      </c>
      <c r="F262" s="34">
        <v>19.26605504587156</v>
      </c>
      <c r="G262" s="34">
        <v>23.717948717948715</v>
      </c>
      <c r="H262" s="35">
        <v>-4.4518936720771549</v>
      </c>
      <c r="I262" s="33">
        <v>3809</v>
      </c>
      <c r="J262" s="33">
        <v>1114</v>
      </c>
      <c r="K262" s="31">
        <v>29.246521396692042</v>
      </c>
      <c r="L262" s="31">
        <v>40.052562417871222</v>
      </c>
      <c r="M262" s="32">
        <v>-10.80604102117918</v>
      </c>
    </row>
    <row r="263" spans="1:13" ht="8.25" customHeight="1">
      <c r="A263" s="67">
        <v>405</v>
      </c>
      <c r="B263" s="23" t="s">
        <v>115</v>
      </c>
      <c r="C263" s="23">
        <v>2015</v>
      </c>
      <c r="D263" s="33">
        <v>289</v>
      </c>
      <c r="E263" s="33">
        <v>38</v>
      </c>
      <c r="F263" s="34">
        <v>13.148788927335639</v>
      </c>
      <c r="G263" s="34">
        <v>11.857707509881422</v>
      </c>
      <c r="H263" s="35">
        <v>1.2910814174542171</v>
      </c>
      <c r="I263" s="33">
        <v>1427</v>
      </c>
      <c r="J263" s="33">
        <v>294</v>
      </c>
      <c r="K263" s="31">
        <v>20.602662929222141</v>
      </c>
      <c r="L263" s="31">
        <v>22.658402203856749</v>
      </c>
      <c r="M263" s="32">
        <v>-2.0557392746346075</v>
      </c>
    </row>
    <row r="264" spans="1:13" ht="8.25" customHeight="1">
      <c r="A264" s="67">
        <v>451</v>
      </c>
      <c r="B264" s="23" t="s">
        <v>86</v>
      </c>
      <c r="C264" s="23">
        <v>2015</v>
      </c>
      <c r="D264" s="33">
        <v>877</v>
      </c>
      <c r="E264" s="33">
        <v>68</v>
      </c>
      <c r="F264" s="34">
        <v>7.7537058152793614</v>
      </c>
      <c r="G264" s="34">
        <v>7.7188940092165899</v>
      </c>
      <c r="H264" s="35">
        <v>3.4811806062771566E-2</v>
      </c>
      <c r="I264" s="33">
        <v>2942</v>
      </c>
      <c r="J264" s="33">
        <v>403</v>
      </c>
      <c r="K264" s="31">
        <v>13.698164513936097</v>
      </c>
      <c r="L264" s="31">
        <v>12.852552659764369</v>
      </c>
      <c r="M264" s="32">
        <v>0.84561185417172879</v>
      </c>
    </row>
    <row r="265" spans="1:13" ht="8.25" customHeight="1">
      <c r="A265" s="67">
        <v>452</v>
      </c>
      <c r="B265" s="23" t="s">
        <v>87</v>
      </c>
      <c r="C265" s="23">
        <v>2015</v>
      </c>
      <c r="D265" s="33">
        <v>929</v>
      </c>
      <c r="E265" s="33">
        <v>68</v>
      </c>
      <c r="F265" s="34">
        <v>7.3196986006458564</v>
      </c>
      <c r="G265" s="34">
        <v>7.8431372549019605</v>
      </c>
      <c r="H265" s="35">
        <v>-0.52343865425610403</v>
      </c>
      <c r="I265" s="33">
        <v>4373</v>
      </c>
      <c r="J265" s="33">
        <v>492</v>
      </c>
      <c r="K265" s="31">
        <v>11.250857534873084</v>
      </c>
      <c r="L265" s="31">
        <v>11.986940298507463</v>
      </c>
      <c r="M265" s="32">
        <v>-0.73608276363437852</v>
      </c>
    </row>
    <row r="266" spans="1:13" ht="8.25" customHeight="1">
      <c r="A266" s="67">
        <v>453</v>
      </c>
      <c r="B266" s="23" t="s">
        <v>88</v>
      </c>
      <c r="C266" s="23">
        <v>2015</v>
      </c>
      <c r="D266" s="33">
        <v>972</v>
      </c>
      <c r="E266" s="33">
        <v>159</v>
      </c>
      <c r="F266" s="34">
        <v>16.358024691358025</v>
      </c>
      <c r="G266" s="34">
        <v>17.048853439680958</v>
      </c>
      <c r="H266" s="35">
        <v>-0.69082874832293228</v>
      </c>
      <c r="I266" s="33">
        <v>4254</v>
      </c>
      <c r="J266" s="33">
        <v>1083</v>
      </c>
      <c r="K266" s="31">
        <v>25.458392101551482</v>
      </c>
      <c r="L266" s="31">
        <v>25.090383224873463</v>
      </c>
      <c r="M266" s="32">
        <v>0.36800887667801874</v>
      </c>
    </row>
    <row r="267" spans="1:13" ht="8.25" customHeight="1">
      <c r="A267" s="67">
        <v>454</v>
      </c>
      <c r="B267" s="23" t="s">
        <v>89</v>
      </c>
      <c r="C267" s="23">
        <v>2015</v>
      </c>
      <c r="D267" s="33">
        <v>2098</v>
      </c>
      <c r="E267" s="33">
        <v>313</v>
      </c>
      <c r="F267" s="34">
        <v>14.918970448045757</v>
      </c>
      <c r="G267" s="34">
        <v>14.928324270884824</v>
      </c>
      <c r="H267" s="35">
        <v>-9.3538228390670497E-3</v>
      </c>
      <c r="I267" s="33">
        <v>8203</v>
      </c>
      <c r="J267" s="33">
        <v>1506</v>
      </c>
      <c r="K267" s="31">
        <v>18.359136901133731</v>
      </c>
      <c r="L267" s="31">
        <v>17.924763328350775</v>
      </c>
      <c r="M267" s="32">
        <v>0.43437357278295607</v>
      </c>
    </row>
    <row r="268" spans="1:13" ht="8.25" customHeight="1">
      <c r="A268" s="67">
        <v>455</v>
      </c>
      <c r="B268" s="23" t="s">
        <v>90</v>
      </c>
      <c r="C268" s="23">
        <v>2015</v>
      </c>
      <c r="D268" s="33">
        <v>582</v>
      </c>
      <c r="E268" s="33">
        <v>37</v>
      </c>
      <c r="F268" s="34">
        <v>6.3573883161512024</v>
      </c>
      <c r="G268" s="34">
        <v>6.71875</v>
      </c>
      <c r="H268" s="35">
        <v>-0.36136168384879763</v>
      </c>
      <c r="I268" s="33">
        <v>2132</v>
      </c>
      <c r="J268" s="33">
        <v>176</v>
      </c>
      <c r="K268" s="31">
        <v>8.2551594746716699</v>
      </c>
      <c r="L268" s="31">
        <v>8.5872576177285325</v>
      </c>
      <c r="M268" s="32">
        <v>-0.33209814305686258</v>
      </c>
    </row>
    <row r="269" spans="1:13" ht="8.25" customHeight="1">
      <c r="A269" s="67">
        <v>456</v>
      </c>
      <c r="B269" s="23" t="s">
        <v>116</v>
      </c>
      <c r="C269" s="23">
        <v>2015</v>
      </c>
      <c r="D269" s="33">
        <v>906</v>
      </c>
      <c r="E269" s="33">
        <v>220</v>
      </c>
      <c r="F269" s="34">
        <v>24.282560706401764</v>
      </c>
      <c r="G269" s="34">
        <v>22.075055187637968</v>
      </c>
      <c r="H269" s="35">
        <v>2.2075055187637957</v>
      </c>
      <c r="I269" s="33">
        <v>3499</v>
      </c>
      <c r="J269" s="33">
        <v>970</v>
      </c>
      <c r="K269" s="31">
        <v>27.722206344669903</v>
      </c>
      <c r="L269" s="31">
        <v>26.224865477201924</v>
      </c>
      <c r="M269" s="32">
        <v>1.4973408674679796</v>
      </c>
    </row>
    <row r="270" spans="1:13" ht="8.25" customHeight="1">
      <c r="A270" s="67">
        <v>457</v>
      </c>
      <c r="B270" s="23" t="s">
        <v>91</v>
      </c>
      <c r="C270" s="23">
        <v>2015</v>
      </c>
      <c r="D270" s="33">
        <v>826</v>
      </c>
      <c r="E270" s="33">
        <v>75</v>
      </c>
      <c r="F270" s="34">
        <v>9.079903147699758</v>
      </c>
      <c r="G270" s="34">
        <v>12.581063553826199</v>
      </c>
      <c r="H270" s="35">
        <v>-3.5011604061264414</v>
      </c>
      <c r="I270" s="33">
        <v>3976</v>
      </c>
      <c r="J270" s="33">
        <v>615</v>
      </c>
      <c r="K270" s="31">
        <v>15.467806841046277</v>
      </c>
      <c r="L270" s="31">
        <v>15.438687841707887</v>
      </c>
      <c r="M270" s="32">
        <v>2.9118999338390239E-2</v>
      </c>
    </row>
    <row r="271" spans="1:13" ht="8.25" customHeight="1">
      <c r="A271" s="67">
        <v>458</v>
      </c>
      <c r="B271" s="23" t="s">
        <v>92</v>
      </c>
      <c r="C271" s="23">
        <v>2015</v>
      </c>
      <c r="D271" s="33">
        <v>818</v>
      </c>
      <c r="E271" s="33">
        <v>66</v>
      </c>
      <c r="F271" s="34">
        <v>8.0684596577017107</v>
      </c>
      <c r="G271" s="34">
        <v>8.3554376657824925</v>
      </c>
      <c r="H271" s="35">
        <v>-0.28697800808078178</v>
      </c>
      <c r="I271" s="33">
        <v>3095</v>
      </c>
      <c r="J271" s="33">
        <v>392</v>
      </c>
      <c r="K271" s="31">
        <v>12.665589660743134</v>
      </c>
      <c r="L271" s="31">
        <v>11.555415617128464</v>
      </c>
      <c r="M271" s="32">
        <v>1.1101740436146699</v>
      </c>
    </row>
    <row r="272" spans="1:13" ht="8.25" customHeight="1">
      <c r="A272" s="67">
        <v>459</v>
      </c>
      <c r="B272" s="23" t="s">
        <v>93</v>
      </c>
      <c r="C272" s="23">
        <v>2015</v>
      </c>
      <c r="D272" s="33">
        <v>2420</v>
      </c>
      <c r="E272" s="33">
        <v>322</v>
      </c>
      <c r="F272" s="34">
        <v>13.305785123966944</v>
      </c>
      <c r="G272" s="34">
        <v>14.096056228035925</v>
      </c>
      <c r="H272" s="35">
        <v>-0.7902711040689816</v>
      </c>
      <c r="I272" s="33">
        <v>9054</v>
      </c>
      <c r="J272" s="33">
        <v>1664</v>
      </c>
      <c r="K272" s="31">
        <v>18.378617185774242</v>
      </c>
      <c r="L272" s="31">
        <v>20.252883762200533</v>
      </c>
      <c r="M272" s="32">
        <v>-1.8742665764262902</v>
      </c>
    </row>
    <row r="273" spans="1:13" ht="8.25" customHeight="1">
      <c r="A273" s="67">
        <v>460</v>
      </c>
      <c r="B273" s="23" t="s">
        <v>94</v>
      </c>
      <c r="C273" s="23">
        <v>2015</v>
      </c>
      <c r="D273" s="33">
        <v>1187</v>
      </c>
      <c r="E273" s="33">
        <v>224</v>
      </c>
      <c r="F273" s="34">
        <v>18.871103622577927</v>
      </c>
      <c r="G273" s="34">
        <v>19.823788546255507</v>
      </c>
      <c r="H273" s="35">
        <v>-0.95268492367758029</v>
      </c>
      <c r="I273" s="33">
        <v>4030</v>
      </c>
      <c r="J273" s="33">
        <v>1070</v>
      </c>
      <c r="K273" s="31">
        <v>26.550868486352357</v>
      </c>
      <c r="L273" s="31">
        <v>29.05556939945178</v>
      </c>
      <c r="M273" s="32">
        <v>-2.5047009130994233</v>
      </c>
    </row>
    <row r="274" spans="1:13" ht="8.25" customHeight="1">
      <c r="A274" s="67">
        <v>461</v>
      </c>
      <c r="B274" s="23" t="s">
        <v>95</v>
      </c>
      <c r="C274" s="23">
        <v>2015</v>
      </c>
      <c r="D274" s="33">
        <v>541</v>
      </c>
      <c r="E274" s="33">
        <v>59</v>
      </c>
      <c r="F274" s="34">
        <v>10.905730129390019</v>
      </c>
      <c r="G274" s="34">
        <v>8.1180811808118083</v>
      </c>
      <c r="H274" s="35">
        <v>2.7876489485782106</v>
      </c>
      <c r="I274" s="33">
        <v>1921</v>
      </c>
      <c r="J274" s="33">
        <v>410</v>
      </c>
      <c r="K274" s="31">
        <v>21.343050494534097</v>
      </c>
      <c r="L274" s="31">
        <v>20.460358056265985</v>
      </c>
      <c r="M274" s="32">
        <v>0.88269243826811206</v>
      </c>
    </row>
    <row r="275" spans="1:13" ht="8.25" customHeight="1">
      <c r="A275" s="67">
        <v>462</v>
      </c>
      <c r="B275" s="23" t="s">
        <v>96</v>
      </c>
      <c r="C275" s="23">
        <v>2015</v>
      </c>
      <c r="D275" s="33">
        <v>273</v>
      </c>
      <c r="E275" s="33">
        <v>18</v>
      </c>
      <c r="F275" s="34">
        <v>6.593406593406594</v>
      </c>
      <c r="G275" s="34">
        <v>9.8684210526315788</v>
      </c>
      <c r="H275" s="35">
        <v>-3.2750144592249848</v>
      </c>
      <c r="I275" s="33">
        <v>1277</v>
      </c>
      <c r="J275" s="33">
        <v>159</v>
      </c>
      <c r="K275" s="31">
        <v>12.45105716523101</v>
      </c>
      <c r="L275" s="31">
        <v>11.962470680218921</v>
      </c>
      <c r="M275" s="32">
        <v>0.4885864850120889</v>
      </c>
    </row>
    <row r="276" spans="1:13" s="73" customFormat="1" ht="16.5" customHeight="1">
      <c r="A276" s="68">
        <v>4</v>
      </c>
      <c r="B276" s="36" t="s">
        <v>56</v>
      </c>
      <c r="C276" s="36">
        <v>2015</v>
      </c>
      <c r="D276" s="37">
        <v>16166</v>
      </c>
      <c r="E276" s="37">
        <v>2311</v>
      </c>
      <c r="F276" s="38">
        <v>14.295434863293332</v>
      </c>
      <c r="G276" s="38">
        <v>14.451743304699344</v>
      </c>
      <c r="H276" s="39">
        <v>-0.15630844140601141</v>
      </c>
      <c r="I276" s="37">
        <v>60555</v>
      </c>
      <c r="J276" s="37">
        <v>12126</v>
      </c>
      <c r="K276" s="40">
        <v>20.024770869457516</v>
      </c>
      <c r="L276" s="40">
        <v>20.523071797434618</v>
      </c>
      <c r="M276" s="41">
        <v>-0.49830092797710179</v>
      </c>
    </row>
    <row r="277" spans="1:13" s="73" customFormat="1" ht="16.5" customHeight="1">
      <c r="A277" s="52">
        <v>0</v>
      </c>
      <c r="B277" s="36" t="s">
        <v>57</v>
      </c>
      <c r="C277" s="36">
        <v>2015</v>
      </c>
      <c r="D277" s="37">
        <v>55318</v>
      </c>
      <c r="E277" s="37">
        <v>8626</v>
      </c>
      <c r="F277" s="38">
        <v>15.593477710690914</v>
      </c>
      <c r="G277" s="38">
        <v>15.252697331061896</v>
      </c>
      <c r="H277" s="39">
        <v>0.34078037962901853</v>
      </c>
      <c r="I277" s="37">
        <v>185660</v>
      </c>
      <c r="J277" s="37">
        <v>42574</v>
      </c>
      <c r="K277" s="40">
        <v>22.931164494236778</v>
      </c>
      <c r="L277" s="40">
        <v>22.955412912386024</v>
      </c>
      <c r="M277" s="41">
        <v>-2.4248418149245055E-2</v>
      </c>
    </row>
    <row r="278" spans="1:13" ht="8.25" customHeight="1">
      <c r="A278" s="67">
        <v>101</v>
      </c>
      <c r="B278" s="23" t="s">
        <v>102</v>
      </c>
      <c r="C278" s="23">
        <v>2014</v>
      </c>
      <c r="D278" s="33">
        <v>2245</v>
      </c>
      <c r="E278" s="33">
        <v>406</v>
      </c>
      <c r="F278" s="34">
        <v>18.084632516703785</v>
      </c>
      <c r="G278" s="34">
        <v>17.435082140964493</v>
      </c>
      <c r="H278" s="35">
        <v>0.64955037573929175</v>
      </c>
      <c r="I278" s="33">
        <v>5727</v>
      </c>
      <c r="J278" s="33">
        <v>1940</v>
      </c>
      <c r="K278" s="31">
        <v>33.874628950584949</v>
      </c>
      <c r="L278" s="31">
        <v>32.95655245496291</v>
      </c>
      <c r="M278" s="32">
        <v>0.91807649562203864</v>
      </c>
    </row>
    <row r="279" spans="1:13" ht="8.25" customHeight="1">
      <c r="A279" s="67">
        <v>102</v>
      </c>
      <c r="B279" s="23" t="s">
        <v>103</v>
      </c>
      <c r="C279" s="23">
        <v>2014</v>
      </c>
      <c r="D279" s="33">
        <v>439</v>
      </c>
      <c r="E279" s="33">
        <v>79</v>
      </c>
      <c r="F279" s="34">
        <v>17.995444191343964</v>
      </c>
      <c r="G279" s="34">
        <v>19.298245614035086</v>
      </c>
      <c r="H279" s="35">
        <v>-1.3028014226911218</v>
      </c>
      <c r="I279" s="33">
        <v>2283</v>
      </c>
      <c r="J279" s="33">
        <v>943</v>
      </c>
      <c r="K279" s="31">
        <v>41.305300043802013</v>
      </c>
      <c r="L279" s="31">
        <v>36.621562636403318</v>
      </c>
      <c r="M279" s="32">
        <v>4.683737407398695</v>
      </c>
    </row>
    <row r="280" spans="1:13" ht="8.25" customHeight="1">
      <c r="A280" s="67">
        <v>103</v>
      </c>
      <c r="B280" s="23" t="s">
        <v>104</v>
      </c>
      <c r="C280" s="23">
        <v>2014</v>
      </c>
      <c r="D280" s="33">
        <v>999</v>
      </c>
      <c r="E280" s="33">
        <v>252</v>
      </c>
      <c r="F280" s="34">
        <v>25.225225225225223</v>
      </c>
      <c r="G280" s="34">
        <v>27.51605995717345</v>
      </c>
      <c r="H280" s="35">
        <v>-2.2908347319482267</v>
      </c>
      <c r="I280" s="33">
        <v>2972</v>
      </c>
      <c r="J280" s="33">
        <v>944</v>
      </c>
      <c r="K280" s="31">
        <v>31.763122476446839</v>
      </c>
      <c r="L280" s="31">
        <v>31.724812520378222</v>
      </c>
      <c r="M280" s="32">
        <v>3.8309956068616202E-2</v>
      </c>
    </row>
    <row r="281" spans="1:13" ht="8.25" customHeight="1">
      <c r="A281" s="67">
        <v>151</v>
      </c>
      <c r="B281" s="23" t="s">
        <v>61</v>
      </c>
      <c r="C281" s="23">
        <v>2014</v>
      </c>
      <c r="D281" s="33">
        <v>1024</v>
      </c>
      <c r="E281" s="33">
        <v>120</v>
      </c>
      <c r="F281" s="34">
        <v>11.71875</v>
      </c>
      <c r="G281" s="34">
        <v>8.7053571428571423</v>
      </c>
      <c r="H281" s="35">
        <v>3.0133928571428577</v>
      </c>
      <c r="I281" s="33">
        <v>4037</v>
      </c>
      <c r="J281" s="33">
        <v>668</v>
      </c>
      <c r="K281" s="31">
        <v>16.546940797621996</v>
      </c>
      <c r="L281" s="31">
        <v>15.982076176250933</v>
      </c>
      <c r="M281" s="32">
        <v>0.56486462137106308</v>
      </c>
    </row>
    <row r="282" spans="1:13" ht="8.25" customHeight="1">
      <c r="A282" s="67">
        <v>153</v>
      </c>
      <c r="B282" s="23" t="s">
        <v>63</v>
      </c>
      <c r="C282" s="23">
        <v>2014</v>
      </c>
      <c r="D282" s="33">
        <v>762</v>
      </c>
      <c r="E282" s="33">
        <v>71</v>
      </c>
      <c r="F282" s="34">
        <v>9.317585301837271</v>
      </c>
      <c r="G282" s="34">
        <v>12.727272727272727</v>
      </c>
      <c r="H282" s="35">
        <v>-3.4096874254354557</v>
      </c>
      <c r="I282" s="33">
        <v>2645</v>
      </c>
      <c r="J282" s="33">
        <v>457</v>
      </c>
      <c r="K282" s="31">
        <v>17.277882797731571</v>
      </c>
      <c r="L282" s="31">
        <v>18.042366691015342</v>
      </c>
      <c r="M282" s="32">
        <v>-0.76448389328377075</v>
      </c>
    </row>
    <row r="283" spans="1:13" ht="8.25" customHeight="1">
      <c r="A283" s="67">
        <v>154</v>
      </c>
      <c r="B283" s="23" t="s">
        <v>64</v>
      </c>
      <c r="C283" s="23">
        <v>2014</v>
      </c>
      <c r="D283" s="33">
        <v>598</v>
      </c>
      <c r="E283" s="33">
        <v>38</v>
      </c>
      <c r="F283" s="34">
        <v>6.3545150501672243</v>
      </c>
      <c r="G283" s="34">
        <v>5.8823529411764701</v>
      </c>
      <c r="H283" s="35">
        <v>0.47216210899075417</v>
      </c>
      <c r="I283" s="33">
        <v>1862</v>
      </c>
      <c r="J283" s="33">
        <v>194</v>
      </c>
      <c r="K283" s="31">
        <v>10.41890440386681</v>
      </c>
      <c r="L283" s="31">
        <v>9.6133190118152516</v>
      </c>
      <c r="M283" s="32">
        <v>0.8055853920515581</v>
      </c>
    </row>
    <row r="284" spans="1:13" ht="8.25" customHeight="1">
      <c r="A284" s="67">
        <v>155</v>
      </c>
      <c r="B284" s="23" t="s">
        <v>65</v>
      </c>
      <c r="C284" s="23">
        <v>2014</v>
      </c>
      <c r="D284" s="33">
        <v>748</v>
      </c>
      <c r="E284" s="33">
        <v>95</v>
      </c>
      <c r="F284" s="34">
        <v>12.700534759358289</v>
      </c>
      <c r="G284" s="34">
        <v>8.1163859111791741</v>
      </c>
      <c r="H284" s="35">
        <v>4.5841488481791153</v>
      </c>
      <c r="I284" s="33">
        <v>2826</v>
      </c>
      <c r="J284" s="33">
        <v>489</v>
      </c>
      <c r="K284" s="31">
        <v>17.303609341825901</v>
      </c>
      <c r="L284" s="31">
        <v>17.466344494304455</v>
      </c>
      <c r="M284" s="32">
        <v>-0.16273515247855386</v>
      </c>
    </row>
    <row r="285" spans="1:13" ht="8.25" customHeight="1">
      <c r="A285" s="67">
        <v>157</v>
      </c>
      <c r="B285" s="23" t="s">
        <v>66</v>
      </c>
      <c r="C285" s="23">
        <v>2014</v>
      </c>
      <c r="D285" s="33">
        <v>810</v>
      </c>
      <c r="E285" s="33">
        <v>98</v>
      </c>
      <c r="F285" s="34">
        <v>12.098765432098766</v>
      </c>
      <c r="G285" s="34">
        <v>10.133333333333333</v>
      </c>
      <c r="H285" s="35">
        <v>1.965432098765433</v>
      </c>
      <c r="I285" s="33">
        <v>3071</v>
      </c>
      <c r="J285" s="33">
        <v>700</v>
      </c>
      <c r="K285" s="31">
        <v>22.793878215564963</v>
      </c>
      <c r="L285" s="31">
        <v>23.323615160349853</v>
      </c>
      <c r="M285" s="32">
        <v>-0.52973694478489008</v>
      </c>
    </row>
    <row r="286" spans="1:13" ht="8.25" customHeight="1">
      <c r="A286" s="67">
        <v>158</v>
      </c>
      <c r="B286" s="23" t="s">
        <v>67</v>
      </c>
      <c r="C286" s="23">
        <v>2014</v>
      </c>
      <c r="D286" s="33">
        <v>799</v>
      </c>
      <c r="E286" s="33">
        <v>58</v>
      </c>
      <c r="F286" s="34">
        <v>7.259073842302878</v>
      </c>
      <c r="G286" s="34">
        <v>10.01410437235543</v>
      </c>
      <c r="H286" s="35">
        <v>-2.7550305300525517</v>
      </c>
      <c r="I286" s="33">
        <v>2603</v>
      </c>
      <c r="J286" s="33">
        <v>393</v>
      </c>
      <c r="K286" s="31">
        <v>15.097963887821745</v>
      </c>
      <c r="L286" s="31">
        <v>15.277253866465484</v>
      </c>
      <c r="M286" s="32">
        <v>-0.17928997864373919</v>
      </c>
    </row>
    <row r="287" spans="1:13" ht="8.25" customHeight="1">
      <c r="A287" s="67">
        <v>152</v>
      </c>
      <c r="B287" s="23" t="s">
        <v>62</v>
      </c>
      <c r="C287" s="23">
        <v>2014</v>
      </c>
      <c r="D287" s="33">
        <v>2490</v>
      </c>
      <c r="E287" s="33">
        <v>414</v>
      </c>
      <c r="F287" s="34">
        <v>16.626506024096386</v>
      </c>
      <c r="G287" s="34">
        <v>15.219260533104043</v>
      </c>
      <c r="H287" s="35">
        <v>1.4072454909923433</v>
      </c>
      <c r="I287" s="33">
        <v>6962</v>
      </c>
      <c r="J287" s="33">
        <v>1669</v>
      </c>
      <c r="K287" s="31">
        <v>23.972996265440965</v>
      </c>
      <c r="L287" s="31">
        <v>23.249260250810202</v>
      </c>
      <c r="M287" s="32">
        <v>0.72373601463076298</v>
      </c>
    </row>
    <row r="288" spans="1:13" ht="8.25" customHeight="1">
      <c r="A288" s="67">
        <v>152012</v>
      </c>
      <c r="B288" s="23" t="s">
        <v>105</v>
      </c>
      <c r="C288" s="23">
        <v>2014</v>
      </c>
      <c r="D288" s="33">
        <v>1123</v>
      </c>
      <c r="E288" s="33">
        <v>270</v>
      </c>
      <c r="F288" s="34">
        <v>24.04274265360641</v>
      </c>
      <c r="G288" s="34">
        <v>22.25177304964539</v>
      </c>
      <c r="H288" s="35">
        <v>1.7909696039610203</v>
      </c>
      <c r="I288" s="33">
        <v>2653</v>
      </c>
      <c r="J288" s="33">
        <v>990</v>
      </c>
      <c r="K288" s="31">
        <v>37.316245759517528</v>
      </c>
      <c r="L288" s="31">
        <v>36.703130894002264</v>
      </c>
      <c r="M288" s="32">
        <v>0.61311486551526428</v>
      </c>
    </row>
    <row r="289" spans="1:13" ht="8.25" customHeight="1">
      <c r="A289" s="67" t="s">
        <v>145</v>
      </c>
      <c r="B289" s="23" t="s">
        <v>106</v>
      </c>
      <c r="C289" s="23">
        <v>2014</v>
      </c>
      <c r="D289" s="33">
        <v>1367</v>
      </c>
      <c r="E289" s="33">
        <v>144</v>
      </c>
      <c r="F289" s="34">
        <v>10.534016093635698</v>
      </c>
      <c r="G289" s="34">
        <v>8.5976627712854761</v>
      </c>
      <c r="H289" s="35">
        <v>1.9363533223502216</v>
      </c>
      <c r="I289" s="33">
        <v>4309</v>
      </c>
      <c r="J289" s="33">
        <v>679</v>
      </c>
      <c r="K289" s="31">
        <v>15.757716407519146</v>
      </c>
      <c r="L289" s="31">
        <v>15.227170490328385</v>
      </c>
      <c r="M289" s="32">
        <v>0.53054591719076072</v>
      </c>
    </row>
    <row r="290" spans="1:13" s="73" customFormat="1" ht="16.5" customHeight="1">
      <c r="A290" s="68">
        <v>1</v>
      </c>
      <c r="B290" s="36" t="s">
        <v>14</v>
      </c>
      <c r="C290" s="36">
        <v>2014</v>
      </c>
      <c r="D290" s="37">
        <v>10914</v>
      </c>
      <c r="E290" s="37">
        <v>1631</v>
      </c>
      <c r="F290" s="38">
        <v>14.944108484515301</v>
      </c>
      <c r="G290" s="38">
        <v>14.435401831129196</v>
      </c>
      <c r="H290" s="39">
        <v>0.50870665338610443</v>
      </c>
      <c r="I290" s="37">
        <v>34988</v>
      </c>
      <c r="J290" s="37">
        <v>8397</v>
      </c>
      <c r="K290" s="40">
        <v>23.999657025265805</v>
      </c>
      <c r="L290" s="40">
        <v>23.393367072860414</v>
      </c>
      <c r="M290" s="41">
        <v>0.60628995240539041</v>
      </c>
    </row>
    <row r="291" spans="1:13" ht="8.25" customHeight="1">
      <c r="A291" s="67">
        <v>241</v>
      </c>
      <c r="B291" s="23" t="s">
        <v>68</v>
      </c>
      <c r="C291" s="23">
        <v>2014</v>
      </c>
      <c r="D291" s="33">
        <v>8721</v>
      </c>
      <c r="E291" s="33">
        <v>1942</v>
      </c>
      <c r="F291" s="34">
        <v>22.268088521958489</v>
      </c>
      <c r="G291" s="34">
        <v>21.392965937413457</v>
      </c>
      <c r="H291" s="35">
        <v>0.87512258454503211</v>
      </c>
      <c r="I291" s="33">
        <v>27649</v>
      </c>
      <c r="J291" s="33">
        <v>10164</v>
      </c>
      <c r="K291" s="31">
        <v>36.760823176245069</v>
      </c>
      <c r="L291" s="31">
        <v>36.741436910312416</v>
      </c>
      <c r="M291" s="32">
        <v>1.9386265932652691E-2</v>
      </c>
    </row>
    <row r="292" spans="1:13" ht="8.25" customHeight="1">
      <c r="A292" s="67">
        <v>241001</v>
      </c>
      <c r="B292" s="23" t="s">
        <v>141</v>
      </c>
      <c r="C292" s="23">
        <v>2014</v>
      </c>
      <c r="D292" s="33">
        <v>4512</v>
      </c>
      <c r="E292" s="33">
        <v>1289</v>
      </c>
      <c r="F292" s="34">
        <v>28.568262411347519</v>
      </c>
      <c r="G292" s="34">
        <v>28.591352859135288</v>
      </c>
      <c r="H292" s="35">
        <v>-2.3090447787769364E-2</v>
      </c>
      <c r="I292" s="33">
        <v>12817</v>
      </c>
      <c r="J292" s="33">
        <v>6146</v>
      </c>
      <c r="K292" s="31">
        <v>47.951938831239758</v>
      </c>
      <c r="L292" s="31">
        <v>48.320745621083077</v>
      </c>
      <c r="M292" s="32">
        <v>-0.36880678984331894</v>
      </c>
    </row>
    <row r="293" spans="1:13" ht="8.25" customHeight="1">
      <c r="A293" s="67" t="s">
        <v>147</v>
      </c>
      <c r="B293" s="23" t="s">
        <v>109</v>
      </c>
      <c r="C293" s="23">
        <v>2014</v>
      </c>
      <c r="D293" s="33">
        <v>4209</v>
      </c>
      <c r="E293" s="33">
        <v>653</v>
      </c>
      <c r="F293" s="34">
        <v>15.514373960560704</v>
      </c>
      <c r="G293" s="34">
        <v>14.297497937860873</v>
      </c>
      <c r="H293" s="35">
        <v>1.2168760226998305</v>
      </c>
      <c r="I293" s="33">
        <v>14832</v>
      </c>
      <c r="J293" s="33">
        <v>4018</v>
      </c>
      <c r="K293" s="31">
        <v>27.090075512405608</v>
      </c>
      <c r="L293" s="31">
        <v>26.999256405056443</v>
      </c>
      <c r="M293" s="32">
        <v>9.0819107349165762E-2</v>
      </c>
    </row>
    <row r="294" spans="1:13" ht="8.25" customHeight="1">
      <c r="A294" s="67">
        <v>251</v>
      </c>
      <c r="B294" s="23" t="s">
        <v>69</v>
      </c>
      <c r="C294" s="23">
        <v>2014</v>
      </c>
      <c r="D294" s="33">
        <v>1327</v>
      </c>
      <c r="E294" s="33">
        <v>160</v>
      </c>
      <c r="F294" s="34">
        <v>12.057272042200452</v>
      </c>
      <c r="G294" s="34">
        <v>12.713936430317849</v>
      </c>
      <c r="H294" s="35">
        <v>-0.65666438811739702</v>
      </c>
      <c r="I294" s="33">
        <v>4776</v>
      </c>
      <c r="J294" s="33">
        <v>917</v>
      </c>
      <c r="K294" s="31">
        <v>19.200167504187604</v>
      </c>
      <c r="L294" s="31">
        <v>19.695096827358878</v>
      </c>
      <c r="M294" s="32">
        <v>-0.49492932317127369</v>
      </c>
    </row>
    <row r="295" spans="1:13" ht="8.25" customHeight="1">
      <c r="A295" s="67">
        <v>252</v>
      </c>
      <c r="B295" s="23" t="s">
        <v>70</v>
      </c>
      <c r="C295" s="23">
        <v>2014</v>
      </c>
      <c r="D295" s="33">
        <v>873</v>
      </c>
      <c r="E295" s="33">
        <v>151</v>
      </c>
      <c r="F295" s="34">
        <v>17.296678121420388</v>
      </c>
      <c r="G295" s="34">
        <v>16.321559074299635</v>
      </c>
      <c r="H295" s="35">
        <v>0.97511904712075292</v>
      </c>
      <c r="I295" s="33">
        <v>3294</v>
      </c>
      <c r="J295" s="33">
        <v>887</v>
      </c>
      <c r="K295" s="31">
        <v>26.927747419550695</v>
      </c>
      <c r="L295" s="31">
        <v>25.304787392209338</v>
      </c>
      <c r="M295" s="32">
        <v>1.6229600273413567</v>
      </c>
    </row>
    <row r="296" spans="1:13" ht="8.25" customHeight="1">
      <c r="A296" s="67">
        <v>254</v>
      </c>
      <c r="B296" s="23" t="s">
        <v>71</v>
      </c>
      <c r="C296" s="23">
        <v>2014</v>
      </c>
      <c r="D296" s="33">
        <v>1751</v>
      </c>
      <c r="E296" s="33">
        <v>299</v>
      </c>
      <c r="F296" s="34">
        <v>17.075956596230725</v>
      </c>
      <c r="G296" s="34">
        <v>17.214700193423599</v>
      </c>
      <c r="H296" s="35">
        <v>-0.13874359719287455</v>
      </c>
      <c r="I296" s="33">
        <v>6149</v>
      </c>
      <c r="J296" s="33">
        <v>1442</v>
      </c>
      <c r="K296" s="31">
        <v>23.450967637014148</v>
      </c>
      <c r="L296" s="31">
        <v>23.763669006038846</v>
      </c>
      <c r="M296" s="32">
        <v>-0.31270136902469758</v>
      </c>
    </row>
    <row r="297" spans="1:13" ht="8.25" customHeight="1">
      <c r="A297" s="67">
        <v>255</v>
      </c>
      <c r="B297" s="23" t="s">
        <v>72</v>
      </c>
      <c r="C297" s="23">
        <v>2014</v>
      </c>
      <c r="D297" s="33">
        <v>315</v>
      </c>
      <c r="E297" s="33">
        <v>43</v>
      </c>
      <c r="F297" s="34">
        <v>13.65079365079365</v>
      </c>
      <c r="G297" s="34">
        <v>12.162162162162163</v>
      </c>
      <c r="H297" s="35">
        <v>1.4886314886314871</v>
      </c>
      <c r="I297" s="33">
        <v>1498</v>
      </c>
      <c r="J297" s="33">
        <v>303</v>
      </c>
      <c r="K297" s="31">
        <v>20.226969292389853</v>
      </c>
      <c r="L297" s="31">
        <v>22.214673913043477</v>
      </c>
      <c r="M297" s="32">
        <v>-1.9877046206536235</v>
      </c>
    </row>
    <row r="298" spans="1:13" ht="8.25" customHeight="1">
      <c r="A298" s="67">
        <v>256</v>
      </c>
      <c r="B298" s="23" t="s">
        <v>73</v>
      </c>
      <c r="C298" s="23">
        <v>2014</v>
      </c>
      <c r="D298" s="33">
        <v>683</v>
      </c>
      <c r="E298" s="33">
        <v>91</v>
      </c>
      <c r="F298" s="34">
        <v>13.323572474377746</v>
      </c>
      <c r="G298" s="34">
        <v>15.128593040847202</v>
      </c>
      <c r="H298" s="35">
        <v>-1.8050205664694552</v>
      </c>
      <c r="I298" s="33">
        <v>2698</v>
      </c>
      <c r="J298" s="33">
        <v>603</v>
      </c>
      <c r="K298" s="31">
        <v>22.349888806523353</v>
      </c>
      <c r="L298" s="31">
        <v>23.562152133580703</v>
      </c>
      <c r="M298" s="32">
        <v>-1.2122633270573502</v>
      </c>
    </row>
    <row r="299" spans="1:13" ht="8.25" customHeight="1">
      <c r="A299" s="67">
        <v>257</v>
      </c>
      <c r="B299" s="23" t="s">
        <v>74</v>
      </c>
      <c r="C299" s="23">
        <v>2014</v>
      </c>
      <c r="D299" s="33">
        <v>925</v>
      </c>
      <c r="E299" s="33">
        <v>118</v>
      </c>
      <c r="F299" s="34">
        <v>12.756756756756756</v>
      </c>
      <c r="G299" s="34">
        <v>13.821138211382115</v>
      </c>
      <c r="H299" s="35">
        <v>-1.0643814546253587</v>
      </c>
      <c r="I299" s="33">
        <v>3330</v>
      </c>
      <c r="J299" s="33">
        <v>704</v>
      </c>
      <c r="K299" s="31">
        <v>21.141141141141141</v>
      </c>
      <c r="L299" s="31">
        <v>20.920011719894521</v>
      </c>
      <c r="M299" s="32">
        <v>0.22112942124661927</v>
      </c>
    </row>
    <row r="300" spans="1:13" s="73" customFormat="1" ht="16.5" customHeight="1">
      <c r="A300" s="68">
        <v>2</v>
      </c>
      <c r="B300" s="36" t="s">
        <v>26</v>
      </c>
      <c r="C300" s="36">
        <v>2014</v>
      </c>
      <c r="D300" s="37">
        <v>14595</v>
      </c>
      <c r="E300" s="37">
        <v>2804</v>
      </c>
      <c r="F300" s="38">
        <v>19.212058924289142</v>
      </c>
      <c r="G300" s="38">
        <v>18.648627264815254</v>
      </c>
      <c r="H300" s="39">
        <v>0.5634316594738884</v>
      </c>
      <c r="I300" s="37">
        <v>49394</v>
      </c>
      <c r="J300" s="37">
        <v>15020</v>
      </c>
      <c r="K300" s="40">
        <v>30.408551645948901</v>
      </c>
      <c r="L300" s="40">
        <v>30.402945304395583</v>
      </c>
      <c r="M300" s="41">
        <v>5.6063415533174066E-3</v>
      </c>
    </row>
    <row r="301" spans="1:13" ht="8.25" customHeight="1">
      <c r="A301" s="67">
        <v>351</v>
      </c>
      <c r="B301" s="23" t="s">
        <v>75</v>
      </c>
      <c r="C301" s="23">
        <v>2014</v>
      </c>
      <c r="D301" s="33">
        <v>1207</v>
      </c>
      <c r="E301" s="33">
        <v>140</v>
      </c>
      <c r="F301" s="34">
        <v>11.599005799502899</v>
      </c>
      <c r="G301" s="34">
        <v>8.4128360797918464</v>
      </c>
      <c r="H301" s="35">
        <v>3.186169719711053</v>
      </c>
      <c r="I301" s="33">
        <v>4397</v>
      </c>
      <c r="J301" s="33">
        <v>691</v>
      </c>
      <c r="K301" s="31">
        <v>15.715260404821468</v>
      </c>
      <c r="L301" s="31">
        <v>13.82339343504392</v>
      </c>
      <c r="M301" s="32">
        <v>1.8918669697775474</v>
      </c>
    </row>
    <row r="302" spans="1:13" ht="8.25" customHeight="1">
      <c r="A302" s="67">
        <v>352</v>
      </c>
      <c r="B302" s="23" t="s">
        <v>76</v>
      </c>
      <c r="C302" s="23">
        <v>2014</v>
      </c>
      <c r="D302" s="33">
        <v>1209</v>
      </c>
      <c r="E302" s="33">
        <v>149</v>
      </c>
      <c r="F302" s="34">
        <v>12.324234904880067</v>
      </c>
      <c r="G302" s="34">
        <v>14.028776978417264</v>
      </c>
      <c r="H302" s="35">
        <v>-1.7045420735371977</v>
      </c>
      <c r="I302" s="33">
        <v>4583</v>
      </c>
      <c r="J302" s="33">
        <v>673</v>
      </c>
      <c r="K302" s="31">
        <v>14.684704342133973</v>
      </c>
      <c r="L302" s="31">
        <v>14.594942134590655</v>
      </c>
      <c r="M302" s="32">
        <v>8.9762207543317984E-2</v>
      </c>
    </row>
    <row r="303" spans="1:13" ht="8.25" customHeight="1">
      <c r="A303" s="67">
        <v>353</v>
      </c>
      <c r="B303" s="23" t="s">
        <v>77</v>
      </c>
      <c r="C303" s="23">
        <v>2014</v>
      </c>
      <c r="D303" s="33">
        <v>1933</v>
      </c>
      <c r="E303" s="33">
        <v>220</v>
      </c>
      <c r="F303" s="34">
        <v>11.381272633212623</v>
      </c>
      <c r="G303" s="34">
        <v>8.7990487514863247</v>
      </c>
      <c r="H303" s="35">
        <v>2.5822238817262981</v>
      </c>
      <c r="I303" s="33">
        <v>6485</v>
      </c>
      <c r="J303" s="33">
        <v>1250</v>
      </c>
      <c r="K303" s="31">
        <v>19.275250578257516</v>
      </c>
      <c r="L303" s="31">
        <v>19.010578718108277</v>
      </c>
      <c r="M303" s="32">
        <v>0.26467186014923882</v>
      </c>
    </row>
    <row r="304" spans="1:13" ht="8.25" customHeight="1">
      <c r="A304" s="67">
        <v>354</v>
      </c>
      <c r="B304" s="23" t="s">
        <v>78</v>
      </c>
      <c r="C304" s="23">
        <v>2014</v>
      </c>
      <c r="D304" s="33">
        <v>275</v>
      </c>
      <c r="E304" s="33">
        <v>24</v>
      </c>
      <c r="F304" s="34">
        <v>8.7272727272727284</v>
      </c>
      <c r="G304" s="34">
        <v>8</v>
      </c>
      <c r="H304" s="35">
        <v>0.7272727272727284</v>
      </c>
      <c r="I304" s="33">
        <v>961</v>
      </c>
      <c r="J304" s="33">
        <v>105</v>
      </c>
      <c r="K304" s="31">
        <v>10.926118626430801</v>
      </c>
      <c r="L304" s="31">
        <v>13.229166666666666</v>
      </c>
      <c r="M304" s="32">
        <v>-2.3030480402358648</v>
      </c>
    </row>
    <row r="305" spans="1:13" ht="8.25" customHeight="1">
      <c r="A305" s="67">
        <v>355</v>
      </c>
      <c r="B305" s="23" t="s">
        <v>79</v>
      </c>
      <c r="C305" s="23">
        <v>2014</v>
      </c>
      <c r="D305" s="33">
        <v>1579</v>
      </c>
      <c r="E305" s="33">
        <v>183</v>
      </c>
      <c r="F305" s="34">
        <v>11.589613679544016</v>
      </c>
      <c r="G305" s="34">
        <v>9.4809688581314866</v>
      </c>
      <c r="H305" s="35">
        <v>2.1086448214125291</v>
      </c>
      <c r="I305" s="33">
        <v>4609</v>
      </c>
      <c r="J305" s="33">
        <v>754</v>
      </c>
      <c r="K305" s="31">
        <v>16.359297027554785</v>
      </c>
      <c r="L305" s="31">
        <v>16.750492018368686</v>
      </c>
      <c r="M305" s="32">
        <v>-0.39119499081390074</v>
      </c>
    </row>
    <row r="306" spans="1:13" ht="8.25" customHeight="1">
      <c r="A306" s="67">
        <v>356</v>
      </c>
      <c r="B306" s="23" t="s">
        <v>80</v>
      </c>
      <c r="C306" s="23">
        <v>2014</v>
      </c>
      <c r="D306" s="33">
        <v>707</v>
      </c>
      <c r="E306" s="33">
        <v>56</v>
      </c>
      <c r="F306" s="34">
        <v>7.9207920792079207</v>
      </c>
      <c r="G306" s="34">
        <v>8.6805555555555554</v>
      </c>
      <c r="H306" s="35">
        <v>-0.75976347634763464</v>
      </c>
      <c r="I306" s="33">
        <v>2565</v>
      </c>
      <c r="J306" s="33">
        <v>369</v>
      </c>
      <c r="K306" s="31">
        <v>14.385964912280702</v>
      </c>
      <c r="L306" s="31">
        <v>14.291401273885352</v>
      </c>
      <c r="M306" s="32">
        <v>9.4563638395349869E-2</v>
      </c>
    </row>
    <row r="307" spans="1:13" ht="8.25" customHeight="1">
      <c r="A307" s="67">
        <v>357</v>
      </c>
      <c r="B307" s="23" t="s">
        <v>81</v>
      </c>
      <c r="C307" s="23">
        <v>2014</v>
      </c>
      <c r="D307" s="33">
        <v>850</v>
      </c>
      <c r="E307" s="33">
        <v>117</v>
      </c>
      <c r="F307" s="34">
        <v>13.76470588235294</v>
      </c>
      <c r="G307" s="34">
        <v>9.2707045735475884</v>
      </c>
      <c r="H307" s="35">
        <v>4.4940013088053519</v>
      </c>
      <c r="I307" s="33">
        <v>3826</v>
      </c>
      <c r="J307" s="33">
        <v>572</v>
      </c>
      <c r="K307" s="31">
        <v>14.950339780449557</v>
      </c>
      <c r="L307" s="31">
        <v>13.745618427641462</v>
      </c>
      <c r="M307" s="32">
        <v>1.2047213528080949</v>
      </c>
    </row>
    <row r="308" spans="1:13" ht="8.25" customHeight="1">
      <c r="A308" s="67">
        <v>358</v>
      </c>
      <c r="B308" s="23" t="s">
        <v>82</v>
      </c>
      <c r="C308" s="23">
        <v>2014</v>
      </c>
      <c r="D308" s="33">
        <v>938</v>
      </c>
      <c r="E308" s="33">
        <v>131</v>
      </c>
      <c r="F308" s="34">
        <v>13.965884861407249</v>
      </c>
      <c r="G308" s="34">
        <v>12.602100350058343</v>
      </c>
      <c r="H308" s="35">
        <v>1.3637845113489053</v>
      </c>
      <c r="I308" s="33">
        <v>3379</v>
      </c>
      <c r="J308" s="33">
        <v>636</v>
      </c>
      <c r="K308" s="31">
        <v>18.822136726842263</v>
      </c>
      <c r="L308" s="31">
        <v>16.492068243041004</v>
      </c>
      <c r="M308" s="32">
        <v>2.3300684838012593</v>
      </c>
    </row>
    <row r="309" spans="1:13" ht="8.25" customHeight="1">
      <c r="A309" s="67">
        <v>359</v>
      </c>
      <c r="B309" s="23" t="s">
        <v>83</v>
      </c>
      <c r="C309" s="23">
        <v>2014</v>
      </c>
      <c r="D309" s="33">
        <v>1300</v>
      </c>
      <c r="E309" s="33">
        <v>119</v>
      </c>
      <c r="F309" s="34">
        <v>9.1538461538461533</v>
      </c>
      <c r="G309" s="34">
        <v>11.223551057957682</v>
      </c>
      <c r="H309" s="35">
        <v>-2.0697049041115285</v>
      </c>
      <c r="I309" s="33">
        <v>4843</v>
      </c>
      <c r="J309" s="33">
        <v>744</v>
      </c>
      <c r="K309" s="31">
        <v>15.362378690894074</v>
      </c>
      <c r="L309" s="31">
        <v>16.684067655042806</v>
      </c>
      <c r="M309" s="32">
        <v>-1.3216889641487324</v>
      </c>
    </row>
    <row r="310" spans="1:13" ht="8.25" customHeight="1">
      <c r="A310" s="67">
        <v>360</v>
      </c>
      <c r="B310" s="23" t="s">
        <v>84</v>
      </c>
      <c r="C310" s="23">
        <v>2014</v>
      </c>
      <c r="D310" s="33">
        <v>566</v>
      </c>
      <c r="E310" s="33">
        <v>54</v>
      </c>
      <c r="F310" s="34">
        <v>9.5406360424028271</v>
      </c>
      <c r="G310" s="34">
        <v>5.8608058608058604</v>
      </c>
      <c r="H310" s="35">
        <v>3.6798301815969667</v>
      </c>
      <c r="I310" s="33">
        <v>1958</v>
      </c>
      <c r="J310" s="33">
        <v>301</v>
      </c>
      <c r="K310" s="31">
        <v>15.372829417773238</v>
      </c>
      <c r="L310" s="31">
        <v>14.447731755424062</v>
      </c>
      <c r="M310" s="32">
        <v>0.92509766234917556</v>
      </c>
    </row>
    <row r="311" spans="1:13" ht="8.25" customHeight="1">
      <c r="A311" s="67">
        <v>361</v>
      </c>
      <c r="B311" s="23" t="s">
        <v>85</v>
      </c>
      <c r="C311" s="23">
        <v>2014</v>
      </c>
      <c r="D311" s="33">
        <v>925</v>
      </c>
      <c r="E311" s="33">
        <v>142</v>
      </c>
      <c r="F311" s="34">
        <v>15.351351351351351</v>
      </c>
      <c r="G311" s="34">
        <v>14.640198511166252</v>
      </c>
      <c r="H311" s="35">
        <v>0.71115284018509861</v>
      </c>
      <c r="I311" s="33">
        <v>3215</v>
      </c>
      <c r="J311" s="33">
        <v>689</v>
      </c>
      <c r="K311" s="31">
        <v>21.430793157076206</v>
      </c>
      <c r="L311" s="31">
        <v>21.528218135700698</v>
      </c>
      <c r="M311" s="32">
        <v>-9.7424978624491843E-2</v>
      </c>
    </row>
    <row r="312" spans="1:13" s="73" customFormat="1" ht="16.5" customHeight="1">
      <c r="A312" s="68">
        <v>3</v>
      </c>
      <c r="B312" s="36" t="s">
        <v>38</v>
      </c>
      <c r="C312" s="36">
        <v>2014</v>
      </c>
      <c r="D312" s="37">
        <v>11489</v>
      </c>
      <c r="E312" s="37">
        <v>1335</v>
      </c>
      <c r="F312" s="38">
        <v>11.619810253285753</v>
      </c>
      <c r="G312" s="38">
        <v>10.29739416836191</v>
      </c>
      <c r="H312" s="39">
        <v>1.3224160849238427</v>
      </c>
      <c r="I312" s="37">
        <v>40821</v>
      </c>
      <c r="J312" s="37">
        <v>6784</v>
      </c>
      <c r="K312" s="40">
        <v>16.618897136277898</v>
      </c>
      <c r="L312" s="40">
        <v>16.246842118172232</v>
      </c>
      <c r="M312" s="41">
        <v>0.37205501810566588</v>
      </c>
    </row>
    <row r="313" spans="1:13" ht="8.25" customHeight="1">
      <c r="A313" s="67">
        <v>401</v>
      </c>
      <c r="B313" s="23" t="s">
        <v>112</v>
      </c>
      <c r="C313" s="23">
        <v>2014</v>
      </c>
      <c r="D313" s="33">
        <v>345</v>
      </c>
      <c r="E313" s="33">
        <v>71</v>
      </c>
      <c r="F313" s="34">
        <v>20.579710144927535</v>
      </c>
      <c r="G313" s="34">
        <v>7.5098814229249005</v>
      </c>
      <c r="H313" s="35">
        <v>13.069828722002635</v>
      </c>
      <c r="I313" s="33">
        <v>1568</v>
      </c>
      <c r="J313" s="33">
        <v>553</v>
      </c>
      <c r="K313" s="31">
        <v>35.267857142857146</v>
      </c>
      <c r="L313" s="31">
        <v>28.206686930091184</v>
      </c>
      <c r="M313" s="32">
        <v>7.0611702127659619</v>
      </c>
    </row>
    <row r="314" spans="1:13" ht="8.25" customHeight="1">
      <c r="A314" s="67">
        <v>402</v>
      </c>
      <c r="B314" s="23" t="s">
        <v>113</v>
      </c>
      <c r="C314" s="23">
        <v>2014</v>
      </c>
      <c r="D314" s="33">
        <v>263</v>
      </c>
      <c r="E314" s="33">
        <v>39</v>
      </c>
      <c r="F314" s="34">
        <v>14.82889733840304</v>
      </c>
      <c r="G314" s="34">
        <v>14.592274678111588</v>
      </c>
      <c r="H314" s="35">
        <v>0.23662266029145229</v>
      </c>
      <c r="I314" s="33">
        <v>1135</v>
      </c>
      <c r="J314" s="33">
        <v>260</v>
      </c>
      <c r="K314" s="31">
        <v>22.907488986784141</v>
      </c>
      <c r="L314" s="31">
        <v>20.873362445414848</v>
      </c>
      <c r="M314" s="32">
        <v>2.0341265413692931</v>
      </c>
    </row>
    <row r="315" spans="1:13" ht="8.25" customHeight="1">
      <c r="A315" s="67">
        <v>403</v>
      </c>
      <c r="B315" s="23" t="s">
        <v>41</v>
      </c>
      <c r="C315" s="23">
        <v>2014</v>
      </c>
      <c r="D315" s="33">
        <v>1349</v>
      </c>
      <c r="E315" s="33">
        <v>181</v>
      </c>
      <c r="F315" s="34">
        <v>13.417346182357301</v>
      </c>
      <c r="G315" s="34">
        <v>12.616426756985605</v>
      </c>
      <c r="H315" s="35">
        <v>0.80091942537169558</v>
      </c>
      <c r="I315" s="33">
        <v>3827</v>
      </c>
      <c r="J315" s="33">
        <v>683</v>
      </c>
      <c r="K315" s="31">
        <v>17.846877449699502</v>
      </c>
      <c r="L315" s="31">
        <v>28.08811959087333</v>
      </c>
      <c r="M315" s="32">
        <v>-10.241242141173828</v>
      </c>
    </row>
    <row r="316" spans="1:13" ht="8.25" customHeight="1">
      <c r="A316" s="67">
        <v>404</v>
      </c>
      <c r="B316" s="23" t="s">
        <v>114</v>
      </c>
      <c r="C316" s="23">
        <v>2014</v>
      </c>
      <c r="D316" s="33">
        <v>1248</v>
      </c>
      <c r="E316" s="33">
        <v>296</v>
      </c>
      <c r="F316" s="34">
        <v>23.717948717948715</v>
      </c>
      <c r="G316" s="34">
        <v>22.827125119388729</v>
      </c>
      <c r="H316" s="35">
        <v>0.89082359855998661</v>
      </c>
      <c r="I316" s="33">
        <v>3805</v>
      </c>
      <c r="J316" s="33">
        <v>1524</v>
      </c>
      <c r="K316" s="31">
        <v>40.052562417871222</v>
      </c>
      <c r="L316" s="31">
        <v>39.506500397983551</v>
      </c>
      <c r="M316" s="32">
        <v>0.54606201988767111</v>
      </c>
    </row>
    <row r="317" spans="1:13" ht="8.25" customHeight="1">
      <c r="A317" s="67">
        <v>405</v>
      </c>
      <c r="B317" s="23" t="s">
        <v>115</v>
      </c>
      <c r="C317" s="23">
        <v>2014</v>
      </c>
      <c r="D317" s="33">
        <v>253</v>
      </c>
      <c r="E317" s="33">
        <v>30</v>
      </c>
      <c r="F317" s="34">
        <v>11.857707509881422</v>
      </c>
      <c r="G317" s="34">
        <v>7.6923076923076925</v>
      </c>
      <c r="H317" s="35">
        <v>4.1653998175737295</v>
      </c>
      <c r="I317" s="33">
        <v>1452</v>
      </c>
      <c r="J317" s="33">
        <v>329</v>
      </c>
      <c r="K317" s="31">
        <v>22.658402203856749</v>
      </c>
      <c r="L317" s="31">
        <v>25.865580448065174</v>
      </c>
      <c r="M317" s="32">
        <v>-3.2071782442084249</v>
      </c>
    </row>
    <row r="318" spans="1:13" ht="8.25" customHeight="1">
      <c r="A318" s="67">
        <v>451</v>
      </c>
      <c r="B318" s="23" t="s">
        <v>86</v>
      </c>
      <c r="C318" s="23">
        <v>2014</v>
      </c>
      <c r="D318" s="33">
        <v>868</v>
      </c>
      <c r="E318" s="33">
        <v>67</v>
      </c>
      <c r="F318" s="34">
        <v>7.7188940092165899</v>
      </c>
      <c r="G318" s="34">
        <v>7.4542897327707456</v>
      </c>
      <c r="H318" s="35">
        <v>0.26460427644584428</v>
      </c>
      <c r="I318" s="33">
        <v>2801</v>
      </c>
      <c r="J318" s="33">
        <v>360</v>
      </c>
      <c r="K318" s="31">
        <v>12.852552659764369</v>
      </c>
      <c r="L318" s="31">
        <v>13.245492371705964</v>
      </c>
      <c r="M318" s="32">
        <v>-0.3929397119415956</v>
      </c>
    </row>
    <row r="319" spans="1:13" ht="8.25" customHeight="1">
      <c r="A319" s="67">
        <v>452</v>
      </c>
      <c r="B319" s="23" t="s">
        <v>87</v>
      </c>
      <c r="C319" s="23">
        <v>2014</v>
      </c>
      <c r="D319" s="33">
        <v>867</v>
      </c>
      <c r="E319" s="33">
        <v>68</v>
      </c>
      <c r="F319" s="34">
        <v>7.8431372549019605</v>
      </c>
      <c r="G319" s="34">
        <v>7.9022988505747129</v>
      </c>
      <c r="H319" s="35">
        <v>-5.9161595672752476E-2</v>
      </c>
      <c r="I319" s="33">
        <v>4288</v>
      </c>
      <c r="J319" s="33">
        <v>514</v>
      </c>
      <c r="K319" s="31">
        <v>11.986940298507463</v>
      </c>
      <c r="L319" s="31">
        <v>12.768440709617179</v>
      </c>
      <c r="M319" s="32">
        <v>-0.78150041110971635</v>
      </c>
    </row>
    <row r="320" spans="1:13" ht="8.25" customHeight="1">
      <c r="A320" s="67">
        <v>453</v>
      </c>
      <c r="B320" s="23" t="s">
        <v>88</v>
      </c>
      <c r="C320" s="23">
        <v>2014</v>
      </c>
      <c r="D320" s="33">
        <v>1003</v>
      </c>
      <c r="E320" s="33">
        <v>171</v>
      </c>
      <c r="F320" s="34">
        <v>17.048853439680958</v>
      </c>
      <c r="G320" s="34">
        <v>21.473951715374842</v>
      </c>
      <c r="H320" s="35">
        <v>-4.4250982756938839</v>
      </c>
      <c r="I320" s="33">
        <v>4149</v>
      </c>
      <c r="J320" s="33">
        <v>1041</v>
      </c>
      <c r="K320" s="31">
        <v>25.090383224873463</v>
      </c>
      <c r="L320" s="31">
        <v>30.640207890385067</v>
      </c>
      <c r="M320" s="32">
        <v>-5.5498246655116041</v>
      </c>
    </row>
    <row r="321" spans="1:13" ht="8.25" customHeight="1">
      <c r="A321" s="67">
        <v>454</v>
      </c>
      <c r="B321" s="23" t="s">
        <v>89</v>
      </c>
      <c r="C321" s="23">
        <v>2014</v>
      </c>
      <c r="D321" s="33">
        <v>2023</v>
      </c>
      <c r="E321" s="33">
        <v>302</v>
      </c>
      <c r="F321" s="34">
        <v>14.928324270884824</v>
      </c>
      <c r="G321" s="34">
        <v>15.447154471544716</v>
      </c>
      <c r="H321" s="35">
        <v>-0.51883020065989172</v>
      </c>
      <c r="I321" s="33">
        <v>8028</v>
      </c>
      <c r="J321" s="33">
        <v>1439</v>
      </c>
      <c r="K321" s="31">
        <v>17.924763328350775</v>
      </c>
      <c r="L321" s="31">
        <v>18.275355218030377</v>
      </c>
      <c r="M321" s="32">
        <v>-0.35059188967960253</v>
      </c>
    </row>
    <row r="322" spans="1:13" ht="8.25" customHeight="1">
      <c r="A322" s="67">
        <v>455</v>
      </c>
      <c r="B322" s="23" t="s">
        <v>90</v>
      </c>
      <c r="C322" s="23">
        <v>2014</v>
      </c>
      <c r="D322" s="33">
        <v>640</v>
      </c>
      <c r="E322" s="33">
        <v>43</v>
      </c>
      <c r="F322" s="34">
        <v>6.71875</v>
      </c>
      <c r="G322" s="34">
        <v>5.6603773584905666</v>
      </c>
      <c r="H322" s="35">
        <v>1.0583726415094334</v>
      </c>
      <c r="I322" s="33">
        <v>2166</v>
      </c>
      <c r="J322" s="33">
        <v>186</v>
      </c>
      <c r="K322" s="31">
        <v>8.5872576177285325</v>
      </c>
      <c r="L322" s="31">
        <v>10.298850574712644</v>
      </c>
      <c r="M322" s="32">
        <v>-1.7115929569841111</v>
      </c>
    </row>
    <row r="323" spans="1:13" ht="8.25" customHeight="1">
      <c r="A323" s="67">
        <v>456</v>
      </c>
      <c r="B323" s="23" t="s">
        <v>116</v>
      </c>
      <c r="C323" s="23">
        <v>2014</v>
      </c>
      <c r="D323" s="33">
        <v>906</v>
      </c>
      <c r="E323" s="33">
        <v>200</v>
      </c>
      <c r="F323" s="34">
        <v>22.075055187637968</v>
      </c>
      <c r="G323" s="34">
        <v>21.348314606741571</v>
      </c>
      <c r="H323" s="35">
        <v>0.72674058089639715</v>
      </c>
      <c r="I323" s="33">
        <v>3531</v>
      </c>
      <c r="J323" s="33">
        <v>926</v>
      </c>
      <c r="K323" s="31">
        <v>26.224865477201924</v>
      </c>
      <c r="L323" s="31">
        <v>24.876775877065814</v>
      </c>
      <c r="M323" s="32">
        <v>1.3480896001361096</v>
      </c>
    </row>
    <row r="324" spans="1:13" ht="8.25" customHeight="1">
      <c r="A324" s="67">
        <v>457</v>
      </c>
      <c r="B324" s="23" t="s">
        <v>91</v>
      </c>
      <c r="C324" s="23">
        <v>2014</v>
      </c>
      <c r="D324" s="33">
        <v>771</v>
      </c>
      <c r="E324" s="33">
        <v>97</v>
      </c>
      <c r="F324" s="34">
        <v>12.581063553826199</v>
      </c>
      <c r="G324" s="34">
        <v>11.295180722891567</v>
      </c>
      <c r="H324" s="35">
        <v>1.2858828309346322</v>
      </c>
      <c r="I324" s="33">
        <v>3841</v>
      </c>
      <c r="J324" s="33">
        <v>593</v>
      </c>
      <c r="K324" s="31">
        <v>15.438687841707887</v>
      </c>
      <c r="L324" s="31">
        <v>14.177347632749148</v>
      </c>
      <c r="M324" s="32">
        <v>1.2613402089587389</v>
      </c>
    </row>
    <row r="325" spans="1:13" ht="8.25" customHeight="1">
      <c r="A325" s="67">
        <v>458</v>
      </c>
      <c r="B325" s="23" t="s">
        <v>92</v>
      </c>
      <c r="C325" s="23">
        <v>2014</v>
      </c>
      <c r="D325" s="33">
        <v>754</v>
      </c>
      <c r="E325" s="33">
        <v>63</v>
      </c>
      <c r="F325" s="34">
        <v>8.3554376657824925</v>
      </c>
      <c r="G325" s="34">
        <v>8.5333333333333332</v>
      </c>
      <c r="H325" s="35">
        <v>-0.17789566755084074</v>
      </c>
      <c r="I325" s="33">
        <v>3176</v>
      </c>
      <c r="J325" s="33">
        <v>367</v>
      </c>
      <c r="K325" s="31">
        <v>11.555415617128464</v>
      </c>
      <c r="L325" s="31">
        <v>14.004517586318165</v>
      </c>
      <c r="M325" s="32">
        <v>-2.4491019691897016</v>
      </c>
    </row>
    <row r="326" spans="1:13" ht="8.25" customHeight="1">
      <c r="A326" s="67">
        <v>459</v>
      </c>
      <c r="B326" s="23" t="s">
        <v>93</v>
      </c>
      <c r="C326" s="23">
        <v>2014</v>
      </c>
      <c r="D326" s="33">
        <v>2561</v>
      </c>
      <c r="E326" s="33">
        <v>361</v>
      </c>
      <c r="F326" s="34">
        <v>14.096056228035925</v>
      </c>
      <c r="G326" s="34">
        <v>15.014299332697808</v>
      </c>
      <c r="H326" s="35">
        <v>-0.91824310466188308</v>
      </c>
      <c r="I326" s="33">
        <v>9016</v>
      </c>
      <c r="J326" s="33">
        <v>1826</v>
      </c>
      <c r="K326" s="31">
        <v>20.252883762200533</v>
      </c>
      <c r="L326" s="31">
        <v>21.765363128491618</v>
      </c>
      <c r="M326" s="32">
        <v>-1.5124793662910854</v>
      </c>
    </row>
    <row r="327" spans="1:13" ht="8.25" customHeight="1">
      <c r="A327" s="67">
        <v>460</v>
      </c>
      <c r="B327" s="23" t="s">
        <v>94</v>
      </c>
      <c r="C327" s="23">
        <v>2014</v>
      </c>
      <c r="D327" s="33">
        <v>1135</v>
      </c>
      <c r="E327" s="33">
        <v>225</v>
      </c>
      <c r="F327" s="34">
        <v>19.823788546255507</v>
      </c>
      <c r="G327" s="34">
        <v>17.921527041357372</v>
      </c>
      <c r="H327" s="35">
        <v>1.9022615048981351</v>
      </c>
      <c r="I327" s="33">
        <v>4013</v>
      </c>
      <c r="J327" s="33">
        <v>1166</v>
      </c>
      <c r="K327" s="31">
        <v>29.05556939945178</v>
      </c>
      <c r="L327" s="31">
        <v>30.307576894223555</v>
      </c>
      <c r="M327" s="32">
        <v>-1.2520074947717745</v>
      </c>
    </row>
    <row r="328" spans="1:13" ht="8.25" customHeight="1">
      <c r="A328" s="67">
        <v>461</v>
      </c>
      <c r="B328" s="23" t="s">
        <v>95</v>
      </c>
      <c r="C328" s="23">
        <v>2014</v>
      </c>
      <c r="D328" s="33">
        <v>542</v>
      </c>
      <c r="E328" s="33">
        <v>44</v>
      </c>
      <c r="F328" s="34">
        <v>8.1180811808118083</v>
      </c>
      <c r="G328" s="34">
        <v>10.743801652892563</v>
      </c>
      <c r="H328" s="35">
        <v>-2.6257204720807543</v>
      </c>
      <c r="I328" s="33">
        <v>1955</v>
      </c>
      <c r="J328" s="33">
        <v>400</v>
      </c>
      <c r="K328" s="31">
        <v>20.460358056265985</v>
      </c>
      <c r="L328" s="31">
        <v>22.714007782101167</v>
      </c>
      <c r="M328" s="32">
        <v>-2.2536497258351815</v>
      </c>
    </row>
    <row r="329" spans="1:13" ht="8.25" customHeight="1">
      <c r="A329" s="67">
        <v>462</v>
      </c>
      <c r="B329" s="23" t="s">
        <v>96</v>
      </c>
      <c r="C329" s="23">
        <v>2014</v>
      </c>
      <c r="D329" s="33">
        <v>304</v>
      </c>
      <c r="E329" s="33">
        <v>30</v>
      </c>
      <c r="F329" s="34">
        <v>9.8684210526315788</v>
      </c>
      <c r="G329" s="34">
        <v>12.217194570135746</v>
      </c>
      <c r="H329" s="35">
        <v>-2.3487735175041671</v>
      </c>
      <c r="I329" s="33">
        <v>1279</v>
      </c>
      <c r="J329" s="33">
        <v>153</v>
      </c>
      <c r="K329" s="31">
        <v>11.962470680218921</v>
      </c>
      <c r="L329" s="31">
        <v>10.228166797797011</v>
      </c>
      <c r="M329" s="32">
        <v>1.7343038824219104</v>
      </c>
    </row>
    <row r="330" spans="1:13" s="73" customFormat="1" ht="16.5" customHeight="1">
      <c r="A330" s="68">
        <v>4</v>
      </c>
      <c r="B330" s="36" t="s">
        <v>56</v>
      </c>
      <c r="C330" s="36">
        <v>2014</v>
      </c>
      <c r="D330" s="37">
        <v>15832</v>
      </c>
      <c r="E330" s="37">
        <v>2288</v>
      </c>
      <c r="F330" s="38">
        <v>14.451743304699344</v>
      </c>
      <c r="G330" s="38">
        <v>14.270724029380903</v>
      </c>
      <c r="H330" s="39">
        <v>0.18101927531844098</v>
      </c>
      <c r="I330" s="37">
        <v>60030</v>
      </c>
      <c r="J330" s="37">
        <v>12320</v>
      </c>
      <c r="K330" s="40">
        <v>20.523071797434618</v>
      </c>
      <c r="L330" s="40">
        <v>21.877075308805953</v>
      </c>
      <c r="M330" s="41">
        <v>-1.3540035113713351</v>
      </c>
    </row>
    <row r="331" spans="1:13" s="73" customFormat="1" ht="16.5" customHeight="1">
      <c r="A331" s="52">
        <v>0</v>
      </c>
      <c r="B331" s="36" t="s">
        <v>57</v>
      </c>
      <c r="C331" s="36">
        <v>2014</v>
      </c>
      <c r="D331" s="37">
        <v>52830</v>
      </c>
      <c r="E331" s="37">
        <v>8058</v>
      </c>
      <c r="F331" s="38">
        <v>15.252697331061896</v>
      </c>
      <c r="G331" s="38">
        <v>14.616118264186934</v>
      </c>
      <c r="H331" s="39">
        <v>0.6365790668749618</v>
      </c>
      <c r="I331" s="37">
        <v>185233</v>
      </c>
      <c r="J331" s="37">
        <v>42521</v>
      </c>
      <c r="K331" s="40">
        <v>22.955412912386024</v>
      </c>
      <c r="L331" s="40">
        <v>23.188077721184683</v>
      </c>
      <c r="M331" s="41">
        <v>-0.23266480879865981</v>
      </c>
    </row>
    <row r="332" spans="1:13" ht="8.25" customHeight="1">
      <c r="A332" s="67">
        <v>101</v>
      </c>
      <c r="B332" s="23" t="s">
        <v>102</v>
      </c>
      <c r="C332" s="23">
        <v>2013</v>
      </c>
      <c r="D332" s="33">
        <v>1887</v>
      </c>
      <c r="E332" s="33">
        <v>329</v>
      </c>
      <c r="F332" s="34">
        <v>17.435082140964493</v>
      </c>
      <c r="G332" s="34">
        <v>16.070414537194779</v>
      </c>
      <c r="H332" s="35">
        <v>1.3646676037697141</v>
      </c>
      <c r="I332" s="33">
        <v>5662</v>
      </c>
      <c r="J332" s="33">
        <v>1866</v>
      </c>
      <c r="K332" s="31">
        <v>32.95655245496291</v>
      </c>
      <c r="L332" s="31">
        <v>31.168132065314914</v>
      </c>
      <c r="M332" s="32">
        <v>1.788420389647996</v>
      </c>
    </row>
    <row r="333" spans="1:13" ht="8.25" customHeight="1">
      <c r="A333" s="67">
        <v>102</v>
      </c>
      <c r="B333" s="23" t="s">
        <v>103</v>
      </c>
      <c r="C333" s="23">
        <v>2013</v>
      </c>
      <c r="D333" s="33">
        <v>399</v>
      </c>
      <c r="E333" s="33">
        <v>77</v>
      </c>
      <c r="F333" s="34">
        <v>19.298245614035086</v>
      </c>
      <c r="G333" s="34">
        <v>24.362606232294617</v>
      </c>
      <c r="H333" s="35">
        <v>-5.0643606182595313</v>
      </c>
      <c r="I333" s="33">
        <v>2291</v>
      </c>
      <c r="J333" s="33">
        <v>839</v>
      </c>
      <c r="K333" s="31">
        <v>36.621562636403318</v>
      </c>
      <c r="L333" s="31">
        <v>43.513398553806894</v>
      </c>
      <c r="M333" s="32">
        <v>-6.8918359174035757</v>
      </c>
    </row>
    <row r="334" spans="1:13" ht="8.25" customHeight="1">
      <c r="A334" s="67">
        <v>103</v>
      </c>
      <c r="B334" s="23" t="s">
        <v>104</v>
      </c>
      <c r="C334" s="23">
        <v>2013</v>
      </c>
      <c r="D334" s="33">
        <v>934</v>
      </c>
      <c r="E334" s="33">
        <v>257</v>
      </c>
      <c r="F334" s="34">
        <v>27.51605995717345</v>
      </c>
      <c r="G334" s="34">
        <v>25</v>
      </c>
      <c r="H334" s="35">
        <v>2.5160599571734501</v>
      </c>
      <c r="I334" s="33">
        <v>3067</v>
      </c>
      <c r="J334" s="33">
        <v>973</v>
      </c>
      <c r="K334" s="31">
        <v>31.724812520378222</v>
      </c>
      <c r="L334" s="31">
        <v>36.224489795918366</v>
      </c>
      <c r="M334" s="32">
        <v>-4.4996772755401437</v>
      </c>
    </row>
    <row r="335" spans="1:13" ht="8.25" customHeight="1">
      <c r="A335" s="67">
        <v>151</v>
      </c>
      <c r="B335" s="23" t="s">
        <v>61</v>
      </c>
      <c r="C335" s="23">
        <v>2013</v>
      </c>
      <c r="D335" s="33">
        <v>896</v>
      </c>
      <c r="E335" s="33">
        <v>78</v>
      </c>
      <c r="F335" s="34">
        <v>8.7053571428571423</v>
      </c>
      <c r="G335" s="34">
        <v>8.2860385925085129</v>
      </c>
      <c r="H335" s="35">
        <v>0.41931855034862942</v>
      </c>
      <c r="I335" s="33">
        <v>4017</v>
      </c>
      <c r="J335" s="33">
        <v>642</v>
      </c>
      <c r="K335" s="31">
        <v>15.982076176250933</v>
      </c>
      <c r="L335" s="31">
        <v>18.1640625</v>
      </c>
      <c r="M335" s="32">
        <v>-2.1819863237490669</v>
      </c>
    </row>
    <row r="336" spans="1:13" ht="8.25" customHeight="1">
      <c r="A336" s="67">
        <v>153</v>
      </c>
      <c r="B336" s="23" t="s">
        <v>63</v>
      </c>
      <c r="C336" s="23">
        <v>2013</v>
      </c>
      <c r="D336" s="33">
        <v>715</v>
      </c>
      <c r="E336" s="33">
        <v>91</v>
      </c>
      <c r="F336" s="34">
        <v>12.727272727272727</v>
      </c>
      <c r="G336" s="34">
        <v>11.748251748251748</v>
      </c>
      <c r="H336" s="35">
        <v>0.97902097902097829</v>
      </c>
      <c r="I336" s="33">
        <v>2738</v>
      </c>
      <c r="J336" s="33">
        <v>494</v>
      </c>
      <c r="K336" s="31">
        <v>18.042366691015342</v>
      </c>
      <c r="L336" s="31">
        <v>18.74074074074074</v>
      </c>
      <c r="M336" s="32">
        <v>-0.69837404972539829</v>
      </c>
    </row>
    <row r="337" spans="1:13" ht="8.25" customHeight="1">
      <c r="A337" s="67">
        <v>154</v>
      </c>
      <c r="B337" s="23" t="s">
        <v>64</v>
      </c>
      <c r="C337" s="23">
        <v>2013</v>
      </c>
      <c r="D337" s="33">
        <v>561</v>
      </c>
      <c r="E337" s="33">
        <v>33</v>
      </c>
      <c r="F337" s="34">
        <v>5.8823529411764701</v>
      </c>
      <c r="G337" s="34">
        <v>5.8350100603621735</v>
      </c>
      <c r="H337" s="35">
        <v>4.7342880814296606E-2</v>
      </c>
      <c r="I337" s="33">
        <v>1862</v>
      </c>
      <c r="J337" s="33">
        <v>179</v>
      </c>
      <c r="K337" s="31">
        <v>9.6133190118152516</v>
      </c>
      <c r="L337" s="31">
        <v>10.558319513543395</v>
      </c>
      <c r="M337" s="32">
        <v>-0.94500050172814376</v>
      </c>
    </row>
    <row r="338" spans="1:13" ht="8.25" customHeight="1">
      <c r="A338" s="67">
        <v>155</v>
      </c>
      <c r="B338" s="23" t="s">
        <v>65</v>
      </c>
      <c r="C338" s="23">
        <v>2013</v>
      </c>
      <c r="D338" s="33">
        <v>653</v>
      </c>
      <c r="E338" s="33">
        <v>53</v>
      </c>
      <c r="F338" s="34">
        <v>8.1163859111791741</v>
      </c>
      <c r="G338" s="34">
        <v>8.9850249584026631</v>
      </c>
      <c r="H338" s="35">
        <v>-0.86863904722348906</v>
      </c>
      <c r="I338" s="33">
        <v>2897</v>
      </c>
      <c r="J338" s="33">
        <v>506</v>
      </c>
      <c r="K338" s="31">
        <v>17.466344494304455</v>
      </c>
      <c r="L338" s="31">
        <v>17.305699481865286</v>
      </c>
      <c r="M338" s="32">
        <v>0.16064501243916851</v>
      </c>
    </row>
    <row r="339" spans="1:13" ht="8.25" customHeight="1">
      <c r="A339" s="67">
        <v>157</v>
      </c>
      <c r="B339" s="23" t="s">
        <v>66</v>
      </c>
      <c r="C339" s="23">
        <v>2013</v>
      </c>
      <c r="D339" s="33">
        <v>750</v>
      </c>
      <c r="E339" s="33">
        <v>76</v>
      </c>
      <c r="F339" s="34">
        <v>10.133333333333333</v>
      </c>
      <c r="G339" s="34">
        <v>8.3076923076923084</v>
      </c>
      <c r="H339" s="35">
        <v>1.8256410256410245</v>
      </c>
      <c r="I339" s="33">
        <v>3087</v>
      </c>
      <c r="J339" s="33">
        <v>720</v>
      </c>
      <c r="K339" s="31">
        <v>23.323615160349853</v>
      </c>
      <c r="L339" s="31">
        <v>21.428571428571427</v>
      </c>
      <c r="M339" s="32">
        <v>1.8950437317784257</v>
      </c>
    </row>
    <row r="340" spans="1:13" ht="8.25" customHeight="1">
      <c r="A340" s="67">
        <v>158</v>
      </c>
      <c r="B340" s="23" t="s">
        <v>67</v>
      </c>
      <c r="C340" s="23">
        <v>2013</v>
      </c>
      <c r="D340" s="33">
        <v>709</v>
      </c>
      <c r="E340" s="33">
        <v>71</v>
      </c>
      <c r="F340" s="34">
        <v>10.01410437235543</v>
      </c>
      <c r="G340" s="34">
        <v>9.5238095238095237</v>
      </c>
      <c r="H340" s="35">
        <v>0.49029484854590599</v>
      </c>
      <c r="I340" s="33">
        <v>2651</v>
      </c>
      <c r="J340" s="33">
        <v>405</v>
      </c>
      <c r="K340" s="31">
        <v>15.277253866465484</v>
      </c>
      <c r="L340" s="31">
        <v>14.152700186219738</v>
      </c>
      <c r="M340" s="32">
        <v>1.1245536802457465</v>
      </c>
    </row>
    <row r="341" spans="1:13" ht="8.25" customHeight="1">
      <c r="A341" s="67">
        <v>152</v>
      </c>
      <c r="B341" s="23" t="s">
        <v>62</v>
      </c>
      <c r="C341" s="23">
        <v>2013</v>
      </c>
      <c r="D341" s="33">
        <v>2326</v>
      </c>
      <c r="E341" s="33">
        <v>354</v>
      </c>
      <c r="F341" s="34">
        <v>15.219260533104043</v>
      </c>
      <c r="G341" s="34">
        <v>18.037383177570092</v>
      </c>
      <c r="H341" s="35">
        <v>-2.8181226444660492</v>
      </c>
      <c r="I341" s="33">
        <v>7097</v>
      </c>
      <c r="J341" s="33">
        <v>1650</v>
      </c>
      <c r="K341" s="31">
        <v>23.249260250810202</v>
      </c>
      <c r="L341" s="31">
        <v>23.156859991574215</v>
      </c>
      <c r="M341" s="32">
        <v>9.2400259235986937E-2</v>
      </c>
    </row>
    <row r="342" spans="1:13" ht="8.25" customHeight="1">
      <c r="A342" s="67">
        <v>152012</v>
      </c>
      <c r="B342" s="23" t="s">
        <v>105</v>
      </c>
      <c r="C342" s="23">
        <v>2013</v>
      </c>
      <c r="D342" s="33">
        <v>1128</v>
      </c>
      <c r="E342" s="33">
        <v>251</v>
      </c>
      <c r="F342" s="34">
        <v>22.25177304964539</v>
      </c>
      <c r="G342" s="34">
        <v>25.855855855855857</v>
      </c>
      <c r="H342" s="35">
        <v>-3.6040828062104673</v>
      </c>
      <c r="I342" s="33">
        <v>2651</v>
      </c>
      <c r="J342" s="33">
        <v>973</v>
      </c>
      <c r="K342" s="31">
        <v>36.703130894002264</v>
      </c>
      <c r="L342" s="31">
        <v>37.234848484848484</v>
      </c>
      <c r="M342" s="32">
        <v>-0.53171759084622039</v>
      </c>
    </row>
    <row r="343" spans="1:13" ht="8.25" customHeight="1">
      <c r="A343" s="67" t="s">
        <v>145</v>
      </c>
      <c r="B343" s="23" t="s">
        <v>106</v>
      </c>
      <c r="C343" s="23">
        <v>2013</v>
      </c>
      <c r="D343" s="33">
        <v>1198</v>
      </c>
      <c r="E343" s="33">
        <v>103</v>
      </c>
      <c r="F343" s="34">
        <v>8.5976627712854761</v>
      </c>
      <c r="G343" s="34">
        <v>9.6116504854368934</v>
      </c>
      <c r="H343" s="35">
        <v>-1.0139877141514173</v>
      </c>
      <c r="I343" s="33">
        <v>4446</v>
      </c>
      <c r="J343" s="33">
        <v>677</v>
      </c>
      <c r="K343" s="31">
        <v>15.227170490328385</v>
      </c>
      <c r="L343" s="31">
        <v>14.862753849587145</v>
      </c>
      <c r="M343" s="32">
        <v>0.36441664074123992</v>
      </c>
    </row>
    <row r="344" spans="1:13" s="73" customFormat="1" ht="16.5" customHeight="1">
      <c r="A344" s="68">
        <v>1</v>
      </c>
      <c r="B344" s="36" t="s">
        <v>14</v>
      </c>
      <c r="C344" s="36">
        <v>2013</v>
      </c>
      <c r="D344" s="37">
        <v>9830</v>
      </c>
      <c r="E344" s="37">
        <v>1419</v>
      </c>
      <c r="F344" s="38">
        <v>14.435401831129196</v>
      </c>
      <c r="G344" s="38">
        <v>14.595596250272511</v>
      </c>
      <c r="H344" s="39">
        <v>-0.16019441914331445</v>
      </c>
      <c r="I344" s="37">
        <v>35369</v>
      </c>
      <c r="J344" s="37">
        <v>8274</v>
      </c>
      <c r="K344" s="40">
        <v>23.393367072860414</v>
      </c>
      <c r="L344" s="40">
        <v>23.986620556720904</v>
      </c>
      <c r="M344" s="41">
        <v>-0.59325348386049015</v>
      </c>
    </row>
    <row r="345" spans="1:13" ht="8.25" customHeight="1">
      <c r="A345" s="67">
        <v>241</v>
      </c>
      <c r="B345" s="23" t="s">
        <v>68</v>
      </c>
      <c r="C345" s="23">
        <v>2013</v>
      </c>
      <c r="D345" s="33">
        <v>7222</v>
      </c>
      <c r="E345" s="33">
        <v>1545</v>
      </c>
      <c r="F345" s="34">
        <v>21.392965937413457</v>
      </c>
      <c r="G345" s="34">
        <v>19.81049562682216</v>
      </c>
      <c r="H345" s="35">
        <v>1.5824703105912974</v>
      </c>
      <c r="I345" s="33">
        <v>27239</v>
      </c>
      <c r="J345" s="33">
        <v>10008</v>
      </c>
      <c r="K345" s="31">
        <v>36.741436910312416</v>
      </c>
      <c r="L345" s="31">
        <v>36.926332986781524</v>
      </c>
      <c r="M345" s="32">
        <v>-0.18489607646910855</v>
      </c>
    </row>
    <row r="346" spans="1:13" ht="8.25" customHeight="1">
      <c r="A346" s="67">
        <v>241001</v>
      </c>
      <c r="B346" s="23" t="s">
        <v>141</v>
      </c>
      <c r="C346" s="23">
        <v>2013</v>
      </c>
      <c r="D346" s="33">
        <v>3585</v>
      </c>
      <c r="E346" s="33">
        <v>1025</v>
      </c>
      <c r="F346" s="34">
        <v>28.591352859135288</v>
      </c>
      <c r="G346" s="34">
        <v>25.085812356979403</v>
      </c>
      <c r="H346" s="35">
        <v>3.5055405021558848</v>
      </c>
      <c r="I346" s="33">
        <v>12446</v>
      </c>
      <c r="J346" s="33">
        <v>6014</v>
      </c>
      <c r="K346" s="31">
        <v>48.320745621083077</v>
      </c>
      <c r="L346" s="31">
        <v>47.635769701919152</v>
      </c>
      <c r="M346" s="32">
        <v>0.68497591916392508</v>
      </c>
    </row>
    <row r="347" spans="1:13" ht="8.25" customHeight="1">
      <c r="A347" s="67" t="s">
        <v>147</v>
      </c>
      <c r="B347" s="23" t="s">
        <v>109</v>
      </c>
      <c r="C347" s="23">
        <v>2013</v>
      </c>
      <c r="D347" s="33">
        <v>3637</v>
      </c>
      <c r="E347" s="33">
        <v>520</v>
      </c>
      <c r="F347" s="34">
        <v>14.297497937860873</v>
      </c>
      <c r="G347" s="34">
        <v>14.328180737217597</v>
      </c>
      <c r="H347" s="35">
        <v>-3.0682799356723578E-2</v>
      </c>
      <c r="I347" s="33">
        <v>14793</v>
      </c>
      <c r="J347" s="33">
        <v>3994</v>
      </c>
      <c r="K347" s="31">
        <v>26.999256405056443</v>
      </c>
      <c r="L347" s="31">
        <v>27.997548852726901</v>
      </c>
      <c r="M347" s="32">
        <v>-0.99829244767045822</v>
      </c>
    </row>
    <row r="348" spans="1:13" ht="8.25" customHeight="1">
      <c r="A348" s="67">
        <v>251</v>
      </c>
      <c r="B348" s="23" t="s">
        <v>69</v>
      </c>
      <c r="C348" s="23">
        <v>2013</v>
      </c>
      <c r="D348" s="33">
        <v>1227</v>
      </c>
      <c r="E348" s="33">
        <v>156</v>
      </c>
      <c r="F348" s="34">
        <v>12.713936430317849</v>
      </c>
      <c r="G348" s="34">
        <v>11.322549952426261</v>
      </c>
      <c r="H348" s="35">
        <v>1.3913864778915883</v>
      </c>
      <c r="I348" s="33">
        <v>4854</v>
      </c>
      <c r="J348" s="33">
        <v>956</v>
      </c>
      <c r="K348" s="31">
        <v>19.695096827358878</v>
      </c>
      <c r="L348" s="31">
        <v>19.114604882085228</v>
      </c>
      <c r="M348" s="32">
        <v>0.58049194527364989</v>
      </c>
    </row>
    <row r="349" spans="1:13" ht="8.25" customHeight="1">
      <c r="A349" s="67">
        <v>252</v>
      </c>
      <c r="B349" s="23" t="s">
        <v>70</v>
      </c>
      <c r="C349" s="23">
        <v>2013</v>
      </c>
      <c r="D349" s="33">
        <v>821</v>
      </c>
      <c r="E349" s="33">
        <v>134</v>
      </c>
      <c r="F349" s="34">
        <v>16.321559074299635</v>
      </c>
      <c r="G349" s="34">
        <v>15.789473684210526</v>
      </c>
      <c r="H349" s="35">
        <v>0.53208539008910982</v>
      </c>
      <c r="I349" s="33">
        <v>3363</v>
      </c>
      <c r="J349" s="33">
        <v>851</v>
      </c>
      <c r="K349" s="31">
        <v>25.304787392209338</v>
      </c>
      <c r="L349" s="31">
        <v>23.816568047337277</v>
      </c>
      <c r="M349" s="32">
        <v>1.4882193448720606</v>
      </c>
    </row>
    <row r="350" spans="1:13" ht="8.25" customHeight="1">
      <c r="A350" s="67">
        <v>254</v>
      </c>
      <c r="B350" s="23" t="s">
        <v>71</v>
      </c>
      <c r="C350" s="23">
        <v>2013</v>
      </c>
      <c r="D350" s="33">
        <v>1551</v>
      </c>
      <c r="E350" s="33">
        <v>267</v>
      </c>
      <c r="F350" s="34">
        <v>17.214700193423599</v>
      </c>
      <c r="G350" s="34">
        <v>13.931034482758619</v>
      </c>
      <c r="H350" s="35">
        <v>3.2836657106649803</v>
      </c>
      <c r="I350" s="33">
        <v>6127</v>
      </c>
      <c r="J350" s="33">
        <v>1456</v>
      </c>
      <c r="K350" s="31">
        <v>23.763669006038846</v>
      </c>
      <c r="L350" s="31">
        <v>21.328784925276153</v>
      </c>
      <c r="M350" s="32">
        <v>2.4348840807626928</v>
      </c>
    </row>
    <row r="351" spans="1:13" ht="8.25" customHeight="1">
      <c r="A351" s="67">
        <v>255</v>
      </c>
      <c r="B351" s="23" t="s">
        <v>72</v>
      </c>
      <c r="C351" s="23">
        <v>2013</v>
      </c>
      <c r="D351" s="33">
        <v>296</v>
      </c>
      <c r="E351" s="33">
        <v>36</v>
      </c>
      <c r="F351" s="34">
        <v>12.162162162162163</v>
      </c>
      <c r="G351" s="34">
        <v>15.972222222222221</v>
      </c>
      <c r="H351" s="35">
        <v>-3.8100600600600583</v>
      </c>
      <c r="I351" s="33">
        <v>1472</v>
      </c>
      <c r="J351" s="33">
        <v>327</v>
      </c>
      <c r="K351" s="31">
        <v>22.214673913043477</v>
      </c>
      <c r="L351" s="31">
        <v>24.084124830393485</v>
      </c>
      <c r="M351" s="32">
        <v>-1.869450917350008</v>
      </c>
    </row>
    <row r="352" spans="1:13" ht="8.25" customHeight="1">
      <c r="A352" s="67">
        <v>256</v>
      </c>
      <c r="B352" s="23" t="s">
        <v>73</v>
      </c>
      <c r="C352" s="23">
        <v>2013</v>
      </c>
      <c r="D352" s="33">
        <v>661</v>
      </c>
      <c r="E352" s="33">
        <v>100</v>
      </c>
      <c r="F352" s="34">
        <v>15.128593040847202</v>
      </c>
      <c r="G352" s="34">
        <v>13.602941176470587</v>
      </c>
      <c r="H352" s="35">
        <v>1.5256518643766146</v>
      </c>
      <c r="I352" s="33">
        <v>2695</v>
      </c>
      <c r="J352" s="33">
        <v>635</v>
      </c>
      <c r="K352" s="31">
        <v>23.562152133580703</v>
      </c>
      <c r="L352" s="31">
        <v>23.67657722987672</v>
      </c>
      <c r="M352" s="32">
        <v>-0.11442509629601716</v>
      </c>
    </row>
    <row r="353" spans="1:13" ht="8.25" customHeight="1">
      <c r="A353" s="67">
        <v>257</v>
      </c>
      <c r="B353" s="23" t="s">
        <v>74</v>
      </c>
      <c r="C353" s="23">
        <v>2013</v>
      </c>
      <c r="D353" s="33">
        <v>861</v>
      </c>
      <c r="E353" s="33">
        <v>119</v>
      </c>
      <c r="F353" s="34">
        <v>13.821138211382115</v>
      </c>
      <c r="G353" s="34">
        <v>11.318051575931232</v>
      </c>
      <c r="H353" s="35">
        <v>2.5030866354508827</v>
      </c>
      <c r="I353" s="33">
        <v>3413</v>
      </c>
      <c r="J353" s="33">
        <v>714</v>
      </c>
      <c r="K353" s="31">
        <v>20.920011719894521</v>
      </c>
      <c r="L353" s="31">
        <v>22.44196044711952</v>
      </c>
      <c r="M353" s="32">
        <v>-1.5219487272249985</v>
      </c>
    </row>
    <row r="354" spans="1:13" s="73" customFormat="1" ht="16.5" customHeight="1">
      <c r="A354" s="68">
        <v>2</v>
      </c>
      <c r="B354" s="36" t="s">
        <v>26</v>
      </c>
      <c r="C354" s="36">
        <v>2013</v>
      </c>
      <c r="D354" s="37">
        <v>12639</v>
      </c>
      <c r="E354" s="37">
        <v>2357</v>
      </c>
      <c r="F354" s="38">
        <v>18.648627264815254</v>
      </c>
      <c r="G354" s="38">
        <v>17.16405037088149</v>
      </c>
      <c r="H354" s="39">
        <v>1.4845768939337631</v>
      </c>
      <c r="I354" s="37">
        <v>49163</v>
      </c>
      <c r="J354" s="37">
        <v>14947</v>
      </c>
      <c r="K354" s="40">
        <v>30.402945304395583</v>
      </c>
      <c r="L354" s="40">
        <v>30.145033963649716</v>
      </c>
      <c r="M354" s="41">
        <v>0.25791134074586708</v>
      </c>
    </row>
    <row r="355" spans="1:13" ht="8.25" customHeight="1">
      <c r="A355" s="67">
        <v>351</v>
      </c>
      <c r="B355" s="23" t="s">
        <v>75</v>
      </c>
      <c r="C355" s="23">
        <v>2013</v>
      </c>
      <c r="D355" s="33">
        <v>1153</v>
      </c>
      <c r="E355" s="33">
        <v>97</v>
      </c>
      <c r="F355" s="34">
        <v>8.4128360797918464</v>
      </c>
      <c r="G355" s="34">
        <v>8.9808274470232075</v>
      </c>
      <c r="H355" s="35">
        <v>-0.56799136723136101</v>
      </c>
      <c r="I355" s="33">
        <v>4326</v>
      </c>
      <c r="J355" s="33">
        <v>598</v>
      </c>
      <c r="K355" s="31">
        <v>13.82339343504392</v>
      </c>
      <c r="L355" s="31">
        <v>13.501518336837186</v>
      </c>
      <c r="M355" s="32">
        <v>0.32187509820673377</v>
      </c>
    </row>
    <row r="356" spans="1:13" ht="8.25" customHeight="1">
      <c r="A356" s="67">
        <v>352</v>
      </c>
      <c r="B356" s="23" t="s">
        <v>76</v>
      </c>
      <c r="C356" s="23">
        <v>2013</v>
      </c>
      <c r="D356" s="33">
        <v>1112</v>
      </c>
      <c r="E356" s="33">
        <v>156</v>
      </c>
      <c r="F356" s="34">
        <v>14.028776978417264</v>
      </c>
      <c r="G356" s="34">
        <v>11.655239960822723</v>
      </c>
      <c r="H356" s="35">
        <v>2.3735370175945416</v>
      </c>
      <c r="I356" s="33">
        <v>4666</v>
      </c>
      <c r="J356" s="33">
        <v>681</v>
      </c>
      <c r="K356" s="31">
        <v>14.594942134590655</v>
      </c>
      <c r="L356" s="31">
        <v>15.008503401360542</v>
      </c>
      <c r="M356" s="32">
        <v>-0.41356126676988758</v>
      </c>
    </row>
    <row r="357" spans="1:13" ht="8.25" customHeight="1">
      <c r="A357" s="67">
        <v>353</v>
      </c>
      <c r="B357" s="23" t="s">
        <v>77</v>
      </c>
      <c r="C357" s="23">
        <v>2013</v>
      </c>
      <c r="D357" s="33">
        <v>1682</v>
      </c>
      <c r="E357" s="33">
        <v>148</v>
      </c>
      <c r="F357" s="34">
        <v>8.7990487514863247</v>
      </c>
      <c r="G357" s="34">
        <v>8.9552238805970141</v>
      </c>
      <c r="H357" s="35">
        <v>-0.15617512911068943</v>
      </c>
      <c r="I357" s="33">
        <v>6428</v>
      </c>
      <c r="J357" s="33">
        <v>1222</v>
      </c>
      <c r="K357" s="31">
        <v>19.010578718108277</v>
      </c>
      <c r="L357" s="31">
        <v>18.57033051498847</v>
      </c>
      <c r="M357" s="32">
        <v>0.44024820311980761</v>
      </c>
    </row>
    <row r="358" spans="1:13" ht="8.25" customHeight="1">
      <c r="A358" s="67">
        <v>354</v>
      </c>
      <c r="B358" s="23" t="s">
        <v>78</v>
      </c>
      <c r="C358" s="23">
        <v>2013</v>
      </c>
      <c r="D358" s="33">
        <v>250</v>
      </c>
      <c r="E358" s="33">
        <v>20</v>
      </c>
      <c r="F358" s="34">
        <v>8</v>
      </c>
      <c r="G358" s="34">
        <v>9.7345132743362832</v>
      </c>
      <c r="H358" s="35">
        <v>-1.7345132743362832</v>
      </c>
      <c r="I358" s="33">
        <v>960</v>
      </c>
      <c r="J358" s="33">
        <v>127</v>
      </c>
      <c r="K358" s="31">
        <v>13.229166666666666</v>
      </c>
      <c r="L358" s="31">
        <v>10.431293881644935</v>
      </c>
      <c r="M358" s="32">
        <v>2.7978727850217311</v>
      </c>
    </row>
    <row r="359" spans="1:13" ht="8.25" customHeight="1">
      <c r="A359" s="67">
        <v>355</v>
      </c>
      <c r="B359" s="23" t="s">
        <v>79</v>
      </c>
      <c r="C359" s="23">
        <v>2013</v>
      </c>
      <c r="D359" s="33">
        <v>1445</v>
      </c>
      <c r="E359" s="33">
        <v>137</v>
      </c>
      <c r="F359" s="34">
        <v>9.4809688581314866</v>
      </c>
      <c r="G359" s="34">
        <v>12.5</v>
      </c>
      <c r="H359" s="35">
        <v>-3.0190311418685134</v>
      </c>
      <c r="I359" s="33">
        <v>4573</v>
      </c>
      <c r="J359" s="33">
        <v>766</v>
      </c>
      <c r="K359" s="31">
        <v>16.750492018368686</v>
      </c>
      <c r="L359" s="31">
        <v>16.81868743047831</v>
      </c>
      <c r="M359" s="32">
        <v>-6.8195412109623987E-2</v>
      </c>
    </row>
    <row r="360" spans="1:13" ht="8.25" customHeight="1">
      <c r="A360" s="67">
        <v>356</v>
      </c>
      <c r="B360" s="23" t="s">
        <v>80</v>
      </c>
      <c r="C360" s="23">
        <v>2013</v>
      </c>
      <c r="D360" s="33">
        <v>576</v>
      </c>
      <c r="E360" s="33">
        <v>50</v>
      </c>
      <c r="F360" s="34">
        <v>8.6805555555555554</v>
      </c>
      <c r="G360" s="34">
        <v>7.945736434108527</v>
      </c>
      <c r="H360" s="35">
        <v>0.73481912144702832</v>
      </c>
      <c r="I360" s="33">
        <v>2512</v>
      </c>
      <c r="J360" s="33">
        <v>359</v>
      </c>
      <c r="K360" s="31">
        <v>14.291401273885352</v>
      </c>
      <c r="L360" s="31">
        <v>14.217443249701315</v>
      </c>
      <c r="M360" s="32">
        <v>7.3958024184037185E-2</v>
      </c>
    </row>
    <row r="361" spans="1:13" ht="8.25" customHeight="1">
      <c r="A361" s="67">
        <v>357</v>
      </c>
      <c r="B361" s="23" t="s">
        <v>81</v>
      </c>
      <c r="C361" s="23">
        <v>2013</v>
      </c>
      <c r="D361" s="33">
        <v>809</v>
      </c>
      <c r="E361" s="33">
        <v>75</v>
      </c>
      <c r="F361" s="34">
        <v>9.2707045735475884</v>
      </c>
      <c r="G361" s="34">
        <v>11.29032258064516</v>
      </c>
      <c r="H361" s="35">
        <v>-2.0196180070975718</v>
      </c>
      <c r="I361" s="33">
        <v>3994</v>
      </c>
      <c r="J361" s="33">
        <v>549</v>
      </c>
      <c r="K361" s="31">
        <v>13.745618427641462</v>
      </c>
      <c r="L361" s="31">
        <v>14.959225280326196</v>
      </c>
      <c r="M361" s="32">
        <v>-1.2136068526847339</v>
      </c>
    </row>
    <row r="362" spans="1:13" ht="8.25" customHeight="1">
      <c r="A362" s="67">
        <v>358</v>
      </c>
      <c r="B362" s="23" t="s">
        <v>82</v>
      </c>
      <c r="C362" s="23">
        <v>2013</v>
      </c>
      <c r="D362" s="33">
        <v>857</v>
      </c>
      <c r="E362" s="33">
        <v>108</v>
      </c>
      <c r="F362" s="34">
        <v>12.602100350058343</v>
      </c>
      <c r="G362" s="34">
        <v>14.267015706806282</v>
      </c>
      <c r="H362" s="35">
        <v>-1.6649153567479384</v>
      </c>
      <c r="I362" s="33">
        <v>3341</v>
      </c>
      <c r="J362" s="33">
        <v>551</v>
      </c>
      <c r="K362" s="31">
        <v>16.492068243041004</v>
      </c>
      <c r="L362" s="31">
        <v>16.636957813428403</v>
      </c>
      <c r="M362" s="32">
        <v>-0.14488957038739869</v>
      </c>
    </row>
    <row r="363" spans="1:13" ht="8.25" customHeight="1">
      <c r="A363" s="67">
        <v>359</v>
      </c>
      <c r="B363" s="23" t="s">
        <v>83</v>
      </c>
      <c r="C363" s="23">
        <v>2013</v>
      </c>
      <c r="D363" s="33">
        <v>1087</v>
      </c>
      <c r="E363" s="33">
        <v>122</v>
      </c>
      <c r="F363" s="34">
        <v>11.223551057957682</v>
      </c>
      <c r="G363" s="34">
        <v>12.602459016393441</v>
      </c>
      <c r="H363" s="35">
        <v>-1.3789079584357591</v>
      </c>
      <c r="I363" s="33">
        <v>4789</v>
      </c>
      <c r="J363" s="33">
        <v>799</v>
      </c>
      <c r="K363" s="31">
        <v>16.684067655042806</v>
      </c>
      <c r="L363" s="31">
        <v>19.39924906132666</v>
      </c>
      <c r="M363" s="32">
        <v>-2.715181406283854</v>
      </c>
    </row>
    <row r="364" spans="1:13" ht="8.25" customHeight="1">
      <c r="A364" s="67">
        <v>360</v>
      </c>
      <c r="B364" s="23" t="s">
        <v>84</v>
      </c>
      <c r="C364" s="23">
        <v>2013</v>
      </c>
      <c r="D364" s="33">
        <v>546</v>
      </c>
      <c r="E364" s="33">
        <v>32</v>
      </c>
      <c r="F364" s="34">
        <v>5.8608058608058604</v>
      </c>
      <c r="G364" s="34">
        <v>10.06423982869379</v>
      </c>
      <c r="H364" s="35">
        <v>-4.2034339678879293</v>
      </c>
      <c r="I364" s="33">
        <v>2028</v>
      </c>
      <c r="J364" s="33">
        <v>293</v>
      </c>
      <c r="K364" s="31">
        <v>14.447731755424062</v>
      </c>
      <c r="L364" s="31">
        <v>14.972731779871095</v>
      </c>
      <c r="M364" s="32">
        <v>-0.5250000244470332</v>
      </c>
    </row>
    <row r="365" spans="1:13" ht="8.25" customHeight="1">
      <c r="A365" s="67">
        <v>361</v>
      </c>
      <c r="B365" s="23" t="s">
        <v>85</v>
      </c>
      <c r="C365" s="23">
        <v>2013</v>
      </c>
      <c r="D365" s="33">
        <v>806</v>
      </c>
      <c r="E365" s="33">
        <v>118</v>
      </c>
      <c r="F365" s="34">
        <v>14.640198511166252</v>
      </c>
      <c r="G365" s="34">
        <v>16.258992805755394</v>
      </c>
      <c r="H365" s="35">
        <v>-1.6187942945891418</v>
      </c>
      <c r="I365" s="33">
        <v>3154</v>
      </c>
      <c r="J365" s="33">
        <v>679</v>
      </c>
      <c r="K365" s="31">
        <v>21.528218135700698</v>
      </c>
      <c r="L365" s="31">
        <v>24.198617221873036</v>
      </c>
      <c r="M365" s="32">
        <v>-2.6703990861723383</v>
      </c>
    </row>
    <row r="366" spans="1:13" s="73" customFormat="1" ht="16.5" customHeight="1">
      <c r="A366" s="68">
        <v>3</v>
      </c>
      <c r="B366" s="36" t="s">
        <v>38</v>
      </c>
      <c r="C366" s="36">
        <v>2013</v>
      </c>
      <c r="D366" s="37">
        <v>10323</v>
      </c>
      <c r="E366" s="37">
        <v>1063</v>
      </c>
      <c r="F366" s="38">
        <v>10.29739416836191</v>
      </c>
      <c r="G366" s="38">
        <v>11.355231672830108</v>
      </c>
      <c r="H366" s="39">
        <v>-1.057837504468198</v>
      </c>
      <c r="I366" s="37">
        <v>40771</v>
      </c>
      <c r="J366" s="37">
        <v>6624</v>
      </c>
      <c r="K366" s="40">
        <v>16.246842118172232</v>
      </c>
      <c r="L366" s="40">
        <v>16.818716892289583</v>
      </c>
      <c r="M366" s="41">
        <v>-0.57187477411735088</v>
      </c>
    </row>
    <row r="367" spans="1:13" ht="8.25" customHeight="1">
      <c r="A367" s="67">
        <v>401</v>
      </c>
      <c r="B367" s="23" t="s">
        <v>112</v>
      </c>
      <c r="C367" s="23">
        <v>2013</v>
      </c>
      <c r="D367" s="33">
        <v>253</v>
      </c>
      <c r="E367" s="33">
        <v>19</v>
      </c>
      <c r="F367" s="34">
        <v>7.5098814229249005</v>
      </c>
      <c r="G367" s="34">
        <v>10.176991150442479</v>
      </c>
      <c r="H367" s="35">
        <v>-2.6671097275175786</v>
      </c>
      <c r="I367" s="33">
        <v>1645</v>
      </c>
      <c r="J367" s="33">
        <v>464</v>
      </c>
      <c r="K367" s="31">
        <v>28.206686930091184</v>
      </c>
      <c r="L367" s="31">
        <v>35.515151515151516</v>
      </c>
      <c r="M367" s="32">
        <v>-7.3084645850603316</v>
      </c>
    </row>
    <row r="368" spans="1:13" ht="8.25" customHeight="1">
      <c r="A368" s="67">
        <v>402</v>
      </c>
      <c r="B368" s="23" t="s">
        <v>113</v>
      </c>
      <c r="C368" s="23">
        <v>2013</v>
      </c>
      <c r="D368" s="33">
        <v>233</v>
      </c>
      <c r="E368" s="33">
        <v>34</v>
      </c>
      <c r="F368" s="34">
        <v>14.592274678111588</v>
      </c>
      <c r="G368" s="34">
        <v>18.137254901960784</v>
      </c>
      <c r="H368" s="35">
        <v>-3.5449802238491959</v>
      </c>
      <c r="I368" s="33">
        <v>1145</v>
      </c>
      <c r="J368" s="33">
        <v>239</v>
      </c>
      <c r="K368" s="31">
        <v>20.873362445414848</v>
      </c>
      <c r="L368" s="31">
        <v>20.99737532808399</v>
      </c>
      <c r="M368" s="32">
        <v>-0.12401288266914179</v>
      </c>
    </row>
    <row r="369" spans="1:13" ht="8.25" customHeight="1">
      <c r="A369" s="67">
        <v>403</v>
      </c>
      <c r="B369" s="23" t="s">
        <v>41</v>
      </c>
      <c r="C369" s="23">
        <v>2013</v>
      </c>
      <c r="D369" s="33">
        <v>1181</v>
      </c>
      <c r="E369" s="33">
        <v>149</v>
      </c>
      <c r="F369" s="34">
        <v>12.616426756985605</v>
      </c>
      <c r="G369" s="34">
        <v>14.372294372294373</v>
      </c>
      <c r="H369" s="35">
        <v>-1.7558676153087678</v>
      </c>
      <c r="I369" s="33">
        <v>3813</v>
      </c>
      <c r="J369" s="33">
        <v>1071</v>
      </c>
      <c r="K369" s="31">
        <v>28.08811959087333</v>
      </c>
      <c r="L369" s="31">
        <v>29.119280613594288</v>
      </c>
      <c r="M369" s="32">
        <v>-1.0311610227209584</v>
      </c>
    </row>
    <row r="370" spans="1:13" ht="8.25" customHeight="1">
      <c r="A370" s="67">
        <v>404</v>
      </c>
      <c r="B370" s="23" t="s">
        <v>114</v>
      </c>
      <c r="C370" s="23">
        <v>2013</v>
      </c>
      <c r="D370" s="33">
        <v>1047</v>
      </c>
      <c r="E370" s="33">
        <v>239</v>
      </c>
      <c r="F370" s="34">
        <v>22.827125119388729</v>
      </c>
      <c r="G370" s="34">
        <v>24.771689497716896</v>
      </c>
      <c r="H370" s="35">
        <v>-1.9445643783281668</v>
      </c>
      <c r="I370" s="33">
        <v>3769</v>
      </c>
      <c r="J370" s="33">
        <v>1489</v>
      </c>
      <c r="K370" s="31">
        <v>39.506500397983551</v>
      </c>
      <c r="L370" s="31">
        <v>39.394743827979823</v>
      </c>
      <c r="M370" s="32">
        <v>0.11175657000372752</v>
      </c>
    </row>
    <row r="371" spans="1:13" ht="8.25" customHeight="1">
      <c r="A371" s="67">
        <v>405</v>
      </c>
      <c r="B371" s="23" t="s">
        <v>115</v>
      </c>
      <c r="C371" s="23">
        <v>2013</v>
      </c>
      <c r="D371" s="33">
        <v>221</v>
      </c>
      <c r="E371" s="33">
        <v>17</v>
      </c>
      <c r="F371" s="34">
        <v>7.6923076923076925</v>
      </c>
      <c r="G371" s="34">
        <v>12.796208530805686</v>
      </c>
      <c r="H371" s="35">
        <v>-5.1039008384979931</v>
      </c>
      <c r="I371" s="33">
        <v>1473</v>
      </c>
      <c r="J371" s="33">
        <v>381</v>
      </c>
      <c r="K371" s="31">
        <v>25.865580448065174</v>
      </c>
      <c r="L371" s="31">
        <v>27.873365450791464</v>
      </c>
      <c r="M371" s="32">
        <v>-2.0077850027262905</v>
      </c>
    </row>
    <row r="372" spans="1:13" ht="8.25" customHeight="1">
      <c r="A372" s="67">
        <v>451</v>
      </c>
      <c r="B372" s="23" t="s">
        <v>86</v>
      </c>
      <c r="C372" s="23">
        <v>2013</v>
      </c>
      <c r="D372" s="33">
        <v>711</v>
      </c>
      <c r="E372" s="33">
        <v>53</v>
      </c>
      <c r="F372" s="34">
        <v>7.4542897327707456</v>
      </c>
      <c r="G372" s="34">
        <v>7.0063694267515926</v>
      </c>
      <c r="H372" s="35">
        <v>0.447920306019153</v>
      </c>
      <c r="I372" s="33">
        <v>2884</v>
      </c>
      <c r="J372" s="33">
        <v>382</v>
      </c>
      <c r="K372" s="31">
        <v>13.245492371705964</v>
      </c>
      <c r="L372" s="31">
        <v>14.821124361158432</v>
      </c>
      <c r="M372" s="32">
        <v>-1.575631989452468</v>
      </c>
    </row>
    <row r="373" spans="1:13" ht="8.25" customHeight="1">
      <c r="A373" s="67">
        <v>452</v>
      </c>
      <c r="B373" s="23" t="s">
        <v>87</v>
      </c>
      <c r="C373" s="23">
        <v>2013</v>
      </c>
      <c r="D373" s="33">
        <v>696</v>
      </c>
      <c r="E373" s="33">
        <v>55</v>
      </c>
      <c r="F373" s="34">
        <v>7.9022988505747129</v>
      </c>
      <c r="G373" s="34">
        <v>9.5323741007194247</v>
      </c>
      <c r="H373" s="35">
        <v>-1.6300752501447118</v>
      </c>
      <c r="I373" s="33">
        <v>4284</v>
      </c>
      <c r="J373" s="33">
        <v>547</v>
      </c>
      <c r="K373" s="31">
        <v>12.768440709617179</v>
      </c>
      <c r="L373" s="31">
        <v>12.958963282937367</v>
      </c>
      <c r="M373" s="32">
        <v>-0.1905225733201874</v>
      </c>
    </row>
    <row r="374" spans="1:13" ht="8.25" customHeight="1">
      <c r="A374" s="67">
        <v>453</v>
      </c>
      <c r="B374" s="23" t="s">
        <v>88</v>
      </c>
      <c r="C374" s="23">
        <v>2013</v>
      </c>
      <c r="D374" s="33">
        <v>787</v>
      </c>
      <c r="E374" s="33">
        <v>169</v>
      </c>
      <c r="F374" s="34">
        <v>21.473951715374842</v>
      </c>
      <c r="G374" s="34">
        <v>16.865671641791042</v>
      </c>
      <c r="H374" s="35">
        <v>4.6082800735837992</v>
      </c>
      <c r="I374" s="33">
        <v>4233</v>
      </c>
      <c r="J374" s="33">
        <v>1297</v>
      </c>
      <c r="K374" s="31">
        <v>30.640207890385067</v>
      </c>
      <c r="L374" s="31">
        <v>29.082568807339449</v>
      </c>
      <c r="M374" s="32">
        <v>1.5576390830456184</v>
      </c>
    </row>
    <row r="375" spans="1:13" ht="8.25" customHeight="1">
      <c r="A375" s="67">
        <v>454</v>
      </c>
      <c r="B375" s="23" t="s">
        <v>89</v>
      </c>
      <c r="C375" s="23">
        <v>2013</v>
      </c>
      <c r="D375" s="33">
        <v>1722</v>
      </c>
      <c r="E375" s="33">
        <v>266</v>
      </c>
      <c r="F375" s="34">
        <v>15.447154471544716</v>
      </c>
      <c r="G375" s="34">
        <v>16.869918699186993</v>
      </c>
      <c r="H375" s="35">
        <v>-1.4227642276422774</v>
      </c>
      <c r="I375" s="33">
        <v>8164</v>
      </c>
      <c r="J375" s="33">
        <v>1492</v>
      </c>
      <c r="K375" s="31">
        <v>18.275355218030377</v>
      </c>
      <c r="L375" s="31">
        <v>19.877714000499129</v>
      </c>
      <c r="M375" s="32">
        <v>-1.6023587824687517</v>
      </c>
    </row>
    <row r="376" spans="1:13" ht="8.25" customHeight="1">
      <c r="A376" s="67">
        <v>455</v>
      </c>
      <c r="B376" s="23" t="s">
        <v>90</v>
      </c>
      <c r="C376" s="23">
        <v>2013</v>
      </c>
      <c r="D376" s="33">
        <v>530</v>
      </c>
      <c r="E376" s="33">
        <v>30</v>
      </c>
      <c r="F376" s="34">
        <v>5.6603773584905666</v>
      </c>
      <c r="G376" s="34">
        <v>6.8901303538175043</v>
      </c>
      <c r="H376" s="35">
        <v>-1.2297529953269377</v>
      </c>
      <c r="I376" s="33">
        <v>2175</v>
      </c>
      <c r="J376" s="33">
        <v>224</v>
      </c>
      <c r="K376" s="31">
        <v>10.298850574712644</v>
      </c>
      <c r="L376" s="31">
        <v>12.635039924847346</v>
      </c>
      <c r="M376" s="32">
        <v>-2.3361893501347026</v>
      </c>
    </row>
    <row r="377" spans="1:13" ht="8.25" customHeight="1">
      <c r="A377" s="67">
        <v>456</v>
      </c>
      <c r="B377" s="23" t="s">
        <v>116</v>
      </c>
      <c r="C377" s="23">
        <v>2013</v>
      </c>
      <c r="D377" s="33">
        <v>801</v>
      </c>
      <c r="E377" s="33">
        <v>171</v>
      </c>
      <c r="F377" s="34">
        <v>21.348314606741571</v>
      </c>
      <c r="G377" s="34">
        <v>23.371104815864022</v>
      </c>
      <c r="H377" s="35">
        <v>-2.0227902091224514</v>
      </c>
      <c r="I377" s="33">
        <v>3449</v>
      </c>
      <c r="J377" s="33">
        <v>858</v>
      </c>
      <c r="K377" s="31">
        <v>24.876775877065814</v>
      </c>
      <c r="L377" s="31">
        <v>27.05061082024433</v>
      </c>
      <c r="M377" s="32">
        <v>-2.173834943178516</v>
      </c>
    </row>
    <row r="378" spans="1:13" ht="8.25" customHeight="1">
      <c r="A378" s="67">
        <v>457</v>
      </c>
      <c r="B378" s="23" t="s">
        <v>91</v>
      </c>
      <c r="C378" s="23">
        <v>2013</v>
      </c>
      <c r="D378" s="33">
        <v>664</v>
      </c>
      <c r="E378" s="33">
        <v>75</v>
      </c>
      <c r="F378" s="34">
        <v>11.295180722891567</v>
      </c>
      <c r="G378" s="34">
        <v>10.053859964093357</v>
      </c>
      <c r="H378" s="35">
        <v>1.24132075879821</v>
      </c>
      <c r="I378" s="33">
        <v>3823</v>
      </c>
      <c r="J378" s="33">
        <v>542</v>
      </c>
      <c r="K378" s="31">
        <v>14.177347632749148</v>
      </c>
      <c r="L378" s="31">
        <v>13.161323951003387</v>
      </c>
      <c r="M378" s="32">
        <v>1.0160236817457609</v>
      </c>
    </row>
    <row r="379" spans="1:13" ht="8.25" customHeight="1">
      <c r="A379" s="67">
        <v>458</v>
      </c>
      <c r="B379" s="23" t="s">
        <v>92</v>
      </c>
      <c r="C379" s="23">
        <v>2013</v>
      </c>
      <c r="D379" s="33">
        <v>750</v>
      </c>
      <c r="E379" s="33">
        <v>64</v>
      </c>
      <c r="F379" s="34">
        <v>8.5333333333333332</v>
      </c>
      <c r="G379" s="34">
        <v>9.4766619519094757</v>
      </c>
      <c r="H379" s="35">
        <v>-0.94332861857614247</v>
      </c>
      <c r="I379" s="33">
        <v>3099</v>
      </c>
      <c r="J379" s="33">
        <v>434</v>
      </c>
      <c r="K379" s="31">
        <v>14.004517586318165</v>
      </c>
      <c r="L379" s="31">
        <v>14.261968085106384</v>
      </c>
      <c r="M379" s="32">
        <v>-0.25745049878821824</v>
      </c>
    </row>
    <row r="380" spans="1:13" ht="8.25" customHeight="1">
      <c r="A380" s="67">
        <v>459</v>
      </c>
      <c r="B380" s="23" t="s">
        <v>93</v>
      </c>
      <c r="C380" s="23">
        <v>2013</v>
      </c>
      <c r="D380" s="33">
        <v>2098</v>
      </c>
      <c r="E380" s="33">
        <v>315</v>
      </c>
      <c r="F380" s="34">
        <v>15.014299332697808</v>
      </c>
      <c r="G380" s="34">
        <v>15.973741794310722</v>
      </c>
      <c r="H380" s="35">
        <v>-0.95944246161291424</v>
      </c>
      <c r="I380" s="33">
        <v>8950</v>
      </c>
      <c r="J380" s="33">
        <v>1948</v>
      </c>
      <c r="K380" s="31">
        <v>21.765363128491618</v>
      </c>
      <c r="L380" s="31">
        <v>24.619577560754031</v>
      </c>
      <c r="M380" s="32">
        <v>-2.8542144322624132</v>
      </c>
    </row>
    <row r="381" spans="1:13" ht="8.25" customHeight="1">
      <c r="A381" s="67">
        <v>460</v>
      </c>
      <c r="B381" s="23" t="s">
        <v>94</v>
      </c>
      <c r="C381" s="23">
        <v>2013</v>
      </c>
      <c r="D381" s="33">
        <v>943</v>
      </c>
      <c r="E381" s="33">
        <v>169</v>
      </c>
      <c r="F381" s="34">
        <v>17.921527041357372</v>
      </c>
      <c r="G381" s="34">
        <v>17.969661610268378</v>
      </c>
      <c r="H381" s="35">
        <v>-4.8134568911006426E-2</v>
      </c>
      <c r="I381" s="33">
        <v>3999</v>
      </c>
      <c r="J381" s="33">
        <v>1212</v>
      </c>
      <c r="K381" s="31">
        <v>30.307576894223555</v>
      </c>
      <c r="L381" s="31">
        <v>28.863409770687937</v>
      </c>
      <c r="M381" s="32">
        <v>1.4441671235356175</v>
      </c>
    </row>
    <row r="382" spans="1:13" ht="8.25" customHeight="1">
      <c r="A382" s="67">
        <v>461</v>
      </c>
      <c r="B382" s="23" t="s">
        <v>95</v>
      </c>
      <c r="C382" s="23">
        <v>2013</v>
      </c>
      <c r="D382" s="33">
        <v>484</v>
      </c>
      <c r="E382" s="33">
        <v>52</v>
      </c>
      <c r="F382" s="34">
        <v>10.743801652892563</v>
      </c>
      <c r="G382" s="34">
        <v>12.655086848635236</v>
      </c>
      <c r="H382" s="35">
        <v>-1.9112851957426731</v>
      </c>
      <c r="I382" s="33">
        <v>2056</v>
      </c>
      <c r="J382" s="33">
        <v>467</v>
      </c>
      <c r="K382" s="31">
        <v>22.714007782101167</v>
      </c>
      <c r="L382" s="31">
        <v>21.837421837421839</v>
      </c>
      <c r="M382" s="32">
        <v>0.87658594467932716</v>
      </c>
    </row>
    <row r="383" spans="1:13" ht="8.25" customHeight="1">
      <c r="A383" s="67">
        <v>462</v>
      </c>
      <c r="B383" s="23" t="s">
        <v>96</v>
      </c>
      <c r="C383" s="23">
        <v>2013</v>
      </c>
      <c r="D383" s="33">
        <v>221</v>
      </c>
      <c r="E383" s="33">
        <v>27</v>
      </c>
      <c r="F383" s="34">
        <v>12.217194570135746</v>
      </c>
      <c r="G383" s="34">
        <v>7.042253521126761</v>
      </c>
      <c r="H383" s="35">
        <v>5.1749410490089849</v>
      </c>
      <c r="I383" s="33">
        <v>1271</v>
      </c>
      <c r="J383" s="33">
        <v>130</v>
      </c>
      <c r="K383" s="31">
        <v>10.228166797797011</v>
      </c>
      <c r="L383" s="31">
        <v>10.333333333333334</v>
      </c>
      <c r="M383" s="32">
        <v>-0.10516653553632338</v>
      </c>
    </row>
    <row r="384" spans="1:13" s="73" customFormat="1" ht="16.5" customHeight="1">
      <c r="A384" s="68">
        <v>4</v>
      </c>
      <c r="B384" s="36" t="s">
        <v>56</v>
      </c>
      <c r="C384" s="36">
        <v>2013</v>
      </c>
      <c r="D384" s="37">
        <v>13342</v>
      </c>
      <c r="E384" s="37">
        <v>1904</v>
      </c>
      <c r="F384" s="38">
        <v>14.270724029380903</v>
      </c>
      <c r="G384" s="38">
        <v>14.953429297205759</v>
      </c>
      <c r="H384" s="39">
        <v>-0.68270526782485597</v>
      </c>
      <c r="I384" s="37">
        <v>60232</v>
      </c>
      <c r="J384" s="37">
        <v>13177</v>
      </c>
      <c r="K384" s="40">
        <v>21.877075308805953</v>
      </c>
      <c r="L384" s="40">
        <v>22.899345924153966</v>
      </c>
      <c r="M384" s="41">
        <v>-1.0222706153480132</v>
      </c>
    </row>
    <row r="385" spans="1:13" s="73" customFormat="1" ht="16.5" customHeight="1">
      <c r="A385" s="52">
        <v>0</v>
      </c>
      <c r="B385" s="36" t="s">
        <v>57</v>
      </c>
      <c r="C385" s="36">
        <v>2013</v>
      </c>
      <c r="D385" s="37">
        <v>46134</v>
      </c>
      <c r="E385" s="37">
        <v>6743</v>
      </c>
      <c r="F385" s="38">
        <v>14.616118264186934</v>
      </c>
      <c r="G385" s="38">
        <v>14.69644738102078</v>
      </c>
      <c r="H385" s="39">
        <v>-8.032911683384647E-2</v>
      </c>
      <c r="I385" s="37">
        <v>185535</v>
      </c>
      <c r="J385" s="37">
        <v>43022</v>
      </c>
      <c r="K385" s="40">
        <v>23.188077721184683</v>
      </c>
      <c r="L385" s="40">
        <v>23.687086164365777</v>
      </c>
      <c r="M385" s="41">
        <v>-0.4990084431810935</v>
      </c>
    </row>
    <row r="386" spans="1:13" ht="8.25" customHeight="1">
      <c r="A386" s="67">
        <v>101</v>
      </c>
      <c r="B386" s="23" t="s">
        <v>102</v>
      </c>
      <c r="C386" s="23">
        <v>2012</v>
      </c>
      <c r="D386" s="33">
        <v>1761</v>
      </c>
      <c r="E386" s="33">
        <v>283</v>
      </c>
      <c r="F386" s="34">
        <v>16.070414537194779</v>
      </c>
      <c r="G386" s="48" t="s">
        <v>142</v>
      </c>
      <c r="H386" s="48" t="s">
        <v>142</v>
      </c>
      <c r="I386" s="33">
        <v>5573</v>
      </c>
      <c r="J386" s="33">
        <v>1737</v>
      </c>
      <c r="K386" s="31">
        <v>31.168132065314914</v>
      </c>
      <c r="L386" s="49" t="s">
        <v>142</v>
      </c>
      <c r="M386" s="50" t="s">
        <v>142</v>
      </c>
    </row>
    <row r="387" spans="1:13" ht="8.25" customHeight="1">
      <c r="A387" s="67">
        <v>102</v>
      </c>
      <c r="B387" s="23" t="s">
        <v>103</v>
      </c>
      <c r="C387" s="23">
        <v>2012</v>
      </c>
      <c r="D387" s="33">
        <v>353</v>
      </c>
      <c r="E387" s="33">
        <v>86</v>
      </c>
      <c r="F387" s="34">
        <v>24.362606232294617</v>
      </c>
      <c r="G387" s="48" t="s">
        <v>142</v>
      </c>
      <c r="H387" s="48" t="s">
        <v>142</v>
      </c>
      <c r="I387" s="33">
        <v>2351</v>
      </c>
      <c r="J387" s="33">
        <v>1023</v>
      </c>
      <c r="K387" s="31">
        <v>43.513398553806894</v>
      </c>
      <c r="L387" s="49" t="s">
        <v>142</v>
      </c>
      <c r="M387" s="50" t="s">
        <v>142</v>
      </c>
    </row>
    <row r="388" spans="1:13" ht="8.25" customHeight="1">
      <c r="A388" s="67">
        <v>103</v>
      </c>
      <c r="B388" s="23" t="s">
        <v>104</v>
      </c>
      <c r="C388" s="23">
        <v>2012</v>
      </c>
      <c r="D388" s="33">
        <v>904</v>
      </c>
      <c r="E388" s="33">
        <v>226</v>
      </c>
      <c r="F388" s="34">
        <v>25</v>
      </c>
      <c r="G388" s="48" t="s">
        <v>142</v>
      </c>
      <c r="H388" s="48" t="s">
        <v>142</v>
      </c>
      <c r="I388" s="33">
        <v>2940</v>
      </c>
      <c r="J388" s="33">
        <v>1065</v>
      </c>
      <c r="K388" s="31">
        <v>36.224489795918366</v>
      </c>
      <c r="L388" s="49" t="s">
        <v>142</v>
      </c>
      <c r="M388" s="50" t="s">
        <v>142</v>
      </c>
    </row>
    <row r="389" spans="1:13" ht="8.25" customHeight="1">
      <c r="A389" s="67">
        <v>151</v>
      </c>
      <c r="B389" s="23" t="s">
        <v>61</v>
      </c>
      <c r="C389" s="23">
        <v>2012</v>
      </c>
      <c r="D389" s="33">
        <v>881</v>
      </c>
      <c r="E389" s="33">
        <v>73</v>
      </c>
      <c r="F389" s="34">
        <v>8.2860385925085129</v>
      </c>
      <c r="G389" s="48" t="s">
        <v>142</v>
      </c>
      <c r="H389" s="48" t="s">
        <v>142</v>
      </c>
      <c r="I389" s="33">
        <v>4096</v>
      </c>
      <c r="J389" s="33">
        <v>744</v>
      </c>
      <c r="K389" s="31">
        <v>18.1640625</v>
      </c>
      <c r="L389" s="49" t="s">
        <v>142</v>
      </c>
      <c r="M389" s="50" t="s">
        <v>142</v>
      </c>
    </row>
    <row r="390" spans="1:13" ht="8.25" customHeight="1">
      <c r="A390" s="67">
        <v>153</v>
      </c>
      <c r="B390" s="23" t="s">
        <v>63</v>
      </c>
      <c r="C390" s="23">
        <v>2012</v>
      </c>
      <c r="D390" s="33">
        <v>715</v>
      </c>
      <c r="E390" s="33">
        <v>84</v>
      </c>
      <c r="F390" s="34">
        <v>11.748251748251748</v>
      </c>
      <c r="G390" s="48" t="s">
        <v>142</v>
      </c>
      <c r="H390" s="48" t="s">
        <v>142</v>
      </c>
      <c r="I390" s="33">
        <v>2700</v>
      </c>
      <c r="J390" s="33">
        <v>506</v>
      </c>
      <c r="K390" s="31">
        <v>18.74074074074074</v>
      </c>
      <c r="L390" s="49" t="s">
        <v>142</v>
      </c>
      <c r="M390" s="50" t="s">
        <v>142</v>
      </c>
    </row>
    <row r="391" spans="1:13" ht="8.25" customHeight="1">
      <c r="A391" s="67">
        <v>154</v>
      </c>
      <c r="B391" s="23" t="s">
        <v>64</v>
      </c>
      <c r="C391" s="23">
        <v>2012</v>
      </c>
      <c r="D391" s="33">
        <v>497</v>
      </c>
      <c r="E391" s="33">
        <v>29</v>
      </c>
      <c r="F391" s="34">
        <v>5.8350100603621735</v>
      </c>
      <c r="G391" s="48" t="s">
        <v>142</v>
      </c>
      <c r="H391" s="48" t="s">
        <v>142</v>
      </c>
      <c r="I391" s="33">
        <v>1809</v>
      </c>
      <c r="J391" s="33">
        <v>191</v>
      </c>
      <c r="K391" s="31">
        <v>10.558319513543395</v>
      </c>
      <c r="L391" s="49" t="s">
        <v>142</v>
      </c>
      <c r="M391" s="50" t="s">
        <v>142</v>
      </c>
    </row>
    <row r="392" spans="1:13" ht="8.25" customHeight="1">
      <c r="A392" s="67">
        <v>155</v>
      </c>
      <c r="B392" s="23" t="s">
        <v>65</v>
      </c>
      <c r="C392" s="23">
        <v>2012</v>
      </c>
      <c r="D392" s="33">
        <v>601</v>
      </c>
      <c r="E392" s="33">
        <v>54</v>
      </c>
      <c r="F392" s="34">
        <v>8.9850249584026631</v>
      </c>
      <c r="G392" s="48" t="s">
        <v>142</v>
      </c>
      <c r="H392" s="48" t="s">
        <v>142</v>
      </c>
      <c r="I392" s="33">
        <v>2895</v>
      </c>
      <c r="J392" s="33">
        <v>501</v>
      </c>
      <c r="K392" s="31">
        <v>17.305699481865286</v>
      </c>
      <c r="L392" s="49" t="s">
        <v>142</v>
      </c>
      <c r="M392" s="50" t="s">
        <v>142</v>
      </c>
    </row>
    <row r="393" spans="1:13" ht="8.25" customHeight="1">
      <c r="A393" s="67">
        <v>157</v>
      </c>
      <c r="B393" s="23" t="s">
        <v>66</v>
      </c>
      <c r="C393" s="23">
        <v>2012</v>
      </c>
      <c r="D393" s="33">
        <v>650</v>
      </c>
      <c r="E393" s="33">
        <v>54</v>
      </c>
      <c r="F393" s="34">
        <v>8.3076923076923084</v>
      </c>
      <c r="G393" s="48" t="s">
        <v>142</v>
      </c>
      <c r="H393" s="48" t="s">
        <v>142</v>
      </c>
      <c r="I393" s="33">
        <v>3108</v>
      </c>
      <c r="J393" s="33">
        <v>666</v>
      </c>
      <c r="K393" s="31">
        <v>21.428571428571427</v>
      </c>
      <c r="L393" s="49" t="s">
        <v>142</v>
      </c>
      <c r="M393" s="50" t="s">
        <v>142</v>
      </c>
    </row>
    <row r="394" spans="1:13" ht="8.25" customHeight="1">
      <c r="A394" s="67">
        <v>158</v>
      </c>
      <c r="B394" s="23" t="s">
        <v>67</v>
      </c>
      <c r="C394" s="23">
        <v>2012</v>
      </c>
      <c r="D394" s="33">
        <v>672</v>
      </c>
      <c r="E394" s="33">
        <v>64</v>
      </c>
      <c r="F394" s="34">
        <v>9.5238095238095237</v>
      </c>
      <c r="G394" s="48" t="s">
        <v>142</v>
      </c>
      <c r="H394" s="48" t="s">
        <v>142</v>
      </c>
      <c r="I394" s="33">
        <v>2685</v>
      </c>
      <c r="J394" s="33">
        <v>380</v>
      </c>
      <c r="K394" s="31">
        <v>14.152700186219738</v>
      </c>
      <c r="L394" s="49" t="s">
        <v>142</v>
      </c>
      <c r="M394" s="50" t="s">
        <v>142</v>
      </c>
    </row>
    <row r="395" spans="1:13" ht="8.25" customHeight="1">
      <c r="A395" s="67">
        <v>152</v>
      </c>
      <c r="B395" s="23" t="s">
        <v>62</v>
      </c>
      <c r="C395" s="23">
        <v>2012</v>
      </c>
      <c r="D395" s="33">
        <v>2140</v>
      </c>
      <c r="E395" s="33">
        <v>386</v>
      </c>
      <c r="F395" s="34">
        <v>18.037383177570092</v>
      </c>
      <c r="G395" s="48" t="s">
        <v>142</v>
      </c>
      <c r="H395" s="48" t="s">
        <v>142</v>
      </c>
      <c r="I395" s="33">
        <v>7121</v>
      </c>
      <c r="J395" s="33">
        <v>1649</v>
      </c>
      <c r="K395" s="31">
        <v>23.156859991574215</v>
      </c>
      <c r="L395" s="49" t="s">
        <v>142</v>
      </c>
      <c r="M395" s="50" t="s">
        <v>142</v>
      </c>
    </row>
    <row r="396" spans="1:13" ht="8.25" customHeight="1">
      <c r="A396" s="67">
        <v>152012</v>
      </c>
      <c r="B396" s="23" t="s">
        <v>105</v>
      </c>
      <c r="C396" s="23">
        <v>2012</v>
      </c>
      <c r="D396" s="33">
        <v>1110</v>
      </c>
      <c r="E396" s="33">
        <v>287</v>
      </c>
      <c r="F396" s="34">
        <v>25.855855855855857</v>
      </c>
      <c r="G396" s="48" t="s">
        <v>142</v>
      </c>
      <c r="H396" s="48" t="s">
        <v>142</v>
      </c>
      <c r="I396" s="33">
        <v>2640</v>
      </c>
      <c r="J396" s="33">
        <v>983</v>
      </c>
      <c r="K396" s="31">
        <v>37.234848484848484</v>
      </c>
      <c r="L396" s="49" t="s">
        <v>142</v>
      </c>
      <c r="M396" s="50" t="s">
        <v>142</v>
      </c>
    </row>
    <row r="397" spans="1:13" ht="8.25" customHeight="1">
      <c r="A397" s="67" t="s">
        <v>145</v>
      </c>
      <c r="B397" s="23" t="s">
        <v>106</v>
      </c>
      <c r="C397" s="23">
        <v>2012</v>
      </c>
      <c r="D397" s="33">
        <v>1030</v>
      </c>
      <c r="E397" s="33">
        <v>99</v>
      </c>
      <c r="F397" s="34">
        <v>9.6116504854368934</v>
      </c>
      <c r="G397" s="48" t="s">
        <v>142</v>
      </c>
      <c r="H397" s="48" t="s">
        <v>142</v>
      </c>
      <c r="I397" s="33">
        <v>4481</v>
      </c>
      <c r="J397" s="33">
        <v>666</v>
      </c>
      <c r="K397" s="31">
        <v>14.862753849587145</v>
      </c>
      <c r="L397" s="49" t="s">
        <v>142</v>
      </c>
      <c r="M397" s="50" t="s">
        <v>142</v>
      </c>
    </row>
    <row r="398" spans="1:13" s="73" customFormat="1" ht="16.5" customHeight="1">
      <c r="A398" s="68">
        <v>1</v>
      </c>
      <c r="B398" s="36" t="s">
        <v>14</v>
      </c>
      <c r="C398" s="36">
        <v>2012</v>
      </c>
      <c r="D398" s="37">
        <v>9174</v>
      </c>
      <c r="E398" s="37">
        <v>1339</v>
      </c>
      <c r="F398" s="38">
        <v>14.595596250272511</v>
      </c>
      <c r="G398" s="51" t="s">
        <v>142</v>
      </c>
      <c r="H398" s="51" t="s">
        <v>142</v>
      </c>
      <c r="I398" s="37">
        <v>35278</v>
      </c>
      <c r="J398" s="37">
        <v>8462</v>
      </c>
      <c r="K398" s="40">
        <v>23.986620556720904</v>
      </c>
      <c r="L398" s="52" t="s">
        <v>142</v>
      </c>
      <c r="M398" s="53" t="s">
        <v>142</v>
      </c>
    </row>
    <row r="399" spans="1:13" ht="8.25" customHeight="1">
      <c r="A399" s="67">
        <v>241</v>
      </c>
      <c r="B399" s="23" t="s">
        <v>68</v>
      </c>
      <c r="C399" s="23">
        <v>2012</v>
      </c>
      <c r="D399" s="33">
        <v>6860</v>
      </c>
      <c r="E399" s="33">
        <v>1359</v>
      </c>
      <c r="F399" s="34">
        <v>19.81049562682216</v>
      </c>
      <c r="G399" s="48" t="s">
        <v>142</v>
      </c>
      <c r="H399" s="48" t="s">
        <v>142</v>
      </c>
      <c r="I399" s="33">
        <v>26932</v>
      </c>
      <c r="J399" s="33">
        <v>9945</v>
      </c>
      <c r="K399" s="31">
        <v>36.926332986781524</v>
      </c>
      <c r="L399" s="49" t="s">
        <v>142</v>
      </c>
      <c r="M399" s="50" t="s">
        <v>142</v>
      </c>
    </row>
    <row r="400" spans="1:13" ht="8.25" customHeight="1">
      <c r="A400" s="67">
        <v>241001</v>
      </c>
      <c r="B400" s="23" t="s">
        <v>141</v>
      </c>
      <c r="C400" s="23">
        <v>2012</v>
      </c>
      <c r="D400" s="33">
        <v>3496</v>
      </c>
      <c r="E400" s="33">
        <v>877</v>
      </c>
      <c r="F400" s="34">
        <v>25.085812356979403</v>
      </c>
      <c r="G400" s="48" t="s">
        <v>142</v>
      </c>
      <c r="H400" s="48" t="s">
        <v>142</v>
      </c>
      <c r="I400" s="33">
        <v>12245</v>
      </c>
      <c r="J400" s="33">
        <v>5833</v>
      </c>
      <c r="K400" s="31">
        <v>47.635769701919152</v>
      </c>
      <c r="L400" s="49" t="s">
        <v>142</v>
      </c>
      <c r="M400" s="50" t="s">
        <v>142</v>
      </c>
    </row>
    <row r="401" spans="1:13" ht="8.25" customHeight="1">
      <c r="A401" s="67" t="s">
        <v>147</v>
      </c>
      <c r="B401" s="23" t="s">
        <v>109</v>
      </c>
      <c r="C401" s="23">
        <v>2012</v>
      </c>
      <c r="D401" s="33">
        <v>3364</v>
      </c>
      <c r="E401" s="33">
        <v>482</v>
      </c>
      <c r="F401" s="34">
        <v>14.328180737217597</v>
      </c>
      <c r="G401" s="48" t="s">
        <v>142</v>
      </c>
      <c r="H401" s="48" t="s">
        <v>142</v>
      </c>
      <c r="I401" s="33">
        <v>14687</v>
      </c>
      <c r="J401" s="33">
        <v>4112</v>
      </c>
      <c r="K401" s="31">
        <v>27.997548852726901</v>
      </c>
      <c r="L401" s="49" t="s">
        <v>142</v>
      </c>
      <c r="M401" s="50" t="s">
        <v>142</v>
      </c>
    </row>
    <row r="402" spans="1:13" ht="8.25" customHeight="1">
      <c r="A402" s="67">
        <v>251</v>
      </c>
      <c r="B402" s="23" t="s">
        <v>69</v>
      </c>
      <c r="C402" s="23">
        <v>2012</v>
      </c>
      <c r="D402" s="33">
        <v>1051</v>
      </c>
      <c r="E402" s="33">
        <v>119</v>
      </c>
      <c r="F402" s="34">
        <v>11.322549952426261</v>
      </c>
      <c r="G402" s="48" t="s">
        <v>142</v>
      </c>
      <c r="H402" s="48" t="s">
        <v>142</v>
      </c>
      <c r="I402" s="33">
        <v>4834</v>
      </c>
      <c r="J402" s="33">
        <v>924</v>
      </c>
      <c r="K402" s="31">
        <v>19.114604882085228</v>
      </c>
      <c r="L402" s="49" t="s">
        <v>142</v>
      </c>
      <c r="M402" s="50" t="s">
        <v>142</v>
      </c>
    </row>
    <row r="403" spans="1:13" ht="8.25" customHeight="1">
      <c r="A403" s="67">
        <v>252</v>
      </c>
      <c r="B403" s="23" t="s">
        <v>70</v>
      </c>
      <c r="C403" s="23">
        <v>2012</v>
      </c>
      <c r="D403" s="33">
        <v>703</v>
      </c>
      <c r="E403" s="33">
        <v>111</v>
      </c>
      <c r="F403" s="34">
        <v>15.789473684210526</v>
      </c>
      <c r="G403" s="48" t="s">
        <v>142</v>
      </c>
      <c r="H403" s="48" t="s">
        <v>142</v>
      </c>
      <c r="I403" s="33">
        <v>3380</v>
      </c>
      <c r="J403" s="33">
        <v>805</v>
      </c>
      <c r="K403" s="31">
        <v>23.816568047337277</v>
      </c>
      <c r="L403" s="49" t="s">
        <v>142</v>
      </c>
      <c r="M403" s="50" t="s">
        <v>142</v>
      </c>
    </row>
    <row r="404" spans="1:13" ht="8.25" customHeight="1">
      <c r="A404" s="67">
        <v>254</v>
      </c>
      <c r="B404" s="23" t="s">
        <v>71</v>
      </c>
      <c r="C404" s="23">
        <v>2012</v>
      </c>
      <c r="D404" s="33">
        <v>1450</v>
      </c>
      <c r="E404" s="33">
        <v>202</v>
      </c>
      <c r="F404" s="34">
        <v>13.931034482758619</v>
      </c>
      <c r="G404" s="48" t="s">
        <v>142</v>
      </c>
      <c r="H404" s="48" t="s">
        <v>142</v>
      </c>
      <c r="I404" s="33">
        <v>6156</v>
      </c>
      <c r="J404" s="33">
        <v>1313</v>
      </c>
      <c r="K404" s="31">
        <v>21.328784925276153</v>
      </c>
      <c r="L404" s="49" t="s">
        <v>142</v>
      </c>
      <c r="M404" s="50" t="s">
        <v>142</v>
      </c>
    </row>
    <row r="405" spans="1:13" ht="8.25" customHeight="1">
      <c r="A405" s="67">
        <v>255</v>
      </c>
      <c r="B405" s="23" t="s">
        <v>72</v>
      </c>
      <c r="C405" s="23">
        <v>2012</v>
      </c>
      <c r="D405" s="33">
        <v>288</v>
      </c>
      <c r="E405" s="33">
        <v>46</v>
      </c>
      <c r="F405" s="34">
        <v>15.972222222222221</v>
      </c>
      <c r="G405" s="48" t="s">
        <v>142</v>
      </c>
      <c r="H405" s="48" t="s">
        <v>142</v>
      </c>
      <c r="I405" s="33">
        <v>1474</v>
      </c>
      <c r="J405" s="33">
        <v>355</v>
      </c>
      <c r="K405" s="31">
        <v>24.084124830393485</v>
      </c>
      <c r="L405" s="49" t="s">
        <v>142</v>
      </c>
      <c r="M405" s="50" t="s">
        <v>142</v>
      </c>
    </row>
    <row r="406" spans="1:13" ht="8.25" customHeight="1">
      <c r="A406" s="67">
        <v>256</v>
      </c>
      <c r="B406" s="23" t="s">
        <v>73</v>
      </c>
      <c r="C406" s="23">
        <v>2012</v>
      </c>
      <c r="D406" s="33">
        <v>544</v>
      </c>
      <c r="E406" s="33">
        <v>74</v>
      </c>
      <c r="F406" s="34">
        <v>13.602941176470587</v>
      </c>
      <c r="G406" s="48" t="s">
        <v>142</v>
      </c>
      <c r="H406" s="48" t="s">
        <v>142</v>
      </c>
      <c r="I406" s="33">
        <v>2758</v>
      </c>
      <c r="J406" s="33">
        <v>653</v>
      </c>
      <c r="K406" s="31">
        <v>23.67657722987672</v>
      </c>
      <c r="L406" s="49" t="s">
        <v>142</v>
      </c>
      <c r="M406" s="49" t="s">
        <v>142</v>
      </c>
    </row>
    <row r="407" spans="1:13" ht="8.25" customHeight="1">
      <c r="A407" s="67">
        <v>257</v>
      </c>
      <c r="B407" s="23" t="s">
        <v>74</v>
      </c>
      <c r="C407" s="23">
        <v>2012</v>
      </c>
      <c r="D407" s="33">
        <v>698</v>
      </c>
      <c r="E407" s="33">
        <v>79</v>
      </c>
      <c r="F407" s="34">
        <v>11.318051575931232</v>
      </c>
      <c r="G407" s="48" t="s">
        <v>142</v>
      </c>
      <c r="H407" s="48" t="s">
        <v>142</v>
      </c>
      <c r="I407" s="33">
        <v>3489</v>
      </c>
      <c r="J407" s="33">
        <v>783</v>
      </c>
      <c r="K407" s="31">
        <v>22.44196044711952</v>
      </c>
      <c r="L407" s="49" t="s">
        <v>142</v>
      </c>
      <c r="M407" s="49" t="s">
        <v>142</v>
      </c>
    </row>
    <row r="408" spans="1:13" s="73" customFormat="1" ht="16.5" customHeight="1">
      <c r="A408" s="68">
        <v>2</v>
      </c>
      <c r="B408" s="36" t="s">
        <v>26</v>
      </c>
      <c r="C408" s="36">
        <v>2012</v>
      </c>
      <c r="D408" s="37">
        <v>11594</v>
      </c>
      <c r="E408" s="37">
        <v>1990</v>
      </c>
      <c r="F408" s="38">
        <v>17.16405037088149</v>
      </c>
      <c r="G408" s="51" t="s">
        <v>142</v>
      </c>
      <c r="H408" s="51" t="s">
        <v>142</v>
      </c>
      <c r="I408" s="37">
        <v>49023</v>
      </c>
      <c r="J408" s="37">
        <v>14778</v>
      </c>
      <c r="K408" s="40">
        <v>30.145033963649716</v>
      </c>
      <c r="L408" s="52" t="s">
        <v>142</v>
      </c>
      <c r="M408" s="52" t="s">
        <v>142</v>
      </c>
    </row>
    <row r="409" spans="1:13" ht="8.25" customHeight="1">
      <c r="A409" s="67">
        <v>351</v>
      </c>
      <c r="B409" s="23" t="s">
        <v>75</v>
      </c>
      <c r="C409" s="23">
        <v>2012</v>
      </c>
      <c r="D409" s="33">
        <v>991</v>
      </c>
      <c r="E409" s="33">
        <v>89</v>
      </c>
      <c r="F409" s="34">
        <v>8.9808274470232075</v>
      </c>
      <c r="G409" s="48" t="s">
        <v>142</v>
      </c>
      <c r="H409" s="48" t="s">
        <v>142</v>
      </c>
      <c r="I409" s="33">
        <v>4281</v>
      </c>
      <c r="J409" s="33">
        <v>578</v>
      </c>
      <c r="K409" s="31">
        <v>13.501518336837186</v>
      </c>
      <c r="L409" s="49" t="s">
        <v>142</v>
      </c>
      <c r="M409" s="49" t="s">
        <v>142</v>
      </c>
    </row>
    <row r="410" spans="1:13" ht="8.25" customHeight="1">
      <c r="A410" s="67">
        <v>352</v>
      </c>
      <c r="B410" s="23" t="s">
        <v>76</v>
      </c>
      <c r="C410" s="23">
        <v>2012</v>
      </c>
      <c r="D410" s="33">
        <v>1021</v>
      </c>
      <c r="E410" s="33">
        <v>119</v>
      </c>
      <c r="F410" s="34">
        <v>11.655239960822723</v>
      </c>
      <c r="G410" s="48" t="s">
        <v>142</v>
      </c>
      <c r="H410" s="48" t="s">
        <v>142</v>
      </c>
      <c r="I410" s="33">
        <v>4704</v>
      </c>
      <c r="J410" s="33">
        <v>706</v>
      </c>
      <c r="K410" s="31">
        <v>15.008503401360542</v>
      </c>
      <c r="L410" s="49" t="s">
        <v>142</v>
      </c>
      <c r="M410" s="49" t="s">
        <v>142</v>
      </c>
    </row>
    <row r="411" spans="1:13" ht="8.25" customHeight="1">
      <c r="A411" s="67">
        <v>353</v>
      </c>
      <c r="B411" s="23" t="s">
        <v>77</v>
      </c>
      <c r="C411" s="23">
        <v>2012</v>
      </c>
      <c r="D411" s="33">
        <v>1474</v>
      </c>
      <c r="E411" s="33">
        <v>132</v>
      </c>
      <c r="F411" s="34">
        <v>8.9552238805970141</v>
      </c>
      <c r="G411" s="48" t="s">
        <v>142</v>
      </c>
      <c r="H411" s="48" t="s">
        <v>142</v>
      </c>
      <c r="I411" s="33">
        <v>6505</v>
      </c>
      <c r="J411" s="33">
        <v>1208</v>
      </c>
      <c r="K411" s="31">
        <v>18.57033051498847</v>
      </c>
      <c r="L411" s="49" t="s">
        <v>142</v>
      </c>
      <c r="M411" s="49" t="s">
        <v>142</v>
      </c>
    </row>
    <row r="412" spans="1:13" ht="8.25" customHeight="1">
      <c r="A412" s="67">
        <v>354</v>
      </c>
      <c r="B412" s="23" t="s">
        <v>78</v>
      </c>
      <c r="C412" s="23">
        <v>2012</v>
      </c>
      <c r="D412" s="33">
        <v>226</v>
      </c>
      <c r="E412" s="33">
        <v>22</v>
      </c>
      <c r="F412" s="34">
        <v>9.7345132743362832</v>
      </c>
      <c r="G412" s="48" t="s">
        <v>142</v>
      </c>
      <c r="H412" s="48" t="s">
        <v>142</v>
      </c>
      <c r="I412" s="33">
        <v>997</v>
      </c>
      <c r="J412" s="33">
        <v>104</v>
      </c>
      <c r="K412" s="31">
        <v>10.431293881644935</v>
      </c>
      <c r="L412" s="49" t="s">
        <v>142</v>
      </c>
      <c r="M412" s="49" t="s">
        <v>142</v>
      </c>
    </row>
    <row r="413" spans="1:13" ht="8.25" customHeight="1">
      <c r="A413" s="67">
        <v>355</v>
      </c>
      <c r="B413" s="23" t="s">
        <v>79</v>
      </c>
      <c r="C413" s="23">
        <v>2012</v>
      </c>
      <c r="D413" s="33">
        <v>1320</v>
      </c>
      <c r="E413" s="33">
        <v>165</v>
      </c>
      <c r="F413" s="34">
        <v>12.5</v>
      </c>
      <c r="G413" s="48" t="s">
        <v>142</v>
      </c>
      <c r="H413" s="48" t="s">
        <v>142</v>
      </c>
      <c r="I413" s="33">
        <v>4495</v>
      </c>
      <c r="J413" s="33">
        <v>756</v>
      </c>
      <c r="K413" s="31">
        <v>16.81868743047831</v>
      </c>
      <c r="L413" s="49" t="s">
        <v>142</v>
      </c>
      <c r="M413" s="49" t="s">
        <v>142</v>
      </c>
    </row>
    <row r="414" spans="1:13" ht="8.25" customHeight="1">
      <c r="A414" s="67">
        <v>356</v>
      </c>
      <c r="B414" s="23" t="s">
        <v>80</v>
      </c>
      <c r="C414" s="23">
        <v>2012</v>
      </c>
      <c r="D414" s="33">
        <v>516</v>
      </c>
      <c r="E414" s="33">
        <v>41</v>
      </c>
      <c r="F414" s="34">
        <v>7.945736434108527</v>
      </c>
      <c r="G414" s="48" t="s">
        <v>142</v>
      </c>
      <c r="H414" s="48" t="s">
        <v>142</v>
      </c>
      <c r="I414" s="33">
        <v>2511</v>
      </c>
      <c r="J414" s="33">
        <v>357</v>
      </c>
      <c r="K414" s="31">
        <v>14.217443249701315</v>
      </c>
      <c r="L414" s="49" t="s">
        <v>142</v>
      </c>
      <c r="M414" s="49" t="s">
        <v>142</v>
      </c>
    </row>
    <row r="415" spans="1:13" ht="8.25" customHeight="1">
      <c r="A415" s="67">
        <v>357</v>
      </c>
      <c r="B415" s="23" t="s">
        <v>81</v>
      </c>
      <c r="C415" s="23">
        <v>2012</v>
      </c>
      <c r="D415" s="33">
        <v>744</v>
      </c>
      <c r="E415" s="33">
        <v>84</v>
      </c>
      <c r="F415" s="34">
        <v>11.29032258064516</v>
      </c>
      <c r="G415" s="48" t="s">
        <v>142</v>
      </c>
      <c r="H415" s="48" t="s">
        <v>142</v>
      </c>
      <c r="I415" s="33">
        <v>3924</v>
      </c>
      <c r="J415" s="33">
        <v>587</v>
      </c>
      <c r="K415" s="31">
        <v>14.959225280326196</v>
      </c>
      <c r="L415" s="49" t="s">
        <v>142</v>
      </c>
      <c r="M415" s="49" t="s">
        <v>142</v>
      </c>
    </row>
    <row r="416" spans="1:13" ht="8.25" customHeight="1">
      <c r="A416" s="67">
        <v>358</v>
      </c>
      <c r="B416" s="23" t="s">
        <v>82</v>
      </c>
      <c r="C416" s="23">
        <v>2012</v>
      </c>
      <c r="D416" s="33">
        <v>764</v>
      </c>
      <c r="E416" s="33">
        <v>109</v>
      </c>
      <c r="F416" s="34">
        <v>14.267015706806282</v>
      </c>
      <c r="G416" s="48" t="s">
        <v>142</v>
      </c>
      <c r="H416" s="48" t="s">
        <v>142</v>
      </c>
      <c r="I416" s="33">
        <v>3366</v>
      </c>
      <c r="J416" s="33">
        <v>560</v>
      </c>
      <c r="K416" s="31">
        <v>16.636957813428403</v>
      </c>
      <c r="L416" s="49" t="s">
        <v>142</v>
      </c>
      <c r="M416" s="49" t="s">
        <v>142</v>
      </c>
    </row>
    <row r="417" spans="1:13" ht="8.25" customHeight="1">
      <c r="A417" s="67">
        <v>359</v>
      </c>
      <c r="B417" s="23" t="s">
        <v>83</v>
      </c>
      <c r="C417" s="23">
        <v>2012</v>
      </c>
      <c r="D417" s="33">
        <v>976</v>
      </c>
      <c r="E417" s="33">
        <v>123</v>
      </c>
      <c r="F417" s="34">
        <v>12.602459016393441</v>
      </c>
      <c r="G417" s="48" t="s">
        <v>142</v>
      </c>
      <c r="H417" s="48" t="s">
        <v>142</v>
      </c>
      <c r="I417" s="33">
        <v>4794</v>
      </c>
      <c r="J417" s="33">
        <v>930</v>
      </c>
      <c r="K417" s="31">
        <v>19.39924906132666</v>
      </c>
      <c r="L417" s="49" t="s">
        <v>142</v>
      </c>
      <c r="M417" s="49" t="s">
        <v>142</v>
      </c>
    </row>
    <row r="418" spans="1:13" ht="8.25" customHeight="1">
      <c r="A418" s="67">
        <v>360</v>
      </c>
      <c r="B418" s="23" t="s">
        <v>84</v>
      </c>
      <c r="C418" s="23">
        <v>2012</v>
      </c>
      <c r="D418" s="33">
        <v>467</v>
      </c>
      <c r="E418" s="33">
        <v>47</v>
      </c>
      <c r="F418" s="34">
        <v>10.06423982869379</v>
      </c>
      <c r="G418" s="48" t="s">
        <v>142</v>
      </c>
      <c r="H418" s="48" t="s">
        <v>142</v>
      </c>
      <c r="I418" s="33">
        <v>2017</v>
      </c>
      <c r="J418" s="33">
        <v>302</v>
      </c>
      <c r="K418" s="31">
        <v>14.972731779871095</v>
      </c>
      <c r="L418" s="49" t="s">
        <v>142</v>
      </c>
      <c r="M418" s="49" t="s">
        <v>142</v>
      </c>
    </row>
    <row r="419" spans="1:13" ht="8.25" customHeight="1">
      <c r="A419" s="67">
        <v>361</v>
      </c>
      <c r="B419" s="23" t="s">
        <v>85</v>
      </c>
      <c r="C419" s="23">
        <v>2012</v>
      </c>
      <c r="D419" s="33">
        <v>695</v>
      </c>
      <c r="E419" s="33">
        <v>113</v>
      </c>
      <c r="F419" s="34">
        <v>16.258992805755394</v>
      </c>
      <c r="G419" s="48" t="s">
        <v>142</v>
      </c>
      <c r="H419" s="48" t="s">
        <v>142</v>
      </c>
      <c r="I419" s="33">
        <v>3182</v>
      </c>
      <c r="J419" s="33">
        <v>770</v>
      </c>
      <c r="K419" s="31">
        <v>24.198617221873036</v>
      </c>
      <c r="L419" s="49" t="s">
        <v>142</v>
      </c>
      <c r="M419" s="49" t="s">
        <v>142</v>
      </c>
    </row>
    <row r="420" spans="1:13" s="73" customFormat="1" ht="16.5" customHeight="1">
      <c r="A420" s="68">
        <v>3</v>
      </c>
      <c r="B420" s="36" t="s">
        <v>38</v>
      </c>
      <c r="C420" s="36">
        <v>2012</v>
      </c>
      <c r="D420" s="37">
        <v>9194</v>
      </c>
      <c r="E420" s="37">
        <v>1044</v>
      </c>
      <c r="F420" s="38">
        <v>11.355231672830108</v>
      </c>
      <c r="G420" s="51" t="s">
        <v>142</v>
      </c>
      <c r="H420" s="51" t="s">
        <v>142</v>
      </c>
      <c r="I420" s="37">
        <v>40776</v>
      </c>
      <c r="J420" s="37">
        <v>6858</v>
      </c>
      <c r="K420" s="40">
        <v>16.818716892289583</v>
      </c>
      <c r="L420" s="52" t="s">
        <v>142</v>
      </c>
      <c r="M420" s="52" t="s">
        <v>142</v>
      </c>
    </row>
    <row r="421" spans="1:13" ht="8.25" customHeight="1">
      <c r="A421" s="67">
        <v>401</v>
      </c>
      <c r="B421" s="23" t="s">
        <v>112</v>
      </c>
      <c r="C421" s="23">
        <v>2012</v>
      </c>
      <c r="D421" s="33">
        <v>226</v>
      </c>
      <c r="E421" s="33">
        <v>23</v>
      </c>
      <c r="F421" s="34">
        <v>10.176991150442479</v>
      </c>
      <c r="G421" s="48" t="s">
        <v>142</v>
      </c>
      <c r="H421" s="48" t="s">
        <v>142</v>
      </c>
      <c r="I421" s="33">
        <v>1650</v>
      </c>
      <c r="J421" s="33">
        <v>586</v>
      </c>
      <c r="K421" s="31">
        <v>35.515151515151516</v>
      </c>
      <c r="L421" s="49" t="s">
        <v>142</v>
      </c>
      <c r="M421" s="49" t="s">
        <v>142</v>
      </c>
    </row>
    <row r="422" spans="1:13" ht="8.25" customHeight="1">
      <c r="A422" s="67">
        <v>402</v>
      </c>
      <c r="B422" s="23" t="s">
        <v>113</v>
      </c>
      <c r="C422" s="23">
        <v>2012</v>
      </c>
      <c r="D422" s="33">
        <v>204</v>
      </c>
      <c r="E422" s="33">
        <v>37</v>
      </c>
      <c r="F422" s="34">
        <v>18.137254901960784</v>
      </c>
      <c r="G422" s="48" t="s">
        <v>142</v>
      </c>
      <c r="H422" s="48" t="s">
        <v>142</v>
      </c>
      <c r="I422" s="33">
        <v>1143</v>
      </c>
      <c r="J422" s="33">
        <v>240</v>
      </c>
      <c r="K422" s="31">
        <v>20.99737532808399</v>
      </c>
      <c r="L422" s="49" t="s">
        <v>142</v>
      </c>
      <c r="M422" s="49" t="s">
        <v>142</v>
      </c>
    </row>
    <row r="423" spans="1:13" ht="8.25" customHeight="1">
      <c r="A423" s="67">
        <v>403</v>
      </c>
      <c r="B423" s="23" t="s">
        <v>41</v>
      </c>
      <c r="C423" s="23">
        <v>2012</v>
      </c>
      <c r="D423" s="33">
        <v>1155</v>
      </c>
      <c r="E423" s="33">
        <v>166</v>
      </c>
      <c r="F423" s="34">
        <v>14.372294372294373</v>
      </c>
      <c r="G423" s="48" t="s">
        <v>142</v>
      </c>
      <c r="H423" s="48" t="s">
        <v>142</v>
      </c>
      <c r="I423" s="33">
        <v>3781</v>
      </c>
      <c r="J423" s="33">
        <v>1101</v>
      </c>
      <c r="K423" s="31">
        <v>29.119280613594288</v>
      </c>
      <c r="L423" s="49" t="s">
        <v>142</v>
      </c>
      <c r="M423" s="49" t="s">
        <v>142</v>
      </c>
    </row>
    <row r="424" spans="1:13" ht="8.25" customHeight="1">
      <c r="A424" s="67">
        <v>404</v>
      </c>
      <c r="B424" s="23" t="s">
        <v>114</v>
      </c>
      <c r="C424" s="23">
        <v>2012</v>
      </c>
      <c r="D424" s="33">
        <v>876</v>
      </c>
      <c r="E424" s="33">
        <v>217</v>
      </c>
      <c r="F424" s="34">
        <v>24.771689497716896</v>
      </c>
      <c r="G424" s="48" t="s">
        <v>142</v>
      </c>
      <c r="H424" s="48" t="s">
        <v>142</v>
      </c>
      <c r="I424" s="33">
        <v>3767</v>
      </c>
      <c r="J424" s="33">
        <v>1484</v>
      </c>
      <c r="K424" s="31">
        <v>39.394743827979823</v>
      </c>
      <c r="L424" s="49" t="s">
        <v>142</v>
      </c>
      <c r="M424" s="49" t="s">
        <v>142</v>
      </c>
    </row>
    <row r="425" spans="1:13" ht="8.25" customHeight="1">
      <c r="A425" s="67">
        <v>405</v>
      </c>
      <c r="B425" s="23" t="s">
        <v>115</v>
      </c>
      <c r="C425" s="23">
        <v>2012</v>
      </c>
      <c r="D425" s="33">
        <v>211</v>
      </c>
      <c r="E425" s="33">
        <v>27</v>
      </c>
      <c r="F425" s="34">
        <v>12.796208530805686</v>
      </c>
      <c r="G425" s="48" t="s">
        <v>142</v>
      </c>
      <c r="H425" s="48" t="s">
        <v>142</v>
      </c>
      <c r="I425" s="33">
        <v>1453</v>
      </c>
      <c r="J425" s="33">
        <v>405</v>
      </c>
      <c r="K425" s="31">
        <v>27.873365450791464</v>
      </c>
      <c r="L425" s="49" t="s">
        <v>142</v>
      </c>
      <c r="M425" s="49" t="s">
        <v>142</v>
      </c>
    </row>
    <row r="426" spans="1:13" ht="8.25" customHeight="1">
      <c r="A426" s="67">
        <v>451</v>
      </c>
      <c r="B426" s="23" t="s">
        <v>86</v>
      </c>
      <c r="C426" s="23">
        <v>2012</v>
      </c>
      <c r="D426" s="33">
        <v>628</v>
      </c>
      <c r="E426" s="33">
        <v>44</v>
      </c>
      <c r="F426" s="34">
        <v>7.0063694267515926</v>
      </c>
      <c r="G426" s="48" t="s">
        <v>142</v>
      </c>
      <c r="H426" s="48" t="s">
        <v>142</v>
      </c>
      <c r="I426" s="33">
        <v>2935</v>
      </c>
      <c r="J426" s="33">
        <v>435</v>
      </c>
      <c r="K426" s="31">
        <v>14.821124361158432</v>
      </c>
      <c r="L426" s="49" t="s">
        <v>142</v>
      </c>
      <c r="M426" s="49" t="s">
        <v>142</v>
      </c>
    </row>
    <row r="427" spans="1:13" ht="8.25" customHeight="1">
      <c r="A427" s="67">
        <v>452</v>
      </c>
      <c r="B427" s="23" t="s">
        <v>87</v>
      </c>
      <c r="C427" s="23">
        <v>2012</v>
      </c>
      <c r="D427" s="33">
        <v>556</v>
      </c>
      <c r="E427" s="33">
        <v>53</v>
      </c>
      <c r="F427" s="34">
        <v>9.5323741007194247</v>
      </c>
      <c r="G427" s="48" t="s">
        <v>142</v>
      </c>
      <c r="H427" s="48" t="s">
        <v>142</v>
      </c>
      <c r="I427" s="33">
        <v>4167</v>
      </c>
      <c r="J427" s="33">
        <v>540</v>
      </c>
      <c r="K427" s="31">
        <v>12.958963282937367</v>
      </c>
      <c r="L427" s="49" t="s">
        <v>142</v>
      </c>
      <c r="M427" s="49" t="s">
        <v>142</v>
      </c>
    </row>
    <row r="428" spans="1:13" ht="8.25" customHeight="1">
      <c r="A428" s="67">
        <v>453</v>
      </c>
      <c r="B428" s="23" t="s">
        <v>88</v>
      </c>
      <c r="C428" s="23">
        <v>2012</v>
      </c>
      <c r="D428" s="33">
        <v>670</v>
      </c>
      <c r="E428" s="33">
        <v>113</v>
      </c>
      <c r="F428" s="34">
        <v>16.865671641791042</v>
      </c>
      <c r="G428" s="48" t="s">
        <v>142</v>
      </c>
      <c r="H428" s="48" t="s">
        <v>142</v>
      </c>
      <c r="I428" s="33">
        <v>4360</v>
      </c>
      <c r="J428" s="33">
        <v>1268</v>
      </c>
      <c r="K428" s="31">
        <v>29.082568807339449</v>
      </c>
      <c r="L428" s="49" t="s">
        <v>142</v>
      </c>
      <c r="M428" s="49" t="s">
        <v>142</v>
      </c>
    </row>
    <row r="429" spans="1:13" ht="8.25" customHeight="1">
      <c r="A429" s="67">
        <v>454</v>
      </c>
      <c r="B429" s="23" t="s">
        <v>89</v>
      </c>
      <c r="C429" s="23">
        <v>2012</v>
      </c>
      <c r="D429" s="33">
        <v>1476</v>
      </c>
      <c r="E429" s="33">
        <v>249</v>
      </c>
      <c r="F429" s="34">
        <v>16.869918699186993</v>
      </c>
      <c r="G429" s="48" t="s">
        <v>142</v>
      </c>
      <c r="H429" s="48" t="s">
        <v>142</v>
      </c>
      <c r="I429" s="33">
        <v>8014</v>
      </c>
      <c r="J429" s="33">
        <v>1593</v>
      </c>
      <c r="K429" s="31">
        <v>19.877714000499129</v>
      </c>
      <c r="L429" s="49" t="s">
        <v>142</v>
      </c>
      <c r="M429" s="49" t="s">
        <v>142</v>
      </c>
    </row>
    <row r="430" spans="1:13" ht="8.25" customHeight="1">
      <c r="A430" s="67">
        <v>455</v>
      </c>
      <c r="B430" s="23" t="s">
        <v>90</v>
      </c>
      <c r="C430" s="23">
        <v>2012</v>
      </c>
      <c r="D430" s="33">
        <v>537</v>
      </c>
      <c r="E430" s="33">
        <v>37</v>
      </c>
      <c r="F430" s="34">
        <v>6.8901303538175043</v>
      </c>
      <c r="G430" s="48" t="s">
        <v>142</v>
      </c>
      <c r="H430" s="48" t="s">
        <v>142</v>
      </c>
      <c r="I430" s="33">
        <v>2129</v>
      </c>
      <c r="J430" s="33">
        <v>269</v>
      </c>
      <c r="K430" s="31">
        <v>12.635039924847346</v>
      </c>
      <c r="L430" s="49" t="s">
        <v>142</v>
      </c>
      <c r="M430" s="49" t="s">
        <v>142</v>
      </c>
    </row>
    <row r="431" spans="1:13" ht="8.25" customHeight="1">
      <c r="A431" s="67">
        <v>456</v>
      </c>
      <c r="B431" s="23" t="s">
        <v>116</v>
      </c>
      <c r="C431" s="23">
        <v>2012</v>
      </c>
      <c r="D431" s="33">
        <v>706</v>
      </c>
      <c r="E431" s="33">
        <v>165</v>
      </c>
      <c r="F431" s="34">
        <v>23.371104815864022</v>
      </c>
      <c r="G431" s="48" t="s">
        <v>142</v>
      </c>
      <c r="H431" s="48" t="s">
        <v>142</v>
      </c>
      <c r="I431" s="33">
        <v>3438</v>
      </c>
      <c r="J431" s="33">
        <v>930</v>
      </c>
      <c r="K431" s="31">
        <v>27.05061082024433</v>
      </c>
      <c r="L431" s="49" t="s">
        <v>142</v>
      </c>
      <c r="M431" s="49" t="s">
        <v>142</v>
      </c>
    </row>
    <row r="432" spans="1:13" ht="8.25" customHeight="1">
      <c r="A432" s="67">
        <v>457</v>
      </c>
      <c r="B432" s="23" t="s">
        <v>91</v>
      </c>
      <c r="C432" s="23">
        <v>2012</v>
      </c>
      <c r="D432" s="33">
        <v>557</v>
      </c>
      <c r="E432" s="33">
        <v>56</v>
      </c>
      <c r="F432" s="34">
        <v>10.053859964093357</v>
      </c>
      <c r="G432" s="48" t="s">
        <v>142</v>
      </c>
      <c r="H432" s="48" t="s">
        <v>142</v>
      </c>
      <c r="I432" s="33">
        <v>3837</v>
      </c>
      <c r="J432" s="33">
        <v>505</v>
      </c>
      <c r="K432" s="31">
        <v>13.161323951003387</v>
      </c>
      <c r="L432" s="49" t="s">
        <v>142</v>
      </c>
      <c r="M432" s="49" t="s">
        <v>142</v>
      </c>
    </row>
    <row r="433" spans="1:13" ht="8.25" customHeight="1">
      <c r="A433" s="67">
        <v>458</v>
      </c>
      <c r="B433" s="23" t="s">
        <v>92</v>
      </c>
      <c r="C433" s="23">
        <v>2012</v>
      </c>
      <c r="D433" s="33">
        <v>707</v>
      </c>
      <c r="E433" s="33">
        <v>67</v>
      </c>
      <c r="F433" s="34">
        <v>9.4766619519094757</v>
      </c>
      <c r="G433" s="48" t="s">
        <v>142</v>
      </c>
      <c r="H433" s="48" t="s">
        <v>142</v>
      </c>
      <c r="I433" s="33">
        <v>3008</v>
      </c>
      <c r="J433" s="33">
        <v>429</v>
      </c>
      <c r="K433" s="31">
        <v>14.261968085106384</v>
      </c>
      <c r="L433" s="49" t="s">
        <v>142</v>
      </c>
      <c r="M433" s="49" t="s">
        <v>142</v>
      </c>
    </row>
    <row r="434" spans="1:13" ht="8.25" customHeight="1">
      <c r="A434" s="67">
        <v>459</v>
      </c>
      <c r="B434" s="23" t="s">
        <v>93</v>
      </c>
      <c r="C434" s="23">
        <v>2012</v>
      </c>
      <c r="D434" s="33">
        <v>1828</v>
      </c>
      <c r="E434" s="33">
        <v>292</v>
      </c>
      <c r="F434" s="34">
        <v>15.973741794310722</v>
      </c>
      <c r="G434" s="48" t="s">
        <v>142</v>
      </c>
      <c r="H434" s="48" t="s">
        <v>142</v>
      </c>
      <c r="I434" s="33">
        <v>8806</v>
      </c>
      <c r="J434" s="33">
        <v>2168</v>
      </c>
      <c r="K434" s="31">
        <v>24.619577560754031</v>
      </c>
      <c r="L434" s="49" t="s">
        <v>142</v>
      </c>
      <c r="M434" s="49" t="s">
        <v>142</v>
      </c>
    </row>
    <row r="435" spans="1:13" ht="8.25" customHeight="1">
      <c r="A435" s="67">
        <v>460</v>
      </c>
      <c r="B435" s="23" t="s">
        <v>94</v>
      </c>
      <c r="C435" s="23">
        <v>2012</v>
      </c>
      <c r="D435" s="33">
        <v>857</v>
      </c>
      <c r="E435" s="33">
        <v>154</v>
      </c>
      <c r="F435" s="34">
        <v>17.969661610268378</v>
      </c>
      <c r="G435" s="48" t="s">
        <v>142</v>
      </c>
      <c r="H435" s="48" t="s">
        <v>142</v>
      </c>
      <c r="I435" s="33">
        <v>4012</v>
      </c>
      <c r="J435" s="33">
        <v>1158</v>
      </c>
      <c r="K435" s="31">
        <v>28.863409770687937</v>
      </c>
      <c r="L435" s="49" t="s">
        <v>142</v>
      </c>
      <c r="M435" s="49" t="s">
        <v>142</v>
      </c>
    </row>
    <row r="436" spans="1:13" ht="8.25" customHeight="1">
      <c r="A436" s="67">
        <v>461</v>
      </c>
      <c r="B436" s="23" t="s">
        <v>95</v>
      </c>
      <c r="C436" s="23">
        <v>2012</v>
      </c>
      <c r="D436" s="33">
        <v>403</v>
      </c>
      <c r="E436" s="33">
        <v>51</v>
      </c>
      <c r="F436" s="34">
        <v>12.655086848635236</v>
      </c>
      <c r="G436" s="48" t="s">
        <v>142</v>
      </c>
      <c r="H436" s="48" t="s">
        <v>142</v>
      </c>
      <c r="I436" s="33">
        <v>2079</v>
      </c>
      <c r="J436" s="33">
        <v>454</v>
      </c>
      <c r="K436" s="31">
        <v>21.837421837421839</v>
      </c>
      <c r="L436" s="49" t="s">
        <v>142</v>
      </c>
      <c r="M436" s="49" t="s">
        <v>142</v>
      </c>
    </row>
    <row r="437" spans="1:13" ht="8.25" customHeight="1">
      <c r="A437" s="67">
        <v>462</v>
      </c>
      <c r="B437" s="23" t="s">
        <v>96</v>
      </c>
      <c r="C437" s="23">
        <v>2012</v>
      </c>
      <c r="D437" s="33">
        <v>213</v>
      </c>
      <c r="E437" s="33">
        <v>15</v>
      </c>
      <c r="F437" s="34">
        <v>7.042253521126761</v>
      </c>
      <c r="G437" s="48" t="s">
        <v>142</v>
      </c>
      <c r="H437" s="48" t="s">
        <v>142</v>
      </c>
      <c r="I437" s="33">
        <v>1200</v>
      </c>
      <c r="J437" s="33">
        <v>124</v>
      </c>
      <c r="K437" s="31">
        <v>10.333333333333334</v>
      </c>
      <c r="L437" s="49" t="s">
        <v>142</v>
      </c>
      <c r="M437" s="49" t="s">
        <v>142</v>
      </c>
    </row>
    <row r="438" spans="1:13" s="73" customFormat="1" ht="16.5" customHeight="1">
      <c r="A438" s="68">
        <v>4</v>
      </c>
      <c r="B438" s="36" t="s">
        <v>56</v>
      </c>
      <c r="C438" s="36">
        <v>2012</v>
      </c>
      <c r="D438" s="37">
        <v>11810</v>
      </c>
      <c r="E438" s="37">
        <v>1766</v>
      </c>
      <c r="F438" s="38">
        <v>14.953429297205759</v>
      </c>
      <c r="G438" s="51" t="s">
        <v>142</v>
      </c>
      <c r="H438" s="51" t="s">
        <v>142</v>
      </c>
      <c r="I438" s="37">
        <v>59779</v>
      </c>
      <c r="J438" s="37">
        <v>13689</v>
      </c>
      <c r="K438" s="40">
        <v>22.899345924153966</v>
      </c>
      <c r="L438" s="52" t="s">
        <v>142</v>
      </c>
      <c r="M438" s="52" t="s">
        <v>142</v>
      </c>
    </row>
    <row r="439" spans="1:13" s="73" customFormat="1" ht="16.5" customHeight="1">
      <c r="A439" s="52">
        <v>0</v>
      </c>
      <c r="B439" s="42" t="s">
        <v>57</v>
      </c>
      <c r="C439" s="42">
        <v>2012</v>
      </c>
      <c r="D439" s="43">
        <v>41772</v>
      </c>
      <c r="E439" s="43">
        <v>6139</v>
      </c>
      <c r="F439" s="44">
        <v>14.69644738102078</v>
      </c>
      <c r="G439" s="54" t="s">
        <v>142</v>
      </c>
      <c r="H439" s="54" t="s">
        <v>142</v>
      </c>
      <c r="I439" s="43">
        <v>184856</v>
      </c>
      <c r="J439" s="43">
        <v>43787</v>
      </c>
      <c r="K439" s="46">
        <v>23.687086164365777</v>
      </c>
      <c r="L439" s="55" t="s">
        <v>142</v>
      </c>
      <c r="M439" s="55" t="s">
        <v>142</v>
      </c>
    </row>
    <row r="440" spans="1:13" ht="8.25" customHeight="1">
      <c r="B440" s="56"/>
      <c r="C440" s="57"/>
      <c r="D440" s="58"/>
      <c r="E440" s="40"/>
      <c r="F440" s="59"/>
      <c r="G440" s="58"/>
      <c r="H440" s="40"/>
      <c r="I440" s="59"/>
      <c r="J440" s="60"/>
      <c r="K440" s="61"/>
      <c r="L440" s="61"/>
      <c r="M440" s="61"/>
    </row>
    <row r="441" spans="1:13" ht="8.25" customHeight="1">
      <c r="B441" s="62"/>
      <c r="C441" s="62"/>
      <c r="D441" s="62"/>
      <c r="E441" s="62"/>
      <c r="F441" s="62"/>
      <c r="G441" s="62"/>
      <c r="H441" s="62"/>
      <c r="I441" s="23"/>
      <c r="J441" s="23"/>
      <c r="K441" s="22"/>
      <c r="L441" s="22"/>
      <c r="M441" s="22"/>
    </row>
    <row r="442" spans="1:13" ht="8.25" customHeight="1">
      <c r="B442" s="62" t="s">
        <v>143</v>
      </c>
      <c r="C442" s="62"/>
      <c r="D442" s="62"/>
      <c r="E442" s="62"/>
      <c r="F442" s="62"/>
      <c r="G442" s="62"/>
      <c r="H442" s="62"/>
      <c r="I442" s="23"/>
      <c r="J442" s="23"/>
      <c r="K442" s="22"/>
      <c r="L442" s="22"/>
      <c r="M442" s="22"/>
    </row>
    <row r="443" spans="1:13">
      <c r="B443" s="23"/>
      <c r="C443" s="23"/>
      <c r="D443" s="23"/>
      <c r="E443" s="23"/>
      <c r="F443" s="23"/>
      <c r="G443" s="23"/>
      <c r="H443" s="23"/>
      <c r="I443" s="23"/>
      <c r="J443" s="23"/>
      <c r="K443" s="22"/>
      <c r="L443" s="22"/>
      <c r="M443" s="22"/>
    </row>
  </sheetData>
  <autoFilter ref="A7:M439" xr:uid="{00000000-0009-0000-0000-000000000000}"/>
  <mergeCells count="13">
    <mergeCell ref="I4:I6"/>
    <mergeCell ref="A1:J1"/>
    <mergeCell ref="A2:J2"/>
    <mergeCell ref="J4:M4"/>
    <mergeCell ref="E5:E6"/>
    <mergeCell ref="J5:J6"/>
    <mergeCell ref="F6:G6"/>
    <mergeCell ref="K6:L6"/>
    <mergeCell ref="A4:A6"/>
    <mergeCell ref="B4:B6"/>
    <mergeCell ref="C4:C6"/>
    <mergeCell ref="D4:D6"/>
    <mergeCell ref="E4:H4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1">
    <pageSetUpPr fitToPage="1"/>
  </sheetPr>
  <dimension ref="A1:AZ69"/>
  <sheetViews>
    <sheetView zoomScale="125" workbookViewId="0">
      <pane ySplit="6" topLeftCell="A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2013</v>
      </c>
    </row>
    <row r="2" spans="1:52" s="6" customFormat="1" ht="11.25">
      <c r="A2" s="14" t="s">
        <v>122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1887</v>
      </c>
      <c r="D8" s="15">
        <v>329</v>
      </c>
      <c r="E8" s="15">
        <v>5662</v>
      </c>
      <c r="F8" s="17">
        <v>1866</v>
      </c>
    </row>
    <row r="9" spans="1:52">
      <c r="A9" s="112">
        <v>102</v>
      </c>
      <c r="B9" s="16" t="s">
        <v>103</v>
      </c>
      <c r="C9" s="15">
        <v>399</v>
      </c>
      <c r="D9" s="15">
        <v>77</v>
      </c>
      <c r="E9" s="15">
        <v>2291</v>
      </c>
      <c r="F9" s="17">
        <v>839</v>
      </c>
    </row>
    <row r="10" spans="1:52">
      <c r="A10" s="112">
        <v>103</v>
      </c>
      <c r="B10" s="16" t="s">
        <v>104</v>
      </c>
      <c r="C10" s="15">
        <v>934</v>
      </c>
      <c r="D10" s="15">
        <v>257</v>
      </c>
      <c r="E10" s="15">
        <v>3067</v>
      </c>
      <c r="F10" s="17">
        <v>973</v>
      </c>
    </row>
    <row r="11" spans="1:52">
      <c r="A11" s="112">
        <v>151</v>
      </c>
      <c r="B11" s="16" t="s">
        <v>61</v>
      </c>
      <c r="C11" s="15">
        <v>896</v>
      </c>
      <c r="D11" s="15">
        <v>78</v>
      </c>
      <c r="E11" s="15">
        <v>4017</v>
      </c>
      <c r="F11" s="17">
        <v>642</v>
      </c>
    </row>
    <row r="12" spans="1:52">
      <c r="A12" s="112">
        <v>153</v>
      </c>
      <c r="B12" s="16" t="s">
        <v>63</v>
      </c>
      <c r="C12" s="15">
        <v>715</v>
      </c>
      <c r="D12" s="15">
        <v>91</v>
      </c>
      <c r="E12" s="15">
        <v>2738</v>
      </c>
      <c r="F12" s="17">
        <v>494</v>
      </c>
    </row>
    <row r="13" spans="1:52">
      <c r="A13" s="112">
        <v>154</v>
      </c>
      <c r="B13" s="16" t="s">
        <v>64</v>
      </c>
      <c r="C13" s="15">
        <v>561</v>
      </c>
      <c r="D13" s="15">
        <v>33</v>
      </c>
      <c r="E13" s="15">
        <v>1862</v>
      </c>
      <c r="F13" s="17">
        <v>179</v>
      </c>
    </row>
    <row r="14" spans="1:52">
      <c r="A14" s="112">
        <v>155</v>
      </c>
      <c r="B14" s="16" t="s">
        <v>65</v>
      </c>
      <c r="C14" s="15">
        <v>653</v>
      </c>
      <c r="D14" s="15">
        <v>53</v>
      </c>
      <c r="E14" s="15">
        <v>2897</v>
      </c>
      <c r="F14" s="17">
        <v>506</v>
      </c>
    </row>
    <row r="15" spans="1:52">
      <c r="A15" s="112">
        <v>157</v>
      </c>
      <c r="B15" s="16" t="s">
        <v>66</v>
      </c>
      <c r="C15" s="15">
        <v>750</v>
      </c>
      <c r="D15" s="15">
        <v>76</v>
      </c>
      <c r="E15" s="15">
        <v>3087</v>
      </c>
      <c r="F15" s="17">
        <v>720</v>
      </c>
    </row>
    <row r="16" spans="1:52">
      <c r="A16" s="112">
        <v>158</v>
      </c>
      <c r="B16" s="16" t="s">
        <v>67</v>
      </c>
      <c r="C16" s="15">
        <v>709</v>
      </c>
      <c r="D16" s="15">
        <v>71</v>
      </c>
      <c r="E16" s="15">
        <v>2651</v>
      </c>
      <c r="F16" s="17">
        <v>405</v>
      </c>
    </row>
    <row r="17" spans="1:6">
      <c r="A17" s="112">
        <v>159</v>
      </c>
      <c r="B17" s="16" t="s">
        <v>62</v>
      </c>
      <c r="C17" s="15">
        <v>2326</v>
      </c>
      <c r="D17" s="15">
        <v>354</v>
      </c>
      <c r="E17" s="15">
        <v>7097</v>
      </c>
      <c r="F17" s="17">
        <v>1650</v>
      </c>
    </row>
    <row r="18" spans="1:6">
      <c r="A18" s="112">
        <v>159016</v>
      </c>
      <c r="B18" s="16" t="s">
        <v>105</v>
      </c>
      <c r="C18" s="15">
        <v>1128</v>
      </c>
      <c r="D18" s="15">
        <v>251</v>
      </c>
      <c r="E18" s="15">
        <v>2651</v>
      </c>
      <c r="F18" s="17">
        <v>973</v>
      </c>
    </row>
    <row r="19" spans="1:6">
      <c r="A19" s="112">
        <v>159999</v>
      </c>
      <c r="B19" s="16" t="s">
        <v>106</v>
      </c>
      <c r="C19" s="15">
        <v>1198</v>
      </c>
      <c r="D19" s="15">
        <v>103</v>
      </c>
      <c r="E19" s="15">
        <v>4446</v>
      </c>
      <c r="F19" s="17">
        <v>677</v>
      </c>
    </row>
    <row r="20" spans="1:6">
      <c r="A20" s="112">
        <v>1</v>
      </c>
      <c r="B20" s="16" t="s">
        <v>107</v>
      </c>
      <c r="C20" s="15">
        <v>9830</v>
      </c>
      <c r="D20" s="15">
        <v>1419</v>
      </c>
      <c r="E20" s="15">
        <v>35369</v>
      </c>
      <c r="F20" s="17">
        <v>8274</v>
      </c>
    </row>
    <row r="21" spans="1:6" s="5" customFormat="1" ht="11.25">
      <c r="A21" s="112">
        <v>241</v>
      </c>
      <c r="B21" s="16" t="s">
        <v>68</v>
      </c>
      <c r="C21" s="15">
        <v>7222</v>
      </c>
      <c r="D21" s="15">
        <v>1545</v>
      </c>
      <c r="E21" s="15">
        <v>27239</v>
      </c>
      <c r="F21" s="17">
        <v>10008</v>
      </c>
    </row>
    <row r="22" spans="1:6">
      <c r="A22" s="112">
        <v>241001</v>
      </c>
      <c r="B22" s="16" t="s">
        <v>108</v>
      </c>
      <c r="C22" s="15">
        <v>3585</v>
      </c>
      <c r="D22" s="15">
        <v>1025</v>
      </c>
      <c r="E22" s="15">
        <v>12446</v>
      </c>
      <c r="F22" s="17">
        <v>6014</v>
      </c>
    </row>
    <row r="23" spans="1:6">
      <c r="A23" s="112">
        <v>241999</v>
      </c>
      <c r="B23" s="16" t="s">
        <v>109</v>
      </c>
      <c r="C23" s="15">
        <v>3637</v>
      </c>
      <c r="D23" s="15">
        <v>520</v>
      </c>
      <c r="E23" s="15">
        <v>14793</v>
      </c>
      <c r="F23" s="17">
        <v>3994</v>
      </c>
    </row>
    <row r="24" spans="1:6">
      <c r="A24" s="112">
        <v>251</v>
      </c>
      <c r="B24" s="16" t="s">
        <v>69</v>
      </c>
      <c r="C24" s="15">
        <v>1227</v>
      </c>
      <c r="D24" s="15">
        <v>156</v>
      </c>
      <c r="E24" s="15">
        <v>4854</v>
      </c>
      <c r="F24" s="17">
        <v>956</v>
      </c>
    </row>
    <row r="25" spans="1:6">
      <c r="A25" s="112">
        <v>252</v>
      </c>
      <c r="B25" s="16" t="s">
        <v>70</v>
      </c>
      <c r="C25" s="15">
        <v>821</v>
      </c>
      <c r="D25" s="15">
        <v>134</v>
      </c>
      <c r="E25" s="15">
        <v>3363</v>
      </c>
      <c r="F25" s="17">
        <v>851</v>
      </c>
    </row>
    <row r="26" spans="1:6">
      <c r="A26" s="112">
        <v>254</v>
      </c>
      <c r="B26" s="16" t="s">
        <v>71</v>
      </c>
      <c r="C26" s="15">
        <v>1551</v>
      </c>
      <c r="D26" s="15">
        <v>267</v>
      </c>
      <c r="E26" s="15">
        <v>6127</v>
      </c>
      <c r="F26" s="17">
        <v>1456</v>
      </c>
    </row>
    <row r="27" spans="1:6">
      <c r="A27" s="112">
        <v>255</v>
      </c>
      <c r="B27" s="16" t="s">
        <v>72</v>
      </c>
      <c r="C27" s="15">
        <v>296</v>
      </c>
      <c r="D27" s="15">
        <v>36</v>
      </c>
      <c r="E27" s="15">
        <v>1472</v>
      </c>
      <c r="F27" s="17">
        <v>327</v>
      </c>
    </row>
    <row r="28" spans="1:6">
      <c r="A28" s="112">
        <v>256</v>
      </c>
      <c r="B28" s="16" t="s">
        <v>73</v>
      </c>
      <c r="C28" s="15">
        <v>661</v>
      </c>
      <c r="D28" s="15">
        <v>100</v>
      </c>
      <c r="E28" s="15">
        <v>2695</v>
      </c>
      <c r="F28" s="17">
        <v>635</v>
      </c>
    </row>
    <row r="29" spans="1:6">
      <c r="A29" s="112">
        <v>257</v>
      </c>
      <c r="B29" s="16" t="s">
        <v>74</v>
      </c>
      <c r="C29" s="15">
        <v>861</v>
      </c>
      <c r="D29" s="15">
        <v>119</v>
      </c>
      <c r="E29" s="15">
        <v>3413</v>
      </c>
      <c r="F29" s="17">
        <v>714</v>
      </c>
    </row>
    <row r="30" spans="1:6">
      <c r="A30" s="112">
        <v>2</v>
      </c>
      <c r="B30" s="16" t="s">
        <v>110</v>
      </c>
      <c r="C30" s="15">
        <v>12639</v>
      </c>
      <c r="D30" s="15">
        <v>2357</v>
      </c>
      <c r="E30" s="15">
        <v>49163</v>
      </c>
      <c r="F30" s="17">
        <v>14947</v>
      </c>
    </row>
    <row r="31" spans="1:6">
      <c r="A31" s="112">
        <v>351</v>
      </c>
      <c r="B31" s="16" t="s">
        <v>75</v>
      </c>
      <c r="C31" s="15">
        <v>1153</v>
      </c>
      <c r="D31" s="15">
        <v>97</v>
      </c>
      <c r="E31" s="15">
        <v>4326</v>
      </c>
      <c r="F31" s="17">
        <v>598</v>
      </c>
    </row>
    <row r="32" spans="1:6">
      <c r="A32" s="112">
        <v>352</v>
      </c>
      <c r="B32" s="16" t="s">
        <v>76</v>
      </c>
      <c r="C32" s="15">
        <v>1112</v>
      </c>
      <c r="D32" s="15">
        <v>156</v>
      </c>
      <c r="E32" s="15">
        <v>4666</v>
      </c>
      <c r="F32" s="17">
        <v>681</v>
      </c>
    </row>
    <row r="33" spans="1:8">
      <c r="A33" s="112">
        <v>353</v>
      </c>
      <c r="B33" s="16" t="s">
        <v>77</v>
      </c>
      <c r="C33" s="15">
        <v>1682</v>
      </c>
      <c r="D33" s="15">
        <v>148</v>
      </c>
      <c r="E33" s="15">
        <v>6428</v>
      </c>
      <c r="F33" s="17">
        <v>1222</v>
      </c>
    </row>
    <row r="34" spans="1:8" s="5" customFormat="1" ht="11.25">
      <c r="A34" s="112">
        <v>354</v>
      </c>
      <c r="B34" s="16" t="s">
        <v>78</v>
      </c>
      <c r="C34" s="15">
        <v>250</v>
      </c>
      <c r="D34" s="15">
        <v>20</v>
      </c>
      <c r="E34" s="15">
        <v>960</v>
      </c>
      <c r="F34" s="17">
        <v>127</v>
      </c>
    </row>
    <row r="35" spans="1:8">
      <c r="A35" s="112">
        <v>355</v>
      </c>
      <c r="B35" s="16" t="s">
        <v>79</v>
      </c>
      <c r="C35" s="15">
        <v>1445</v>
      </c>
      <c r="D35" s="15">
        <v>137</v>
      </c>
      <c r="E35" s="15">
        <v>4573</v>
      </c>
      <c r="F35" s="17">
        <v>766</v>
      </c>
    </row>
    <row r="36" spans="1:8">
      <c r="A36" s="112">
        <v>356</v>
      </c>
      <c r="B36" s="16" t="s">
        <v>80</v>
      </c>
      <c r="C36" s="15">
        <v>576</v>
      </c>
      <c r="D36" s="15">
        <v>50</v>
      </c>
      <c r="E36" s="15">
        <v>2512</v>
      </c>
      <c r="F36" s="17">
        <v>359</v>
      </c>
    </row>
    <row r="37" spans="1:8">
      <c r="A37" s="112">
        <v>357</v>
      </c>
      <c r="B37" s="16" t="s">
        <v>81</v>
      </c>
      <c r="C37" s="15">
        <v>809</v>
      </c>
      <c r="D37" s="15">
        <v>75</v>
      </c>
      <c r="E37" s="15">
        <v>3994</v>
      </c>
      <c r="F37" s="17">
        <v>549</v>
      </c>
    </row>
    <row r="38" spans="1:8">
      <c r="A38" s="112">
        <v>358</v>
      </c>
      <c r="B38" s="16" t="s">
        <v>82</v>
      </c>
      <c r="C38" s="15">
        <v>857</v>
      </c>
      <c r="D38" s="15">
        <v>108</v>
      </c>
      <c r="E38" s="15">
        <v>3341</v>
      </c>
      <c r="F38" s="17">
        <v>551</v>
      </c>
    </row>
    <row r="39" spans="1:8">
      <c r="A39" s="112">
        <v>359</v>
      </c>
      <c r="B39" s="16" t="s">
        <v>83</v>
      </c>
      <c r="C39" s="15">
        <v>1087</v>
      </c>
      <c r="D39" s="15">
        <v>122</v>
      </c>
      <c r="E39" s="15">
        <v>4789</v>
      </c>
      <c r="F39" s="17">
        <v>799</v>
      </c>
    </row>
    <row r="40" spans="1:8">
      <c r="A40" s="112">
        <v>360</v>
      </c>
      <c r="B40" s="16" t="s">
        <v>84</v>
      </c>
      <c r="C40" s="15">
        <v>546</v>
      </c>
      <c r="D40" s="15">
        <v>32</v>
      </c>
      <c r="E40" s="15">
        <v>2028</v>
      </c>
      <c r="F40" s="17">
        <v>293</v>
      </c>
    </row>
    <row r="41" spans="1:8">
      <c r="A41" s="112">
        <v>361</v>
      </c>
      <c r="B41" s="16" t="s">
        <v>85</v>
      </c>
      <c r="C41" s="15">
        <v>806</v>
      </c>
      <c r="D41" s="15">
        <v>118</v>
      </c>
      <c r="E41" s="15">
        <v>3154</v>
      </c>
      <c r="F41" s="17">
        <v>679</v>
      </c>
    </row>
    <row r="42" spans="1:8">
      <c r="A42" s="112">
        <v>3</v>
      </c>
      <c r="B42" s="16" t="s">
        <v>111</v>
      </c>
      <c r="C42" s="15">
        <v>10323</v>
      </c>
      <c r="D42" s="15">
        <v>1063</v>
      </c>
      <c r="E42" s="15">
        <v>40771</v>
      </c>
      <c r="F42" s="17">
        <v>6624</v>
      </c>
    </row>
    <row r="43" spans="1:8">
      <c r="A43" s="112">
        <v>401</v>
      </c>
      <c r="B43" s="16" t="s">
        <v>112</v>
      </c>
      <c r="C43" s="15">
        <v>253</v>
      </c>
      <c r="D43" s="15">
        <v>19</v>
      </c>
      <c r="E43" s="15">
        <v>1645</v>
      </c>
      <c r="F43" s="17">
        <v>464</v>
      </c>
    </row>
    <row r="44" spans="1:8">
      <c r="A44" s="112">
        <v>402</v>
      </c>
      <c r="B44" s="16" t="s">
        <v>113</v>
      </c>
      <c r="C44" s="15">
        <v>233</v>
      </c>
      <c r="D44" s="15">
        <v>34</v>
      </c>
      <c r="E44" s="15">
        <v>1145</v>
      </c>
      <c r="F44" s="17">
        <v>239</v>
      </c>
    </row>
    <row r="45" spans="1:8">
      <c r="A45" s="112">
        <v>403</v>
      </c>
      <c r="B45" s="16" t="s">
        <v>41</v>
      </c>
      <c r="C45" s="15">
        <v>1181</v>
      </c>
      <c r="D45" s="15">
        <v>149</v>
      </c>
      <c r="E45" s="15">
        <v>3813</v>
      </c>
      <c r="F45" s="17">
        <v>1071</v>
      </c>
    </row>
    <row r="46" spans="1:8">
      <c r="A46" s="112">
        <v>404</v>
      </c>
      <c r="B46" s="16" t="s">
        <v>114</v>
      </c>
      <c r="C46" s="15">
        <v>1047</v>
      </c>
      <c r="D46" s="15">
        <v>239</v>
      </c>
      <c r="E46" s="15">
        <v>3769</v>
      </c>
      <c r="F46" s="17">
        <v>1489</v>
      </c>
      <c r="H46" s="17"/>
    </row>
    <row r="47" spans="1:8" s="5" customFormat="1" ht="11.25">
      <c r="A47" s="112">
        <v>405</v>
      </c>
      <c r="B47" s="16" t="s">
        <v>115</v>
      </c>
      <c r="C47" s="15">
        <v>221</v>
      </c>
      <c r="D47" s="15">
        <v>17</v>
      </c>
      <c r="E47" s="15">
        <v>1473</v>
      </c>
      <c r="F47" s="17">
        <v>381</v>
      </c>
    </row>
    <row r="48" spans="1:8">
      <c r="A48" s="112">
        <v>451</v>
      </c>
      <c r="B48" s="16" t="s">
        <v>86</v>
      </c>
      <c r="C48" s="15">
        <v>711</v>
      </c>
      <c r="D48" s="15">
        <v>53</v>
      </c>
      <c r="E48" s="15">
        <v>2884</v>
      </c>
      <c r="F48" s="17">
        <v>382</v>
      </c>
      <c r="H48" s="17"/>
    </row>
    <row r="49" spans="1:6">
      <c r="A49" s="112">
        <v>452</v>
      </c>
      <c r="B49" s="16" t="s">
        <v>87</v>
      </c>
      <c r="C49" s="15">
        <v>696</v>
      </c>
      <c r="D49" s="15">
        <v>55</v>
      </c>
      <c r="E49" s="15">
        <v>4284</v>
      </c>
      <c r="F49" s="17">
        <v>547</v>
      </c>
    </row>
    <row r="50" spans="1:6">
      <c r="A50" s="112">
        <v>453</v>
      </c>
      <c r="B50" s="16" t="s">
        <v>88</v>
      </c>
      <c r="C50" s="15">
        <v>787</v>
      </c>
      <c r="D50" s="15">
        <v>169</v>
      </c>
      <c r="E50" s="15">
        <v>4233</v>
      </c>
      <c r="F50" s="17">
        <v>1297</v>
      </c>
    </row>
    <row r="51" spans="1:6">
      <c r="A51" s="112">
        <v>454</v>
      </c>
      <c r="B51" s="16" t="s">
        <v>89</v>
      </c>
      <c r="C51" s="15">
        <v>1722</v>
      </c>
      <c r="D51" s="15">
        <v>266</v>
      </c>
      <c r="E51" s="15">
        <v>8164</v>
      </c>
      <c r="F51" s="17">
        <v>1492</v>
      </c>
    </row>
    <row r="52" spans="1:6">
      <c r="A52" s="112">
        <v>455</v>
      </c>
      <c r="B52" s="16" t="s">
        <v>90</v>
      </c>
      <c r="C52" s="15">
        <v>530</v>
      </c>
      <c r="D52" s="15">
        <v>30</v>
      </c>
      <c r="E52" s="15">
        <v>2175</v>
      </c>
      <c r="F52" s="17">
        <v>224</v>
      </c>
    </row>
    <row r="53" spans="1:6">
      <c r="A53" s="112">
        <v>456</v>
      </c>
      <c r="B53" s="16" t="s">
        <v>116</v>
      </c>
      <c r="C53" s="15">
        <v>801</v>
      </c>
      <c r="D53" s="15">
        <v>171</v>
      </c>
      <c r="E53" s="15">
        <v>3449</v>
      </c>
      <c r="F53" s="17">
        <v>858</v>
      </c>
    </row>
    <row r="54" spans="1:6">
      <c r="A54" s="112">
        <v>457</v>
      </c>
      <c r="B54" s="16" t="s">
        <v>91</v>
      </c>
      <c r="C54" s="15">
        <v>664</v>
      </c>
      <c r="D54" s="15">
        <v>75</v>
      </c>
      <c r="E54" s="15">
        <v>3823</v>
      </c>
      <c r="F54" s="17">
        <v>542</v>
      </c>
    </row>
    <row r="55" spans="1:6">
      <c r="A55" s="112">
        <v>458</v>
      </c>
      <c r="B55" s="16" t="s">
        <v>92</v>
      </c>
      <c r="C55" s="15">
        <v>750</v>
      </c>
      <c r="D55" s="15">
        <v>64</v>
      </c>
      <c r="E55" s="15">
        <v>3099</v>
      </c>
      <c r="F55" s="17">
        <v>434</v>
      </c>
    </row>
    <row r="56" spans="1:6">
      <c r="A56" s="112">
        <v>459</v>
      </c>
      <c r="B56" s="16" t="s">
        <v>93</v>
      </c>
      <c r="C56" s="15">
        <v>2098</v>
      </c>
      <c r="D56" s="15">
        <v>315</v>
      </c>
      <c r="E56" s="15">
        <v>8950</v>
      </c>
      <c r="F56" s="17">
        <v>1948</v>
      </c>
    </row>
    <row r="57" spans="1:6">
      <c r="A57" s="112">
        <v>460</v>
      </c>
      <c r="B57" s="16" t="s">
        <v>94</v>
      </c>
      <c r="C57" s="15">
        <v>943</v>
      </c>
      <c r="D57" s="15">
        <v>169</v>
      </c>
      <c r="E57" s="15">
        <v>3999</v>
      </c>
      <c r="F57" s="17">
        <v>1212</v>
      </c>
    </row>
    <row r="58" spans="1:6">
      <c r="A58" s="112">
        <v>461</v>
      </c>
      <c r="B58" s="16" t="s">
        <v>95</v>
      </c>
      <c r="C58" s="15">
        <v>484</v>
      </c>
      <c r="D58" s="15">
        <v>52</v>
      </c>
      <c r="E58" s="15">
        <v>2056</v>
      </c>
      <c r="F58" s="17">
        <v>467</v>
      </c>
    </row>
    <row r="59" spans="1:6">
      <c r="A59" s="112">
        <v>462</v>
      </c>
      <c r="B59" s="16" t="s">
        <v>96</v>
      </c>
      <c r="C59" s="15">
        <v>221</v>
      </c>
      <c r="D59" s="15">
        <v>27</v>
      </c>
      <c r="E59" s="15">
        <v>1271</v>
      </c>
      <c r="F59" s="17">
        <v>130</v>
      </c>
    </row>
    <row r="60" spans="1:6">
      <c r="A60" s="112">
        <v>4</v>
      </c>
      <c r="B60" s="16" t="s">
        <v>117</v>
      </c>
      <c r="C60" s="15">
        <v>13342</v>
      </c>
      <c r="D60" s="15">
        <v>1904</v>
      </c>
      <c r="E60" s="15">
        <v>60232</v>
      </c>
      <c r="F60" s="17">
        <v>13177</v>
      </c>
    </row>
    <row r="61" spans="1:6">
      <c r="A61" s="17">
        <v>0</v>
      </c>
      <c r="B61" s="17" t="s">
        <v>118</v>
      </c>
      <c r="C61" s="17">
        <v>46134</v>
      </c>
      <c r="D61" s="17">
        <v>6743</v>
      </c>
      <c r="E61" s="17">
        <v>185535</v>
      </c>
      <c r="F61" s="17">
        <v>43022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2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2014</v>
      </c>
    </row>
    <row r="2" spans="1:52" s="6" customFormat="1" ht="11.25">
      <c r="A2" s="14" t="s">
        <v>125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2245</v>
      </c>
      <c r="D8" s="15">
        <v>406</v>
      </c>
      <c r="E8" s="15">
        <v>5727</v>
      </c>
      <c r="F8" s="17">
        <v>1940</v>
      </c>
    </row>
    <row r="9" spans="1:52">
      <c r="A9" s="112">
        <v>102</v>
      </c>
      <c r="B9" s="16" t="s">
        <v>103</v>
      </c>
      <c r="C9" s="15">
        <v>439</v>
      </c>
      <c r="D9" s="15">
        <v>79</v>
      </c>
      <c r="E9" s="15">
        <v>2283</v>
      </c>
      <c r="F9" s="17">
        <v>943</v>
      </c>
    </row>
    <row r="10" spans="1:52">
      <c r="A10" s="112">
        <v>103</v>
      </c>
      <c r="B10" s="16" t="s">
        <v>104</v>
      </c>
      <c r="C10" s="15">
        <v>999</v>
      </c>
      <c r="D10" s="15">
        <v>252</v>
      </c>
      <c r="E10" s="15">
        <v>2972</v>
      </c>
      <c r="F10" s="17">
        <v>944</v>
      </c>
    </row>
    <row r="11" spans="1:52">
      <c r="A11" s="112">
        <v>151</v>
      </c>
      <c r="B11" s="16" t="s">
        <v>61</v>
      </c>
      <c r="C11" s="15">
        <v>1024</v>
      </c>
      <c r="D11" s="15">
        <v>120</v>
      </c>
      <c r="E11" s="15">
        <v>4037</v>
      </c>
      <c r="F11" s="17">
        <v>668</v>
      </c>
    </row>
    <row r="12" spans="1:52">
      <c r="A12" s="112">
        <v>153</v>
      </c>
      <c r="B12" s="16" t="s">
        <v>63</v>
      </c>
      <c r="C12" s="15">
        <v>762</v>
      </c>
      <c r="D12" s="15">
        <v>71</v>
      </c>
      <c r="E12" s="15">
        <v>2645</v>
      </c>
      <c r="F12" s="17">
        <v>457</v>
      </c>
    </row>
    <row r="13" spans="1:52">
      <c r="A13" s="112">
        <v>154</v>
      </c>
      <c r="B13" s="16" t="s">
        <v>64</v>
      </c>
      <c r="C13" s="15">
        <v>598</v>
      </c>
      <c r="D13" s="15">
        <v>38</v>
      </c>
      <c r="E13" s="15">
        <v>1862</v>
      </c>
      <c r="F13" s="17">
        <v>194</v>
      </c>
    </row>
    <row r="14" spans="1:52">
      <c r="A14" s="112">
        <v>155</v>
      </c>
      <c r="B14" s="16" t="s">
        <v>65</v>
      </c>
      <c r="C14" s="15">
        <v>748</v>
      </c>
      <c r="D14" s="15">
        <v>95</v>
      </c>
      <c r="E14" s="15">
        <v>2826</v>
      </c>
      <c r="F14" s="17">
        <v>489</v>
      </c>
    </row>
    <row r="15" spans="1:52">
      <c r="A15" s="112">
        <v>157</v>
      </c>
      <c r="B15" s="16" t="s">
        <v>66</v>
      </c>
      <c r="C15" s="15">
        <v>810</v>
      </c>
      <c r="D15" s="15">
        <v>98</v>
      </c>
      <c r="E15" s="15">
        <v>3071</v>
      </c>
      <c r="F15" s="17">
        <v>700</v>
      </c>
    </row>
    <row r="16" spans="1:52">
      <c r="A16" s="112">
        <v>158</v>
      </c>
      <c r="B16" s="16" t="s">
        <v>67</v>
      </c>
      <c r="C16" s="15">
        <v>799</v>
      </c>
      <c r="D16" s="15">
        <v>58</v>
      </c>
      <c r="E16" s="15">
        <v>2603</v>
      </c>
      <c r="F16" s="17">
        <v>393</v>
      </c>
    </row>
    <row r="17" spans="1:6">
      <c r="A17" s="112">
        <v>159</v>
      </c>
      <c r="B17" s="16" t="s">
        <v>62</v>
      </c>
      <c r="C17" s="15">
        <v>2490</v>
      </c>
      <c r="D17" s="15">
        <v>414</v>
      </c>
      <c r="E17" s="15">
        <v>6962</v>
      </c>
      <c r="F17" s="17">
        <v>1669</v>
      </c>
    </row>
    <row r="18" spans="1:6">
      <c r="A18" s="112">
        <v>159016</v>
      </c>
      <c r="B18" s="16" t="s">
        <v>105</v>
      </c>
      <c r="C18" s="15">
        <v>1123</v>
      </c>
      <c r="D18" s="15">
        <v>270</v>
      </c>
      <c r="E18" s="15">
        <v>2653</v>
      </c>
      <c r="F18" s="17">
        <v>990</v>
      </c>
    </row>
    <row r="19" spans="1:6">
      <c r="A19" s="112">
        <v>159999</v>
      </c>
      <c r="B19" s="16" t="s">
        <v>106</v>
      </c>
      <c r="C19" s="15">
        <v>1367</v>
      </c>
      <c r="D19" s="15">
        <v>144</v>
      </c>
      <c r="E19" s="15">
        <v>4309</v>
      </c>
      <c r="F19" s="17">
        <v>679</v>
      </c>
    </row>
    <row r="20" spans="1:6">
      <c r="A20" s="112">
        <v>1</v>
      </c>
      <c r="B20" s="16" t="s">
        <v>107</v>
      </c>
      <c r="C20" s="15">
        <v>10914</v>
      </c>
      <c r="D20" s="15">
        <v>1631</v>
      </c>
      <c r="E20" s="15">
        <v>34988</v>
      </c>
      <c r="F20" s="17">
        <v>8397</v>
      </c>
    </row>
    <row r="21" spans="1:6" s="5" customFormat="1" ht="11.25">
      <c r="A21" s="112">
        <v>241</v>
      </c>
      <c r="B21" s="16" t="s">
        <v>68</v>
      </c>
      <c r="C21" s="15">
        <v>8721</v>
      </c>
      <c r="D21" s="15">
        <v>1942</v>
      </c>
      <c r="E21" s="15">
        <v>27649</v>
      </c>
      <c r="F21" s="17">
        <v>10164</v>
      </c>
    </row>
    <row r="22" spans="1:6">
      <c r="A22" s="112">
        <v>241001</v>
      </c>
      <c r="B22" s="16" t="s">
        <v>108</v>
      </c>
      <c r="C22" s="15">
        <v>4512</v>
      </c>
      <c r="D22" s="15">
        <v>1289</v>
      </c>
      <c r="E22" s="15">
        <v>12817</v>
      </c>
      <c r="F22" s="17">
        <v>6146</v>
      </c>
    </row>
    <row r="23" spans="1:6">
      <c r="A23" s="112">
        <v>241999</v>
      </c>
      <c r="B23" s="16" t="s">
        <v>109</v>
      </c>
      <c r="C23" s="15">
        <v>4209</v>
      </c>
      <c r="D23" s="15">
        <v>653</v>
      </c>
      <c r="E23" s="15">
        <v>14832</v>
      </c>
      <c r="F23" s="17">
        <v>4018</v>
      </c>
    </row>
    <row r="24" spans="1:6">
      <c r="A24" s="112">
        <v>251</v>
      </c>
      <c r="B24" s="16" t="s">
        <v>69</v>
      </c>
      <c r="C24" s="15">
        <v>1327</v>
      </c>
      <c r="D24" s="15">
        <v>160</v>
      </c>
      <c r="E24" s="15">
        <v>4776</v>
      </c>
      <c r="F24" s="17">
        <v>917</v>
      </c>
    </row>
    <row r="25" spans="1:6">
      <c r="A25" s="112">
        <v>252</v>
      </c>
      <c r="B25" s="16" t="s">
        <v>70</v>
      </c>
      <c r="C25" s="15">
        <v>873</v>
      </c>
      <c r="D25" s="15">
        <v>151</v>
      </c>
      <c r="E25" s="15">
        <v>3294</v>
      </c>
      <c r="F25" s="17">
        <v>887</v>
      </c>
    </row>
    <row r="26" spans="1:6">
      <c r="A26" s="112">
        <v>254</v>
      </c>
      <c r="B26" s="16" t="s">
        <v>71</v>
      </c>
      <c r="C26" s="15">
        <v>1751</v>
      </c>
      <c r="D26" s="15">
        <v>299</v>
      </c>
      <c r="E26" s="15">
        <v>6149</v>
      </c>
      <c r="F26" s="17">
        <v>1442</v>
      </c>
    </row>
    <row r="27" spans="1:6">
      <c r="A27" s="112">
        <v>255</v>
      </c>
      <c r="B27" s="16" t="s">
        <v>72</v>
      </c>
      <c r="C27" s="15">
        <v>315</v>
      </c>
      <c r="D27" s="15">
        <v>43</v>
      </c>
      <c r="E27" s="15">
        <v>1498</v>
      </c>
      <c r="F27" s="17">
        <v>303</v>
      </c>
    </row>
    <row r="28" spans="1:6">
      <c r="A28" s="112">
        <v>256</v>
      </c>
      <c r="B28" s="16" t="s">
        <v>73</v>
      </c>
      <c r="C28" s="15">
        <v>683</v>
      </c>
      <c r="D28" s="15">
        <v>91</v>
      </c>
      <c r="E28" s="15">
        <v>2698</v>
      </c>
      <c r="F28" s="17">
        <v>603</v>
      </c>
    </row>
    <row r="29" spans="1:6">
      <c r="A29" s="112">
        <v>257</v>
      </c>
      <c r="B29" s="16" t="s">
        <v>74</v>
      </c>
      <c r="C29" s="15">
        <v>925</v>
      </c>
      <c r="D29" s="15">
        <v>118</v>
      </c>
      <c r="E29" s="15">
        <v>3330</v>
      </c>
      <c r="F29" s="17">
        <v>704</v>
      </c>
    </row>
    <row r="30" spans="1:6">
      <c r="A30" s="112">
        <v>2</v>
      </c>
      <c r="B30" s="16" t="s">
        <v>110</v>
      </c>
      <c r="C30" s="15">
        <v>14595</v>
      </c>
      <c r="D30" s="15">
        <v>2804</v>
      </c>
      <c r="E30" s="15">
        <v>49394</v>
      </c>
      <c r="F30" s="17">
        <v>15020</v>
      </c>
    </row>
    <row r="31" spans="1:6">
      <c r="A31" s="112">
        <v>351</v>
      </c>
      <c r="B31" s="16" t="s">
        <v>75</v>
      </c>
      <c r="C31" s="15">
        <v>1207</v>
      </c>
      <c r="D31" s="15">
        <v>140</v>
      </c>
      <c r="E31" s="15">
        <v>4397</v>
      </c>
      <c r="F31" s="17">
        <v>691</v>
      </c>
    </row>
    <row r="32" spans="1:6">
      <c r="A32" s="112">
        <v>352</v>
      </c>
      <c r="B32" s="16" t="s">
        <v>76</v>
      </c>
      <c r="C32" s="15">
        <v>1209</v>
      </c>
      <c r="D32" s="15">
        <v>149</v>
      </c>
      <c r="E32" s="15">
        <v>4583</v>
      </c>
      <c r="F32" s="17">
        <v>673</v>
      </c>
    </row>
    <row r="33" spans="1:8">
      <c r="A33" s="112">
        <v>353</v>
      </c>
      <c r="B33" s="16" t="s">
        <v>77</v>
      </c>
      <c r="C33" s="15">
        <v>1933</v>
      </c>
      <c r="D33" s="15">
        <v>220</v>
      </c>
      <c r="E33" s="15">
        <v>6485</v>
      </c>
      <c r="F33" s="17">
        <v>1250</v>
      </c>
    </row>
    <row r="34" spans="1:8" s="5" customFormat="1" ht="11.25">
      <c r="A34" s="112">
        <v>354</v>
      </c>
      <c r="B34" s="16" t="s">
        <v>78</v>
      </c>
      <c r="C34" s="15">
        <v>275</v>
      </c>
      <c r="D34" s="15">
        <v>24</v>
      </c>
      <c r="E34" s="15">
        <v>961</v>
      </c>
      <c r="F34" s="17">
        <v>105</v>
      </c>
    </row>
    <row r="35" spans="1:8">
      <c r="A35" s="112">
        <v>355</v>
      </c>
      <c r="B35" s="16" t="s">
        <v>79</v>
      </c>
      <c r="C35" s="15">
        <v>1579</v>
      </c>
      <c r="D35" s="15">
        <v>183</v>
      </c>
      <c r="E35" s="15">
        <v>4609</v>
      </c>
      <c r="F35" s="17">
        <v>754</v>
      </c>
    </row>
    <row r="36" spans="1:8">
      <c r="A36" s="112">
        <v>356</v>
      </c>
      <c r="B36" s="16" t="s">
        <v>80</v>
      </c>
      <c r="C36" s="15">
        <v>707</v>
      </c>
      <c r="D36" s="15">
        <v>56</v>
      </c>
      <c r="E36" s="15">
        <v>2565</v>
      </c>
      <c r="F36" s="17">
        <v>369</v>
      </c>
    </row>
    <row r="37" spans="1:8">
      <c r="A37" s="112">
        <v>357</v>
      </c>
      <c r="B37" s="16" t="s">
        <v>81</v>
      </c>
      <c r="C37" s="15">
        <v>850</v>
      </c>
      <c r="D37" s="15">
        <v>117</v>
      </c>
      <c r="E37" s="15">
        <v>3826</v>
      </c>
      <c r="F37" s="17">
        <v>572</v>
      </c>
    </row>
    <row r="38" spans="1:8">
      <c r="A38" s="112">
        <v>358</v>
      </c>
      <c r="B38" s="16" t="s">
        <v>82</v>
      </c>
      <c r="C38" s="15">
        <v>938</v>
      </c>
      <c r="D38" s="15">
        <v>131</v>
      </c>
      <c r="E38" s="15">
        <v>3379</v>
      </c>
      <c r="F38" s="17">
        <v>636</v>
      </c>
    </row>
    <row r="39" spans="1:8">
      <c r="A39" s="112">
        <v>359</v>
      </c>
      <c r="B39" s="16" t="s">
        <v>83</v>
      </c>
      <c r="C39" s="15">
        <v>1300</v>
      </c>
      <c r="D39" s="15">
        <v>119</v>
      </c>
      <c r="E39" s="15">
        <v>4843</v>
      </c>
      <c r="F39" s="17">
        <v>744</v>
      </c>
    </row>
    <row r="40" spans="1:8">
      <c r="A40" s="112">
        <v>360</v>
      </c>
      <c r="B40" s="16" t="s">
        <v>84</v>
      </c>
      <c r="C40" s="15">
        <v>566</v>
      </c>
      <c r="D40" s="15">
        <v>54</v>
      </c>
      <c r="E40" s="15">
        <v>1958</v>
      </c>
      <c r="F40" s="17">
        <v>301</v>
      </c>
    </row>
    <row r="41" spans="1:8">
      <c r="A41" s="112">
        <v>361</v>
      </c>
      <c r="B41" s="16" t="s">
        <v>85</v>
      </c>
      <c r="C41" s="15">
        <v>925</v>
      </c>
      <c r="D41" s="15">
        <v>142</v>
      </c>
      <c r="E41" s="15">
        <v>3215</v>
      </c>
      <c r="F41" s="17">
        <v>689</v>
      </c>
    </row>
    <row r="42" spans="1:8">
      <c r="A42" s="112">
        <v>3</v>
      </c>
      <c r="B42" s="16" t="s">
        <v>111</v>
      </c>
      <c r="C42" s="15">
        <v>11489</v>
      </c>
      <c r="D42" s="15">
        <v>1335</v>
      </c>
      <c r="E42" s="15">
        <v>40821</v>
      </c>
      <c r="F42" s="17">
        <v>6784</v>
      </c>
    </row>
    <row r="43" spans="1:8">
      <c r="A43" s="112">
        <v>401</v>
      </c>
      <c r="B43" s="16" t="s">
        <v>112</v>
      </c>
      <c r="C43" s="15">
        <v>345</v>
      </c>
      <c r="D43" s="15">
        <v>71</v>
      </c>
      <c r="E43" s="15">
        <v>1568</v>
      </c>
      <c r="F43" s="17">
        <v>553</v>
      </c>
    </row>
    <row r="44" spans="1:8">
      <c r="A44" s="112">
        <v>402</v>
      </c>
      <c r="B44" s="16" t="s">
        <v>113</v>
      </c>
      <c r="C44" s="15">
        <v>263</v>
      </c>
      <c r="D44" s="15">
        <v>39</v>
      </c>
      <c r="E44" s="15">
        <v>1135</v>
      </c>
      <c r="F44" s="17">
        <v>260</v>
      </c>
    </row>
    <row r="45" spans="1:8">
      <c r="A45" s="112">
        <v>403</v>
      </c>
      <c r="B45" s="16" t="s">
        <v>41</v>
      </c>
      <c r="C45" s="15">
        <v>1349</v>
      </c>
      <c r="D45" s="15">
        <v>181</v>
      </c>
      <c r="E45" s="15">
        <v>3827</v>
      </c>
      <c r="F45" s="17">
        <v>683</v>
      </c>
    </row>
    <row r="46" spans="1:8">
      <c r="A46" s="112">
        <v>404</v>
      </c>
      <c r="B46" s="16" t="s">
        <v>114</v>
      </c>
      <c r="C46" s="15">
        <v>1248</v>
      </c>
      <c r="D46" s="15">
        <v>296</v>
      </c>
      <c r="E46" s="15">
        <v>3805</v>
      </c>
      <c r="F46" s="17">
        <v>1524</v>
      </c>
      <c r="H46" s="17"/>
    </row>
    <row r="47" spans="1:8" s="5" customFormat="1" ht="11.25">
      <c r="A47" s="112">
        <v>405</v>
      </c>
      <c r="B47" s="16" t="s">
        <v>115</v>
      </c>
      <c r="C47" s="15">
        <v>253</v>
      </c>
      <c r="D47" s="15">
        <v>30</v>
      </c>
      <c r="E47" s="15">
        <v>1452</v>
      </c>
      <c r="F47" s="17">
        <v>329</v>
      </c>
    </row>
    <row r="48" spans="1:8">
      <c r="A48" s="112">
        <v>451</v>
      </c>
      <c r="B48" s="16" t="s">
        <v>86</v>
      </c>
      <c r="C48" s="15">
        <v>868</v>
      </c>
      <c r="D48" s="15">
        <v>67</v>
      </c>
      <c r="E48" s="15">
        <v>2801</v>
      </c>
      <c r="F48" s="17">
        <v>360</v>
      </c>
      <c r="H48" s="17"/>
    </row>
    <row r="49" spans="1:6">
      <c r="A49" s="112">
        <v>452</v>
      </c>
      <c r="B49" s="16" t="s">
        <v>87</v>
      </c>
      <c r="C49" s="15">
        <v>867</v>
      </c>
      <c r="D49" s="15">
        <v>68</v>
      </c>
      <c r="E49" s="15">
        <v>4288</v>
      </c>
      <c r="F49" s="17">
        <v>514</v>
      </c>
    </row>
    <row r="50" spans="1:6">
      <c r="A50" s="112">
        <v>453</v>
      </c>
      <c r="B50" s="16" t="s">
        <v>88</v>
      </c>
      <c r="C50" s="15">
        <v>1003</v>
      </c>
      <c r="D50" s="15">
        <v>171</v>
      </c>
      <c r="E50" s="15">
        <v>4149</v>
      </c>
      <c r="F50" s="17">
        <v>1041</v>
      </c>
    </row>
    <row r="51" spans="1:6">
      <c r="A51" s="112">
        <v>454</v>
      </c>
      <c r="B51" s="16" t="s">
        <v>89</v>
      </c>
      <c r="C51" s="15">
        <v>2023</v>
      </c>
      <c r="D51" s="15">
        <v>302</v>
      </c>
      <c r="E51" s="15">
        <v>8028</v>
      </c>
      <c r="F51" s="17">
        <v>1439</v>
      </c>
    </row>
    <row r="52" spans="1:6">
      <c r="A52" s="112">
        <v>455</v>
      </c>
      <c r="B52" s="16" t="s">
        <v>90</v>
      </c>
      <c r="C52" s="15">
        <v>640</v>
      </c>
      <c r="D52" s="15">
        <v>43</v>
      </c>
      <c r="E52" s="15">
        <v>2166</v>
      </c>
      <c r="F52" s="17">
        <v>186</v>
      </c>
    </row>
    <row r="53" spans="1:6">
      <c r="A53" s="112">
        <v>456</v>
      </c>
      <c r="B53" s="16" t="s">
        <v>116</v>
      </c>
      <c r="C53" s="15">
        <v>906</v>
      </c>
      <c r="D53" s="15">
        <v>200</v>
      </c>
      <c r="E53" s="15">
        <v>3531</v>
      </c>
      <c r="F53" s="17">
        <v>926</v>
      </c>
    </row>
    <row r="54" spans="1:6">
      <c r="A54" s="112">
        <v>457</v>
      </c>
      <c r="B54" s="16" t="s">
        <v>91</v>
      </c>
      <c r="C54" s="15">
        <v>771</v>
      </c>
      <c r="D54" s="15">
        <v>97</v>
      </c>
      <c r="E54" s="15">
        <v>3841</v>
      </c>
      <c r="F54" s="17">
        <v>593</v>
      </c>
    </row>
    <row r="55" spans="1:6">
      <c r="A55" s="112">
        <v>458</v>
      </c>
      <c r="B55" s="16" t="s">
        <v>92</v>
      </c>
      <c r="C55" s="15">
        <v>754</v>
      </c>
      <c r="D55" s="15">
        <v>63</v>
      </c>
      <c r="E55" s="15">
        <v>3176</v>
      </c>
      <c r="F55" s="17">
        <v>367</v>
      </c>
    </row>
    <row r="56" spans="1:6">
      <c r="A56" s="112">
        <v>459</v>
      </c>
      <c r="B56" s="16" t="s">
        <v>93</v>
      </c>
      <c r="C56" s="15">
        <v>2561</v>
      </c>
      <c r="D56" s="15">
        <v>361</v>
      </c>
      <c r="E56" s="15">
        <v>9016</v>
      </c>
      <c r="F56" s="17">
        <v>1826</v>
      </c>
    </row>
    <row r="57" spans="1:6">
      <c r="A57" s="112">
        <v>460</v>
      </c>
      <c r="B57" s="16" t="s">
        <v>94</v>
      </c>
      <c r="C57" s="15">
        <v>1135</v>
      </c>
      <c r="D57" s="15">
        <v>225</v>
      </c>
      <c r="E57" s="15">
        <v>4013</v>
      </c>
      <c r="F57" s="17">
        <v>1166</v>
      </c>
    </row>
    <row r="58" spans="1:6">
      <c r="A58" s="112">
        <v>461</v>
      </c>
      <c r="B58" s="16" t="s">
        <v>95</v>
      </c>
      <c r="C58" s="15">
        <v>542</v>
      </c>
      <c r="D58" s="15">
        <v>44</v>
      </c>
      <c r="E58" s="15">
        <v>1955</v>
      </c>
      <c r="F58" s="17">
        <v>400</v>
      </c>
    </row>
    <row r="59" spans="1:6">
      <c r="A59" s="112">
        <v>462</v>
      </c>
      <c r="B59" s="16" t="s">
        <v>96</v>
      </c>
      <c r="C59" s="15">
        <v>304</v>
      </c>
      <c r="D59" s="15">
        <v>30</v>
      </c>
      <c r="E59" s="15">
        <v>1279</v>
      </c>
      <c r="F59" s="17">
        <v>153</v>
      </c>
    </row>
    <row r="60" spans="1:6">
      <c r="A60" s="112">
        <v>4</v>
      </c>
      <c r="B60" s="16" t="s">
        <v>117</v>
      </c>
      <c r="C60" s="15">
        <v>15832</v>
      </c>
      <c r="D60" s="15">
        <v>2288</v>
      </c>
      <c r="E60" s="15">
        <v>60030</v>
      </c>
      <c r="F60" s="17">
        <v>12320</v>
      </c>
    </row>
    <row r="61" spans="1:6">
      <c r="A61" s="17">
        <v>0</v>
      </c>
      <c r="B61" s="17" t="s">
        <v>118</v>
      </c>
      <c r="C61" s="17">
        <v>52830</v>
      </c>
      <c r="D61" s="17">
        <v>8058</v>
      </c>
      <c r="E61" s="17">
        <v>185233</v>
      </c>
      <c r="F61" s="17">
        <v>42521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3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2015</v>
      </c>
    </row>
    <row r="2" spans="1:52" s="6" customFormat="1" ht="11.25">
      <c r="A2" s="14" t="s">
        <v>124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2321</v>
      </c>
      <c r="D8" s="15">
        <v>404</v>
      </c>
      <c r="E8" s="15">
        <v>5748</v>
      </c>
      <c r="F8" s="17">
        <v>1947</v>
      </c>
    </row>
    <row r="9" spans="1:52">
      <c r="A9" s="112">
        <v>102</v>
      </c>
      <c r="B9" s="16" t="s">
        <v>103</v>
      </c>
      <c r="C9" s="15">
        <v>492</v>
      </c>
      <c r="D9" s="15">
        <v>128</v>
      </c>
      <c r="E9" s="15">
        <v>2345</v>
      </c>
      <c r="F9" s="17">
        <v>988</v>
      </c>
    </row>
    <row r="10" spans="1:52">
      <c r="A10" s="112">
        <v>103</v>
      </c>
      <c r="B10" s="16" t="s">
        <v>104</v>
      </c>
      <c r="C10" s="15">
        <v>1122</v>
      </c>
      <c r="D10" s="15">
        <v>301</v>
      </c>
      <c r="E10" s="15">
        <v>3168</v>
      </c>
      <c r="F10" s="17">
        <v>1029</v>
      </c>
    </row>
    <row r="11" spans="1:52">
      <c r="A11" s="112">
        <v>151</v>
      </c>
      <c r="B11" s="16" t="s">
        <v>61</v>
      </c>
      <c r="C11" s="15">
        <v>1177</v>
      </c>
      <c r="D11" s="15">
        <v>126</v>
      </c>
      <c r="E11" s="15">
        <v>4008</v>
      </c>
      <c r="F11" s="17">
        <v>727</v>
      </c>
    </row>
    <row r="12" spans="1:52">
      <c r="A12" s="112">
        <v>153</v>
      </c>
      <c r="B12" s="16" t="s">
        <v>63</v>
      </c>
      <c r="C12" s="15">
        <v>807</v>
      </c>
      <c r="D12" s="15">
        <v>60</v>
      </c>
      <c r="E12" s="15">
        <v>2529</v>
      </c>
      <c r="F12" s="17">
        <v>443</v>
      </c>
    </row>
    <row r="13" spans="1:52">
      <c r="A13" s="112">
        <v>154</v>
      </c>
      <c r="B13" s="16" t="s">
        <v>64</v>
      </c>
      <c r="C13" s="15">
        <v>666</v>
      </c>
      <c r="D13" s="15">
        <v>73</v>
      </c>
      <c r="E13" s="15">
        <v>1867</v>
      </c>
      <c r="F13" s="17">
        <v>244</v>
      </c>
    </row>
    <row r="14" spans="1:52">
      <c r="A14" s="112">
        <v>155</v>
      </c>
      <c r="B14" s="16" t="s">
        <v>65</v>
      </c>
      <c r="C14" s="15">
        <v>820</v>
      </c>
      <c r="D14" s="15">
        <v>104</v>
      </c>
      <c r="E14" s="15">
        <v>2758</v>
      </c>
      <c r="F14" s="17">
        <v>560</v>
      </c>
    </row>
    <row r="15" spans="1:52">
      <c r="A15" s="112">
        <v>157</v>
      </c>
      <c r="B15" s="16" t="s">
        <v>66</v>
      </c>
      <c r="C15" s="15">
        <v>907</v>
      </c>
      <c r="D15" s="15">
        <v>111</v>
      </c>
      <c r="E15" s="15">
        <v>3089</v>
      </c>
      <c r="F15" s="17">
        <v>687</v>
      </c>
    </row>
    <row r="16" spans="1:52">
      <c r="A16" s="112">
        <v>158</v>
      </c>
      <c r="B16" s="16" t="s">
        <v>67</v>
      </c>
      <c r="C16" s="15">
        <v>795</v>
      </c>
      <c r="D16" s="15">
        <v>54</v>
      </c>
      <c r="E16" s="15">
        <v>2625</v>
      </c>
      <c r="F16" s="17">
        <v>381</v>
      </c>
    </row>
    <row r="17" spans="1:6">
      <c r="A17" s="112">
        <v>159</v>
      </c>
      <c r="B17" s="16" t="s">
        <v>62</v>
      </c>
      <c r="C17" s="15">
        <v>2567</v>
      </c>
      <c r="D17" s="15">
        <v>457</v>
      </c>
      <c r="E17" s="15">
        <v>6876</v>
      </c>
      <c r="F17" s="17">
        <v>1701</v>
      </c>
    </row>
    <row r="18" spans="1:6">
      <c r="A18" s="112">
        <v>159016</v>
      </c>
      <c r="B18" s="16" t="s">
        <v>105</v>
      </c>
      <c r="C18" s="15">
        <v>1237</v>
      </c>
      <c r="D18" s="15">
        <v>331</v>
      </c>
      <c r="E18" s="15">
        <v>2607</v>
      </c>
      <c r="F18" s="17">
        <v>1020</v>
      </c>
    </row>
    <row r="19" spans="1:6">
      <c r="A19" s="112">
        <v>159999</v>
      </c>
      <c r="B19" s="16" t="s">
        <v>106</v>
      </c>
      <c r="C19" s="15">
        <v>1330</v>
      </c>
      <c r="D19" s="15">
        <v>126</v>
      </c>
      <c r="E19" s="15">
        <v>4269</v>
      </c>
      <c r="F19" s="17">
        <v>681</v>
      </c>
    </row>
    <row r="20" spans="1:6">
      <c r="A20" s="112">
        <v>1</v>
      </c>
      <c r="B20" s="16" t="s">
        <v>107</v>
      </c>
      <c r="C20" s="15">
        <v>11674</v>
      </c>
      <c r="D20" s="15">
        <v>1818</v>
      </c>
      <c r="E20" s="15">
        <v>35013</v>
      </c>
      <c r="F20" s="17">
        <v>8707</v>
      </c>
    </row>
    <row r="21" spans="1:6" s="5" customFormat="1" ht="11.25">
      <c r="A21" s="112">
        <v>241</v>
      </c>
      <c r="B21" s="16" t="s">
        <v>68</v>
      </c>
      <c r="C21" s="15">
        <v>9282</v>
      </c>
      <c r="D21" s="15">
        <v>2262</v>
      </c>
      <c r="E21" s="15">
        <v>27894</v>
      </c>
      <c r="F21" s="17">
        <v>10261</v>
      </c>
    </row>
    <row r="22" spans="1:6">
      <c r="A22" s="112">
        <v>241001</v>
      </c>
      <c r="B22" s="16" t="s">
        <v>108</v>
      </c>
      <c r="C22" s="15">
        <v>4792</v>
      </c>
      <c r="D22" s="15">
        <v>1560</v>
      </c>
      <c r="E22" s="15">
        <v>13079</v>
      </c>
      <c r="F22" s="17">
        <v>6230</v>
      </c>
    </row>
    <row r="23" spans="1:6">
      <c r="A23" s="112">
        <v>241999</v>
      </c>
      <c r="B23" s="16" t="s">
        <v>109</v>
      </c>
      <c r="C23" s="15">
        <v>4490</v>
      </c>
      <c r="D23" s="15">
        <v>702</v>
      </c>
      <c r="E23" s="15">
        <v>14815</v>
      </c>
      <c r="F23" s="17">
        <v>4031</v>
      </c>
    </row>
    <row r="24" spans="1:6">
      <c r="A24" s="112">
        <v>251</v>
      </c>
      <c r="B24" s="16" t="s">
        <v>69</v>
      </c>
      <c r="C24" s="15">
        <v>1394</v>
      </c>
      <c r="D24" s="15">
        <v>167</v>
      </c>
      <c r="E24" s="15">
        <v>4850</v>
      </c>
      <c r="F24" s="17">
        <v>938</v>
      </c>
    </row>
    <row r="25" spans="1:6">
      <c r="A25" s="112">
        <v>252</v>
      </c>
      <c r="B25" s="16" t="s">
        <v>70</v>
      </c>
      <c r="C25" s="15">
        <v>878</v>
      </c>
      <c r="D25" s="15">
        <v>158</v>
      </c>
      <c r="E25" s="15">
        <v>3269</v>
      </c>
      <c r="F25" s="17">
        <v>756</v>
      </c>
    </row>
    <row r="26" spans="1:6">
      <c r="A26" s="112">
        <v>254</v>
      </c>
      <c r="B26" s="16" t="s">
        <v>71</v>
      </c>
      <c r="C26" s="15">
        <v>1855</v>
      </c>
      <c r="D26" s="15">
        <v>299</v>
      </c>
      <c r="E26" s="15">
        <v>5877</v>
      </c>
      <c r="F26" s="17">
        <v>1406</v>
      </c>
    </row>
    <row r="27" spans="1:6">
      <c r="A27" s="112">
        <v>255</v>
      </c>
      <c r="B27" s="16" t="s">
        <v>72</v>
      </c>
      <c r="C27" s="15">
        <v>353</v>
      </c>
      <c r="D27" s="15">
        <v>36</v>
      </c>
      <c r="E27" s="15">
        <v>1488</v>
      </c>
      <c r="F27" s="17">
        <v>273</v>
      </c>
    </row>
    <row r="28" spans="1:6">
      <c r="A28" s="112">
        <v>256</v>
      </c>
      <c r="B28" s="16" t="s">
        <v>73</v>
      </c>
      <c r="C28" s="15">
        <v>703</v>
      </c>
      <c r="D28" s="15">
        <v>109</v>
      </c>
      <c r="E28" s="15">
        <v>2698</v>
      </c>
      <c r="F28" s="17">
        <v>569</v>
      </c>
    </row>
    <row r="29" spans="1:6">
      <c r="A29" s="112">
        <v>257</v>
      </c>
      <c r="B29" s="16" t="s">
        <v>74</v>
      </c>
      <c r="C29" s="15">
        <v>969</v>
      </c>
      <c r="D29" s="15">
        <v>138</v>
      </c>
      <c r="E29" s="15">
        <v>3335</v>
      </c>
      <c r="F29" s="17">
        <v>774</v>
      </c>
    </row>
    <row r="30" spans="1:6">
      <c r="A30" s="112">
        <v>2</v>
      </c>
      <c r="B30" s="16" t="s">
        <v>110</v>
      </c>
      <c r="C30" s="15">
        <v>15434</v>
      </c>
      <c r="D30" s="15">
        <v>3169</v>
      </c>
      <c r="E30" s="15">
        <v>49411</v>
      </c>
      <c r="F30" s="17">
        <v>14977</v>
      </c>
    </row>
    <row r="31" spans="1:6">
      <c r="A31" s="112">
        <v>351</v>
      </c>
      <c r="B31" s="16" t="s">
        <v>75</v>
      </c>
      <c r="C31" s="15">
        <v>1230</v>
      </c>
      <c r="D31" s="15">
        <v>106</v>
      </c>
      <c r="E31" s="15">
        <v>4319</v>
      </c>
      <c r="F31" s="17">
        <v>615</v>
      </c>
    </row>
    <row r="32" spans="1:6">
      <c r="A32" s="112">
        <v>352</v>
      </c>
      <c r="B32" s="16" t="s">
        <v>76</v>
      </c>
      <c r="C32" s="15">
        <v>1257</v>
      </c>
      <c r="D32" s="15">
        <v>148</v>
      </c>
      <c r="E32" s="15">
        <v>4443</v>
      </c>
      <c r="F32" s="17">
        <v>660</v>
      </c>
    </row>
    <row r="33" spans="1:8">
      <c r="A33" s="112">
        <v>353</v>
      </c>
      <c r="B33" s="16" t="s">
        <v>77</v>
      </c>
      <c r="C33" s="15">
        <v>2017</v>
      </c>
      <c r="D33" s="15">
        <v>217</v>
      </c>
      <c r="E33" s="15">
        <v>6486</v>
      </c>
      <c r="F33" s="17">
        <v>1299</v>
      </c>
    </row>
    <row r="34" spans="1:8" s="5" customFormat="1" ht="11.25">
      <c r="A34" s="112">
        <v>354</v>
      </c>
      <c r="B34" s="16" t="s">
        <v>78</v>
      </c>
      <c r="C34" s="15">
        <v>307</v>
      </c>
      <c r="D34" s="15">
        <v>25</v>
      </c>
      <c r="E34" s="15">
        <v>983</v>
      </c>
      <c r="F34" s="17">
        <v>131</v>
      </c>
    </row>
    <row r="35" spans="1:8">
      <c r="A35" s="112">
        <v>355</v>
      </c>
      <c r="B35" s="16" t="s">
        <v>79</v>
      </c>
      <c r="C35" s="15">
        <v>1754</v>
      </c>
      <c r="D35" s="15">
        <v>203</v>
      </c>
      <c r="E35" s="15">
        <v>4674</v>
      </c>
      <c r="F35" s="17">
        <v>752</v>
      </c>
    </row>
    <row r="36" spans="1:8">
      <c r="A36" s="112">
        <v>356</v>
      </c>
      <c r="B36" s="16" t="s">
        <v>80</v>
      </c>
      <c r="C36" s="15">
        <v>732</v>
      </c>
      <c r="D36" s="15">
        <v>74</v>
      </c>
      <c r="E36" s="15">
        <v>2577</v>
      </c>
      <c r="F36" s="17">
        <v>367</v>
      </c>
    </row>
    <row r="37" spans="1:8">
      <c r="A37" s="112">
        <v>357</v>
      </c>
      <c r="B37" s="16" t="s">
        <v>81</v>
      </c>
      <c r="C37" s="15">
        <v>874</v>
      </c>
      <c r="D37" s="15">
        <v>90</v>
      </c>
      <c r="E37" s="15">
        <v>3822</v>
      </c>
      <c r="F37" s="17">
        <v>534</v>
      </c>
    </row>
    <row r="38" spans="1:8">
      <c r="A38" s="112">
        <v>358</v>
      </c>
      <c r="B38" s="16" t="s">
        <v>82</v>
      </c>
      <c r="C38" s="15">
        <v>933</v>
      </c>
      <c r="D38" s="15">
        <v>118</v>
      </c>
      <c r="E38" s="15">
        <v>3304</v>
      </c>
      <c r="F38" s="17">
        <v>535</v>
      </c>
    </row>
    <row r="39" spans="1:8">
      <c r="A39" s="112">
        <v>359</v>
      </c>
      <c r="B39" s="16" t="s">
        <v>83</v>
      </c>
      <c r="C39" s="15">
        <v>1425</v>
      </c>
      <c r="D39" s="15">
        <v>153</v>
      </c>
      <c r="E39" s="15">
        <v>4927</v>
      </c>
      <c r="F39" s="17">
        <v>873</v>
      </c>
    </row>
    <row r="40" spans="1:8">
      <c r="A40" s="112">
        <v>360</v>
      </c>
      <c r="B40" s="16" t="s">
        <v>84</v>
      </c>
      <c r="C40" s="15">
        <v>601</v>
      </c>
      <c r="D40" s="15">
        <v>53</v>
      </c>
      <c r="E40" s="15">
        <v>1929</v>
      </c>
      <c r="F40" s="17">
        <v>280</v>
      </c>
    </row>
    <row r="41" spans="1:8">
      <c r="A41" s="112">
        <v>361</v>
      </c>
      <c r="B41" s="16" t="s">
        <v>85</v>
      </c>
      <c r="C41" s="15">
        <v>914</v>
      </c>
      <c r="D41" s="15">
        <v>141</v>
      </c>
      <c r="E41" s="15">
        <v>3217</v>
      </c>
      <c r="F41" s="17">
        <v>718</v>
      </c>
    </row>
    <row r="42" spans="1:8">
      <c r="A42" s="112">
        <v>3</v>
      </c>
      <c r="B42" s="16" t="s">
        <v>111</v>
      </c>
      <c r="C42" s="15">
        <v>12044</v>
      </c>
      <c r="D42" s="15">
        <v>1328</v>
      </c>
      <c r="E42" s="15">
        <v>40681</v>
      </c>
      <c r="F42" s="17">
        <v>6764</v>
      </c>
    </row>
    <row r="43" spans="1:8">
      <c r="A43" s="112">
        <v>401</v>
      </c>
      <c r="B43" s="16" t="s">
        <v>112</v>
      </c>
      <c r="C43" s="15">
        <v>322</v>
      </c>
      <c r="D43" s="15">
        <v>65</v>
      </c>
      <c r="E43" s="15">
        <v>1628</v>
      </c>
      <c r="F43" s="17">
        <v>519</v>
      </c>
    </row>
    <row r="44" spans="1:8">
      <c r="A44" s="112">
        <v>402</v>
      </c>
      <c r="B44" s="16" t="s">
        <v>113</v>
      </c>
      <c r="C44" s="15">
        <v>285</v>
      </c>
      <c r="D44" s="15">
        <v>55</v>
      </c>
      <c r="E44" s="15">
        <v>1163</v>
      </c>
      <c r="F44" s="17">
        <v>250</v>
      </c>
    </row>
    <row r="45" spans="1:8">
      <c r="A45" s="112">
        <v>403</v>
      </c>
      <c r="B45" s="16" t="s">
        <v>41</v>
      </c>
      <c r="C45" s="15">
        <v>1533</v>
      </c>
      <c r="D45" s="15">
        <v>272</v>
      </c>
      <c r="E45" s="15">
        <v>3772</v>
      </c>
      <c r="F45" s="17">
        <v>1009</v>
      </c>
    </row>
    <row r="46" spans="1:8">
      <c r="A46" s="112">
        <v>404</v>
      </c>
      <c r="B46" s="16" t="s">
        <v>114</v>
      </c>
      <c r="C46" s="15">
        <v>1308</v>
      </c>
      <c r="D46" s="15">
        <v>252</v>
      </c>
      <c r="E46" s="15">
        <v>3809</v>
      </c>
      <c r="F46" s="17">
        <v>1114</v>
      </c>
      <c r="H46" s="17"/>
    </row>
    <row r="47" spans="1:8" s="5" customFormat="1" ht="11.25">
      <c r="A47" s="112">
        <v>405</v>
      </c>
      <c r="B47" s="16" t="s">
        <v>115</v>
      </c>
      <c r="C47" s="15">
        <v>289</v>
      </c>
      <c r="D47" s="15">
        <v>38</v>
      </c>
      <c r="E47" s="15">
        <v>1427</v>
      </c>
      <c r="F47" s="17">
        <v>294</v>
      </c>
    </row>
    <row r="48" spans="1:8">
      <c r="A48" s="112">
        <v>451</v>
      </c>
      <c r="B48" s="16" t="s">
        <v>86</v>
      </c>
      <c r="C48" s="15">
        <v>877</v>
      </c>
      <c r="D48" s="15">
        <v>68</v>
      </c>
      <c r="E48" s="15">
        <v>2942</v>
      </c>
      <c r="F48" s="17">
        <v>403</v>
      </c>
      <c r="H48" s="17"/>
    </row>
    <row r="49" spans="1:6">
      <c r="A49" s="112">
        <v>452</v>
      </c>
      <c r="B49" s="16" t="s">
        <v>87</v>
      </c>
      <c r="C49" s="15">
        <v>929</v>
      </c>
      <c r="D49" s="15">
        <v>68</v>
      </c>
      <c r="E49" s="15">
        <v>4373</v>
      </c>
      <c r="F49" s="17">
        <v>492</v>
      </c>
    </row>
    <row r="50" spans="1:6">
      <c r="A50" s="112">
        <v>453</v>
      </c>
      <c r="B50" s="16" t="s">
        <v>88</v>
      </c>
      <c r="C50" s="15">
        <v>972</v>
      </c>
      <c r="D50" s="15">
        <v>159</v>
      </c>
      <c r="E50" s="15">
        <v>4254</v>
      </c>
      <c r="F50" s="17">
        <v>1083</v>
      </c>
    </row>
    <row r="51" spans="1:6">
      <c r="A51" s="112">
        <v>454</v>
      </c>
      <c r="B51" s="16" t="s">
        <v>89</v>
      </c>
      <c r="C51" s="15">
        <v>2098</v>
      </c>
      <c r="D51" s="15">
        <v>313</v>
      </c>
      <c r="E51" s="15">
        <v>8203</v>
      </c>
      <c r="F51" s="17">
        <v>1506</v>
      </c>
    </row>
    <row r="52" spans="1:6">
      <c r="A52" s="112">
        <v>455</v>
      </c>
      <c r="B52" s="16" t="s">
        <v>90</v>
      </c>
      <c r="C52" s="15">
        <v>582</v>
      </c>
      <c r="D52" s="15">
        <v>37</v>
      </c>
      <c r="E52" s="15">
        <v>2132</v>
      </c>
      <c r="F52" s="17">
        <v>176</v>
      </c>
    </row>
    <row r="53" spans="1:6">
      <c r="A53" s="112">
        <v>456</v>
      </c>
      <c r="B53" s="16" t="s">
        <v>116</v>
      </c>
      <c r="C53" s="15">
        <v>906</v>
      </c>
      <c r="D53" s="15">
        <v>220</v>
      </c>
      <c r="E53" s="15">
        <v>3499</v>
      </c>
      <c r="F53" s="17">
        <v>970</v>
      </c>
    </row>
    <row r="54" spans="1:6">
      <c r="A54" s="112">
        <v>457</v>
      </c>
      <c r="B54" s="16" t="s">
        <v>91</v>
      </c>
      <c r="C54" s="15">
        <v>826</v>
      </c>
      <c r="D54" s="15">
        <v>75</v>
      </c>
      <c r="E54" s="15">
        <v>3976</v>
      </c>
      <c r="F54" s="17">
        <v>615</v>
      </c>
    </row>
    <row r="55" spans="1:6">
      <c r="A55" s="112">
        <v>458</v>
      </c>
      <c r="B55" s="16" t="s">
        <v>92</v>
      </c>
      <c r="C55" s="15">
        <v>818</v>
      </c>
      <c r="D55" s="15">
        <v>66</v>
      </c>
      <c r="E55" s="15">
        <v>3095</v>
      </c>
      <c r="F55" s="17">
        <v>392</v>
      </c>
    </row>
    <row r="56" spans="1:6">
      <c r="A56" s="112">
        <v>459</v>
      </c>
      <c r="B56" s="16" t="s">
        <v>93</v>
      </c>
      <c r="C56" s="15">
        <v>2420</v>
      </c>
      <c r="D56" s="15">
        <v>322</v>
      </c>
      <c r="E56" s="15">
        <v>9054</v>
      </c>
      <c r="F56" s="17">
        <v>1664</v>
      </c>
    </row>
    <row r="57" spans="1:6">
      <c r="A57" s="112">
        <v>460</v>
      </c>
      <c r="B57" s="16" t="s">
        <v>94</v>
      </c>
      <c r="C57" s="15">
        <v>1187</v>
      </c>
      <c r="D57" s="15">
        <v>224</v>
      </c>
      <c r="E57" s="15">
        <v>4030</v>
      </c>
      <c r="F57" s="17">
        <v>1070</v>
      </c>
    </row>
    <row r="58" spans="1:6">
      <c r="A58" s="112">
        <v>461</v>
      </c>
      <c r="B58" s="16" t="s">
        <v>95</v>
      </c>
      <c r="C58" s="15">
        <v>541</v>
      </c>
      <c r="D58" s="15">
        <v>59</v>
      </c>
      <c r="E58" s="15">
        <v>1921</v>
      </c>
      <c r="F58" s="17">
        <v>410</v>
      </c>
    </row>
    <row r="59" spans="1:6">
      <c r="A59" s="112">
        <v>462</v>
      </c>
      <c r="B59" s="16" t="s">
        <v>96</v>
      </c>
      <c r="C59" s="15">
        <v>273</v>
      </c>
      <c r="D59" s="15">
        <v>18</v>
      </c>
      <c r="E59" s="15">
        <v>1277</v>
      </c>
      <c r="F59" s="17">
        <v>159</v>
      </c>
    </row>
    <row r="60" spans="1:6">
      <c r="A60" s="112">
        <v>4</v>
      </c>
      <c r="B60" s="16" t="s">
        <v>117</v>
      </c>
      <c r="C60" s="15">
        <v>16166</v>
      </c>
      <c r="D60" s="15">
        <v>2311</v>
      </c>
      <c r="E60" s="15">
        <v>60555</v>
      </c>
      <c r="F60" s="17">
        <v>12126</v>
      </c>
    </row>
    <row r="61" spans="1:6">
      <c r="A61" s="17">
        <v>0</v>
      </c>
      <c r="B61" s="17" t="s">
        <v>118</v>
      </c>
      <c r="C61" s="17">
        <v>55318</v>
      </c>
      <c r="D61" s="17">
        <v>8626</v>
      </c>
      <c r="E61" s="17">
        <v>185660</v>
      </c>
      <c r="F61" s="17">
        <v>42574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4">
    <pageSetUpPr fitToPage="1"/>
  </sheetPr>
  <dimension ref="A1:AZ69"/>
  <sheetViews>
    <sheetView zoomScale="125" workbookViewId="0">
      <pane ySplit="6" topLeftCell="A34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2016</v>
      </c>
    </row>
    <row r="2" spans="1:52" s="6" customFormat="1" ht="11.25">
      <c r="A2" s="14" t="s">
        <v>123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2290</v>
      </c>
      <c r="D8" s="15">
        <v>453</v>
      </c>
      <c r="E8" s="15">
        <v>5817</v>
      </c>
      <c r="F8" s="17">
        <v>2030</v>
      </c>
    </row>
    <row r="9" spans="1:52">
      <c r="A9" s="112">
        <v>102</v>
      </c>
      <c r="B9" s="16" t="s">
        <v>103</v>
      </c>
      <c r="C9" s="15">
        <v>508</v>
      </c>
      <c r="D9" s="15">
        <v>126</v>
      </c>
      <c r="E9" s="15">
        <v>2544</v>
      </c>
      <c r="F9" s="17">
        <v>1108</v>
      </c>
    </row>
    <row r="10" spans="1:52">
      <c r="A10" s="112">
        <v>103</v>
      </c>
      <c r="B10" s="16" t="s">
        <v>104</v>
      </c>
      <c r="C10" s="15">
        <v>1163</v>
      </c>
      <c r="D10" s="15">
        <v>268</v>
      </c>
      <c r="E10" s="15">
        <v>3182</v>
      </c>
      <c r="F10" s="17">
        <v>1047</v>
      </c>
    </row>
    <row r="11" spans="1:52">
      <c r="A11" s="112">
        <v>151</v>
      </c>
      <c r="B11" s="16" t="s">
        <v>61</v>
      </c>
      <c r="C11" s="15">
        <v>1303</v>
      </c>
      <c r="D11" s="15">
        <v>119</v>
      </c>
      <c r="E11" s="15">
        <v>4013</v>
      </c>
      <c r="F11" s="17">
        <v>550</v>
      </c>
    </row>
    <row r="12" spans="1:52">
      <c r="A12" s="112">
        <v>153</v>
      </c>
      <c r="B12" s="16" t="s">
        <v>63</v>
      </c>
      <c r="C12" s="15">
        <v>832</v>
      </c>
      <c r="D12" s="15">
        <v>70</v>
      </c>
      <c r="E12" s="15">
        <v>2495</v>
      </c>
      <c r="F12" s="17">
        <v>435</v>
      </c>
    </row>
    <row r="13" spans="1:52">
      <c r="A13" s="112">
        <v>154</v>
      </c>
      <c r="B13" s="16" t="s">
        <v>64</v>
      </c>
      <c r="C13" s="15">
        <v>669</v>
      </c>
      <c r="D13" s="15">
        <v>63</v>
      </c>
      <c r="E13" s="15">
        <v>1898</v>
      </c>
      <c r="F13" s="17">
        <v>286</v>
      </c>
    </row>
    <row r="14" spans="1:52">
      <c r="A14" s="112">
        <v>155</v>
      </c>
      <c r="B14" s="16" t="s">
        <v>65</v>
      </c>
      <c r="C14" s="15">
        <v>900</v>
      </c>
      <c r="D14" s="15">
        <v>135</v>
      </c>
      <c r="E14" s="15">
        <v>2734</v>
      </c>
      <c r="F14" s="17">
        <v>592</v>
      </c>
    </row>
    <row r="15" spans="1:52">
      <c r="A15" s="112">
        <v>157</v>
      </c>
      <c r="B15" s="16" t="s">
        <v>66</v>
      </c>
      <c r="C15" s="15">
        <v>940</v>
      </c>
      <c r="D15" s="15">
        <v>97</v>
      </c>
      <c r="E15" s="15">
        <v>3157</v>
      </c>
      <c r="F15" s="17">
        <v>758</v>
      </c>
    </row>
    <row r="16" spans="1:52">
      <c r="A16" s="112">
        <v>158</v>
      </c>
      <c r="B16" s="16" t="s">
        <v>67</v>
      </c>
      <c r="C16" s="15">
        <v>842</v>
      </c>
      <c r="D16" s="15">
        <v>65</v>
      </c>
      <c r="E16" s="15">
        <v>2662</v>
      </c>
      <c r="F16" s="17">
        <v>430</v>
      </c>
    </row>
    <row r="17" spans="1:6">
      <c r="A17" s="112">
        <v>159</v>
      </c>
      <c r="B17" s="16" t="s">
        <v>62</v>
      </c>
      <c r="C17" s="15">
        <v>2684</v>
      </c>
      <c r="D17" s="15">
        <v>457</v>
      </c>
      <c r="E17" s="15">
        <v>6952</v>
      </c>
      <c r="F17" s="17">
        <v>1697</v>
      </c>
    </row>
    <row r="18" spans="1:6">
      <c r="A18" s="112">
        <v>159016</v>
      </c>
      <c r="B18" s="16" t="s">
        <v>105</v>
      </c>
      <c r="C18" s="15">
        <v>1276</v>
      </c>
      <c r="D18" s="15">
        <v>323</v>
      </c>
      <c r="E18" s="15">
        <v>2609</v>
      </c>
      <c r="F18" s="17">
        <v>996</v>
      </c>
    </row>
    <row r="19" spans="1:6">
      <c r="A19" s="112">
        <v>159999</v>
      </c>
      <c r="B19" s="16" t="s">
        <v>106</v>
      </c>
      <c r="C19" s="15">
        <v>1408</v>
      </c>
      <c r="D19" s="15">
        <v>134</v>
      </c>
      <c r="E19" s="15">
        <v>4343</v>
      </c>
      <c r="F19" s="17">
        <v>701</v>
      </c>
    </row>
    <row r="20" spans="1:6">
      <c r="A20" s="112">
        <v>1</v>
      </c>
      <c r="B20" s="16" t="s">
        <v>107</v>
      </c>
      <c r="C20" s="15">
        <v>12131</v>
      </c>
      <c r="D20" s="15">
        <v>1853</v>
      </c>
      <c r="E20" s="15">
        <v>35454</v>
      </c>
      <c r="F20" s="17">
        <v>8933</v>
      </c>
    </row>
    <row r="21" spans="1:6" s="5" customFormat="1" ht="11.25">
      <c r="A21" s="112">
        <v>241</v>
      </c>
      <c r="B21" s="16" t="s">
        <v>68</v>
      </c>
      <c r="C21" s="15">
        <v>9913</v>
      </c>
      <c r="D21" s="15">
        <v>2336</v>
      </c>
      <c r="E21" s="15">
        <v>28317</v>
      </c>
      <c r="F21" s="17">
        <v>10698</v>
      </c>
    </row>
    <row r="22" spans="1:6">
      <c r="A22" s="112">
        <v>241001</v>
      </c>
      <c r="B22" s="16" t="s">
        <v>108</v>
      </c>
      <c r="C22" s="15">
        <v>4927</v>
      </c>
      <c r="D22" s="15">
        <v>1546</v>
      </c>
      <c r="E22" s="15">
        <v>13113</v>
      </c>
      <c r="F22" s="17">
        <v>6510</v>
      </c>
    </row>
    <row r="23" spans="1:6">
      <c r="A23" s="112">
        <v>241999</v>
      </c>
      <c r="B23" s="16" t="s">
        <v>109</v>
      </c>
      <c r="C23" s="15">
        <v>4986</v>
      </c>
      <c r="D23" s="15">
        <v>790</v>
      </c>
      <c r="E23" s="15">
        <v>15204</v>
      </c>
      <c r="F23" s="17">
        <v>4188</v>
      </c>
    </row>
    <row r="24" spans="1:6">
      <c r="A24" s="112">
        <v>251</v>
      </c>
      <c r="B24" s="16" t="s">
        <v>69</v>
      </c>
      <c r="C24" s="15">
        <v>1494</v>
      </c>
      <c r="D24" s="15">
        <v>206</v>
      </c>
      <c r="E24" s="15">
        <v>5014</v>
      </c>
      <c r="F24" s="17">
        <v>1068</v>
      </c>
    </row>
    <row r="25" spans="1:6">
      <c r="A25" s="112">
        <v>252</v>
      </c>
      <c r="B25" s="16" t="s">
        <v>70</v>
      </c>
      <c r="C25" s="15">
        <v>999</v>
      </c>
      <c r="D25" s="15">
        <v>192</v>
      </c>
      <c r="E25" s="15">
        <v>3333</v>
      </c>
      <c r="F25" s="17">
        <v>907</v>
      </c>
    </row>
    <row r="26" spans="1:6">
      <c r="A26" s="112">
        <v>254</v>
      </c>
      <c r="B26" s="16" t="s">
        <v>71</v>
      </c>
      <c r="C26" s="15">
        <v>1870</v>
      </c>
      <c r="D26" s="15">
        <v>282</v>
      </c>
      <c r="E26" s="15">
        <v>6003</v>
      </c>
      <c r="F26" s="17">
        <v>1512</v>
      </c>
    </row>
    <row r="27" spans="1:6">
      <c r="A27" s="112">
        <v>255</v>
      </c>
      <c r="B27" s="16" t="s">
        <v>72</v>
      </c>
      <c r="C27" s="15">
        <v>396</v>
      </c>
      <c r="D27" s="15">
        <v>47</v>
      </c>
      <c r="E27" s="15">
        <v>1465</v>
      </c>
      <c r="F27" s="17">
        <v>233</v>
      </c>
    </row>
    <row r="28" spans="1:6">
      <c r="A28" s="112">
        <v>256</v>
      </c>
      <c r="B28" s="16" t="s">
        <v>73</v>
      </c>
      <c r="C28" s="15">
        <v>727</v>
      </c>
      <c r="D28" s="15">
        <v>101</v>
      </c>
      <c r="E28" s="15">
        <v>2756</v>
      </c>
      <c r="F28" s="17">
        <v>632</v>
      </c>
    </row>
    <row r="29" spans="1:6">
      <c r="A29" s="112">
        <v>257</v>
      </c>
      <c r="B29" s="16" t="s">
        <v>74</v>
      </c>
      <c r="C29" s="15">
        <v>1062</v>
      </c>
      <c r="D29" s="15">
        <v>151</v>
      </c>
      <c r="E29" s="15">
        <v>3415</v>
      </c>
      <c r="F29" s="17">
        <v>841</v>
      </c>
    </row>
    <row r="30" spans="1:6">
      <c r="A30" s="112">
        <v>2</v>
      </c>
      <c r="B30" s="16" t="s">
        <v>110</v>
      </c>
      <c r="C30" s="15">
        <v>16461</v>
      </c>
      <c r="D30" s="15">
        <v>3315</v>
      </c>
      <c r="E30" s="15">
        <v>50303</v>
      </c>
      <c r="F30" s="17">
        <v>15891</v>
      </c>
    </row>
    <row r="31" spans="1:6">
      <c r="A31" s="112">
        <v>351</v>
      </c>
      <c r="B31" s="16" t="s">
        <v>75</v>
      </c>
      <c r="C31" s="15">
        <v>1269</v>
      </c>
      <c r="D31" s="15">
        <v>107</v>
      </c>
      <c r="E31" s="15">
        <v>4167</v>
      </c>
      <c r="F31" s="17">
        <v>537</v>
      </c>
    </row>
    <row r="32" spans="1:6">
      <c r="A32" s="112">
        <v>352</v>
      </c>
      <c r="B32" s="16" t="s">
        <v>76</v>
      </c>
      <c r="C32" s="15">
        <v>1392</v>
      </c>
      <c r="D32" s="15">
        <v>158</v>
      </c>
      <c r="E32" s="15">
        <v>4508</v>
      </c>
      <c r="F32" s="17">
        <v>670</v>
      </c>
    </row>
    <row r="33" spans="1:8">
      <c r="A33" s="112">
        <v>353</v>
      </c>
      <c r="B33" s="16" t="s">
        <v>77</v>
      </c>
      <c r="C33" s="15">
        <v>2141</v>
      </c>
      <c r="D33" s="15">
        <v>278</v>
      </c>
      <c r="E33" s="15">
        <v>6602</v>
      </c>
      <c r="F33" s="17">
        <v>1376</v>
      </c>
    </row>
    <row r="34" spans="1:8" s="5" customFormat="1" ht="11.25">
      <c r="A34" s="112">
        <v>354</v>
      </c>
      <c r="B34" s="16" t="s">
        <v>78</v>
      </c>
      <c r="C34" s="15">
        <v>306</v>
      </c>
      <c r="D34" s="15">
        <v>38</v>
      </c>
      <c r="E34" s="15">
        <v>1024</v>
      </c>
      <c r="F34" s="17">
        <v>131</v>
      </c>
    </row>
    <row r="35" spans="1:8">
      <c r="A35" s="112">
        <v>355</v>
      </c>
      <c r="B35" s="16" t="s">
        <v>79</v>
      </c>
      <c r="C35" s="15">
        <v>1861</v>
      </c>
      <c r="D35" s="15">
        <v>272</v>
      </c>
      <c r="E35" s="15">
        <v>4614</v>
      </c>
      <c r="F35" s="17">
        <v>923</v>
      </c>
    </row>
    <row r="36" spans="1:8">
      <c r="A36" s="112">
        <v>356</v>
      </c>
      <c r="B36" s="16" t="s">
        <v>80</v>
      </c>
      <c r="C36" s="15">
        <v>767</v>
      </c>
      <c r="D36" s="15">
        <v>75</v>
      </c>
      <c r="E36" s="15">
        <v>2605</v>
      </c>
      <c r="F36" s="17">
        <v>429</v>
      </c>
    </row>
    <row r="37" spans="1:8">
      <c r="A37" s="112">
        <v>357</v>
      </c>
      <c r="B37" s="16" t="s">
        <v>81</v>
      </c>
      <c r="C37" s="15">
        <v>895</v>
      </c>
      <c r="D37" s="15">
        <v>101</v>
      </c>
      <c r="E37" s="15">
        <v>3771</v>
      </c>
      <c r="F37" s="17">
        <v>614</v>
      </c>
    </row>
    <row r="38" spans="1:8">
      <c r="A38" s="112">
        <v>358</v>
      </c>
      <c r="B38" s="16" t="s">
        <v>82</v>
      </c>
      <c r="C38" s="15">
        <v>932</v>
      </c>
      <c r="D38" s="15">
        <v>103</v>
      </c>
      <c r="E38" s="15">
        <v>3288</v>
      </c>
      <c r="F38" s="17">
        <v>535</v>
      </c>
    </row>
    <row r="39" spans="1:8">
      <c r="A39" s="112">
        <v>359</v>
      </c>
      <c r="B39" s="16" t="s">
        <v>83</v>
      </c>
      <c r="C39" s="15">
        <v>1542</v>
      </c>
      <c r="D39" s="15">
        <v>147</v>
      </c>
      <c r="E39" s="15">
        <v>4914</v>
      </c>
      <c r="F39" s="17">
        <v>897</v>
      </c>
    </row>
    <row r="40" spans="1:8">
      <c r="A40" s="112">
        <v>360</v>
      </c>
      <c r="B40" s="16" t="s">
        <v>84</v>
      </c>
      <c r="C40" s="15">
        <v>632</v>
      </c>
      <c r="D40" s="15">
        <v>57</v>
      </c>
      <c r="E40" s="15">
        <v>1939</v>
      </c>
      <c r="F40" s="17">
        <v>338</v>
      </c>
    </row>
    <row r="41" spans="1:8">
      <c r="A41" s="112">
        <v>361</v>
      </c>
      <c r="B41" s="16" t="s">
        <v>85</v>
      </c>
      <c r="C41" s="15">
        <v>974</v>
      </c>
      <c r="D41" s="15">
        <v>159</v>
      </c>
      <c r="E41" s="15">
        <v>3323</v>
      </c>
      <c r="F41" s="17">
        <v>787</v>
      </c>
    </row>
    <row r="42" spans="1:8">
      <c r="A42" s="112">
        <v>3</v>
      </c>
      <c r="B42" s="16" t="s">
        <v>111</v>
      </c>
      <c r="C42" s="15">
        <v>12711</v>
      </c>
      <c r="D42" s="15">
        <v>1495</v>
      </c>
      <c r="E42" s="15">
        <v>40755</v>
      </c>
      <c r="F42" s="17">
        <v>7237</v>
      </c>
    </row>
    <row r="43" spans="1:8">
      <c r="A43" s="112">
        <v>401</v>
      </c>
      <c r="B43" s="16" t="s">
        <v>112</v>
      </c>
      <c r="C43" s="15">
        <v>404</v>
      </c>
      <c r="D43" s="15">
        <v>97</v>
      </c>
      <c r="E43" s="15">
        <v>1655</v>
      </c>
      <c r="F43" s="17">
        <v>774</v>
      </c>
    </row>
    <row r="44" spans="1:8">
      <c r="A44" s="112">
        <v>402</v>
      </c>
      <c r="B44" s="16" t="s">
        <v>113</v>
      </c>
      <c r="C44" s="15">
        <v>308</v>
      </c>
      <c r="D44" s="15">
        <v>68</v>
      </c>
      <c r="E44" s="15">
        <v>1163</v>
      </c>
      <c r="F44" s="17">
        <v>272</v>
      </c>
    </row>
    <row r="45" spans="1:8">
      <c r="A45" s="112">
        <v>403</v>
      </c>
      <c r="B45" s="16" t="s">
        <v>41</v>
      </c>
      <c r="C45" s="15">
        <v>1638</v>
      </c>
      <c r="D45" s="15">
        <v>289</v>
      </c>
      <c r="E45" s="15">
        <v>3848</v>
      </c>
      <c r="F45" s="17">
        <v>1035</v>
      </c>
    </row>
    <row r="46" spans="1:8">
      <c r="A46" s="112">
        <v>404</v>
      </c>
      <c r="B46" s="16" t="s">
        <v>114</v>
      </c>
      <c r="C46" s="15">
        <v>1378</v>
      </c>
      <c r="D46" s="15">
        <v>253</v>
      </c>
      <c r="E46" s="15">
        <v>3837</v>
      </c>
      <c r="F46" s="17">
        <v>1157</v>
      </c>
      <c r="H46" s="17"/>
    </row>
    <row r="47" spans="1:8" s="5" customFormat="1" ht="11.25">
      <c r="A47" s="112">
        <v>405</v>
      </c>
      <c r="B47" s="16" t="s">
        <v>115</v>
      </c>
      <c r="C47" s="15">
        <v>311</v>
      </c>
      <c r="D47" s="15">
        <v>49</v>
      </c>
      <c r="E47" s="15">
        <v>1510</v>
      </c>
      <c r="F47" s="17">
        <v>370</v>
      </c>
    </row>
    <row r="48" spans="1:8">
      <c r="A48" s="112">
        <v>451</v>
      </c>
      <c r="B48" s="16" t="s">
        <v>86</v>
      </c>
      <c r="C48" s="15">
        <v>922</v>
      </c>
      <c r="D48" s="15">
        <v>118</v>
      </c>
      <c r="E48" s="15">
        <v>3005</v>
      </c>
      <c r="F48" s="17">
        <v>465</v>
      </c>
      <c r="H48" s="17"/>
    </row>
    <row r="49" spans="1:6">
      <c r="A49" s="112">
        <v>452</v>
      </c>
      <c r="B49" s="16" t="s">
        <v>87</v>
      </c>
      <c r="C49" s="15">
        <v>998</v>
      </c>
      <c r="D49" s="15">
        <v>120</v>
      </c>
      <c r="E49" s="15">
        <v>4488</v>
      </c>
      <c r="F49" s="17">
        <v>578</v>
      </c>
    </row>
    <row r="50" spans="1:6">
      <c r="A50" s="112">
        <v>453</v>
      </c>
      <c r="B50" s="16" t="s">
        <v>88</v>
      </c>
      <c r="C50" s="15">
        <v>1072</v>
      </c>
      <c r="D50" s="15">
        <v>156</v>
      </c>
      <c r="E50" s="15">
        <v>4349</v>
      </c>
      <c r="F50" s="17">
        <v>1121</v>
      </c>
    </row>
    <row r="51" spans="1:6">
      <c r="A51" s="112">
        <v>454</v>
      </c>
      <c r="B51" s="16" t="s">
        <v>89</v>
      </c>
      <c r="C51" s="15">
        <v>2068</v>
      </c>
      <c r="D51" s="15">
        <v>332</v>
      </c>
      <c r="E51" s="15">
        <v>8118</v>
      </c>
      <c r="F51" s="17">
        <v>1645</v>
      </c>
    </row>
    <row r="52" spans="1:6">
      <c r="A52" s="112">
        <v>455</v>
      </c>
      <c r="B52" s="16" t="s">
        <v>90</v>
      </c>
      <c r="C52" s="15">
        <v>558</v>
      </c>
      <c r="D52" s="15">
        <v>24</v>
      </c>
      <c r="E52" s="15">
        <v>2256</v>
      </c>
      <c r="F52" s="17">
        <v>198</v>
      </c>
    </row>
    <row r="53" spans="1:6">
      <c r="A53" s="112">
        <v>456</v>
      </c>
      <c r="B53" s="16" t="s">
        <v>116</v>
      </c>
      <c r="C53" s="15">
        <v>972</v>
      </c>
      <c r="D53" s="15">
        <v>213</v>
      </c>
      <c r="E53" s="15">
        <v>3480</v>
      </c>
      <c r="F53" s="17">
        <v>967</v>
      </c>
    </row>
    <row r="54" spans="1:6">
      <c r="A54" s="112">
        <v>457</v>
      </c>
      <c r="B54" s="16" t="s">
        <v>91</v>
      </c>
      <c r="C54" s="15">
        <v>842</v>
      </c>
      <c r="D54" s="15">
        <v>75</v>
      </c>
      <c r="E54" s="15">
        <v>3981</v>
      </c>
      <c r="F54" s="17">
        <v>566</v>
      </c>
    </row>
    <row r="55" spans="1:6">
      <c r="A55" s="112">
        <v>458</v>
      </c>
      <c r="B55" s="16" t="s">
        <v>92</v>
      </c>
      <c r="C55" s="15">
        <v>872</v>
      </c>
      <c r="D55" s="15">
        <v>47</v>
      </c>
      <c r="E55" s="15">
        <v>3033</v>
      </c>
      <c r="F55" s="17">
        <v>338</v>
      </c>
    </row>
    <row r="56" spans="1:6">
      <c r="A56" s="112">
        <v>459</v>
      </c>
      <c r="B56" s="16" t="s">
        <v>93</v>
      </c>
      <c r="C56" s="15">
        <v>2482</v>
      </c>
      <c r="D56" s="15">
        <v>336</v>
      </c>
      <c r="E56" s="15">
        <v>9072</v>
      </c>
      <c r="F56" s="17">
        <v>1775</v>
      </c>
    </row>
    <row r="57" spans="1:6">
      <c r="A57" s="112">
        <v>460</v>
      </c>
      <c r="B57" s="16" t="s">
        <v>94</v>
      </c>
      <c r="C57" s="15">
        <v>1231</v>
      </c>
      <c r="D57" s="15">
        <v>236</v>
      </c>
      <c r="E57" s="15">
        <v>4088</v>
      </c>
      <c r="F57" s="17">
        <v>1149</v>
      </c>
    </row>
    <row r="58" spans="1:6">
      <c r="A58" s="112">
        <v>461</v>
      </c>
      <c r="B58" s="16" t="s">
        <v>95</v>
      </c>
      <c r="C58" s="15">
        <v>588</v>
      </c>
      <c r="D58" s="15">
        <v>73</v>
      </c>
      <c r="E58" s="15">
        <v>1997</v>
      </c>
      <c r="F58" s="17">
        <v>456</v>
      </c>
    </row>
    <row r="59" spans="1:6">
      <c r="A59" s="112">
        <v>462</v>
      </c>
      <c r="B59" s="16" t="s">
        <v>96</v>
      </c>
      <c r="C59" s="15">
        <v>229</v>
      </c>
      <c r="D59" s="15">
        <v>10</v>
      </c>
      <c r="E59" s="15">
        <v>1239</v>
      </c>
      <c r="F59" s="17">
        <v>160</v>
      </c>
    </row>
    <row r="60" spans="1:6">
      <c r="A60" s="112">
        <v>4</v>
      </c>
      <c r="B60" s="16" t="s">
        <v>117</v>
      </c>
      <c r="C60" s="15">
        <v>16873</v>
      </c>
      <c r="D60" s="15">
        <v>2496</v>
      </c>
      <c r="E60" s="15">
        <v>61119</v>
      </c>
      <c r="F60" s="17">
        <v>13026</v>
      </c>
    </row>
    <row r="61" spans="1:6">
      <c r="A61" s="17">
        <v>0</v>
      </c>
      <c r="B61" s="17" t="s">
        <v>118</v>
      </c>
      <c r="C61" s="17">
        <v>58176</v>
      </c>
      <c r="D61" s="17">
        <v>9159</v>
      </c>
      <c r="E61" s="17">
        <v>187631</v>
      </c>
      <c r="F61" s="17">
        <v>45087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5">
    <pageSetUpPr fitToPage="1"/>
  </sheetPr>
  <dimension ref="A1:AZ69"/>
  <sheetViews>
    <sheetView zoomScale="125" workbookViewId="0">
      <pane ySplit="6" topLeftCell="A35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2017</v>
      </c>
    </row>
    <row r="2" spans="1:52" s="6" customFormat="1" ht="11.25">
      <c r="A2" s="14" t="s">
        <v>101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2507</v>
      </c>
      <c r="D8" s="15">
        <v>503</v>
      </c>
      <c r="E8" s="15">
        <v>5653</v>
      </c>
      <c r="F8" s="17">
        <v>1996</v>
      </c>
    </row>
    <row r="9" spans="1:52">
      <c r="A9" s="112">
        <v>102</v>
      </c>
      <c r="B9" s="16" t="s">
        <v>103</v>
      </c>
      <c r="C9" s="15">
        <v>541</v>
      </c>
      <c r="D9" s="15">
        <v>140</v>
      </c>
      <c r="E9" s="15">
        <v>2519</v>
      </c>
      <c r="F9" s="17">
        <v>1038</v>
      </c>
    </row>
    <row r="10" spans="1:52">
      <c r="A10" s="112">
        <v>103</v>
      </c>
      <c r="B10" s="16" t="s">
        <v>104</v>
      </c>
      <c r="C10" s="15">
        <v>1272</v>
      </c>
      <c r="D10" s="15">
        <v>295</v>
      </c>
      <c r="E10" s="15">
        <v>3247</v>
      </c>
      <c r="F10" s="17">
        <v>1074</v>
      </c>
    </row>
    <row r="11" spans="1:52">
      <c r="A11" s="112">
        <v>151</v>
      </c>
      <c r="B11" s="16" t="s">
        <v>61</v>
      </c>
      <c r="C11" s="15">
        <v>1380</v>
      </c>
      <c r="D11" s="15">
        <v>142</v>
      </c>
      <c r="E11" s="15">
        <v>4183</v>
      </c>
      <c r="F11" s="17">
        <v>608</v>
      </c>
    </row>
    <row r="12" spans="1:52">
      <c r="A12" s="112">
        <v>153</v>
      </c>
      <c r="B12" s="16" t="s">
        <v>63</v>
      </c>
      <c r="C12" s="15">
        <v>948</v>
      </c>
      <c r="D12" s="15">
        <v>103</v>
      </c>
      <c r="E12" s="15">
        <v>2527</v>
      </c>
      <c r="F12" s="17">
        <v>488</v>
      </c>
    </row>
    <row r="13" spans="1:52">
      <c r="A13" s="112">
        <v>154</v>
      </c>
      <c r="B13" s="16" t="s">
        <v>64</v>
      </c>
      <c r="C13" s="15">
        <v>752</v>
      </c>
      <c r="D13" s="15">
        <v>54</v>
      </c>
      <c r="E13" s="15">
        <v>1943</v>
      </c>
      <c r="F13" s="17">
        <v>319</v>
      </c>
    </row>
    <row r="14" spans="1:52">
      <c r="A14" s="112">
        <v>155</v>
      </c>
      <c r="B14" s="16" t="s">
        <v>65</v>
      </c>
      <c r="C14" s="15">
        <v>932</v>
      </c>
      <c r="D14" s="15">
        <v>144</v>
      </c>
      <c r="E14" s="15">
        <v>2855</v>
      </c>
      <c r="F14" s="17">
        <v>635</v>
      </c>
    </row>
    <row r="15" spans="1:52">
      <c r="A15" s="112">
        <v>157</v>
      </c>
      <c r="B15" s="16" t="s">
        <v>66</v>
      </c>
      <c r="C15" s="15">
        <v>1099</v>
      </c>
      <c r="D15" s="15">
        <v>149</v>
      </c>
      <c r="E15" s="15">
        <v>3307</v>
      </c>
      <c r="F15" s="17">
        <v>898</v>
      </c>
    </row>
    <row r="16" spans="1:52">
      <c r="A16" s="112">
        <v>158</v>
      </c>
      <c r="B16" s="16" t="s">
        <v>67</v>
      </c>
      <c r="C16" s="15">
        <v>947</v>
      </c>
      <c r="D16" s="15">
        <v>103</v>
      </c>
      <c r="E16" s="15">
        <v>2621</v>
      </c>
      <c r="F16" s="17">
        <v>439</v>
      </c>
    </row>
    <row r="17" spans="1:6">
      <c r="A17" s="112">
        <v>159</v>
      </c>
      <c r="B17" s="16" t="s">
        <v>62</v>
      </c>
      <c r="C17" s="15">
        <v>2921</v>
      </c>
      <c r="D17" s="15">
        <v>460</v>
      </c>
      <c r="E17" s="15">
        <v>6969</v>
      </c>
      <c r="F17" s="17">
        <v>1794</v>
      </c>
    </row>
    <row r="18" spans="1:6">
      <c r="A18" s="112">
        <v>159016</v>
      </c>
      <c r="B18" s="16" t="s">
        <v>105</v>
      </c>
      <c r="C18" s="15">
        <v>1355</v>
      </c>
      <c r="D18" s="15">
        <v>324</v>
      </c>
      <c r="E18" s="15">
        <v>2605</v>
      </c>
      <c r="F18" s="17">
        <v>972</v>
      </c>
    </row>
    <row r="19" spans="1:6">
      <c r="A19" s="112">
        <v>159999</v>
      </c>
      <c r="B19" s="16" t="s">
        <v>106</v>
      </c>
      <c r="C19" s="15">
        <v>1566</v>
      </c>
      <c r="D19" s="15">
        <v>136</v>
      </c>
      <c r="E19" s="15">
        <v>4364</v>
      </c>
      <c r="F19" s="17">
        <v>822</v>
      </c>
    </row>
    <row r="20" spans="1:6">
      <c r="A20" s="112">
        <v>1</v>
      </c>
      <c r="B20" s="16" t="s">
        <v>107</v>
      </c>
      <c r="C20" s="15">
        <v>13299</v>
      </c>
      <c r="D20" s="15">
        <v>2093</v>
      </c>
      <c r="E20" s="15">
        <v>35824</v>
      </c>
      <c r="F20" s="17">
        <v>9289</v>
      </c>
    </row>
    <row r="21" spans="1:6" s="5" customFormat="1" ht="11.25">
      <c r="A21" s="112">
        <v>241</v>
      </c>
      <c r="B21" s="16" t="s">
        <v>68</v>
      </c>
      <c r="C21" s="15">
        <v>10564</v>
      </c>
      <c r="D21" s="15">
        <v>2694</v>
      </c>
      <c r="E21" s="15">
        <v>28350</v>
      </c>
      <c r="F21" s="17">
        <v>10710</v>
      </c>
    </row>
    <row r="22" spans="1:6">
      <c r="A22" s="112">
        <v>241001</v>
      </c>
      <c r="B22" s="16" t="s">
        <v>108</v>
      </c>
      <c r="C22" s="15">
        <v>5401</v>
      </c>
      <c r="D22" s="15">
        <v>1826</v>
      </c>
      <c r="E22" s="15">
        <v>13052</v>
      </c>
      <c r="F22" s="17">
        <v>6454</v>
      </c>
    </row>
    <row r="23" spans="1:6">
      <c r="A23" s="112">
        <v>241999</v>
      </c>
      <c r="B23" s="16" t="s">
        <v>109</v>
      </c>
      <c r="C23" s="15">
        <v>5163</v>
      </c>
      <c r="D23" s="15">
        <v>868</v>
      </c>
      <c r="E23" s="15">
        <v>15298</v>
      </c>
      <c r="F23" s="17">
        <v>4256</v>
      </c>
    </row>
    <row r="24" spans="1:6">
      <c r="A24" s="112">
        <v>251</v>
      </c>
      <c r="B24" s="16" t="s">
        <v>69</v>
      </c>
      <c r="C24" s="15">
        <v>1696</v>
      </c>
      <c r="D24" s="15">
        <v>179</v>
      </c>
      <c r="E24" s="15">
        <v>5011</v>
      </c>
      <c r="F24" s="17">
        <v>1136</v>
      </c>
    </row>
    <row r="25" spans="1:6">
      <c r="A25" s="112">
        <v>252</v>
      </c>
      <c r="B25" s="16" t="s">
        <v>70</v>
      </c>
      <c r="C25" s="15">
        <v>1074</v>
      </c>
      <c r="D25" s="15">
        <v>215</v>
      </c>
      <c r="E25" s="15">
        <v>3322</v>
      </c>
      <c r="F25" s="17">
        <v>980</v>
      </c>
    </row>
    <row r="26" spans="1:6">
      <c r="A26" s="112">
        <v>254</v>
      </c>
      <c r="B26" s="16" t="s">
        <v>71</v>
      </c>
      <c r="C26" s="15">
        <v>1926</v>
      </c>
      <c r="D26" s="15">
        <v>283</v>
      </c>
      <c r="E26" s="15">
        <v>6102</v>
      </c>
      <c r="F26" s="17">
        <v>1589</v>
      </c>
    </row>
    <row r="27" spans="1:6">
      <c r="A27" s="112">
        <v>255</v>
      </c>
      <c r="B27" s="16" t="s">
        <v>72</v>
      </c>
      <c r="C27" s="15">
        <v>419</v>
      </c>
      <c r="D27" s="15">
        <v>58</v>
      </c>
      <c r="E27" s="15">
        <v>1473</v>
      </c>
      <c r="F27" s="17">
        <v>257</v>
      </c>
    </row>
    <row r="28" spans="1:6">
      <c r="A28" s="112">
        <v>256</v>
      </c>
      <c r="B28" s="16" t="s">
        <v>73</v>
      </c>
      <c r="C28" s="15">
        <v>863</v>
      </c>
      <c r="D28" s="15">
        <v>105</v>
      </c>
      <c r="E28" s="15">
        <v>2845</v>
      </c>
      <c r="F28" s="17">
        <v>595</v>
      </c>
    </row>
    <row r="29" spans="1:6">
      <c r="A29" s="112">
        <v>257</v>
      </c>
      <c r="B29" s="16" t="s">
        <v>74</v>
      </c>
      <c r="C29" s="15">
        <v>1101</v>
      </c>
      <c r="D29" s="15">
        <v>153</v>
      </c>
      <c r="E29" s="15">
        <v>3450</v>
      </c>
      <c r="F29" s="17">
        <v>960</v>
      </c>
    </row>
    <row r="30" spans="1:6">
      <c r="A30" s="112">
        <v>2</v>
      </c>
      <c r="B30" s="16" t="s">
        <v>110</v>
      </c>
      <c r="C30" s="15">
        <v>17643</v>
      </c>
      <c r="D30" s="15">
        <v>3687</v>
      </c>
      <c r="E30" s="15">
        <v>50553</v>
      </c>
      <c r="F30" s="17">
        <v>16227</v>
      </c>
    </row>
    <row r="31" spans="1:6">
      <c r="A31" s="112">
        <v>351</v>
      </c>
      <c r="B31" s="16" t="s">
        <v>75</v>
      </c>
      <c r="C31" s="15">
        <v>1386</v>
      </c>
      <c r="D31" s="15">
        <v>141</v>
      </c>
      <c r="E31" s="15">
        <v>4348</v>
      </c>
      <c r="F31" s="17">
        <v>871</v>
      </c>
    </row>
    <row r="32" spans="1:6">
      <c r="A32" s="112">
        <v>352</v>
      </c>
      <c r="B32" s="16" t="s">
        <v>76</v>
      </c>
      <c r="C32" s="15">
        <v>1501</v>
      </c>
      <c r="D32" s="15">
        <v>177</v>
      </c>
      <c r="E32" s="15">
        <v>4650</v>
      </c>
      <c r="F32" s="17">
        <v>800</v>
      </c>
    </row>
    <row r="33" spans="1:8">
      <c r="A33" s="112">
        <v>353</v>
      </c>
      <c r="B33" s="16" t="s">
        <v>77</v>
      </c>
      <c r="C33" s="15">
        <v>2295</v>
      </c>
      <c r="D33" s="15">
        <v>289</v>
      </c>
      <c r="E33" s="15">
        <v>6717</v>
      </c>
      <c r="F33" s="17">
        <v>1388</v>
      </c>
    </row>
    <row r="34" spans="1:8" s="5" customFormat="1" ht="11.25">
      <c r="A34" s="112">
        <v>354</v>
      </c>
      <c r="B34" s="16" t="s">
        <v>78</v>
      </c>
      <c r="C34" s="15">
        <v>333</v>
      </c>
      <c r="D34" s="15">
        <v>49</v>
      </c>
      <c r="E34" s="15">
        <v>1044</v>
      </c>
      <c r="F34" s="17">
        <v>150</v>
      </c>
    </row>
    <row r="35" spans="1:8">
      <c r="A35" s="112">
        <v>355</v>
      </c>
      <c r="B35" s="16" t="s">
        <v>79</v>
      </c>
      <c r="C35" s="15">
        <v>1900</v>
      </c>
      <c r="D35" s="15">
        <v>229</v>
      </c>
      <c r="E35" s="15">
        <v>4766</v>
      </c>
      <c r="F35" s="17">
        <v>964</v>
      </c>
    </row>
    <row r="36" spans="1:8">
      <c r="A36" s="112">
        <v>356</v>
      </c>
      <c r="B36" s="16" t="s">
        <v>80</v>
      </c>
      <c r="C36" s="15">
        <v>855</v>
      </c>
      <c r="D36" s="15">
        <v>82</v>
      </c>
      <c r="E36" s="15">
        <v>2631</v>
      </c>
      <c r="F36" s="17">
        <v>444</v>
      </c>
    </row>
    <row r="37" spans="1:8">
      <c r="A37" s="112">
        <v>357</v>
      </c>
      <c r="B37" s="16" t="s">
        <v>81</v>
      </c>
      <c r="C37" s="15">
        <v>1059</v>
      </c>
      <c r="D37" s="15">
        <v>89</v>
      </c>
      <c r="E37" s="15">
        <v>3719</v>
      </c>
      <c r="F37" s="17">
        <v>607</v>
      </c>
    </row>
    <row r="38" spans="1:8">
      <c r="A38" s="112">
        <v>358</v>
      </c>
      <c r="B38" s="16" t="s">
        <v>82</v>
      </c>
      <c r="C38" s="15">
        <v>1057</v>
      </c>
      <c r="D38" s="15">
        <v>137</v>
      </c>
      <c r="E38" s="15">
        <v>3216</v>
      </c>
      <c r="F38" s="17">
        <v>522</v>
      </c>
    </row>
    <row r="39" spans="1:8">
      <c r="A39" s="112">
        <v>359</v>
      </c>
      <c r="B39" s="16" t="s">
        <v>83</v>
      </c>
      <c r="C39" s="15">
        <v>1687</v>
      </c>
      <c r="D39" s="15">
        <v>169</v>
      </c>
      <c r="E39" s="15">
        <v>5017</v>
      </c>
      <c r="F39" s="17">
        <v>1045</v>
      </c>
    </row>
    <row r="40" spans="1:8">
      <c r="A40" s="112">
        <v>360</v>
      </c>
      <c r="B40" s="16" t="s">
        <v>84</v>
      </c>
      <c r="C40" s="15">
        <v>712</v>
      </c>
      <c r="D40" s="15">
        <v>61</v>
      </c>
      <c r="E40" s="15">
        <v>1960</v>
      </c>
      <c r="F40" s="17">
        <v>353</v>
      </c>
    </row>
    <row r="41" spans="1:8">
      <c r="A41" s="112">
        <v>361</v>
      </c>
      <c r="B41" s="16" t="s">
        <v>85</v>
      </c>
      <c r="C41" s="15">
        <v>1115</v>
      </c>
      <c r="D41" s="15">
        <v>154</v>
      </c>
      <c r="E41" s="15">
        <v>3368</v>
      </c>
      <c r="F41" s="17">
        <v>775</v>
      </c>
    </row>
    <row r="42" spans="1:8">
      <c r="A42" s="112">
        <v>3</v>
      </c>
      <c r="B42" s="16" t="s">
        <v>111</v>
      </c>
      <c r="C42" s="15">
        <v>13900</v>
      </c>
      <c r="D42" s="15">
        <v>1577</v>
      </c>
      <c r="E42" s="15">
        <v>41436</v>
      </c>
      <c r="F42" s="17">
        <v>7919</v>
      </c>
    </row>
    <row r="43" spans="1:8">
      <c r="A43" s="112">
        <v>401</v>
      </c>
      <c r="B43" s="16" t="s">
        <v>112</v>
      </c>
      <c r="C43" s="15">
        <v>400</v>
      </c>
      <c r="D43" s="15">
        <v>78</v>
      </c>
      <c r="E43" s="15">
        <v>1695</v>
      </c>
      <c r="F43" s="17">
        <v>831</v>
      </c>
    </row>
    <row r="44" spans="1:8">
      <c r="A44" s="112">
        <v>402</v>
      </c>
      <c r="B44" s="16" t="s">
        <v>113</v>
      </c>
      <c r="C44" s="15">
        <v>343</v>
      </c>
      <c r="D44" s="15">
        <v>64</v>
      </c>
      <c r="E44" s="15">
        <v>1176</v>
      </c>
      <c r="F44" s="17">
        <v>314</v>
      </c>
    </row>
    <row r="45" spans="1:8">
      <c r="A45" s="112">
        <v>403</v>
      </c>
      <c r="B45" s="16" t="s">
        <v>41</v>
      </c>
      <c r="C45" s="15">
        <v>1846</v>
      </c>
      <c r="D45" s="15">
        <v>325</v>
      </c>
      <c r="E45" s="15">
        <v>4023</v>
      </c>
      <c r="F45" s="17">
        <v>1158</v>
      </c>
    </row>
    <row r="46" spans="1:8">
      <c r="A46" s="112">
        <v>404</v>
      </c>
      <c r="B46" s="16" t="s">
        <v>114</v>
      </c>
      <c r="C46" s="15">
        <v>1430</v>
      </c>
      <c r="D46" s="15">
        <v>345</v>
      </c>
      <c r="E46" s="15">
        <v>3822</v>
      </c>
      <c r="F46" s="17">
        <v>1580</v>
      </c>
      <c r="H46" s="17"/>
    </row>
    <row r="47" spans="1:8" s="5" customFormat="1" ht="11.25">
      <c r="A47" s="112">
        <v>405</v>
      </c>
      <c r="B47" s="16" t="s">
        <v>115</v>
      </c>
      <c r="C47" s="15">
        <v>353</v>
      </c>
      <c r="D47" s="15">
        <v>48</v>
      </c>
      <c r="E47" s="15">
        <v>1513</v>
      </c>
      <c r="F47" s="17">
        <v>385</v>
      </c>
    </row>
    <row r="48" spans="1:8">
      <c r="A48" s="112">
        <v>451</v>
      </c>
      <c r="B48" s="16" t="s">
        <v>86</v>
      </c>
      <c r="C48" s="15">
        <v>1076</v>
      </c>
      <c r="D48" s="15">
        <v>91</v>
      </c>
      <c r="E48" s="15">
        <v>3059</v>
      </c>
      <c r="F48" s="17">
        <v>539</v>
      </c>
      <c r="H48" s="17"/>
    </row>
    <row r="49" spans="1:6">
      <c r="A49" s="112">
        <v>452</v>
      </c>
      <c r="B49" s="16" t="s">
        <v>87</v>
      </c>
      <c r="C49" s="15">
        <v>1075</v>
      </c>
      <c r="D49" s="15">
        <v>120</v>
      </c>
      <c r="E49" s="15">
        <v>4443</v>
      </c>
      <c r="F49" s="17">
        <v>583</v>
      </c>
    </row>
    <row r="50" spans="1:6">
      <c r="A50" s="112">
        <v>453</v>
      </c>
      <c r="B50" s="16" t="s">
        <v>88</v>
      </c>
      <c r="C50" s="15">
        <v>1358</v>
      </c>
      <c r="D50" s="15">
        <v>196</v>
      </c>
      <c r="E50" s="15">
        <v>4512</v>
      </c>
      <c r="F50" s="17">
        <v>1014</v>
      </c>
    </row>
    <row r="51" spans="1:6">
      <c r="A51" s="112">
        <v>454</v>
      </c>
      <c r="B51" s="16" t="s">
        <v>89</v>
      </c>
      <c r="C51" s="15">
        <v>2583</v>
      </c>
      <c r="D51" s="15">
        <v>381</v>
      </c>
      <c r="E51" s="15">
        <v>8413</v>
      </c>
      <c r="F51" s="17">
        <v>1786</v>
      </c>
    </row>
    <row r="52" spans="1:6">
      <c r="A52" s="112">
        <v>455</v>
      </c>
      <c r="B52" s="16" t="s">
        <v>90</v>
      </c>
      <c r="C52" s="15">
        <v>630</v>
      </c>
      <c r="D52" s="15">
        <v>41</v>
      </c>
      <c r="E52" s="15">
        <v>2256</v>
      </c>
      <c r="F52" s="17">
        <v>260</v>
      </c>
    </row>
    <row r="53" spans="1:6">
      <c r="A53" s="112">
        <v>456</v>
      </c>
      <c r="B53" s="16" t="s">
        <v>116</v>
      </c>
      <c r="C53" s="15">
        <v>1099</v>
      </c>
      <c r="D53" s="15">
        <v>242</v>
      </c>
      <c r="E53" s="15">
        <v>3532</v>
      </c>
      <c r="F53" s="17">
        <v>1049</v>
      </c>
    </row>
    <row r="54" spans="1:6">
      <c r="A54" s="112">
        <v>457</v>
      </c>
      <c r="B54" s="16" t="s">
        <v>91</v>
      </c>
      <c r="C54" s="15">
        <v>884</v>
      </c>
      <c r="D54" s="15">
        <v>109</v>
      </c>
      <c r="E54" s="15">
        <v>4029</v>
      </c>
      <c r="F54" s="17">
        <v>660</v>
      </c>
    </row>
    <row r="55" spans="1:6">
      <c r="A55" s="112">
        <v>458</v>
      </c>
      <c r="B55" s="16" t="s">
        <v>92</v>
      </c>
      <c r="C55" s="15">
        <v>959</v>
      </c>
      <c r="D55" s="15">
        <v>86</v>
      </c>
      <c r="E55" s="15">
        <v>3105</v>
      </c>
      <c r="F55" s="17">
        <v>466</v>
      </c>
    </row>
    <row r="56" spans="1:6">
      <c r="A56" s="112">
        <v>459</v>
      </c>
      <c r="B56" s="16" t="s">
        <v>93</v>
      </c>
      <c r="C56" s="15">
        <v>2826</v>
      </c>
      <c r="D56" s="15">
        <v>373</v>
      </c>
      <c r="E56" s="15">
        <v>9090</v>
      </c>
      <c r="F56" s="17">
        <v>1676</v>
      </c>
    </row>
    <row r="57" spans="1:6">
      <c r="A57" s="112">
        <v>460</v>
      </c>
      <c r="B57" s="16" t="s">
        <v>94</v>
      </c>
      <c r="C57" s="15">
        <v>1429</v>
      </c>
      <c r="D57" s="15">
        <v>250</v>
      </c>
      <c r="E57" s="15">
        <v>4201</v>
      </c>
      <c r="F57" s="17">
        <v>972</v>
      </c>
    </row>
    <row r="58" spans="1:6">
      <c r="A58" s="112">
        <v>461</v>
      </c>
      <c r="B58" s="16" t="s">
        <v>95</v>
      </c>
      <c r="C58" s="15">
        <v>617</v>
      </c>
      <c r="D58" s="15">
        <v>90</v>
      </c>
      <c r="E58" s="15">
        <v>2079</v>
      </c>
      <c r="F58" s="17">
        <v>502</v>
      </c>
    </row>
    <row r="59" spans="1:6">
      <c r="A59" s="112">
        <v>462</v>
      </c>
      <c r="B59" s="16" t="s">
        <v>96</v>
      </c>
      <c r="C59" s="15">
        <v>317</v>
      </c>
      <c r="D59" s="15">
        <v>19</v>
      </c>
      <c r="E59" s="15">
        <v>1288</v>
      </c>
      <c r="F59" s="17">
        <v>158</v>
      </c>
    </row>
    <row r="60" spans="1:6">
      <c r="A60" s="112">
        <v>4</v>
      </c>
      <c r="B60" s="16" t="s">
        <v>117</v>
      </c>
      <c r="C60" s="15">
        <v>19225</v>
      </c>
      <c r="D60" s="15">
        <v>2858</v>
      </c>
      <c r="E60" s="15">
        <v>62236</v>
      </c>
      <c r="F60" s="17">
        <v>13933</v>
      </c>
    </row>
    <row r="61" spans="1:6">
      <c r="A61" s="113">
        <v>0</v>
      </c>
      <c r="B61" s="17" t="s">
        <v>118</v>
      </c>
      <c r="C61" s="17">
        <v>64067</v>
      </c>
      <c r="D61" s="17">
        <v>10215</v>
      </c>
      <c r="E61" s="17">
        <v>190049</v>
      </c>
      <c r="F61" s="17">
        <v>47368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6">
    <pageSetUpPr fitToPage="1"/>
  </sheetPr>
  <dimension ref="A1:AZ69"/>
  <sheetViews>
    <sheetView zoomScale="125" workbookViewId="0">
      <pane ySplit="6" topLeftCell="A7" activePane="bottomLeft" state="frozen"/>
      <selection pane="bottomLeft" activeCell="A8" sqref="A8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2018</v>
      </c>
    </row>
    <row r="2" spans="1:52" s="6" customFormat="1" ht="11.25">
      <c r="A2" s="14" t="s">
        <v>127</v>
      </c>
      <c r="E2" s="6" t="s">
        <v>126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2522</v>
      </c>
      <c r="D8" s="15">
        <v>570</v>
      </c>
      <c r="E8" s="15">
        <v>5760</v>
      </c>
      <c r="F8" s="17">
        <v>2062</v>
      </c>
    </row>
    <row r="9" spans="1:52">
      <c r="A9" s="112">
        <v>102</v>
      </c>
      <c r="B9" s="16" t="s">
        <v>103</v>
      </c>
      <c r="C9" s="15">
        <v>579</v>
      </c>
      <c r="D9" s="15">
        <v>149</v>
      </c>
      <c r="E9" s="15">
        <v>2593</v>
      </c>
      <c r="F9" s="17">
        <v>1176</v>
      </c>
    </row>
    <row r="10" spans="1:52">
      <c r="A10" s="112">
        <v>103</v>
      </c>
      <c r="B10" s="16" t="s">
        <v>104</v>
      </c>
      <c r="C10" s="15">
        <v>1410</v>
      </c>
      <c r="D10" s="15">
        <v>349</v>
      </c>
      <c r="E10" s="15">
        <v>3405</v>
      </c>
      <c r="F10" s="17">
        <v>1112</v>
      </c>
    </row>
    <row r="11" spans="1:52">
      <c r="A11" s="112">
        <v>151</v>
      </c>
      <c r="B11" s="16" t="s">
        <v>61</v>
      </c>
      <c r="C11" s="15">
        <v>1622</v>
      </c>
      <c r="D11" s="15">
        <v>171</v>
      </c>
      <c r="E11" s="15">
        <v>4413</v>
      </c>
      <c r="F11" s="17">
        <v>693</v>
      </c>
    </row>
    <row r="12" spans="1:52">
      <c r="A12" s="112">
        <v>153</v>
      </c>
      <c r="B12" s="16" t="s">
        <v>63</v>
      </c>
      <c r="C12" s="15">
        <v>986</v>
      </c>
      <c r="D12" s="15">
        <v>119</v>
      </c>
      <c r="E12" s="15">
        <v>2670</v>
      </c>
      <c r="F12" s="17">
        <v>590</v>
      </c>
    </row>
    <row r="13" spans="1:52">
      <c r="A13" s="112">
        <v>154</v>
      </c>
      <c r="B13" s="16" t="s">
        <v>64</v>
      </c>
      <c r="C13" s="15">
        <v>748</v>
      </c>
      <c r="D13" s="15">
        <v>63</v>
      </c>
      <c r="E13" s="15">
        <v>2049</v>
      </c>
      <c r="F13" s="17">
        <v>322</v>
      </c>
    </row>
    <row r="14" spans="1:52">
      <c r="A14" s="112">
        <v>155</v>
      </c>
      <c r="B14" s="16" t="s">
        <v>65</v>
      </c>
      <c r="C14" s="15">
        <v>928</v>
      </c>
      <c r="D14" s="15">
        <v>141</v>
      </c>
      <c r="E14" s="15">
        <v>3002</v>
      </c>
      <c r="F14" s="17">
        <v>677</v>
      </c>
    </row>
    <row r="15" spans="1:52">
      <c r="A15" s="112">
        <v>157</v>
      </c>
      <c r="B15" s="16" t="s">
        <v>66</v>
      </c>
      <c r="C15" s="15">
        <v>1100</v>
      </c>
      <c r="D15" s="15">
        <v>131</v>
      </c>
      <c r="E15" s="15">
        <v>3462</v>
      </c>
      <c r="F15" s="17">
        <v>905</v>
      </c>
    </row>
    <row r="16" spans="1:52">
      <c r="A16" s="112">
        <v>158</v>
      </c>
      <c r="B16" s="16" t="s">
        <v>67</v>
      </c>
      <c r="C16" s="15">
        <v>1014</v>
      </c>
      <c r="D16" s="15">
        <v>102</v>
      </c>
      <c r="E16" s="15">
        <v>2755</v>
      </c>
      <c r="F16" s="17">
        <v>546</v>
      </c>
    </row>
    <row r="17" spans="1:6">
      <c r="A17" s="112">
        <v>159</v>
      </c>
      <c r="B17" s="16" t="s">
        <v>62</v>
      </c>
      <c r="C17" s="15">
        <v>3070</v>
      </c>
      <c r="D17" s="15">
        <v>523</v>
      </c>
      <c r="E17" s="15">
        <v>7138</v>
      </c>
      <c r="F17" s="17">
        <v>1889</v>
      </c>
    </row>
    <row r="18" spans="1:6">
      <c r="A18" s="112">
        <v>159016</v>
      </c>
      <c r="B18" s="16" t="s">
        <v>105</v>
      </c>
      <c r="C18" s="15">
        <v>1366</v>
      </c>
      <c r="D18" s="15">
        <v>372</v>
      </c>
      <c r="E18" s="15">
        <v>2659</v>
      </c>
      <c r="F18" s="17">
        <v>1046</v>
      </c>
    </row>
    <row r="19" spans="1:6">
      <c r="A19" s="112">
        <v>159999</v>
      </c>
      <c r="B19" s="16" t="s">
        <v>106</v>
      </c>
      <c r="C19" s="15">
        <v>1704</v>
      </c>
      <c r="D19" s="15">
        <v>151</v>
      </c>
      <c r="E19" s="15">
        <v>4479</v>
      </c>
      <c r="F19" s="17">
        <v>843</v>
      </c>
    </row>
    <row r="20" spans="1:6">
      <c r="A20" s="112">
        <v>1</v>
      </c>
      <c r="B20" s="16" t="s">
        <v>107</v>
      </c>
      <c r="C20" s="15">
        <v>13979</v>
      </c>
      <c r="D20" s="15">
        <v>2318</v>
      </c>
      <c r="E20" s="15">
        <v>37247</v>
      </c>
      <c r="F20" s="17">
        <v>9972</v>
      </c>
    </row>
    <row r="21" spans="1:6" s="5" customFormat="1" ht="11.25">
      <c r="A21" s="112">
        <v>241</v>
      </c>
      <c r="B21" s="16" t="s">
        <v>68</v>
      </c>
      <c r="C21" s="15">
        <v>11129</v>
      </c>
      <c r="D21" s="15">
        <v>2992</v>
      </c>
      <c r="E21" s="15">
        <v>29241</v>
      </c>
      <c r="F21" s="17">
        <v>11513</v>
      </c>
    </row>
    <row r="22" spans="1:6">
      <c r="A22" s="112">
        <v>241001</v>
      </c>
      <c r="B22" s="16" t="s">
        <v>108</v>
      </c>
      <c r="C22" s="15">
        <v>5577</v>
      </c>
      <c r="D22" s="15">
        <v>1983</v>
      </c>
      <c r="E22" s="15">
        <v>13449</v>
      </c>
      <c r="F22" s="17">
        <v>6868</v>
      </c>
    </row>
    <row r="23" spans="1:6">
      <c r="A23" s="112">
        <v>241999</v>
      </c>
      <c r="B23" s="16" t="s">
        <v>109</v>
      </c>
      <c r="C23" s="15">
        <v>5552</v>
      </c>
      <c r="D23" s="15">
        <v>1009</v>
      </c>
      <c r="E23" s="15">
        <v>15792</v>
      </c>
      <c r="F23" s="17">
        <v>4645</v>
      </c>
    </row>
    <row r="24" spans="1:6">
      <c r="A24" s="112">
        <v>251</v>
      </c>
      <c r="B24" s="16" t="s">
        <v>69</v>
      </c>
      <c r="C24" s="15">
        <v>1807</v>
      </c>
      <c r="D24" s="15">
        <v>256</v>
      </c>
      <c r="E24" s="15">
        <v>5155</v>
      </c>
      <c r="F24" s="17">
        <v>1164</v>
      </c>
    </row>
    <row r="25" spans="1:6">
      <c r="A25" s="112">
        <v>252</v>
      </c>
      <c r="B25" s="16" t="s">
        <v>70</v>
      </c>
      <c r="C25" s="15">
        <v>1110</v>
      </c>
      <c r="D25" s="15">
        <v>200</v>
      </c>
      <c r="E25" s="15">
        <v>3376</v>
      </c>
      <c r="F25" s="17">
        <v>1040</v>
      </c>
    </row>
    <row r="26" spans="1:6">
      <c r="A26" s="112">
        <v>254</v>
      </c>
      <c r="B26" s="16" t="s">
        <v>71</v>
      </c>
      <c r="C26" s="15">
        <v>2065</v>
      </c>
      <c r="D26" s="15">
        <v>318</v>
      </c>
      <c r="E26" s="15">
        <v>6296</v>
      </c>
      <c r="F26" s="17">
        <v>1677</v>
      </c>
    </row>
    <row r="27" spans="1:6">
      <c r="A27" s="112">
        <v>255</v>
      </c>
      <c r="B27" s="16" t="s">
        <v>72</v>
      </c>
      <c r="C27" s="15">
        <v>474</v>
      </c>
      <c r="D27" s="15">
        <v>70</v>
      </c>
      <c r="E27" s="15">
        <v>1493</v>
      </c>
      <c r="F27" s="17">
        <v>284</v>
      </c>
    </row>
    <row r="28" spans="1:6">
      <c r="A28" s="112">
        <v>256</v>
      </c>
      <c r="B28" s="16" t="s">
        <v>73</v>
      </c>
      <c r="C28" s="15">
        <v>966</v>
      </c>
      <c r="D28" s="15">
        <v>127</v>
      </c>
      <c r="E28" s="15">
        <v>2930</v>
      </c>
      <c r="F28" s="17">
        <v>618</v>
      </c>
    </row>
    <row r="29" spans="1:6">
      <c r="A29" s="112">
        <v>257</v>
      </c>
      <c r="B29" s="16" t="s">
        <v>74</v>
      </c>
      <c r="C29" s="15">
        <v>1189</v>
      </c>
      <c r="D29" s="15">
        <v>178</v>
      </c>
      <c r="E29" s="15">
        <v>3532</v>
      </c>
      <c r="F29" s="17">
        <v>957</v>
      </c>
    </row>
    <row r="30" spans="1:6">
      <c r="A30" s="112">
        <v>2</v>
      </c>
      <c r="B30" s="16" t="s">
        <v>110</v>
      </c>
      <c r="C30" s="15">
        <v>18740</v>
      </c>
      <c r="D30" s="15">
        <v>4141</v>
      </c>
      <c r="E30" s="15">
        <v>52023</v>
      </c>
      <c r="F30" s="17">
        <v>17253</v>
      </c>
    </row>
    <row r="31" spans="1:6">
      <c r="A31" s="112">
        <v>351</v>
      </c>
      <c r="B31" s="16" t="s">
        <v>75</v>
      </c>
      <c r="C31" s="15">
        <v>1498</v>
      </c>
      <c r="D31" s="15">
        <v>142</v>
      </c>
      <c r="E31" s="15">
        <v>4526</v>
      </c>
      <c r="F31" s="17">
        <v>934</v>
      </c>
    </row>
    <row r="32" spans="1:6">
      <c r="A32" s="112">
        <v>352</v>
      </c>
      <c r="B32" s="16" t="s">
        <v>76</v>
      </c>
      <c r="C32" s="15">
        <v>1597</v>
      </c>
      <c r="D32" s="15">
        <v>193</v>
      </c>
      <c r="E32" s="15">
        <v>4708</v>
      </c>
      <c r="F32" s="17">
        <v>833</v>
      </c>
    </row>
    <row r="33" spans="1:8">
      <c r="A33" s="112">
        <v>353</v>
      </c>
      <c r="B33" s="16" t="s">
        <v>77</v>
      </c>
      <c r="C33" s="15">
        <v>2480</v>
      </c>
      <c r="D33" s="15">
        <v>312</v>
      </c>
      <c r="E33" s="15">
        <v>6789</v>
      </c>
      <c r="F33" s="17">
        <v>1521</v>
      </c>
    </row>
    <row r="34" spans="1:8" s="5" customFormat="1" ht="11.25">
      <c r="A34" s="112">
        <v>354</v>
      </c>
      <c r="B34" s="16" t="s">
        <v>78</v>
      </c>
      <c r="C34" s="15">
        <v>362</v>
      </c>
      <c r="D34" s="15">
        <v>55</v>
      </c>
      <c r="E34" s="15">
        <v>1052</v>
      </c>
      <c r="F34" s="17">
        <v>164</v>
      </c>
    </row>
    <row r="35" spans="1:8">
      <c r="A35" s="112">
        <v>355</v>
      </c>
      <c r="B35" s="16" t="s">
        <v>79</v>
      </c>
      <c r="C35" s="15">
        <v>1893</v>
      </c>
      <c r="D35" s="15">
        <v>222</v>
      </c>
      <c r="E35" s="15">
        <v>4920</v>
      </c>
      <c r="F35" s="17">
        <v>1089</v>
      </c>
    </row>
    <row r="36" spans="1:8">
      <c r="A36" s="112">
        <v>356</v>
      </c>
      <c r="B36" s="16" t="s">
        <v>80</v>
      </c>
      <c r="C36" s="15">
        <v>986</v>
      </c>
      <c r="D36" s="15">
        <v>114</v>
      </c>
      <c r="E36" s="15">
        <v>2821</v>
      </c>
      <c r="F36" s="17">
        <v>519</v>
      </c>
    </row>
    <row r="37" spans="1:8">
      <c r="A37" s="112">
        <v>357</v>
      </c>
      <c r="B37" s="16" t="s">
        <v>81</v>
      </c>
      <c r="C37" s="15">
        <v>1207</v>
      </c>
      <c r="D37" s="15">
        <v>140</v>
      </c>
      <c r="E37" s="15">
        <v>3869</v>
      </c>
      <c r="F37" s="17">
        <v>706</v>
      </c>
    </row>
    <row r="38" spans="1:8">
      <c r="A38" s="112">
        <v>358</v>
      </c>
      <c r="B38" s="16" t="s">
        <v>82</v>
      </c>
      <c r="C38" s="15">
        <v>1098</v>
      </c>
      <c r="D38" s="15">
        <v>148</v>
      </c>
      <c r="E38" s="15">
        <v>3369</v>
      </c>
      <c r="F38" s="17">
        <v>667</v>
      </c>
    </row>
    <row r="39" spans="1:8">
      <c r="A39" s="112">
        <v>359</v>
      </c>
      <c r="B39" s="16" t="s">
        <v>83</v>
      </c>
      <c r="C39" s="15">
        <v>1763</v>
      </c>
      <c r="D39" s="15">
        <v>178</v>
      </c>
      <c r="E39" s="15">
        <v>5002</v>
      </c>
      <c r="F39" s="17">
        <v>988</v>
      </c>
    </row>
    <row r="40" spans="1:8">
      <c r="A40" s="112">
        <v>360</v>
      </c>
      <c r="B40" s="16" t="s">
        <v>84</v>
      </c>
      <c r="C40" s="15">
        <v>735</v>
      </c>
      <c r="D40" s="15">
        <v>76</v>
      </c>
      <c r="E40" s="15">
        <v>2054</v>
      </c>
      <c r="F40" s="17">
        <v>392</v>
      </c>
    </row>
    <row r="41" spans="1:8">
      <c r="A41" s="112">
        <v>361</v>
      </c>
      <c r="B41" s="16" t="s">
        <v>85</v>
      </c>
      <c r="C41" s="15">
        <v>1266</v>
      </c>
      <c r="D41" s="15">
        <v>208</v>
      </c>
      <c r="E41" s="15">
        <v>3563</v>
      </c>
      <c r="F41" s="17">
        <v>866</v>
      </c>
    </row>
    <row r="42" spans="1:8">
      <c r="A42" s="112">
        <v>3</v>
      </c>
      <c r="B42" s="16" t="s">
        <v>111</v>
      </c>
      <c r="C42" s="15">
        <v>14885</v>
      </c>
      <c r="D42" s="15">
        <v>1788</v>
      </c>
      <c r="E42" s="15">
        <v>42673</v>
      </c>
      <c r="F42" s="17">
        <v>8679</v>
      </c>
    </row>
    <row r="43" spans="1:8">
      <c r="A43" s="112">
        <v>401</v>
      </c>
      <c r="B43" s="16" t="s">
        <v>112</v>
      </c>
      <c r="C43" s="15">
        <v>417</v>
      </c>
      <c r="D43" s="15">
        <v>93</v>
      </c>
      <c r="E43" s="15">
        <v>1715</v>
      </c>
      <c r="F43" s="17">
        <v>789</v>
      </c>
    </row>
    <row r="44" spans="1:8">
      <c r="A44" s="112">
        <v>402</v>
      </c>
      <c r="B44" s="16" t="s">
        <v>113</v>
      </c>
      <c r="C44" s="15">
        <v>353</v>
      </c>
      <c r="D44" s="15">
        <v>64</v>
      </c>
      <c r="E44" s="15">
        <v>1182</v>
      </c>
      <c r="F44" s="17">
        <v>311</v>
      </c>
    </row>
    <row r="45" spans="1:8">
      <c r="A45" s="112">
        <v>403</v>
      </c>
      <c r="B45" s="16" t="s">
        <v>41</v>
      </c>
      <c r="C45" s="15">
        <v>1757</v>
      </c>
      <c r="D45" s="15">
        <v>343</v>
      </c>
      <c r="E45" s="15">
        <v>4121</v>
      </c>
      <c r="F45" s="17">
        <v>1228</v>
      </c>
    </row>
    <row r="46" spans="1:8">
      <c r="A46" s="112">
        <v>404</v>
      </c>
      <c r="B46" s="16" t="s">
        <v>114</v>
      </c>
      <c r="C46" s="15">
        <v>1460</v>
      </c>
      <c r="D46" s="15">
        <v>340</v>
      </c>
      <c r="E46" s="15">
        <v>3831</v>
      </c>
      <c r="F46" s="17">
        <v>1551</v>
      </c>
      <c r="H46" s="17"/>
    </row>
    <row r="47" spans="1:8" s="5" customFormat="1" ht="11.25">
      <c r="A47" s="112">
        <v>405</v>
      </c>
      <c r="B47" s="16" t="s">
        <v>115</v>
      </c>
      <c r="C47" s="15">
        <v>384</v>
      </c>
      <c r="D47" s="15">
        <v>41</v>
      </c>
      <c r="E47" s="15">
        <v>1511</v>
      </c>
      <c r="F47" s="17">
        <v>429</v>
      </c>
    </row>
    <row r="48" spans="1:8">
      <c r="A48" s="112">
        <v>451</v>
      </c>
      <c r="B48" s="16" t="s">
        <v>86</v>
      </c>
      <c r="C48" s="15">
        <v>1049</v>
      </c>
      <c r="D48" s="15">
        <v>64</v>
      </c>
      <c r="E48" s="15">
        <v>3210</v>
      </c>
      <c r="F48" s="17">
        <v>594</v>
      </c>
      <c r="H48" s="17"/>
    </row>
    <row r="49" spans="1:6">
      <c r="A49" s="112">
        <v>452</v>
      </c>
      <c r="B49" s="16" t="s">
        <v>87</v>
      </c>
      <c r="C49" s="15">
        <v>1179</v>
      </c>
      <c r="D49" s="15">
        <v>140</v>
      </c>
      <c r="E49" s="15">
        <v>4414</v>
      </c>
      <c r="F49" s="17">
        <v>665</v>
      </c>
    </row>
    <row r="50" spans="1:6">
      <c r="A50" s="112">
        <v>453</v>
      </c>
      <c r="B50" s="16" t="s">
        <v>88</v>
      </c>
      <c r="C50" s="15">
        <v>1496</v>
      </c>
      <c r="D50" s="15">
        <v>244</v>
      </c>
      <c r="E50" s="15">
        <v>4600</v>
      </c>
      <c r="F50" s="17">
        <v>1049</v>
      </c>
    </row>
    <row r="51" spans="1:6">
      <c r="A51" s="112">
        <v>454</v>
      </c>
      <c r="B51" s="16" t="s">
        <v>89</v>
      </c>
      <c r="C51" s="15">
        <v>2755</v>
      </c>
      <c r="D51" s="15">
        <v>435</v>
      </c>
      <c r="E51" s="15">
        <v>8631</v>
      </c>
      <c r="F51" s="17">
        <v>1846</v>
      </c>
    </row>
    <row r="52" spans="1:6">
      <c r="A52" s="112">
        <v>455</v>
      </c>
      <c r="B52" s="16" t="s">
        <v>90</v>
      </c>
      <c r="C52" s="15">
        <v>720</v>
      </c>
      <c r="D52" s="15">
        <v>45</v>
      </c>
      <c r="E52" s="15">
        <v>2275</v>
      </c>
      <c r="F52" s="17">
        <v>254</v>
      </c>
    </row>
    <row r="53" spans="1:6">
      <c r="A53" s="112">
        <v>456</v>
      </c>
      <c r="B53" s="16" t="s">
        <v>116</v>
      </c>
      <c r="C53" s="15">
        <v>1197</v>
      </c>
      <c r="D53" s="15">
        <v>256</v>
      </c>
      <c r="E53" s="15">
        <v>3610</v>
      </c>
      <c r="F53" s="17">
        <v>1119</v>
      </c>
    </row>
    <row r="54" spans="1:6">
      <c r="A54" s="112">
        <v>457</v>
      </c>
      <c r="B54" s="16" t="s">
        <v>91</v>
      </c>
      <c r="C54" s="15">
        <v>1040</v>
      </c>
      <c r="D54" s="15">
        <v>121</v>
      </c>
      <c r="E54" s="15">
        <v>4226</v>
      </c>
      <c r="F54" s="17">
        <v>628</v>
      </c>
    </row>
    <row r="55" spans="1:6">
      <c r="A55" s="112">
        <v>458</v>
      </c>
      <c r="B55" s="16" t="s">
        <v>92</v>
      </c>
      <c r="C55" s="15">
        <v>1114</v>
      </c>
      <c r="D55" s="15">
        <v>90</v>
      </c>
      <c r="E55" s="15">
        <v>3199</v>
      </c>
      <c r="F55" s="17">
        <v>484</v>
      </c>
    </row>
    <row r="56" spans="1:6">
      <c r="A56" s="112">
        <v>459</v>
      </c>
      <c r="B56" s="16" t="s">
        <v>93</v>
      </c>
      <c r="C56" s="15">
        <v>3170</v>
      </c>
      <c r="D56" s="15">
        <v>420</v>
      </c>
      <c r="E56" s="15">
        <v>9373</v>
      </c>
      <c r="F56" s="17">
        <v>1843</v>
      </c>
    </row>
    <row r="57" spans="1:6">
      <c r="A57" s="112">
        <v>460</v>
      </c>
      <c r="B57" s="16" t="s">
        <v>94</v>
      </c>
      <c r="C57" s="15">
        <v>1485</v>
      </c>
      <c r="D57" s="15">
        <v>226</v>
      </c>
      <c r="E57" s="15">
        <v>4124</v>
      </c>
      <c r="F57" s="17">
        <v>763</v>
      </c>
    </row>
    <row r="58" spans="1:6">
      <c r="A58" s="112">
        <v>461</v>
      </c>
      <c r="B58" s="16" t="s">
        <v>95</v>
      </c>
      <c r="C58" s="15">
        <v>682</v>
      </c>
      <c r="D58" s="15">
        <v>114</v>
      </c>
      <c r="E58" s="15">
        <v>2121</v>
      </c>
      <c r="F58" s="17">
        <v>489</v>
      </c>
    </row>
    <row r="59" spans="1:6">
      <c r="A59" s="112">
        <v>462</v>
      </c>
      <c r="B59" s="16" t="s">
        <v>96</v>
      </c>
      <c r="C59" s="15">
        <v>314</v>
      </c>
      <c r="D59" s="15">
        <v>15</v>
      </c>
      <c r="E59" s="15">
        <v>1319</v>
      </c>
      <c r="F59" s="17">
        <v>128</v>
      </c>
    </row>
    <row r="60" spans="1:6">
      <c r="A60" s="112">
        <v>4</v>
      </c>
      <c r="B60" s="16" t="s">
        <v>117</v>
      </c>
      <c r="C60" s="15">
        <v>20572</v>
      </c>
      <c r="D60" s="15">
        <v>3051</v>
      </c>
      <c r="E60" s="15">
        <v>63462</v>
      </c>
      <c r="F60" s="17">
        <v>14170</v>
      </c>
    </row>
    <row r="61" spans="1:6">
      <c r="A61" s="17">
        <v>0</v>
      </c>
      <c r="B61" s="17" t="s">
        <v>118</v>
      </c>
      <c r="C61" s="17">
        <v>68176</v>
      </c>
      <c r="D61" s="17">
        <v>11298</v>
      </c>
      <c r="E61" s="17">
        <v>195405</v>
      </c>
      <c r="F61" s="17">
        <v>50074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B69:F69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7"/>
  <dimension ref="A1:AZ64"/>
  <sheetViews>
    <sheetView topLeftCell="A31" workbookViewId="0">
      <selection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2019</v>
      </c>
    </row>
    <row r="2" spans="1:52" s="6" customFormat="1" ht="11.25">
      <c r="A2" s="14" t="s">
        <v>150</v>
      </c>
      <c r="E2" s="6" t="s">
        <v>126</v>
      </c>
    </row>
    <row r="3" spans="1:52" s="6" customFormat="1" ht="23.25" customHeight="1">
      <c r="A3" s="141" t="s">
        <v>60</v>
      </c>
      <c r="B3" s="142" t="s">
        <v>0</v>
      </c>
      <c r="C3" s="142" t="s">
        <v>99</v>
      </c>
      <c r="D3" s="142"/>
      <c r="E3" s="142" t="s">
        <v>100</v>
      </c>
      <c r="F3" s="142"/>
    </row>
    <row r="4" spans="1:52" s="6" customFormat="1" ht="11.25" customHeight="1">
      <c r="A4" s="141"/>
      <c r="B4" s="142"/>
      <c r="C4" s="142" t="s">
        <v>97</v>
      </c>
      <c r="D4" s="144" t="s">
        <v>98</v>
      </c>
      <c r="E4" s="142" t="s">
        <v>97</v>
      </c>
      <c r="F4" s="144" t="s">
        <v>98</v>
      </c>
    </row>
    <row r="5" spans="1:52" s="8" customFormat="1" ht="67.5" customHeight="1">
      <c r="A5" s="141"/>
      <c r="B5" s="143"/>
      <c r="C5" s="142"/>
      <c r="D5" s="144"/>
      <c r="E5" s="142"/>
      <c r="F5" s="14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41"/>
      <c r="B6" s="143"/>
      <c r="C6" s="142" t="s">
        <v>58</v>
      </c>
      <c r="D6" s="142"/>
      <c r="E6" s="142"/>
      <c r="F6" s="14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1">
        <v>101</v>
      </c>
      <c r="B8" s="76" t="s">
        <v>102</v>
      </c>
      <c r="C8" s="77">
        <v>2562</v>
      </c>
      <c r="D8" s="77">
        <v>644</v>
      </c>
      <c r="E8" s="77">
        <v>5852</v>
      </c>
      <c r="F8" s="78">
        <v>2216</v>
      </c>
    </row>
    <row r="9" spans="1:52">
      <c r="A9" s="111">
        <v>102</v>
      </c>
      <c r="B9" s="76" t="s">
        <v>103</v>
      </c>
      <c r="C9" s="77">
        <v>603</v>
      </c>
      <c r="D9" s="77">
        <v>159</v>
      </c>
      <c r="E9" s="77">
        <v>2663</v>
      </c>
      <c r="F9" s="78">
        <v>1236</v>
      </c>
    </row>
    <row r="10" spans="1:52">
      <c r="A10" s="111">
        <v>103</v>
      </c>
      <c r="B10" s="76" t="s">
        <v>104</v>
      </c>
      <c r="C10" s="77">
        <v>1480</v>
      </c>
      <c r="D10" s="77">
        <v>460</v>
      </c>
      <c r="E10" s="77">
        <v>3443</v>
      </c>
      <c r="F10" s="78">
        <v>1485</v>
      </c>
    </row>
    <row r="11" spans="1:52">
      <c r="A11" s="111">
        <v>151</v>
      </c>
      <c r="B11" s="76" t="s">
        <v>61</v>
      </c>
      <c r="C11" s="77">
        <v>1727</v>
      </c>
      <c r="D11" s="77">
        <v>187</v>
      </c>
      <c r="E11" s="77">
        <v>4656</v>
      </c>
      <c r="F11" s="78">
        <v>915</v>
      </c>
    </row>
    <row r="12" spans="1:52">
      <c r="A12" s="111">
        <v>153</v>
      </c>
      <c r="B12" s="76" t="s">
        <v>63</v>
      </c>
      <c r="C12" s="77">
        <v>1025</v>
      </c>
      <c r="D12" s="77">
        <v>112</v>
      </c>
      <c r="E12" s="77">
        <v>2727</v>
      </c>
      <c r="F12" s="78">
        <v>646</v>
      </c>
    </row>
    <row r="13" spans="1:52">
      <c r="A13" s="111">
        <v>154</v>
      </c>
      <c r="B13" s="76" t="s">
        <v>64</v>
      </c>
      <c r="C13" s="77">
        <v>818</v>
      </c>
      <c r="D13" s="77">
        <v>67</v>
      </c>
      <c r="E13" s="77">
        <v>2101</v>
      </c>
      <c r="F13" s="78">
        <v>304</v>
      </c>
    </row>
    <row r="14" spans="1:52">
      <c r="A14" s="111">
        <v>155</v>
      </c>
      <c r="B14" s="76" t="s">
        <v>65</v>
      </c>
      <c r="C14" s="77">
        <v>950</v>
      </c>
      <c r="D14" s="77">
        <v>165</v>
      </c>
      <c r="E14" s="77">
        <v>3010</v>
      </c>
      <c r="F14" s="78">
        <v>704</v>
      </c>
    </row>
    <row r="15" spans="1:52">
      <c r="A15" s="111">
        <v>157</v>
      </c>
      <c r="B15" s="76" t="s">
        <v>66</v>
      </c>
      <c r="C15" s="77">
        <v>1236</v>
      </c>
      <c r="D15" s="77">
        <v>169</v>
      </c>
      <c r="E15" s="77">
        <v>3518</v>
      </c>
      <c r="F15" s="78">
        <v>933</v>
      </c>
    </row>
    <row r="16" spans="1:52">
      <c r="A16" s="111">
        <v>158</v>
      </c>
      <c r="B16" s="76" t="s">
        <v>67</v>
      </c>
      <c r="C16" s="77">
        <v>1021</v>
      </c>
      <c r="D16" s="77">
        <v>129</v>
      </c>
      <c r="E16" s="77">
        <v>2879</v>
      </c>
      <c r="F16" s="78">
        <v>589</v>
      </c>
    </row>
    <row r="17" spans="1:6">
      <c r="A17" s="111">
        <v>159</v>
      </c>
      <c r="B17" s="76" t="s">
        <v>62</v>
      </c>
      <c r="C17" s="77">
        <v>3176</v>
      </c>
      <c r="D17" s="77">
        <v>615</v>
      </c>
      <c r="E17" s="77">
        <v>7291</v>
      </c>
      <c r="F17" s="78">
        <v>2000</v>
      </c>
    </row>
    <row r="18" spans="1:6">
      <c r="A18" s="111">
        <v>159016</v>
      </c>
      <c r="B18" s="76" t="s">
        <v>105</v>
      </c>
      <c r="C18" s="77">
        <v>1372</v>
      </c>
      <c r="D18" s="77">
        <v>437</v>
      </c>
      <c r="E18" s="77">
        <v>2684</v>
      </c>
      <c r="F18" s="78">
        <v>1102</v>
      </c>
    </row>
    <row r="19" spans="1:6">
      <c r="A19" s="111">
        <v>159999</v>
      </c>
      <c r="B19" s="76" t="s">
        <v>106</v>
      </c>
      <c r="C19" s="77">
        <v>1804</v>
      </c>
      <c r="D19" s="77">
        <v>178</v>
      </c>
      <c r="E19" s="77">
        <v>4607</v>
      </c>
      <c r="F19" s="78">
        <v>898</v>
      </c>
    </row>
    <row r="20" spans="1:6">
      <c r="A20" s="111">
        <v>1</v>
      </c>
      <c r="B20" s="76" t="s">
        <v>107</v>
      </c>
      <c r="C20" s="77">
        <v>14598</v>
      </c>
      <c r="D20" s="77">
        <v>2707</v>
      </c>
      <c r="E20" s="77">
        <v>38140</v>
      </c>
      <c r="F20" s="78">
        <v>11028</v>
      </c>
    </row>
    <row r="21" spans="1:6" s="5" customFormat="1" ht="11.25">
      <c r="A21" s="111">
        <v>241</v>
      </c>
      <c r="B21" s="76" t="s">
        <v>68</v>
      </c>
      <c r="C21" s="77">
        <v>11283</v>
      </c>
      <c r="D21" s="77">
        <v>3091</v>
      </c>
      <c r="E21" s="77">
        <v>29733</v>
      </c>
      <c r="F21" s="78">
        <v>12213</v>
      </c>
    </row>
    <row r="22" spans="1:6">
      <c r="A22" s="111">
        <v>241001</v>
      </c>
      <c r="B22" s="76" t="s">
        <v>108</v>
      </c>
      <c r="C22" s="77">
        <v>5562</v>
      </c>
      <c r="D22" s="77">
        <v>1986</v>
      </c>
      <c r="E22" s="77">
        <v>13544</v>
      </c>
      <c r="F22" s="78">
        <v>6963</v>
      </c>
    </row>
    <row r="23" spans="1:6">
      <c r="A23" s="111">
        <v>241999</v>
      </c>
      <c r="B23" s="76" t="s">
        <v>109</v>
      </c>
      <c r="C23" s="77">
        <v>5721</v>
      </c>
      <c r="D23" s="77">
        <v>1105</v>
      </c>
      <c r="E23" s="77">
        <v>16189</v>
      </c>
      <c r="F23" s="78">
        <v>5250</v>
      </c>
    </row>
    <row r="24" spans="1:6">
      <c r="A24" s="111">
        <v>251</v>
      </c>
      <c r="B24" s="76" t="s">
        <v>69</v>
      </c>
      <c r="C24" s="77">
        <v>2040</v>
      </c>
      <c r="D24" s="77">
        <v>319</v>
      </c>
      <c r="E24" s="77">
        <v>5389</v>
      </c>
      <c r="F24" s="78">
        <v>1329</v>
      </c>
    </row>
    <row r="25" spans="1:6">
      <c r="A25" s="111">
        <v>252</v>
      </c>
      <c r="B25" s="76" t="s">
        <v>70</v>
      </c>
      <c r="C25" s="77">
        <v>1187</v>
      </c>
      <c r="D25" s="77">
        <v>261</v>
      </c>
      <c r="E25" s="77">
        <v>3553</v>
      </c>
      <c r="F25" s="78">
        <v>1152</v>
      </c>
    </row>
    <row r="26" spans="1:6">
      <c r="A26" s="111">
        <v>254</v>
      </c>
      <c r="B26" s="76" t="s">
        <v>71</v>
      </c>
      <c r="C26" s="77">
        <v>2111</v>
      </c>
      <c r="D26" s="77">
        <v>437</v>
      </c>
      <c r="E26" s="77">
        <v>6475</v>
      </c>
      <c r="F26" s="78">
        <v>1832</v>
      </c>
    </row>
    <row r="27" spans="1:6">
      <c r="A27" s="111">
        <v>255</v>
      </c>
      <c r="B27" s="76" t="s">
        <v>72</v>
      </c>
      <c r="C27" s="77">
        <v>513</v>
      </c>
      <c r="D27" s="77">
        <v>91</v>
      </c>
      <c r="E27" s="77">
        <v>1581</v>
      </c>
      <c r="F27" s="78">
        <v>401</v>
      </c>
    </row>
    <row r="28" spans="1:6">
      <c r="A28" s="111">
        <v>256</v>
      </c>
      <c r="B28" s="76" t="s">
        <v>73</v>
      </c>
      <c r="C28" s="77">
        <v>1009</v>
      </c>
      <c r="D28" s="77">
        <v>143</v>
      </c>
      <c r="E28" s="77">
        <v>3094</v>
      </c>
      <c r="F28" s="78">
        <v>668</v>
      </c>
    </row>
    <row r="29" spans="1:6">
      <c r="A29" s="111">
        <v>257</v>
      </c>
      <c r="B29" s="76" t="s">
        <v>74</v>
      </c>
      <c r="C29" s="77">
        <v>1311</v>
      </c>
      <c r="D29" s="77">
        <v>228</v>
      </c>
      <c r="E29" s="77">
        <v>3677</v>
      </c>
      <c r="F29" s="78">
        <v>1115</v>
      </c>
    </row>
    <row r="30" spans="1:6">
      <c r="A30" s="111">
        <v>2</v>
      </c>
      <c r="B30" s="76" t="s">
        <v>110</v>
      </c>
      <c r="C30" s="77">
        <v>19454</v>
      </c>
      <c r="D30" s="77">
        <v>4570</v>
      </c>
      <c r="E30" s="77">
        <v>53502</v>
      </c>
      <c r="F30" s="78">
        <v>18710</v>
      </c>
    </row>
    <row r="31" spans="1:6">
      <c r="A31" s="111">
        <v>351</v>
      </c>
      <c r="B31" s="76" t="s">
        <v>75</v>
      </c>
      <c r="C31" s="77">
        <v>1518</v>
      </c>
      <c r="D31" s="77">
        <v>167</v>
      </c>
      <c r="E31" s="77">
        <v>4676</v>
      </c>
      <c r="F31" s="78">
        <v>1025</v>
      </c>
    </row>
    <row r="32" spans="1:6">
      <c r="A32" s="111">
        <v>352</v>
      </c>
      <c r="B32" s="76" t="s">
        <v>76</v>
      </c>
      <c r="C32" s="77">
        <v>1705</v>
      </c>
      <c r="D32" s="77">
        <v>217</v>
      </c>
      <c r="E32" s="77">
        <v>4776</v>
      </c>
      <c r="F32" s="78">
        <v>819</v>
      </c>
    </row>
    <row r="33" spans="1:8">
      <c r="A33" s="111">
        <v>353</v>
      </c>
      <c r="B33" s="76" t="s">
        <v>77</v>
      </c>
      <c r="C33" s="77">
        <v>2631</v>
      </c>
      <c r="D33" s="77">
        <v>368</v>
      </c>
      <c r="E33" s="77">
        <v>6948</v>
      </c>
      <c r="F33" s="78">
        <v>1545</v>
      </c>
    </row>
    <row r="34" spans="1:8" s="5" customFormat="1" ht="11.25">
      <c r="A34" s="111">
        <v>354</v>
      </c>
      <c r="B34" s="76" t="s">
        <v>78</v>
      </c>
      <c r="C34" s="77">
        <v>338</v>
      </c>
      <c r="D34" s="77">
        <v>25</v>
      </c>
      <c r="E34" s="77">
        <v>1103</v>
      </c>
      <c r="F34" s="78">
        <v>158</v>
      </c>
    </row>
    <row r="35" spans="1:8">
      <c r="A35" s="111">
        <v>355</v>
      </c>
      <c r="B35" s="76" t="s">
        <v>79</v>
      </c>
      <c r="C35" s="77">
        <v>2056</v>
      </c>
      <c r="D35" s="77">
        <v>319</v>
      </c>
      <c r="E35" s="77">
        <v>4962</v>
      </c>
      <c r="F35" s="78">
        <v>1072</v>
      </c>
    </row>
    <row r="36" spans="1:8">
      <c r="A36" s="111">
        <v>356</v>
      </c>
      <c r="B36" s="76" t="s">
        <v>80</v>
      </c>
      <c r="C36" s="77">
        <v>1063</v>
      </c>
      <c r="D36" s="77">
        <v>131</v>
      </c>
      <c r="E36" s="77">
        <v>2884</v>
      </c>
      <c r="F36" s="78">
        <v>621</v>
      </c>
    </row>
    <row r="37" spans="1:8">
      <c r="A37" s="111">
        <v>357</v>
      </c>
      <c r="B37" s="76" t="s">
        <v>81</v>
      </c>
      <c r="C37" s="77">
        <v>1316</v>
      </c>
      <c r="D37" s="77">
        <v>161</v>
      </c>
      <c r="E37" s="77">
        <v>4003</v>
      </c>
      <c r="F37" s="78">
        <v>775</v>
      </c>
    </row>
    <row r="38" spans="1:8">
      <c r="A38" s="111">
        <v>358</v>
      </c>
      <c r="B38" s="76" t="s">
        <v>82</v>
      </c>
      <c r="C38" s="77">
        <v>1094</v>
      </c>
      <c r="D38" s="77">
        <v>185</v>
      </c>
      <c r="E38" s="77">
        <v>3484</v>
      </c>
      <c r="F38" s="78">
        <v>747</v>
      </c>
    </row>
    <row r="39" spans="1:8">
      <c r="A39" s="111">
        <v>359</v>
      </c>
      <c r="B39" s="76" t="s">
        <v>83</v>
      </c>
      <c r="C39" s="77">
        <v>1905</v>
      </c>
      <c r="D39" s="77">
        <v>236</v>
      </c>
      <c r="E39" s="77">
        <v>5264</v>
      </c>
      <c r="F39" s="78">
        <v>1063</v>
      </c>
    </row>
    <row r="40" spans="1:8">
      <c r="A40" s="111">
        <v>360</v>
      </c>
      <c r="B40" s="76" t="s">
        <v>84</v>
      </c>
      <c r="C40" s="77">
        <v>715</v>
      </c>
      <c r="D40" s="77">
        <v>81</v>
      </c>
      <c r="E40" s="77">
        <v>2069</v>
      </c>
      <c r="F40" s="78">
        <v>432</v>
      </c>
    </row>
    <row r="41" spans="1:8">
      <c r="A41" s="111">
        <v>361</v>
      </c>
      <c r="B41" s="76" t="s">
        <v>85</v>
      </c>
      <c r="C41" s="77">
        <v>1290</v>
      </c>
      <c r="D41" s="77">
        <v>246</v>
      </c>
      <c r="E41" s="77">
        <v>3669</v>
      </c>
      <c r="F41" s="78">
        <v>908</v>
      </c>
    </row>
    <row r="42" spans="1:8">
      <c r="A42" s="111">
        <v>3</v>
      </c>
      <c r="B42" s="76" t="s">
        <v>111</v>
      </c>
      <c r="C42" s="77">
        <v>15631</v>
      </c>
      <c r="D42" s="77">
        <v>2136</v>
      </c>
      <c r="E42" s="77">
        <v>43838</v>
      </c>
      <c r="F42" s="78">
        <v>9165</v>
      </c>
    </row>
    <row r="43" spans="1:8">
      <c r="A43" s="111">
        <v>401</v>
      </c>
      <c r="B43" s="76" t="s">
        <v>112</v>
      </c>
      <c r="C43" s="77">
        <v>484</v>
      </c>
      <c r="D43" s="77">
        <v>146</v>
      </c>
      <c r="E43" s="77">
        <v>1783</v>
      </c>
      <c r="F43" s="78">
        <v>820</v>
      </c>
    </row>
    <row r="44" spans="1:8">
      <c r="A44" s="111">
        <v>402</v>
      </c>
      <c r="B44" s="76" t="s">
        <v>113</v>
      </c>
      <c r="C44" s="77">
        <v>358</v>
      </c>
      <c r="D44" s="77">
        <v>66</v>
      </c>
      <c r="E44" s="77">
        <v>1193</v>
      </c>
      <c r="F44" s="78">
        <v>351</v>
      </c>
    </row>
    <row r="45" spans="1:8">
      <c r="A45" s="111">
        <v>403</v>
      </c>
      <c r="B45" s="76" t="s">
        <v>41</v>
      </c>
      <c r="C45" s="77">
        <v>1827</v>
      </c>
      <c r="D45" s="77">
        <v>393</v>
      </c>
      <c r="E45" s="77">
        <v>4124</v>
      </c>
      <c r="F45" s="78">
        <v>1221</v>
      </c>
    </row>
    <row r="46" spans="1:8">
      <c r="A46" s="111">
        <v>404</v>
      </c>
      <c r="B46" s="76" t="s">
        <v>114</v>
      </c>
      <c r="C46" s="77">
        <v>1444</v>
      </c>
      <c r="D46" s="77">
        <v>306</v>
      </c>
      <c r="E46" s="77">
        <v>3907</v>
      </c>
      <c r="F46" s="78">
        <v>1548</v>
      </c>
      <c r="H46" s="78"/>
    </row>
    <row r="47" spans="1:8" s="5" customFormat="1" ht="11.25">
      <c r="A47" s="111">
        <v>405</v>
      </c>
      <c r="B47" s="76" t="s">
        <v>115</v>
      </c>
      <c r="C47" s="77">
        <v>436</v>
      </c>
      <c r="D47" s="77">
        <v>52</v>
      </c>
      <c r="E47" s="77">
        <v>1536</v>
      </c>
      <c r="F47" s="78">
        <v>437</v>
      </c>
    </row>
    <row r="48" spans="1:8">
      <c r="A48" s="111">
        <v>451</v>
      </c>
      <c r="B48" s="76" t="s">
        <v>86</v>
      </c>
      <c r="C48" s="77">
        <v>1142</v>
      </c>
      <c r="D48" s="77">
        <v>107</v>
      </c>
      <c r="E48" s="77">
        <v>3181</v>
      </c>
      <c r="F48" s="78">
        <v>613</v>
      </c>
      <c r="H48" s="78"/>
    </row>
    <row r="49" spans="1:52">
      <c r="A49" s="111">
        <v>452</v>
      </c>
      <c r="B49" s="76" t="s">
        <v>87</v>
      </c>
      <c r="C49" s="77">
        <v>1319</v>
      </c>
      <c r="D49" s="77">
        <v>140</v>
      </c>
      <c r="E49" s="77">
        <v>4564</v>
      </c>
      <c r="F49" s="78">
        <v>661</v>
      </c>
    </row>
    <row r="50" spans="1:52">
      <c r="A50" s="111">
        <v>453</v>
      </c>
      <c r="B50" s="76" t="s">
        <v>88</v>
      </c>
      <c r="C50" s="77">
        <v>1631</v>
      </c>
      <c r="D50" s="77">
        <v>297</v>
      </c>
      <c r="E50" s="77">
        <v>4827</v>
      </c>
      <c r="F50" s="78">
        <v>1083</v>
      </c>
    </row>
    <row r="51" spans="1:52">
      <c r="A51" s="111">
        <v>454</v>
      </c>
      <c r="B51" s="76" t="s">
        <v>89</v>
      </c>
      <c r="C51" s="77">
        <v>3045</v>
      </c>
      <c r="D51" s="77">
        <v>541</v>
      </c>
      <c r="E51" s="77">
        <v>8944</v>
      </c>
      <c r="F51" s="78">
        <v>2049</v>
      </c>
    </row>
    <row r="52" spans="1:52">
      <c r="A52" s="111">
        <v>455</v>
      </c>
      <c r="B52" s="76" t="s">
        <v>90</v>
      </c>
      <c r="C52" s="77">
        <v>801</v>
      </c>
      <c r="D52" s="77">
        <v>54</v>
      </c>
      <c r="E52" s="77">
        <v>2385</v>
      </c>
      <c r="F52" s="78">
        <v>257</v>
      </c>
    </row>
    <row r="53" spans="1:52">
      <c r="A53" s="111">
        <v>456</v>
      </c>
      <c r="B53" s="76" t="s">
        <v>116</v>
      </c>
      <c r="C53" s="77">
        <v>1304</v>
      </c>
      <c r="D53" s="77">
        <v>264</v>
      </c>
      <c r="E53" s="77">
        <v>3726</v>
      </c>
      <c r="F53" s="78">
        <v>1118</v>
      </c>
    </row>
    <row r="54" spans="1:52">
      <c r="A54" s="111">
        <v>457</v>
      </c>
      <c r="B54" s="76" t="s">
        <v>91</v>
      </c>
      <c r="C54" s="77">
        <v>1277</v>
      </c>
      <c r="D54" s="77">
        <v>183</v>
      </c>
      <c r="E54" s="77">
        <v>4281</v>
      </c>
      <c r="F54" s="78">
        <v>706</v>
      </c>
    </row>
    <row r="55" spans="1:52">
      <c r="A55" s="111">
        <v>458</v>
      </c>
      <c r="B55" s="76" t="s">
        <v>92</v>
      </c>
      <c r="C55" s="77">
        <v>1195</v>
      </c>
      <c r="D55" s="77">
        <v>100</v>
      </c>
      <c r="E55" s="77">
        <v>3268</v>
      </c>
      <c r="F55" s="78">
        <v>520</v>
      </c>
    </row>
    <row r="56" spans="1:52">
      <c r="A56" s="111">
        <v>459</v>
      </c>
      <c r="B56" s="76" t="s">
        <v>93</v>
      </c>
      <c r="C56" s="77">
        <v>3329</v>
      </c>
      <c r="D56" s="77">
        <v>492</v>
      </c>
      <c r="E56" s="77">
        <v>9429</v>
      </c>
      <c r="F56" s="78">
        <v>2022</v>
      </c>
    </row>
    <row r="57" spans="1:52">
      <c r="A57" s="111">
        <v>460</v>
      </c>
      <c r="B57" s="76" t="s">
        <v>94</v>
      </c>
      <c r="C57" s="77">
        <v>1679</v>
      </c>
      <c r="D57" s="77">
        <v>289</v>
      </c>
      <c r="E57" s="77">
        <v>4358</v>
      </c>
      <c r="F57" s="78">
        <v>1066</v>
      </c>
    </row>
    <row r="58" spans="1:52">
      <c r="A58" s="111">
        <v>461</v>
      </c>
      <c r="B58" s="76" t="s">
        <v>95</v>
      </c>
      <c r="C58" s="77">
        <v>715</v>
      </c>
      <c r="D58" s="77">
        <v>98</v>
      </c>
      <c r="E58" s="77">
        <v>2105</v>
      </c>
      <c r="F58" s="78">
        <v>522</v>
      </c>
    </row>
    <row r="59" spans="1:52">
      <c r="A59" s="111">
        <v>462</v>
      </c>
      <c r="B59" s="76" t="s">
        <v>96</v>
      </c>
      <c r="C59" s="77">
        <v>342</v>
      </c>
      <c r="D59" s="77">
        <v>21</v>
      </c>
      <c r="E59" s="77">
        <v>1334</v>
      </c>
      <c r="F59" s="78">
        <v>124</v>
      </c>
    </row>
    <row r="60" spans="1:52">
      <c r="A60" s="111">
        <v>4</v>
      </c>
      <c r="B60" s="76" t="s">
        <v>117</v>
      </c>
      <c r="C60" s="77">
        <v>22328</v>
      </c>
      <c r="D60" s="77">
        <v>3549</v>
      </c>
      <c r="E60" s="77">
        <v>64945</v>
      </c>
      <c r="F60" s="78">
        <v>15118</v>
      </c>
    </row>
    <row r="61" spans="1:52">
      <c r="A61" s="78">
        <v>0</v>
      </c>
      <c r="B61" s="78" t="s">
        <v>118</v>
      </c>
      <c r="C61" s="78">
        <v>72011</v>
      </c>
      <c r="D61" s="78">
        <v>12962</v>
      </c>
      <c r="E61" s="78">
        <v>200425</v>
      </c>
      <c r="F61" s="78">
        <v>54021</v>
      </c>
    </row>
    <row r="62" spans="1:52">
      <c r="A62" s="78"/>
      <c r="B62" s="78"/>
      <c r="C62" s="78"/>
      <c r="D62" s="78"/>
      <c r="E62" s="78"/>
      <c r="F62" s="78"/>
    </row>
    <row r="63" spans="1:52" customFormat="1">
      <c r="A63" s="3"/>
      <c r="B63" s="12"/>
      <c r="C63" s="3"/>
      <c r="D63" s="3"/>
      <c r="E63" s="3"/>
      <c r="F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s="13" customFormat="1" ht="13.5">
      <c r="B64" s="137" t="s">
        <v>59</v>
      </c>
      <c r="C64" s="137"/>
      <c r="D64" s="137"/>
      <c r="E64" s="137"/>
      <c r="F64" s="137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64"/>
  <sheetViews>
    <sheetView workbookViewId="0">
      <selection activeCell="L75" sqref="L75"/>
    </sheetView>
  </sheetViews>
  <sheetFormatPr baseColWidth="10" defaultRowHeight="12.75"/>
  <sheetData>
    <row r="1" spans="1:52">
      <c r="A1" s="102" t="s">
        <v>119</v>
      </c>
      <c r="B1" s="94"/>
      <c r="C1" s="94"/>
      <c r="D1" s="94"/>
      <c r="E1" s="94"/>
      <c r="F1" s="94"/>
      <c r="G1" s="94"/>
      <c r="H1" s="94">
        <v>2020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4"/>
    </row>
    <row r="2" spans="1:52">
      <c r="A2" s="102" t="s">
        <v>150</v>
      </c>
      <c r="B2" s="94"/>
      <c r="C2" s="94"/>
      <c r="D2" s="94"/>
      <c r="E2" s="94" t="s">
        <v>126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</row>
    <row r="3" spans="1:52" ht="37.5" customHeight="1">
      <c r="A3" s="146" t="s">
        <v>60</v>
      </c>
      <c r="B3" s="147" t="s">
        <v>0</v>
      </c>
      <c r="C3" s="147" t="s">
        <v>99</v>
      </c>
      <c r="D3" s="147"/>
      <c r="E3" s="147" t="s">
        <v>100</v>
      </c>
      <c r="F3" s="147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</row>
    <row r="4" spans="1:52">
      <c r="A4" s="146"/>
      <c r="B4" s="147"/>
      <c r="C4" s="147" t="s">
        <v>97</v>
      </c>
      <c r="D4" s="149" t="s">
        <v>98</v>
      </c>
      <c r="E4" s="147" t="s">
        <v>97</v>
      </c>
      <c r="F4" s="149" t="s">
        <v>98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</row>
    <row r="5" spans="1:52">
      <c r="A5" s="146"/>
      <c r="B5" s="148"/>
      <c r="C5" s="147"/>
      <c r="D5" s="149"/>
      <c r="E5" s="147"/>
      <c r="F5" s="149"/>
      <c r="G5" s="96"/>
      <c r="H5" s="96"/>
      <c r="I5" s="96"/>
      <c r="J5" s="96"/>
      <c r="K5" s="96"/>
      <c r="L5" s="96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146"/>
      <c r="B6" s="148"/>
      <c r="C6" s="147" t="s">
        <v>58</v>
      </c>
      <c r="D6" s="147"/>
      <c r="E6" s="147"/>
      <c r="F6" s="147"/>
      <c r="G6" s="96"/>
      <c r="H6" s="96"/>
      <c r="I6" s="96"/>
      <c r="J6" s="96"/>
      <c r="K6" s="96"/>
      <c r="L6" s="96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>
      <c r="A7" s="99"/>
      <c r="B7" s="90"/>
      <c r="C7" s="91"/>
      <c r="D7" s="91"/>
      <c r="E7" s="97"/>
      <c r="F7" s="98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>
      <c r="A8" s="110">
        <v>101</v>
      </c>
      <c r="B8" s="104" t="s">
        <v>102</v>
      </c>
      <c r="C8" s="103">
        <v>2577</v>
      </c>
      <c r="D8" s="103">
        <v>637</v>
      </c>
      <c r="E8" s="103">
        <v>5940</v>
      </c>
      <c r="F8" s="105">
        <v>2285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110">
        <v>102</v>
      </c>
      <c r="B9" s="104" t="s">
        <v>103</v>
      </c>
      <c r="C9" s="103">
        <v>602</v>
      </c>
      <c r="D9" s="103">
        <v>152</v>
      </c>
      <c r="E9" s="103">
        <v>2708</v>
      </c>
      <c r="F9" s="105">
        <v>1318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110">
        <v>103</v>
      </c>
      <c r="B10" s="104" t="s">
        <v>104</v>
      </c>
      <c r="C10" s="103">
        <v>1476</v>
      </c>
      <c r="D10" s="103">
        <v>359</v>
      </c>
      <c r="E10" s="103">
        <v>3695</v>
      </c>
      <c r="F10" s="105">
        <v>1157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110">
        <v>151</v>
      </c>
      <c r="B11" s="104" t="s">
        <v>61</v>
      </c>
      <c r="C11" s="103">
        <v>1754</v>
      </c>
      <c r="D11" s="103">
        <v>208</v>
      </c>
      <c r="E11" s="103">
        <v>4916</v>
      </c>
      <c r="F11" s="105">
        <v>1002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110">
        <v>153</v>
      </c>
      <c r="B12" s="104" t="s">
        <v>63</v>
      </c>
      <c r="C12" s="103">
        <v>1084</v>
      </c>
      <c r="D12" s="103">
        <v>122</v>
      </c>
      <c r="E12" s="103">
        <v>2828</v>
      </c>
      <c r="F12" s="105">
        <v>656</v>
      </c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110">
        <v>154</v>
      </c>
      <c r="B13" s="104" t="s">
        <v>64</v>
      </c>
      <c r="C13" s="103">
        <v>788</v>
      </c>
      <c r="D13" s="103">
        <v>68</v>
      </c>
      <c r="E13" s="103">
        <v>2114</v>
      </c>
      <c r="F13" s="105">
        <v>306</v>
      </c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110">
        <v>155</v>
      </c>
      <c r="B14" s="104" t="s">
        <v>65</v>
      </c>
      <c r="C14" s="103">
        <v>1034</v>
      </c>
      <c r="D14" s="103">
        <v>160</v>
      </c>
      <c r="E14" s="103">
        <v>3039</v>
      </c>
      <c r="F14" s="105">
        <v>708</v>
      </c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110">
        <v>157</v>
      </c>
      <c r="B15" s="104" t="s">
        <v>66</v>
      </c>
      <c r="C15" s="103">
        <v>1257</v>
      </c>
      <c r="D15" s="103">
        <v>177</v>
      </c>
      <c r="E15" s="103">
        <v>3659</v>
      </c>
      <c r="F15" s="105">
        <v>1022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110">
        <v>158</v>
      </c>
      <c r="B16" s="104" t="s">
        <v>67</v>
      </c>
      <c r="C16" s="103">
        <v>1056</v>
      </c>
      <c r="D16" s="103">
        <v>107</v>
      </c>
      <c r="E16" s="103">
        <v>3009</v>
      </c>
      <c r="F16" s="105">
        <v>577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6">
      <c r="A17" s="110">
        <v>159</v>
      </c>
      <c r="B17" s="104" t="s">
        <v>62</v>
      </c>
      <c r="C17" s="103">
        <v>3117</v>
      </c>
      <c r="D17" s="103">
        <v>607</v>
      </c>
      <c r="E17" s="103">
        <v>7467</v>
      </c>
      <c r="F17" s="105">
        <v>2046</v>
      </c>
    </row>
    <row r="18" spans="1:6">
      <c r="A18" s="110">
        <v>159016</v>
      </c>
      <c r="B18" s="104" t="s">
        <v>105</v>
      </c>
      <c r="C18" s="103">
        <v>1348</v>
      </c>
      <c r="D18" s="103">
        <v>426</v>
      </c>
      <c r="E18" s="103">
        <v>2740</v>
      </c>
      <c r="F18" s="105">
        <v>1109</v>
      </c>
    </row>
    <row r="19" spans="1:6">
      <c r="A19" s="110">
        <v>159999</v>
      </c>
      <c r="B19" s="104" t="s">
        <v>106</v>
      </c>
      <c r="C19" s="103">
        <v>1769</v>
      </c>
      <c r="D19" s="103">
        <v>181</v>
      </c>
      <c r="E19" s="103">
        <v>4727</v>
      </c>
      <c r="F19" s="105">
        <v>937</v>
      </c>
    </row>
    <row r="20" spans="1:6">
      <c r="A20" s="110">
        <v>1</v>
      </c>
      <c r="B20" s="104" t="s">
        <v>107</v>
      </c>
      <c r="C20" s="103">
        <v>14745</v>
      </c>
      <c r="D20" s="103">
        <v>2597</v>
      </c>
      <c r="E20" s="103">
        <v>39375</v>
      </c>
      <c r="F20" s="105">
        <v>11077</v>
      </c>
    </row>
    <row r="21" spans="1:6">
      <c r="A21" s="110">
        <v>241</v>
      </c>
      <c r="B21" s="104" t="s">
        <v>68</v>
      </c>
      <c r="C21" s="103">
        <v>11407</v>
      </c>
      <c r="D21" s="103">
        <v>3190</v>
      </c>
      <c r="E21" s="103">
        <v>30415</v>
      </c>
      <c r="F21" s="105">
        <v>12507</v>
      </c>
    </row>
    <row r="22" spans="1:6">
      <c r="A22" s="110">
        <v>241001</v>
      </c>
      <c r="B22" s="104" t="s">
        <v>108</v>
      </c>
      <c r="C22" s="103">
        <v>5487</v>
      </c>
      <c r="D22" s="103">
        <v>1972</v>
      </c>
      <c r="E22" s="103">
        <v>13842</v>
      </c>
      <c r="F22" s="105">
        <v>7102</v>
      </c>
    </row>
    <row r="23" spans="1:6">
      <c r="A23" s="110">
        <v>241999</v>
      </c>
      <c r="B23" s="104" t="s">
        <v>109</v>
      </c>
      <c r="C23" s="103">
        <v>5920</v>
      </c>
      <c r="D23" s="103">
        <v>1218</v>
      </c>
      <c r="E23" s="103">
        <v>16573</v>
      </c>
      <c r="F23" s="105">
        <v>5405</v>
      </c>
    </row>
    <row r="24" spans="1:6">
      <c r="A24" s="110">
        <v>251</v>
      </c>
      <c r="B24" s="104" t="s">
        <v>69</v>
      </c>
      <c r="C24" s="103">
        <v>2051</v>
      </c>
      <c r="D24" s="103">
        <v>313</v>
      </c>
      <c r="E24" s="103">
        <v>5520</v>
      </c>
      <c r="F24" s="105">
        <v>1270</v>
      </c>
    </row>
    <row r="25" spans="1:6">
      <c r="A25" s="110">
        <v>252</v>
      </c>
      <c r="B25" s="104" t="s">
        <v>70</v>
      </c>
      <c r="C25" s="103">
        <v>1167</v>
      </c>
      <c r="D25" s="103">
        <v>250</v>
      </c>
      <c r="E25" s="103">
        <v>3614</v>
      </c>
      <c r="F25" s="105">
        <v>1287</v>
      </c>
    </row>
    <row r="26" spans="1:6">
      <c r="A26" s="110">
        <v>254</v>
      </c>
      <c r="B26" s="104" t="s">
        <v>71</v>
      </c>
      <c r="C26" s="103">
        <v>2204</v>
      </c>
      <c r="D26" s="103">
        <v>480</v>
      </c>
      <c r="E26" s="103">
        <v>6663</v>
      </c>
      <c r="F26" s="105">
        <v>2026</v>
      </c>
    </row>
    <row r="27" spans="1:6">
      <c r="A27" s="110">
        <v>255</v>
      </c>
      <c r="B27" s="104" t="s">
        <v>72</v>
      </c>
      <c r="C27" s="103">
        <v>504</v>
      </c>
      <c r="D27" s="103">
        <v>82</v>
      </c>
      <c r="E27" s="103">
        <v>1705</v>
      </c>
      <c r="F27" s="105">
        <v>416</v>
      </c>
    </row>
    <row r="28" spans="1:6">
      <c r="A28" s="110">
        <v>256</v>
      </c>
      <c r="B28" s="104" t="s">
        <v>73</v>
      </c>
      <c r="C28" s="103">
        <v>1002</v>
      </c>
      <c r="D28" s="103">
        <v>137</v>
      </c>
      <c r="E28" s="103">
        <v>3139</v>
      </c>
      <c r="F28" s="105">
        <v>734</v>
      </c>
    </row>
    <row r="29" spans="1:6">
      <c r="A29" s="110">
        <v>257</v>
      </c>
      <c r="B29" s="104" t="s">
        <v>74</v>
      </c>
      <c r="C29" s="103">
        <v>1262</v>
      </c>
      <c r="D29" s="103">
        <v>218</v>
      </c>
      <c r="E29" s="103">
        <v>3822</v>
      </c>
      <c r="F29" s="105">
        <v>1109</v>
      </c>
    </row>
    <row r="30" spans="1:6">
      <c r="A30" s="110">
        <v>2</v>
      </c>
      <c r="B30" s="104" t="s">
        <v>110</v>
      </c>
      <c r="C30" s="103">
        <v>19597</v>
      </c>
      <c r="D30" s="103">
        <v>4670</v>
      </c>
      <c r="E30" s="103">
        <v>54878</v>
      </c>
      <c r="F30" s="105">
        <v>19349</v>
      </c>
    </row>
    <row r="31" spans="1:6">
      <c r="A31" s="110">
        <v>351</v>
      </c>
      <c r="B31" s="104" t="s">
        <v>75</v>
      </c>
      <c r="C31" s="103">
        <v>1557</v>
      </c>
      <c r="D31" s="103">
        <v>186</v>
      </c>
      <c r="E31" s="103">
        <v>4732</v>
      </c>
      <c r="F31" s="105">
        <v>1092</v>
      </c>
    </row>
    <row r="32" spans="1:6">
      <c r="A32" s="110">
        <v>352</v>
      </c>
      <c r="B32" s="104" t="s">
        <v>76</v>
      </c>
      <c r="C32" s="103">
        <v>1715</v>
      </c>
      <c r="D32" s="103">
        <v>208</v>
      </c>
      <c r="E32" s="103">
        <v>4859</v>
      </c>
      <c r="F32" s="105">
        <v>821</v>
      </c>
    </row>
    <row r="33" spans="1:8">
      <c r="A33" s="110">
        <v>353</v>
      </c>
      <c r="B33" s="104" t="s">
        <v>77</v>
      </c>
      <c r="C33" s="103">
        <v>2589</v>
      </c>
      <c r="D33" s="103">
        <v>383</v>
      </c>
      <c r="E33" s="103">
        <v>7135</v>
      </c>
      <c r="F33" s="105">
        <v>1714</v>
      </c>
      <c r="G33" s="89"/>
      <c r="H33" s="89"/>
    </row>
    <row r="34" spans="1:8">
      <c r="A34" s="110">
        <v>354</v>
      </c>
      <c r="B34" s="104" t="s">
        <v>78</v>
      </c>
      <c r="C34" s="103">
        <v>380</v>
      </c>
      <c r="D34" s="103">
        <v>38</v>
      </c>
      <c r="E34" s="103">
        <v>1076</v>
      </c>
      <c r="F34" s="105">
        <v>135</v>
      </c>
      <c r="G34" s="93"/>
      <c r="H34" s="93"/>
    </row>
    <row r="35" spans="1:8">
      <c r="A35" s="110">
        <v>355</v>
      </c>
      <c r="B35" s="104" t="s">
        <v>79</v>
      </c>
      <c r="C35" s="103">
        <v>2001</v>
      </c>
      <c r="D35" s="103">
        <v>263</v>
      </c>
      <c r="E35" s="103">
        <v>5036</v>
      </c>
      <c r="F35" s="105">
        <v>1009</v>
      </c>
      <c r="G35" s="89"/>
      <c r="H35" s="89"/>
    </row>
    <row r="36" spans="1:8">
      <c r="A36" s="110">
        <v>356</v>
      </c>
      <c r="B36" s="104" t="s">
        <v>80</v>
      </c>
      <c r="C36" s="103">
        <v>1094</v>
      </c>
      <c r="D36" s="103">
        <v>118</v>
      </c>
      <c r="E36" s="103">
        <v>3125</v>
      </c>
      <c r="F36" s="105">
        <v>665</v>
      </c>
      <c r="G36" s="89"/>
      <c r="H36" s="89"/>
    </row>
    <row r="37" spans="1:8">
      <c r="A37" s="110">
        <v>357</v>
      </c>
      <c r="B37" s="104" t="s">
        <v>81</v>
      </c>
      <c r="C37" s="103">
        <v>1346</v>
      </c>
      <c r="D37" s="103">
        <v>138</v>
      </c>
      <c r="E37" s="103">
        <v>4153</v>
      </c>
      <c r="F37" s="105">
        <v>788</v>
      </c>
      <c r="G37" s="89"/>
      <c r="H37" s="89"/>
    </row>
    <row r="38" spans="1:8">
      <c r="A38" s="110">
        <v>358</v>
      </c>
      <c r="B38" s="104" t="s">
        <v>82</v>
      </c>
      <c r="C38" s="103">
        <v>1179</v>
      </c>
      <c r="D38" s="103">
        <v>191</v>
      </c>
      <c r="E38" s="103">
        <v>3495</v>
      </c>
      <c r="F38" s="105">
        <v>889</v>
      </c>
      <c r="G38" s="89"/>
      <c r="H38" s="89"/>
    </row>
    <row r="39" spans="1:8">
      <c r="A39" s="110">
        <v>359</v>
      </c>
      <c r="B39" s="104" t="s">
        <v>83</v>
      </c>
      <c r="C39" s="103">
        <v>1956</v>
      </c>
      <c r="D39" s="103">
        <v>190</v>
      </c>
      <c r="E39" s="103">
        <v>5537</v>
      </c>
      <c r="F39" s="105">
        <v>982</v>
      </c>
      <c r="G39" s="89"/>
      <c r="H39" s="89"/>
    </row>
    <row r="40" spans="1:8">
      <c r="A40" s="110">
        <v>360</v>
      </c>
      <c r="B40" s="104" t="s">
        <v>84</v>
      </c>
      <c r="C40" s="103">
        <v>775</v>
      </c>
      <c r="D40" s="103">
        <v>90</v>
      </c>
      <c r="E40" s="103">
        <v>2110</v>
      </c>
      <c r="F40" s="105">
        <v>495</v>
      </c>
      <c r="G40" s="89"/>
      <c r="H40" s="89"/>
    </row>
    <row r="41" spans="1:8">
      <c r="A41" s="110">
        <v>361</v>
      </c>
      <c r="B41" s="104" t="s">
        <v>85</v>
      </c>
      <c r="C41" s="103">
        <v>1278</v>
      </c>
      <c r="D41" s="103">
        <v>191</v>
      </c>
      <c r="E41" s="103">
        <v>3758</v>
      </c>
      <c r="F41" s="105">
        <v>763</v>
      </c>
      <c r="G41" s="89"/>
      <c r="H41" s="89"/>
    </row>
    <row r="42" spans="1:8">
      <c r="A42" s="110">
        <v>3</v>
      </c>
      <c r="B42" s="104" t="s">
        <v>111</v>
      </c>
      <c r="C42" s="103">
        <v>15870</v>
      </c>
      <c r="D42" s="103">
        <v>1996</v>
      </c>
      <c r="E42" s="103">
        <v>45016</v>
      </c>
      <c r="F42" s="105">
        <v>9353</v>
      </c>
      <c r="G42" s="89"/>
      <c r="H42" s="89"/>
    </row>
    <row r="43" spans="1:8">
      <c r="A43" s="110">
        <v>401</v>
      </c>
      <c r="B43" s="104" t="s">
        <v>112</v>
      </c>
      <c r="C43" s="103">
        <v>465</v>
      </c>
      <c r="D43" s="103">
        <v>126</v>
      </c>
      <c r="E43" s="103">
        <v>1796</v>
      </c>
      <c r="F43" s="105">
        <v>801</v>
      </c>
      <c r="G43" s="89"/>
      <c r="H43" s="89"/>
    </row>
    <row r="44" spans="1:8">
      <c r="A44" s="110">
        <v>402</v>
      </c>
      <c r="B44" s="104" t="s">
        <v>113</v>
      </c>
      <c r="C44" s="103">
        <v>340</v>
      </c>
      <c r="D44" s="103">
        <v>65</v>
      </c>
      <c r="E44" s="103">
        <v>1212</v>
      </c>
      <c r="F44" s="105">
        <v>343</v>
      </c>
      <c r="G44" s="89"/>
      <c r="H44" s="89"/>
    </row>
    <row r="45" spans="1:8">
      <c r="A45" s="110">
        <v>403</v>
      </c>
      <c r="B45" s="104" t="s">
        <v>41</v>
      </c>
      <c r="C45" s="103">
        <v>1840</v>
      </c>
      <c r="D45" s="103">
        <v>411</v>
      </c>
      <c r="E45" s="103">
        <v>4231</v>
      </c>
      <c r="F45" s="105">
        <v>1409</v>
      </c>
      <c r="G45" s="89"/>
      <c r="H45" s="89"/>
    </row>
    <row r="46" spans="1:8">
      <c r="A46" s="110">
        <v>404</v>
      </c>
      <c r="B46" s="104" t="s">
        <v>114</v>
      </c>
      <c r="C46" s="103">
        <v>1535</v>
      </c>
      <c r="D46" s="103">
        <v>269</v>
      </c>
      <c r="E46" s="103">
        <v>3955</v>
      </c>
      <c r="F46" s="105">
        <v>1321</v>
      </c>
      <c r="G46" s="89"/>
      <c r="H46" s="105"/>
    </row>
    <row r="47" spans="1:8">
      <c r="A47" s="110">
        <v>405</v>
      </c>
      <c r="B47" s="104" t="s">
        <v>115</v>
      </c>
      <c r="C47" s="103">
        <v>451</v>
      </c>
      <c r="D47" s="103">
        <v>90</v>
      </c>
      <c r="E47" s="103">
        <v>1614</v>
      </c>
      <c r="F47" s="105">
        <v>487</v>
      </c>
      <c r="G47" s="93"/>
      <c r="H47" s="93"/>
    </row>
    <row r="48" spans="1:8">
      <c r="A48" s="110">
        <v>451</v>
      </c>
      <c r="B48" s="104" t="s">
        <v>86</v>
      </c>
      <c r="C48" s="103">
        <v>1225</v>
      </c>
      <c r="D48" s="103">
        <v>135</v>
      </c>
      <c r="E48" s="103">
        <v>3529</v>
      </c>
      <c r="F48" s="105">
        <v>758</v>
      </c>
      <c r="G48" s="89"/>
      <c r="H48" s="105"/>
    </row>
    <row r="49" spans="1:52">
      <c r="A49" s="110">
        <v>452</v>
      </c>
      <c r="B49" s="104" t="s">
        <v>87</v>
      </c>
      <c r="C49" s="103">
        <v>1362</v>
      </c>
      <c r="D49" s="103">
        <v>117</v>
      </c>
      <c r="E49" s="103">
        <v>4714</v>
      </c>
      <c r="F49" s="105">
        <v>736</v>
      </c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110">
        <v>453</v>
      </c>
      <c r="B50" s="104" t="s">
        <v>88</v>
      </c>
      <c r="C50" s="103">
        <v>1715</v>
      </c>
      <c r="D50" s="103">
        <v>318</v>
      </c>
      <c r="E50" s="103">
        <v>5115</v>
      </c>
      <c r="F50" s="105">
        <v>1333</v>
      </c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110">
        <v>454</v>
      </c>
      <c r="B51" s="104" t="s">
        <v>89</v>
      </c>
      <c r="C51" s="103">
        <v>3566</v>
      </c>
      <c r="D51" s="103">
        <v>577</v>
      </c>
      <c r="E51" s="103">
        <v>9425</v>
      </c>
      <c r="F51" s="105">
        <v>2098</v>
      </c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110">
        <v>455</v>
      </c>
      <c r="B52" s="104" t="s">
        <v>90</v>
      </c>
      <c r="C52" s="103">
        <v>706</v>
      </c>
      <c r="D52" s="103">
        <v>41</v>
      </c>
      <c r="E52" s="103">
        <v>2560</v>
      </c>
      <c r="F52" s="105">
        <v>326</v>
      </c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  <row r="53" spans="1:52">
      <c r="A53" s="110">
        <v>456</v>
      </c>
      <c r="B53" s="104" t="s">
        <v>116</v>
      </c>
      <c r="C53" s="103">
        <v>1417</v>
      </c>
      <c r="D53" s="103">
        <v>278</v>
      </c>
      <c r="E53" s="103">
        <v>3797</v>
      </c>
      <c r="F53" s="105">
        <v>1020</v>
      </c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</row>
    <row r="54" spans="1:52">
      <c r="A54" s="110">
        <v>457</v>
      </c>
      <c r="B54" s="104" t="s">
        <v>91</v>
      </c>
      <c r="C54" s="103">
        <v>1381</v>
      </c>
      <c r="D54" s="103">
        <v>166</v>
      </c>
      <c r="E54" s="103">
        <v>4467</v>
      </c>
      <c r="F54" s="105">
        <v>742</v>
      </c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</row>
    <row r="55" spans="1:52">
      <c r="A55" s="110">
        <v>458</v>
      </c>
      <c r="B55" s="104" t="s">
        <v>92</v>
      </c>
      <c r="C55" s="103">
        <v>1149</v>
      </c>
      <c r="D55" s="103">
        <v>121</v>
      </c>
      <c r="E55" s="103">
        <v>3318</v>
      </c>
      <c r="F55" s="105">
        <v>542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</row>
    <row r="56" spans="1:52">
      <c r="A56" s="110">
        <v>459</v>
      </c>
      <c r="B56" s="104" t="s">
        <v>93</v>
      </c>
      <c r="C56" s="103">
        <v>3642</v>
      </c>
      <c r="D56" s="103">
        <v>521</v>
      </c>
      <c r="E56" s="103">
        <v>9784</v>
      </c>
      <c r="F56" s="105">
        <v>1904</v>
      </c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</row>
    <row r="57" spans="1:52">
      <c r="A57" s="110">
        <v>460</v>
      </c>
      <c r="B57" s="104" t="s">
        <v>94</v>
      </c>
      <c r="C57" s="103">
        <v>1744</v>
      </c>
      <c r="D57" s="103">
        <v>270</v>
      </c>
      <c r="E57" s="103">
        <v>4649</v>
      </c>
      <c r="F57" s="105">
        <v>1242</v>
      </c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</row>
    <row r="58" spans="1:52">
      <c r="A58" s="110">
        <v>461</v>
      </c>
      <c r="B58" s="104" t="s">
        <v>95</v>
      </c>
      <c r="C58" s="103">
        <v>740</v>
      </c>
      <c r="D58" s="103">
        <v>97</v>
      </c>
      <c r="E58" s="103">
        <v>2209</v>
      </c>
      <c r="F58" s="105">
        <v>540</v>
      </c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</row>
    <row r="59" spans="1:52">
      <c r="A59" s="110">
        <v>462</v>
      </c>
      <c r="B59" s="104" t="s">
        <v>96</v>
      </c>
      <c r="C59" s="103">
        <v>363</v>
      </c>
      <c r="D59" s="103">
        <v>38</v>
      </c>
      <c r="E59" s="103">
        <v>1419</v>
      </c>
      <c r="F59" s="105">
        <v>165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</row>
    <row r="60" spans="1:52">
      <c r="A60" s="110">
        <v>4</v>
      </c>
      <c r="B60" s="104" t="s">
        <v>117</v>
      </c>
      <c r="C60" s="103">
        <v>23641</v>
      </c>
      <c r="D60" s="103">
        <v>3640</v>
      </c>
      <c r="E60" s="103">
        <v>67794</v>
      </c>
      <c r="F60" s="105">
        <v>15767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</row>
    <row r="61" spans="1:52">
      <c r="A61" s="105">
        <v>0</v>
      </c>
      <c r="B61" s="105" t="s">
        <v>118</v>
      </c>
      <c r="C61" s="105">
        <v>73853</v>
      </c>
      <c r="D61" s="105">
        <v>12903</v>
      </c>
      <c r="E61" s="105">
        <v>207063</v>
      </c>
      <c r="F61" s="105">
        <v>55546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</row>
    <row r="62" spans="1:52">
      <c r="A62" s="105"/>
      <c r="B62" s="105"/>
      <c r="C62" s="105"/>
      <c r="D62" s="105"/>
      <c r="E62" s="105"/>
      <c r="F62" s="105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</row>
    <row r="63" spans="1:52">
      <c r="A63" s="92"/>
      <c r="B63" s="100"/>
      <c r="C63" s="92"/>
      <c r="D63" s="92"/>
      <c r="E63" s="92"/>
      <c r="F63" s="92"/>
      <c r="G63" s="89"/>
      <c r="H63" s="89"/>
      <c r="I63" s="89"/>
      <c r="J63" s="89"/>
      <c r="K63" s="89"/>
      <c r="L63" s="89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</row>
    <row r="64" spans="1:52" ht="13.5">
      <c r="A64" s="101"/>
      <c r="B64" s="145" t="s">
        <v>59</v>
      </c>
      <c r="C64" s="145"/>
      <c r="D64" s="145"/>
      <c r="E64" s="145"/>
      <c r="F64" s="145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</row>
  </sheetData>
  <mergeCells count="10">
    <mergeCell ref="B64:F64"/>
    <mergeCell ref="A3:A6"/>
    <mergeCell ref="B3:B6"/>
    <mergeCell ref="C3:D3"/>
    <mergeCell ref="E3:F3"/>
    <mergeCell ref="C4:C5"/>
    <mergeCell ref="D4:D5"/>
    <mergeCell ref="E4:E5"/>
    <mergeCell ref="F4:F5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/>
  <dimension ref="A1:D69"/>
  <sheetViews>
    <sheetView workbookViewId="0">
      <selection activeCell="E33" sqref="E33"/>
    </sheetView>
  </sheetViews>
  <sheetFormatPr baseColWidth="10" defaultRowHeight="12.75"/>
  <cols>
    <col min="1" max="4" width="11.42578125" style="3"/>
  </cols>
  <sheetData>
    <row r="1" spans="1:4">
      <c r="A1" s="6"/>
      <c r="B1" s="6"/>
      <c r="C1" s="6"/>
      <c r="D1" s="6"/>
    </row>
    <row r="2" spans="1:4">
      <c r="A2" s="6"/>
      <c r="B2" s="6"/>
      <c r="C2" s="6"/>
      <c r="D2" s="6"/>
    </row>
    <row r="3" spans="1:4">
      <c r="A3" s="6"/>
      <c r="B3" s="6"/>
      <c r="C3" s="6"/>
      <c r="D3" s="6"/>
    </row>
    <row r="4" spans="1:4">
      <c r="A4" s="7"/>
      <c r="B4" s="7"/>
      <c r="C4" s="7"/>
      <c r="D4" s="7"/>
    </row>
    <row r="5" spans="1:4">
      <c r="A5" s="7"/>
      <c r="B5" s="7"/>
      <c r="C5" s="7"/>
      <c r="D5" s="7"/>
    </row>
    <row r="6" spans="1:4">
      <c r="A6" s="11"/>
      <c r="B6" s="11"/>
      <c r="C6" s="11"/>
      <c r="D6" s="11"/>
    </row>
    <row r="7" spans="1:4">
      <c r="A7" s="3" t="s">
        <v>1</v>
      </c>
    </row>
    <row r="8" spans="1:4">
      <c r="A8" s="3" t="s">
        <v>2</v>
      </c>
    </row>
    <row r="9" spans="1:4">
      <c r="A9" s="3" t="s">
        <v>3</v>
      </c>
    </row>
    <row r="10" spans="1:4">
      <c r="A10" s="3" t="s">
        <v>4</v>
      </c>
    </row>
    <row r="11" spans="1:4">
      <c r="A11" s="3" t="s">
        <v>5</v>
      </c>
    </row>
    <row r="12" spans="1:4">
      <c r="A12" s="3" t="s">
        <v>6</v>
      </c>
    </row>
    <row r="13" spans="1:4">
      <c r="A13" s="3" t="s">
        <v>7</v>
      </c>
    </row>
    <row r="14" spans="1:4">
      <c r="A14" s="3" t="s">
        <v>8</v>
      </c>
    </row>
    <row r="15" spans="1:4">
      <c r="A15" s="3" t="s">
        <v>9</v>
      </c>
    </row>
    <row r="16" spans="1:4">
      <c r="A16" s="3" t="s">
        <v>10</v>
      </c>
    </row>
    <row r="17" spans="1:4">
      <c r="A17" s="3" t="s">
        <v>11</v>
      </c>
    </row>
    <row r="18" spans="1:4">
      <c r="A18" s="3" t="s">
        <v>12</v>
      </c>
    </row>
    <row r="19" spans="1:4">
      <c r="A19" s="3" t="s">
        <v>13</v>
      </c>
    </row>
    <row r="20" spans="1:4">
      <c r="A20" s="4" t="s">
        <v>14</v>
      </c>
      <c r="B20" s="5"/>
      <c r="C20" s="5"/>
      <c r="D20" s="5"/>
    </row>
    <row r="22" spans="1:4">
      <c r="A22" s="3" t="s">
        <v>15</v>
      </c>
    </row>
    <row r="23" spans="1:4">
      <c r="A23" s="3" t="s">
        <v>16</v>
      </c>
    </row>
    <row r="24" spans="1:4">
      <c r="A24" s="3" t="s">
        <v>17</v>
      </c>
    </row>
    <row r="25" spans="1:4">
      <c r="A25" s="3" t="s">
        <v>18</v>
      </c>
    </row>
    <row r="26" spans="1:4">
      <c r="A26" s="3" t="s">
        <v>19</v>
      </c>
    </row>
    <row r="27" spans="1:4">
      <c r="A27" s="3" t="s">
        <v>20</v>
      </c>
    </row>
    <row r="28" spans="1:4">
      <c r="A28" s="3" t="s">
        <v>21</v>
      </c>
    </row>
    <row r="29" spans="1:4">
      <c r="A29" s="3" t="s">
        <v>22</v>
      </c>
    </row>
    <row r="30" spans="1:4">
      <c r="A30" s="3" t="s">
        <v>23</v>
      </c>
    </row>
    <row r="31" spans="1:4">
      <c r="A31" s="3" t="s">
        <v>24</v>
      </c>
    </row>
    <row r="32" spans="1:4">
      <c r="A32" s="3" t="s">
        <v>25</v>
      </c>
    </row>
    <row r="33" spans="1:4">
      <c r="A33" s="4" t="s">
        <v>26</v>
      </c>
      <c r="B33" s="5"/>
      <c r="C33" s="5"/>
      <c r="D33" s="5"/>
    </row>
    <row r="35" spans="1:4">
      <c r="A35" s="3" t="s">
        <v>27</v>
      </c>
    </row>
    <row r="36" spans="1:4">
      <c r="A36" s="3" t="s">
        <v>28</v>
      </c>
    </row>
    <row r="37" spans="1:4">
      <c r="A37" s="3" t="s">
        <v>29</v>
      </c>
    </row>
    <row r="38" spans="1:4">
      <c r="A38" s="3" t="s">
        <v>30</v>
      </c>
    </row>
    <row r="39" spans="1:4">
      <c r="A39" s="3" t="s">
        <v>31</v>
      </c>
    </row>
    <row r="40" spans="1:4">
      <c r="A40" s="3" t="s">
        <v>32</v>
      </c>
    </row>
    <row r="41" spans="1:4">
      <c r="A41" s="3" t="s">
        <v>33</v>
      </c>
    </row>
    <row r="42" spans="1:4">
      <c r="A42" s="3" t="s">
        <v>34</v>
      </c>
    </row>
    <row r="43" spans="1:4">
      <c r="A43" s="3" t="s">
        <v>35</v>
      </c>
    </row>
    <row r="44" spans="1:4">
      <c r="A44" s="3" t="s">
        <v>36</v>
      </c>
    </row>
    <row r="45" spans="1:4">
      <c r="A45" s="3" t="s">
        <v>37</v>
      </c>
    </row>
    <row r="46" spans="1:4">
      <c r="A46" s="4" t="s">
        <v>38</v>
      </c>
      <c r="B46" s="5"/>
      <c r="C46" s="5"/>
      <c r="D46" s="5"/>
    </row>
    <row r="48" spans="1:4">
      <c r="A48" s="3" t="s">
        <v>39</v>
      </c>
    </row>
    <row r="49" spans="1:1">
      <c r="A49" s="3" t="s">
        <v>40</v>
      </c>
    </row>
    <row r="50" spans="1:1">
      <c r="A50" s="3" t="s">
        <v>41</v>
      </c>
    </row>
    <row r="51" spans="1:1">
      <c r="A51" s="3" t="s">
        <v>42</v>
      </c>
    </row>
    <row r="52" spans="1:1">
      <c r="A52" s="3" t="s">
        <v>43</v>
      </c>
    </row>
    <row r="53" spans="1:1">
      <c r="A53" s="3" t="s">
        <v>44</v>
      </c>
    </row>
    <row r="54" spans="1:1">
      <c r="A54" s="3" t="s">
        <v>45</v>
      </c>
    </row>
    <row r="55" spans="1:1">
      <c r="A55" s="3" t="s">
        <v>46</v>
      </c>
    </row>
    <row r="56" spans="1:1">
      <c r="A56" s="3" t="s">
        <v>47</v>
      </c>
    </row>
    <row r="57" spans="1:1">
      <c r="A57" s="3" t="s">
        <v>48</v>
      </c>
    </row>
    <row r="58" spans="1:1">
      <c r="A58" s="3" t="s">
        <v>49</v>
      </c>
    </row>
    <row r="59" spans="1:1">
      <c r="A59" s="3" t="s">
        <v>50</v>
      </c>
    </row>
    <row r="60" spans="1:1">
      <c r="A60" s="3" t="s">
        <v>51</v>
      </c>
    </row>
    <row r="61" spans="1:1">
      <c r="A61" s="3" t="s">
        <v>52</v>
      </c>
    </row>
    <row r="62" spans="1:1">
      <c r="A62" s="3" t="s">
        <v>53</v>
      </c>
    </row>
    <row r="63" spans="1:1">
      <c r="A63" s="3" t="s">
        <v>54</v>
      </c>
    </row>
    <row r="64" spans="1:1">
      <c r="A64" s="3" t="s">
        <v>55</v>
      </c>
    </row>
    <row r="65" spans="1:4">
      <c r="A65" s="4" t="s">
        <v>56</v>
      </c>
      <c r="B65" s="5"/>
      <c r="C65" s="5"/>
      <c r="D65" s="5"/>
    </row>
    <row r="66" spans="1:4">
      <c r="A66" s="5"/>
      <c r="B66" s="5"/>
      <c r="C66" s="5"/>
      <c r="D66" s="5"/>
    </row>
    <row r="67" spans="1:4">
      <c r="A67" s="4" t="s">
        <v>57</v>
      </c>
      <c r="B67" s="5"/>
      <c r="C67" s="5"/>
      <c r="D67" s="5"/>
    </row>
    <row r="69" spans="1:4" ht="13.5">
      <c r="A69" s="13"/>
      <c r="B69" s="13"/>
      <c r="C69" s="13"/>
      <c r="D69" s="13"/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77"/>
  <sheetViews>
    <sheetView zoomScale="190" zoomScaleNormal="190" workbookViewId="0">
      <selection activeCell="I5" sqref="I5:J5"/>
    </sheetView>
  </sheetViews>
  <sheetFormatPr baseColWidth="10" defaultRowHeight="12.75"/>
  <cols>
    <col min="3" max="3" width="20" customWidth="1"/>
  </cols>
  <sheetData>
    <row r="2" spans="2:10" ht="30" customHeight="1">
      <c r="C2" s="108" t="s">
        <v>139</v>
      </c>
      <c r="D2" s="106"/>
      <c r="E2" s="106"/>
      <c r="F2" s="106"/>
      <c r="G2" s="106"/>
      <c r="H2" s="106"/>
      <c r="I2" s="106"/>
    </row>
    <row r="3" spans="2:10" ht="30" customHeight="1">
      <c r="C3" s="109" t="s">
        <v>140</v>
      </c>
      <c r="D3" s="107"/>
      <c r="E3" s="107"/>
      <c r="F3" s="107"/>
      <c r="G3" s="107"/>
      <c r="H3" s="107"/>
      <c r="I3" s="107"/>
      <c r="J3" s="22"/>
    </row>
    <row r="4" spans="2:10">
      <c r="C4" s="23"/>
      <c r="D4" s="23"/>
      <c r="E4" s="23"/>
      <c r="F4" s="23"/>
      <c r="G4" s="23"/>
      <c r="H4" s="23"/>
      <c r="I4" s="23"/>
      <c r="J4" s="22"/>
    </row>
    <row r="5" spans="2:10" ht="36" customHeight="1">
      <c r="B5" s="115" t="s">
        <v>144</v>
      </c>
      <c r="C5" s="118" t="s">
        <v>0</v>
      </c>
      <c r="D5" s="121" t="s">
        <v>129</v>
      </c>
      <c r="E5" s="121" t="s">
        <v>130</v>
      </c>
      <c r="F5" s="124" t="s">
        <v>131</v>
      </c>
      <c r="G5" s="125"/>
      <c r="H5" s="126" t="s">
        <v>132</v>
      </c>
      <c r="I5" s="125" t="s">
        <v>133</v>
      </c>
      <c r="J5" s="125"/>
    </row>
    <row r="6" spans="2:10" ht="34.5" customHeight="1">
      <c r="B6" s="116"/>
      <c r="C6" s="119"/>
      <c r="D6" s="122"/>
      <c r="E6" s="122"/>
      <c r="F6" s="132" t="s">
        <v>58</v>
      </c>
      <c r="G6" s="18" t="s">
        <v>134</v>
      </c>
      <c r="H6" s="127"/>
      <c r="I6" s="133" t="s">
        <v>58</v>
      </c>
      <c r="J6" s="18" t="s">
        <v>134</v>
      </c>
    </row>
    <row r="7" spans="2:10" ht="8.25" customHeight="1">
      <c r="B7" s="117"/>
      <c r="C7" s="120"/>
      <c r="D7" s="123"/>
      <c r="E7" s="123"/>
      <c r="F7" s="132"/>
      <c r="G7" s="81" t="s">
        <v>137</v>
      </c>
      <c r="H7" s="128"/>
      <c r="I7" s="133"/>
      <c r="J7" s="81" t="s">
        <v>137</v>
      </c>
    </row>
    <row r="8" spans="2:10" ht="8.25" customHeight="1">
      <c r="B8" s="63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9</v>
      </c>
      <c r="I8" s="25">
        <v>10</v>
      </c>
      <c r="J8" s="26">
        <v>11</v>
      </c>
    </row>
    <row r="9" spans="2:10">
      <c r="B9">
        <f>'2020'!A8</f>
        <v>101</v>
      </c>
      <c r="C9" t="str">
        <f>VLOOKUP(B9,[1]Tabelle1!$A$1:$B$68,2,FALSE)</f>
        <v>Braunschweig  Stadt</v>
      </c>
      <c r="D9">
        <f>'2020'!$H$1</f>
        <v>2020</v>
      </c>
      <c r="E9">
        <f>'2020'!C8</f>
        <v>2577</v>
      </c>
      <c r="F9">
        <f>'2020'!D8</f>
        <v>637</v>
      </c>
      <c r="G9" s="21">
        <f>F9/E9*100</f>
        <v>24.718665114474195</v>
      </c>
      <c r="H9">
        <f>'2020'!E8</f>
        <v>5940</v>
      </c>
      <c r="I9">
        <f>'2020'!F8</f>
        <v>2285</v>
      </c>
      <c r="J9" s="21">
        <f>I9/H9*100</f>
        <v>38.468013468013467</v>
      </c>
    </row>
    <row r="10" spans="2:10">
      <c r="B10">
        <f>'2020'!A9</f>
        <v>102</v>
      </c>
      <c r="C10" t="str">
        <f>VLOOKUP(B10,[1]Tabelle1!$A$1:$B$68,2,FALSE)</f>
        <v>Salzgitter  Stadt</v>
      </c>
      <c r="D10">
        <f>'2020'!$H$1</f>
        <v>2020</v>
      </c>
      <c r="E10">
        <f>'2020'!C9</f>
        <v>602</v>
      </c>
      <c r="F10">
        <f>'2020'!D9</f>
        <v>152</v>
      </c>
      <c r="G10" s="21">
        <f t="shared" ref="G10:G55" si="0">F10/E10*100</f>
        <v>25.249169435215947</v>
      </c>
      <c r="H10">
        <f>'2020'!E9</f>
        <v>2708</v>
      </c>
      <c r="I10">
        <f>'2020'!F9</f>
        <v>1318</v>
      </c>
      <c r="J10" s="21">
        <f t="shared" ref="J10:J55" si="1">I10/H10*100</f>
        <v>48.670605612998521</v>
      </c>
    </row>
    <row r="11" spans="2:10">
      <c r="B11">
        <f>'2020'!A10</f>
        <v>103</v>
      </c>
      <c r="C11" t="str">
        <f>VLOOKUP(B11,[1]Tabelle1!$A$1:$B$68,2,FALSE)</f>
        <v>Wolfsburg  Stadt</v>
      </c>
      <c r="D11">
        <f>'2020'!$H$1</f>
        <v>2020</v>
      </c>
      <c r="E11">
        <f>'2020'!C10</f>
        <v>1476</v>
      </c>
      <c r="F11">
        <f>'2020'!D10</f>
        <v>359</v>
      </c>
      <c r="G11" s="21">
        <f t="shared" si="0"/>
        <v>24.322493224932249</v>
      </c>
      <c r="H11">
        <f>'2020'!E10</f>
        <v>3695</v>
      </c>
      <c r="I11">
        <f>'2020'!F10</f>
        <v>1157</v>
      </c>
      <c r="J11" s="21">
        <f t="shared" si="1"/>
        <v>31.31258457374831</v>
      </c>
    </row>
    <row r="12" spans="2:10">
      <c r="B12">
        <f>'2020'!A11</f>
        <v>151</v>
      </c>
      <c r="C12" t="str">
        <f>VLOOKUP(B12,[1]Tabelle1!$A$1:$B$68,2,FALSE)</f>
        <v>Gifhorn</v>
      </c>
      <c r="D12">
        <f>'2020'!$H$1</f>
        <v>2020</v>
      </c>
      <c r="E12">
        <f>'2020'!C11</f>
        <v>1754</v>
      </c>
      <c r="F12">
        <f>'2020'!D11</f>
        <v>208</v>
      </c>
      <c r="G12" s="21">
        <f t="shared" si="0"/>
        <v>11.858608893956671</v>
      </c>
      <c r="H12">
        <f>'2020'!E11</f>
        <v>4916</v>
      </c>
      <c r="I12">
        <f>'2020'!F11</f>
        <v>1002</v>
      </c>
      <c r="J12" s="21">
        <f t="shared" si="1"/>
        <v>20.382424735557365</v>
      </c>
    </row>
    <row r="13" spans="2:10">
      <c r="B13">
        <f>'2020'!A12</f>
        <v>153</v>
      </c>
      <c r="C13" t="str">
        <f>VLOOKUP(B13,[1]Tabelle1!$A$1:$B$68,2,FALSE)</f>
        <v>Goslar</v>
      </c>
      <c r="D13">
        <f>'2020'!$H$1</f>
        <v>2020</v>
      </c>
      <c r="E13">
        <f>'2020'!C12</f>
        <v>1084</v>
      </c>
      <c r="F13">
        <f>'2020'!D12</f>
        <v>122</v>
      </c>
      <c r="G13" s="21">
        <f t="shared" si="0"/>
        <v>11.254612546125461</v>
      </c>
      <c r="H13">
        <f>'2020'!E12</f>
        <v>2828</v>
      </c>
      <c r="I13">
        <f>'2020'!F12</f>
        <v>656</v>
      </c>
      <c r="J13" s="21">
        <f t="shared" si="1"/>
        <v>23.196605374823196</v>
      </c>
    </row>
    <row r="14" spans="2:10">
      <c r="B14">
        <f>'2020'!A13</f>
        <v>154</v>
      </c>
      <c r="C14" t="str">
        <f>VLOOKUP(B14,[1]Tabelle1!$A$1:$B$68,2,FALSE)</f>
        <v>Helmstedt</v>
      </c>
      <c r="D14">
        <f>'2020'!$H$1</f>
        <v>2020</v>
      </c>
      <c r="E14">
        <f>'2020'!C13</f>
        <v>788</v>
      </c>
      <c r="F14">
        <f>'2020'!D13</f>
        <v>68</v>
      </c>
      <c r="G14" s="21">
        <f t="shared" si="0"/>
        <v>8.6294416243654819</v>
      </c>
      <c r="H14">
        <f>'2020'!E13</f>
        <v>2114</v>
      </c>
      <c r="I14">
        <f>'2020'!F13</f>
        <v>306</v>
      </c>
      <c r="J14" s="21">
        <f t="shared" si="1"/>
        <v>14.474929044465467</v>
      </c>
    </row>
    <row r="15" spans="2:10">
      <c r="B15">
        <f>'2020'!A14</f>
        <v>155</v>
      </c>
      <c r="C15" t="str">
        <f>VLOOKUP(B15,[1]Tabelle1!$A$1:$B$68,2,FALSE)</f>
        <v>Northeim</v>
      </c>
      <c r="D15">
        <f>'2020'!$H$1</f>
        <v>2020</v>
      </c>
      <c r="E15">
        <f>'2020'!C14</f>
        <v>1034</v>
      </c>
      <c r="F15">
        <f>'2020'!D14</f>
        <v>160</v>
      </c>
      <c r="G15" s="21">
        <f t="shared" si="0"/>
        <v>15.473887814313347</v>
      </c>
      <c r="H15">
        <f>'2020'!E14</f>
        <v>3039</v>
      </c>
      <c r="I15">
        <f>'2020'!F14</f>
        <v>708</v>
      </c>
      <c r="J15" s="21">
        <f t="shared" si="1"/>
        <v>23.297137216189537</v>
      </c>
    </row>
    <row r="16" spans="2:10">
      <c r="B16">
        <f>'2020'!A15</f>
        <v>157</v>
      </c>
      <c r="C16" t="str">
        <f>VLOOKUP(B16,[1]Tabelle1!$A$1:$B$68,2,FALSE)</f>
        <v>Peine</v>
      </c>
      <c r="D16">
        <f>'2020'!$H$1</f>
        <v>2020</v>
      </c>
      <c r="E16">
        <f>'2020'!C15</f>
        <v>1257</v>
      </c>
      <c r="F16">
        <f>'2020'!D15</f>
        <v>177</v>
      </c>
      <c r="G16" s="21">
        <f t="shared" si="0"/>
        <v>14.081145584725538</v>
      </c>
      <c r="H16">
        <f>'2020'!E15</f>
        <v>3659</v>
      </c>
      <c r="I16">
        <f>'2020'!F15</f>
        <v>1022</v>
      </c>
      <c r="J16" s="21">
        <f t="shared" si="1"/>
        <v>27.931128723694997</v>
      </c>
    </row>
    <row r="17" spans="2:10">
      <c r="B17">
        <f>'2020'!A16</f>
        <v>158</v>
      </c>
      <c r="C17" t="str">
        <f>VLOOKUP(B17,[1]Tabelle1!$A$1:$B$68,2,FALSE)</f>
        <v>Wolfenbüttel</v>
      </c>
      <c r="D17">
        <f>'2020'!$H$1</f>
        <v>2020</v>
      </c>
      <c r="E17">
        <f>'2020'!C16</f>
        <v>1056</v>
      </c>
      <c r="F17">
        <f>'2020'!D16</f>
        <v>107</v>
      </c>
      <c r="G17" s="21">
        <f t="shared" si="0"/>
        <v>10.132575757575758</v>
      </c>
      <c r="H17">
        <f>'2020'!E16</f>
        <v>3009</v>
      </c>
      <c r="I17">
        <f>'2020'!F16</f>
        <v>577</v>
      </c>
      <c r="J17" s="21">
        <f t="shared" si="1"/>
        <v>19.175805915586576</v>
      </c>
    </row>
    <row r="18" spans="2:10">
      <c r="B18">
        <f>'2020'!A17</f>
        <v>159</v>
      </c>
      <c r="C18" t="str">
        <f>VLOOKUP(B18,[1]Tabelle1!$A$1:$B$68,2,FALSE)</f>
        <v>Göttingen</v>
      </c>
      <c r="D18">
        <f>'2020'!$H$1</f>
        <v>2020</v>
      </c>
      <c r="E18">
        <f>'2020'!C17</f>
        <v>3117</v>
      </c>
      <c r="F18">
        <f>'2020'!D17</f>
        <v>607</v>
      </c>
      <c r="G18" s="21">
        <f t="shared" si="0"/>
        <v>19.473853063843439</v>
      </c>
      <c r="H18">
        <f>'2020'!E17</f>
        <v>7467</v>
      </c>
      <c r="I18">
        <f>'2020'!F17</f>
        <v>2046</v>
      </c>
      <c r="J18" s="21">
        <f t="shared" si="1"/>
        <v>27.400562474889512</v>
      </c>
    </row>
    <row r="19" spans="2:10">
      <c r="B19">
        <f>'2020'!A20</f>
        <v>1</v>
      </c>
      <c r="C19" t="str">
        <f>VLOOKUP(B19,[1]Tabelle1!$A$1:$B$68,2,FALSE)</f>
        <v>Stat. Region Braunschweig</v>
      </c>
      <c r="D19">
        <f>'2020'!$H$1</f>
        <v>2020</v>
      </c>
      <c r="E19">
        <f>'2020'!C20</f>
        <v>14745</v>
      </c>
      <c r="F19">
        <f>'2020'!D20</f>
        <v>2597</v>
      </c>
      <c r="G19" s="21">
        <f t="shared" si="0"/>
        <v>17.6127500847745</v>
      </c>
      <c r="H19">
        <f>'2020'!E20</f>
        <v>39375</v>
      </c>
      <c r="I19">
        <f>'2020'!F20</f>
        <v>11077</v>
      </c>
      <c r="J19" s="21">
        <f t="shared" si="1"/>
        <v>28.132063492063491</v>
      </c>
    </row>
    <row r="20" spans="2:10">
      <c r="B20">
        <f>'2020'!A21</f>
        <v>241</v>
      </c>
      <c r="C20" t="str">
        <f>VLOOKUP(B20,[1]Tabelle1!$A$1:$B$68,2,FALSE)</f>
        <v>Hannover  Region</v>
      </c>
      <c r="D20">
        <f>'2020'!$H$1</f>
        <v>2020</v>
      </c>
      <c r="E20">
        <f>'2020'!C21</f>
        <v>11407</v>
      </c>
      <c r="F20">
        <f>'2020'!D21</f>
        <v>3190</v>
      </c>
      <c r="G20" s="21">
        <f t="shared" si="0"/>
        <v>27.965284474445518</v>
      </c>
      <c r="H20">
        <f>'2020'!E21</f>
        <v>30415</v>
      </c>
      <c r="I20">
        <f>'2020'!F21</f>
        <v>12507</v>
      </c>
      <c r="J20" s="21">
        <f t="shared" si="1"/>
        <v>41.121157323688969</v>
      </c>
    </row>
    <row r="21" spans="2:10">
      <c r="B21">
        <f>'2020'!A22</f>
        <v>241001</v>
      </c>
      <c r="C21" t="str">
        <f>VLOOKUP(B21,[1]Tabelle1!$A$1:$B$68,2,FALSE)</f>
        <v>dav. Hannover  Lhst.</v>
      </c>
      <c r="D21">
        <f>'2020'!$H$1</f>
        <v>2020</v>
      </c>
      <c r="E21">
        <f>'2020'!C22</f>
        <v>5487</v>
      </c>
      <c r="F21">
        <f>'2020'!D22</f>
        <v>1972</v>
      </c>
      <c r="G21" s="21">
        <f t="shared" si="0"/>
        <v>35.939493347913249</v>
      </c>
      <c r="H21">
        <f>'2020'!E22</f>
        <v>13842</v>
      </c>
      <c r="I21">
        <f>'2020'!F22</f>
        <v>7102</v>
      </c>
      <c r="J21" s="21">
        <f t="shared" si="1"/>
        <v>51.307614506574197</v>
      </c>
    </row>
    <row r="22" spans="2:10">
      <c r="B22">
        <f>'2020'!A23</f>
        <v>241999</v>
      </c>
      <c r="C22" t="str">
        <f>VLOOKUP(B22,[1]Tabelle1!$A$1:$B$68,2,FALSE)</f>
        <v>dav. Hannover  Umland</v>
      </c>
      <c r="D22">
        <f>'2020'!$H$1</f>
        <v>2020</v>
      </c>
      <c r="E22">
        <f>'2020'!C23</f>
        <v>5920</v>
      </c>
      <c r="F22">
        <f>'2020'!D23</f>
        <v>1218</v>
      </c>
      <c r="G22" s="21">
        <f t="shared" si="0"/>
        <v>20.574324324324326</v>
      </c>
      <c r="H22">
        <f>'2020'!E23</f>
        <v>16573</v>
      </c>
      <c r="I22">
        <f>'2020'!F23</f>
        <v>5405</v>
      </c>
      <c r="J22" s="21">
        <f t="shared" si="1"/>
        <v>32.613286671091537</v>
      </c>
    </row>
    <row r="23" spans="2:10">
      <c r="B23">
        <f>'2020'!A24</f>
        <v>251</v>
      </c>
      <c r="C23" t="str">
        <f>VLOOKUP(B23,[1]Tabelle1!$A$1:$B$68,2,FALSE)</f>
        <v>Diepholz</v>
      </c>
      <c r="D23">
        <f>'2020'!$H$1</f>
        <v>2020</v>
      </c>
      <c r="E23">
        <f>'2020'!C24</f>
        <v>2051</v>
      </c>
      <c r="F23">
        <f>'2020'!D24</f>
        <v>313</v>
      </c>
      <c r="G23" s="21">
        <f t="shared" si="0"/>
        <v>15.260848366650414</v>
      </c>
      <c r="H23">
        <f>'2020'!E24</f>
        <v>5520</v>
      </c>
      <c r="I23">
        <f>'2020'!F24</f>
        <v>1270</v>
      </c>
      <c r="J23" s="21">
        <f t="shared" si="1"/>
        <v>23.007246376811594</v>
      </c>
    </row>
    <row r="24" spans="2:10">
      <c r="B24">
        <f>'2020'!A25</f>
        <v>252</v>
      </c>
      <c r="C24" t="str">
        <f>VLOOKUP(B24,[1]Tabelle1!$A$1:$B$68,2,FALSE)</f>
        <v>Hameln-Pyrmont</v>
      </c>
      <c r="D24">
        <f>'2020'!$H$1</f>
        <v>2020</v>
      </c>
      <c r="E24">
        <f>'2020'!C25</f>
        <v>1167</v>
      </c>
      <c r="F24">
        <f>'2020'!D25</f>
        <v>250</v>
      </c>
      <c r="G24" s="21">
        <f t="shared" si="0"/>
        <v>21.422450728363323</v>
      </c>
      <c r="H24">
        <f>'2020'!E25</f>
        <v>3614</v>
      </c>
      <c r="I24">
        <f>'2020'!F25</f>
        <v>1287</v>
      </c>
      <c r="J24" s="21">
        <f t="shared" si="1"/>
        <v>35.611510791366911</v>
      </c>
    </row>
    <row r="25" spans="2:10">
      <c r="B25">
        <f>'2020'!A26</f>
        <v>254</v>
      </c>
      <c r="C25" t="str">
        <f>VLOOKUP(B25,[1]Tabelle1!$A$1:$B$68,2,FALSE)</f>
        <v>Hildesheim</v>
      </c>
      <c r="D25">
        <f>'2020'!$H$1</f>
        <v>2020</v>
      </c>
      <c r="E25">
        <f>'2020'!C26</f>
        <v>2204</v>
      </c>
      <c r="F25">
        <f>'2020'!D26</f>
        <v>480</v>
      </c>
      <c r="G25" s="21">
        <f t="shared" si="0"/>
        <v>21.778584392014519</v>
      </c>
      <c r="H25">
        <f>'2020'!E26</f>
        <v>6663</v>
      </c>
      <c r="I25">
        <f>'2020'!F26</f>
        <v>2026</v>
      </c>
      <c r="J25" s="21">
        <f t="shared" si="1"/>
        <v>30.406723698033915</v>
      </c>
    </row>
    <row r="26" spans="2:10">
      <c r="B26">
        <f>'2020'!A27</f>
        <v>255</v>
      </c>
      <c r="C26" t="str">
        <f>VLOOKUP(B26,[1]Tabelle1!$A$1:$B$68,2,FALSE)</f>
        <v>Holzminden</v>
      </c>
      <c r="D26">
        <f>'2020'!$H$1</f>
        <v>2020</v>
      </c>
      <c r="E26">
        <f>'2020'!C27</f>
        <v>504</v>
      </c>
      <c r="F26">
        <f>'2020'!D27</f>
        <v>82</v>
      </c>
      <c r="G26" s="21">
        <f t="shared" si="0"/>
        <v>16.269841269841269</v>
      </c>
      <c r="H26">
        <f>'2020'!E27</f>
        <v>1705</v>
      </c>
      <c r="I26">
        <f>'2020'!F27</f>
        <v>416</v>
      </c>
      <c r="J26" s="21">
        <f t="shared" si="1"/>
        <v>24.39882697947214</v>
      </c>
    </row>
    <row r="27" spans="2:10">
      <c r="B27">
        <f>'2020'!A28</f>
        <v>256</v>
      </c>
      <c r="C27" t="str">
        <f>VLOOKUP(B27,[1]Tabelle1!$A$1:$B$68,2,FALSE)</f>
        <v>Nienburg (Weser)</v>
      </c>
      <c r="D27">
        <f>'2020'!$H$1</f>
        <v>2020</v>
      </c>
      <c r="E27">
        <f>'2020'!C28</f>
        <v>1002</v>
      </c>
      <c r="F27">
        <f>'2020'!D28</f>
        <v>137</v>
      </c>
      <c r="G27" s="21">
        <f t="shared" si="0"/>
        <v>13.672654690618764</v>
      </c>
      <c r="H27">
        <f>'2020'!E28</f>
        <v>3139</v>
      </c>
      <c r="I27">
        <f>'2020'!F28</f>
        <v>734</v>
      </c>
      <c r="J27" s="21">
        <f t="shared" si="1"/>
        <v>23.383243071041733</v>
      </c>
    </row>
    <row r="28" spans="2:10">
      <c r="B28">
        <f>'2020'!A29</f>
        <v>257</v>
      </c>
      <c r="C28" t="str">
        <f>VLOOKUP(B28,[1]Tabelle1!$A$1:$B$68,2,FALSE)</f>
        <v>Schaumburg</v>
      </c>
      <c r="D28">
        <f>'2020'!$H$1</f>
        <v>2020</v>
      </c>
      <c r="E28">
        <f>'2020'!C29</f>
        <v>1262</v>
      </c>
      <c r="F28">
        <f>'2020'!D29</f>
        <v>218</v>
      </c>
      <c r="G28" s="21">
        <f t="shared" si="0"/>
        <v>17.274167987321711</v>
      </c>
      <c r="H28">
        <f>'2020'!E29</f>
        <v>3822</v>
      </c>
      <c r="I28">
        <f>'2020'!F29</f>
        <v>1109</v>
      </c>
      <c r="J28" s="21">
        <f t="shared" si="1"/>
        <v>29.016221873364728</v>
      </c>
    </row>
    <row r="29" spans="2:10">
      <c r="B29">
        <f>'2020'!A30</f>
        <v>2</v>
      </c>
      <c r="C29" t="str">
        <f>VLOOKUP(B29,[1]Tabelle1!$A$1:$B$68,2,FALSE)</f>
        <v>Stat. Region Hannover</v>
      </c>
      <c r="D29">
        <f>'2020'!$H$1</f>
        <v>2020</v>
      </c>
      <c r="E29">
        <f>'2020'!C30</f>
        <v>19597</v>
      </c>
      <c r="F29">
        <f>'2020'!D30</f>
        <v>4670</v>
      </c>
      <c r="G29" s="21">
        <f t="shared" si="0"/>
        <v>23.830178088482931</v>
      </c>
      <c r="H29">
        <f>'2020'!E30</f>
        <v>54878</v>
      </c>
      <c r="I29">
        <f>'2020'!F30</f>
        <v>19349</v>
      </c>
      <c r="J29" s="21">
        <f t="shared" si="1"/>
        <v>35.258209118408104</v>
      </c>
    </row>
    <row r="30" spans="2:10">
      <c r="B30">
        <f>'2020'!A31</f>
        <v>351</v>
      </c>
      <c r="C30" t="str">
        <f>VLOOKUP(B30,[1]Tabelle1!$A$1:$B$68,2,FALSE)</f>
        <v>Celle</v>
      </c>
      <c r="D30">
        <f>'2020'!$H$1</f>
        <v>2020</v>
      </c>
      <c r="E30">
        <f>'2020'!C31</f>
        <v>1557</v>
      </c>
      <c r="F30">
        <f>'2020'!D31</f>
        <v>186</v>
      </c>
      <c r="G30" s="21">
        <f t="shared" si="0"/>
        <v>11.946050096339114</v>
      </c>
      <c r="H30">
        <f>'2020'!E31</f>
        <v>4732</v>
      </c>
      <c r="I30">
        <f>'2020'!F31</f>
        <v>1092</v>
      </c>
      <c r="J30" s="21">
        <f t="shared" si="1"/>
        <v>23.076923076923077</v>
      </c>
    </row>
    <row r="31" spans="2:10">
      <c r="B31">
        <f>'2020'!A32</f>
        <v>352</v>
      </c>
      <c r="C31" t="str">
        <f>VLOOKUP(B31,[1]Tabelle1!$A$1:$B$68,2,FALSE)</f>
        <v>Cuxhaven</v>
      </c>
      <c r="D31">
        <f>'2020'!$H$1</f>
        <v>2020</v>
      </c>
      <c r="E31">
        <f>'2020'!C32</f>
        <v>1715</v>
      </c>
      <c r="F31">
        <f>'2020'!D32</f>
        <v>208</v>
      </c>
      <c r="G31" s="21">
        <f t="shared" si="0"/>
        <v>12.128279883381925</v>
      </c>
      <c r="H31">
        <f>'2020'!E32</f>
        <v>4859</v>
      </c>
      <c r="I31">
        <f>'2020'!F32</f>
        <v>821</v>
      </c>
      <c r="J31" s="21">
        <f t="shared" si="1"/>
        <v>16.896480757357484</v>
      </c>
    </row>
    <row r="32" spans="2:10">
      <c r="B32">
        <f>'2020'!A33</f>
        <v>353</v>
      </c>
      <c r="C32" t="str">
        <f>VLOOKUP(B32,[1]Tabelle1!$A$1:$B$68,2,FALSE)</f>
        <v>Harburg</v>
      </c>
      <c r="D32">
        <f>'2020'!$H$1</f>
        <v>2020</v>
      </c>
      <c r="E32">
        <f>'2020'!C33</f>
        <v>2589</v>
      </c>
      <c r="F32">
        <f>'2020'!D33</f>
        <v>383</v>
      </c>
      <c r="G32" s="21">
        <f t="shared" si="0"/>
        <v>14.793356508304365</v>
      </c>
      <c r="H32">
        <f>'2020'!E33</f>
        <v>7135</v>
      </c>
      <c r="I32">
        <f>'2020'!F33</f>
        <v>1714</v>
      </c>
      <c r="J32" s="21">
        <f t="shared" si="1"/>
        <v>24.022424667133848</v>
      </c>
    </row>
    <row r="33" spans="2:10">
      <c r="B33">
        <f>'2020'!A34</f>
        <v>354</v>
      </c>
      <c r="C33" t="str">
        <f>VLOOKUP(B33,[1]Tabelle1!$A$1:$B$68,2,FALSE)</f>
        <v>Lüchow-Dannenberg</v>
      </c>
      <c r="D33">
        <f>'2020'!$H$1</f>
        <v>2020</v>
      </c>
      <c r="E33">
        <f>'2020'!C34</f>
        <v>380</v>
      </c>
      <c r="F33">
        <f>'2020'!D34</f>
        <v>38</v>
      </c>
      <c r="G33" s="21">
        <f t="shared" si="0"/>
        <v>10</v>
      </c>
      <c r="H33">
        <f>'2020'!E34</f>
        <v>1076</v>
      </c>
      <c r="I33">
        <f>'2020'!F34</f>
        <v>135</v>
      </c>
      <c r="J33" s="21">
        <f t="shared" si="1"/>
        <v>12.546468401486987</v>
      </c>
    </row>
    <row r="34" spans="2:10">
      <c r="B34">
        <f>'2020'!A35</f>
        <v>355</v>
      </c>
      <c r="C34" t="str">
        <f>VLOOKUP(B34,[1]Tabelle1!$A$1:$B$68,2,FALSE)</f>
        <v>Lüneburg</v>
      </c>
      <c r="D34">
        <f>'2020'!$H$1</f>
        <v>2020</v>
      </c>
      <c r="E34">
        <f>'2020'!C35</f>
        <v>2001</v>
      </c>
      <c r="F34">
        <f>'2020'!D35</f>
        <v>263</v>
      </c>
      <c r="G34" s="21">
        <f t="shared" si="0"/>
        <v>13.143428285857073</v>
      </c>
      <c r="H34">
        <f>'2020'!E35</f>
        <v>5036</v>
      </c>
      <c r="I34">
        <f>'2020'!F35</f>
        <v>1009</v>
      </c>
      <c r="J34" s="21">
        <f t="shared" si="1"/>
        <v>20.035742652899128</v>
      </c>
    </row>
    <row r="35" spans="2:10">
      <c r="B35">
        <f>'2020'!A36</f>
        <v>356</v>
      </c>
      <c r="C35" t="str">
        <f>VLOOKUP(B35,[1]Tabelle1!$A$1:$B$68,2,FALSE)</f>
        <v>Osterholz</v>
      </c>
      <c r="D35">
        <f>'2020'!$H$1</f>
        <v>2020</v>
      </c>
      <c r="E35">
        <f>'2020'!C36</f>
        <v>1094</v>
      </c>
      <c r="F35">
        <f>'2020'!D36</f>
        <v>118</v>
      </c>
      <c r="G35" s="21">
        <f t="shared" si="0"/>
        <v>10.786106032906764</v>
      </c>
      <c r="H35">
        <f>'2020'!E36</f>
        <v>3125</v>
      </c>
      <c r="I35">
        <f>'2020'!F36</f>
        <v>665</v>
      </c>
      <c r="J35" s="21">
        <f t="shared" si="1"/>
        <v>21.279999999999998</v>
      </c>
    </row>
    <row r="36" spans="2:10">
      <c r="B36">
        <f>'2020'!A37</f>
        <v>357</v>
      </c>
      <c r="C36" t="str">
        <f>VLOOKUP(B36,[1]Tabelle1!$A$1:$B$68,2,FALSE)</f>
        <v>Rotenburg (Wümme)</v>
      </c>
      <c r="D36">
        <f>'2020'!$H$1</f>
        <v>2020</v>
      </c>
      <c r="E36">
        <f>'2020'!C37</f>
        <v>1346</v>
      </c>
      <c r="F36">
        <f>'2020'!D37</f>
        <v>138</v>
      </c>
      <c r="G36" s="21">
        <f t="shared" si="0"/>
        <v>10.252600297176819</v>
      </c>
      <c r="H36">
        <f>'2020'!E37</f>
        <v>4153</v>
      </c>
      <c r="I36">
        <f>'2020'!F37</f>
        <v>788</v>
      </c>
      <c r="J36" s="21">
        <f t="shared" si="1"/>
        <v>18.974235492415122</v>
      </c>
    </row>
    <row r="37" spans="2:10">
      <c r="B37">
        <f>'2020'!A38</f>
        <v>358</v>
      </c>
      <c r="C37" t="str">
        <f>VLOOKUP(B37,[1]Tabelle1!$A$1:$B$68,2,FALSE)</f>
        <v>Heidekreis</v>
      </c>
      <c r="D37">
        <f>'2020'!$H$1</f>
        <v>2020</v>
      </c>
      <c r="E37">
        <f>'2020'!C38</f>
        <v>1179</v>
      </c>
      <c r="F37">
        <f>'2020'!D38</f>
        <v>191</v>
      </c>
      <c r="G37" s="21">
        <f t="shared" si="0"/>
        <v>16.200169635284141</v>
      </c>
      <c r="H37">
        <f>'2020'!E38</f>
        <v>3495</v>
      </c>
      <c r="I37">
        <f>'2020'!F38</f>
        <v>889</v>
      </c>
      <c r="J37" s="21">
        <f t="shared" si="1"/>
        <v>25.43633762517883</v>
      </c>
    </row>
    <row r="38" spans="2:10">
      <c r="B38">
        <f>'2020'!A39</f>
        <v>359</v>
      </c>
      <c r="C38" t="str">
        <f>VLOOKUP(B38,[1]Tabelle1!$A$1:$B$68,2,FALSE)</f>
        <v>Stade</v>
      </c>
      <c r="D38">
        <f>'2020'!$H$1</f>
        <v>2020</v>
      </c>
      <c r="E38">
        <f>'2020'!C39</f>
        <v>1956</v>
      </c>
      <c r="F38">
        <f>'2020'!D39</f>
        <v>190</v>
      </c>
      <c r="G38" s="21">
        <f t="shared" si="0"/>
        <v>9.7137014314928418</v>
      </c>
      <c r="H38">
        <f>'2020'!E39</f>
        <v>5537</v>
      </c>
      <c r="I38">
        <f>'2020'!F39</f>
        <v>982</v>
      </c>
      <c r="J38" s="21">
        <f t="shared" si="1"/>
        <v>17.735235687195232</v>
      </c>
    </row>
    <row r="39" spans="2:10">
      <c r="B39">
        <f>'2020'!A40</f>
        <v>360</v>
      </c>
      <c r="C39" t="str">
        <f>VLOOKUP(B39,[1]Tabelle1!$A$1:$B$68,2,FALSE)</f>
        <v>Uelzen</v>
      </c>
      <c r="D39">
        <f>'2020'!$H$1</f>
        <v>2020</v>
      </c>
      <c r="E39">
        <f>'2020'!C40</f>
        <v>775</v>
      </c>
      <c r="F39">
        <f>'2020'!D40</f>
        <v>90</v>
      </c>
      <c r="G39" s="21">
        <f t="shared" si="0"/>
        <v>11.612903225806452</v>
      </c>
      <c r="H39">
        <f>'2020'!E40</f>
        <v>2110</v>
      </c>
      <c r="I39">
        <f>'2020'!F40</f>
        <v>495</v>
      </c>
      <c r="J39" s="21">
        <f t="shared" si="1"/>
        <v>23.459715639810426</v>
      </c>
    </row>
    <row r="40" spans="2:10">
      <c r="B40">
        <f>'2020'!A41</f>
        <v>361</v>
      </c>
      <c r="C40" t="str">
        <f>VLOOKUP(B40,[1]Tabelle1!$A$1:$B$68,2,FALSE)</f>
        <v>Verden</v>
      </c>
      <c r="D40">
        <f>'2020'!$H$1</f>
        <v>2020</v>
      </c>
      <c r="E40">
        <f>'2020'!C41</f>
        <v>1278</v>
      </c>
      <c r="F40">
        <f>'2020'!D41</f>
        <v>191</v>
      </c>
      <c r="G40" s="21">
        <f t="shared" si="0"/>
        <v>14.945226917057902</v>
      </c>
      <c r="H40">
        <f>'2020'!E41</f>
        <v>3758</v>
      </c>
      <c r="I40">
        <f>'2020'!F41</f>
        <v>763</v>
      </c>
      <c r="J40" s="21">
        <f t="shared" si="1"/>
        <v>20.30335284725918</v>
      </c>
    </row>
    <row r="41" spans="2:10">
      <c r="B41">
        <f>'2020'!A42</f>
        <v>3</v>
      </c>
      <c r="C41" t="str">
        <f>VLOOKUP(B41,[1]Tabelle1!$A$1:$B$68,2,FALSE)</f>
        <v>Stat. Region Lüneburg</v>
      </c>
      <c r="D41">
        <f>'2020'!$H$1</f>
        <v>2020</v>
      </c>
      <c r="E41">
        <f>'2020'!C42</f>
        <v>15870</v>
      </c>
      <c r="F41">
        <f>'2020'!D42</f>
        <v>1996</v>
      </c>
      <c r="G41" s="21">
        <f t="shared" si="0"/>
        <v>12.577189666036547</v>
      </c>
      <c r="H41">
        <f>'2020'!E42</f>
        <v>45016</v>
      </c>
      <c r="I41">
        <f>'2020'!F42</f>
        <v>9353</v>
      </c>
      <c r="J41" s="21">
        <f t="shared" si="1"/>
        <v>20.777057046383508</v>
      </c>
    </row>
    <row r="42" spans="2:10">
      <c r="B42">
        <f>'2020'!A43</f>
        <v>401</v>
      </c>
      <c r="C42" t="str">
        <f>VLOOKUP(B42,[1]Tabelle1!$A$1:$B$68,2,FALSE)</f>
        <v>Delmenhorst  Stadt</v>
      </c>
      <c r="D42">
        <f>'2020'!$H$1</f>
        <v>2020</v>
      </c>
      <c r="E42">
        <f>'2020'!C43</f>
        <v>465</v>
      </c>
      <c r="F42">
        <f>'2020'!D43</f>
        <v>126</v>
      </c>
      <c r="G42" s="21">
        <f t="shared" si="0"/>
        <v>27.096774193548391</v>
      </c>
      <c r="H42">
        <f>'2020'!E43</f>
        <v>1796</v>
      </c>
      <c r="I42">
        <f>'2020'!F43</f>
        <v>801</v>
      </c>
      <c r="J42" s="21">
        <f t="shared" si="1"/>
        <v>44.599109131403118</v>
      </c>
    </row>
    <row r="43" spans="2:10">
      <c r="B43">
        <f>'2020'!A44</f>
        <v>402</v>
      </c>
      <c r="C43" t="str">
        <f>VLOOKUP(B43,[1]Tabelle1!$A$1:$B$68,2,FALSE)</f>
        <v>Emden  Stadt</v>
      </c>
      <c r="D43">
        <f>'2020'!$H$1</f>
        <v>2020</v>
      </c>
      <c r="E43">
        <f>'2020'!C44</f>
        <v>340</v>
      </c>
      <c r="F43">
        <f>'2020'!D44</f>
        <v>65</v>
      </c>
      <c r="G43" s="21">
        <f t="shared" si="0"/>
        <v>19.117647058823529</v>
      </c>
      <c r="H43">
        <f>'2020'!E44</f>
        <v>1212</v>
      </c>
      <c r="I43">
        <f>'2020'!F44</f>
        <v>343</v>
      </c>
      <c r="J43" s="21">
        <f t="shared" si="1"/>
        <v>28.300330033003302</v>
      </c>
    </row>
    <row r="44" spans="2:10">
      <c r="B44">
        <f>'2020'!A45</f>
        <v>403</v>
      </c>
      <c r="C44" t="str">
        <f>VLOOKUP(B44,[1]Tabelle1!$A$1:$B$68,2,FALSE)</f>
        <v>Oldenburg(Oldb)  Stadt</v>
      </c>
      <c r="D44">
        <f>'2020'!$H$1</f>
        <v>2020</v>
      </c>
      <c r="E44">
        <f>'2020'!C45</f>
        <v>1840</v>
      </c>
      <c r="F44">
        <f>'2020'!D45</f>
        <v>411</v>
      </c>
      <c r="G44" s="21">
        <f t="shared" si="0"/>
        <v>22.336956521739129</v>
      </c>
      <c r="H44">
        <f>'2020'!E45</f>
        <v>4231</v>
      </c>
      <c r="I44">
        <f>'2020'!F45</f>
        <v>1409</v>
      </c>
      <c r="J44" s="21">
        <f t="shared" si="1"/>
        <v>33.301819900732688</v>
      </c>
    </row>
    <row r="45" spans="2:10">
      <c r="B45">
        <f>'2020'!A46</f>
        <v>404</v>
      </c>
      <c r="C45" t="str">
        <f>VLOOKUP(B45,[1]Tabelle1!$A$1:$B$68,2,FALSE)</f>
        <v>Osnabrück  Stadt</v>
      </c>
      <c r="D45">
        <f>'2020'!$H$1</f>
        <v>2020</v>
      </c>
      <c r="E45">
        <f>'2020'!C46</f>
        <v>1535</v>
      </c>
      <c r="F45">
        <f>'2020'!D46</f>
        <v>269</v>
      </c>
      <c r="G45" s="21">
        <f t="shared" si="0"/>
        <v>17.524429967426709</v>
      </c>
      <c r="H45">
        <f>'2020'!E46</f>
        <v>3955</v>
      </c>
      <c r="I45">
        <f>'2020'!F46</f>
        <v>1321</v>
      </c>
      <c r="J45" s="21">
        <f t="shared" si="1"/>
        <v>33.400758533501893</v>
      </c>
    </row>
    <row r="46" spans="2:10">
      <c r="B46">
        <f>'2020'!A47</f>
        <v>405</v>
      </c>
      <c r="C46" t="str">
        <f>VLOOKUP(B46,[1]Tabelle1!$A$1:$B$68,2,FALSE)</f>
        <v>Wilhelmshaven  Stadt</v>
      </c>
      <c r="D46">
        <f>'2020'!$H$1</f>
        <v>2020</v>
      </c>
      <c r="E46">
        <f>'2020'!C47</f>
        <v>451</v>
      </c>
      <c r="F46">
        <f>'2020'!D47</f>
        <v>90</v>
      </c>
      <c r="G46" s="21">
        <f t="shared" si="0"/>
        <v>19.955654101995567</v>
      </c>
      <c r="H46">
        <f>'2020'!E47</f>
        <v>1614</v>
      </c>
      <c r="I46">
        <f>'2020'!F47</f>
        <v>487</v>
      </c>
      <c r="J46" s="21">
        <f t="shared" si="1"/>
        <v>30.173482032218089</v>
      </c>
    </row>
    <row r="47" spans="2:10">
      <c r="B47">
        <f>'2020'!A48</f>
        <v>451</v>
      </c>
      <c r="C47" t="str">
        <f>VLOOKUP(B47,[1]Tabelle1!$A$1:$B$68,2,FALSE)</f>
        <v>Ammerland</v>
      </c>
      <c r="D47">
        <f>'2020'!$H$1</f>
        <v>2020</v>
      </c>
      <c r="E47">
        <f>'2020'!C48</f>
        <v>1225</v>
      </c>
      <c r="F47">
        <f>'2020'!D48</f>
        <v>135</v>
      </c>
      <c r="G47" s="21">
        <f t="shared" si="0"/>
        <v>11.020408163265307</v>
      </c>
      <c r="H47">
        <f>'2020'!E48</f>
        <v>3529</v>
      </c>
      <c r="I47">
        <f>'2020'!F48</f>
        <v>758</v>
      </c>
      <c r="J47" s="21">
        <f t="shared" si="1"/>
        <v>21.47917257013318</v>
      </c>
    </row>
    <row r="48" spans="2:10">
      <c r="B48">
        <f>'2020'!A49</f>
        <v>452</v>
      </c>
      <c r="C48" t="str">
        <f>VLOOKUP(B48,[1]Tabelle1!$A$1:$B$68,2,FALSE)</f>
        <v>Aurich</v>
      </c>
      <c r="D48">
        <f>'2020'!$H$1</f>
        <v>2020</v>
      </c>
      <c r="E48">
        <f>'2020'!C49</f>
        <v>1362</v>
      </c>
      <c r="F48">
        <f>'2020'!D49</f>
        <v>117</v>
      </c>
      <c r="G48" s="21">
        <f t="shared" si="0"/>
        <v>8.5903083700440526</v>
      </c>
      <c r="H48">
        <f>'2020'!E49</f>
        <v>4714</v>
      </c>
      <c r="I48">
        <f>'2020'!F49</f>
        <v>736</v>
      </c>
      <c r="J48" s="21">
        <f t="shared" si="1"/>
        <v>15.613067458633855</v>
      </c>
    </row>
    <row r="49" spans="2:10">
      <c r="B49">
        <f>'2020'!A50</f>
        <v>453</v>
      </c>
      <c r="C49" t="str">
        <f>VLOOKUP(B49,[1]Tabelle1!$A$1:$B$68,2,FALSE)</f>
        <v>Cloppenburg</v>
      </c>
      <c r="D49">
        <f>'2020'!$H$1</f>
        <v>2020</v>
      </c>
      <c r="E49">
        <f>'2020'!C50</f>
        <v>1715</v>
      </c>
      <c r="F49">
        <f>'2020'!D50</f>
        <v>318</v>
      </c>
      <c r="G49" s="21">
        <f t="shared" si="0"/>
        <v>18.542274052478135</v>
      </c>
      <c r="H49">
        <f>'2020'!E50</f>
        <v>5115</v>
      </c>
      <c r="I49">
        <f>'2020'!F50</f>
        <v>1333</v>
      </c>
      <c r="J49" s="21">
        <f t="shared" si="1"/>
        <v>26.060606060606062</v>
      </c>
    </row>
    <row r="50" spans="2:10">
      <c r="B50">
        <f>'2020'!A51</f>
        <v>454</v>
      </c>
      <c r="C50" t="str">
        <f>VLOOKUP(B50,[1]Tabelle1!$A$1:$B$68,2,FALSE)</f>
        <v>Emsland</v>
      </c>
      <c r="D50">
        <f>'2020'!$H$1</f>
        <v>2020</v>
      </c>
      <c r="E50">
        <f>'2020'!C51</f>
        <v>3566</v>
      </c>
      <c r="F50">
        <f>'2020'!D51</f>
        <v>577</v>
      </c>
      <c r="G50" s="21">
        <f t="shared" si="0"/>
        <v>16.180594503645541</v>
      </c>
      <c r="H50">
        <f>'2020'!E51</f>
        <v>9425</v>
      </c>
      <c r="I50">
        <f>'2020'!F51</f>
        <v>2098</v>
      </c>
      <c r="J50" s="21">
        <f t="shared" si="1"/>
        <v>22.259946949602121</v>
      </c>
    </row>
    <row r="51" spans="2:10">
      <c r="B51">
        <f>'2020'!A52</f>
        <v>455</v>
      </c>
      <c r="C51" t="str">
        <f>VLOOKUP(B51,[1]Tabelle1!$A$1:$B$68,2,FALSE)</f>
        <v>Friesland</v>
      </c>
      <c r="D51">
        <f>'2020'!$H$1</f>
        <v>2020</v>
      </c>
      <c r="E51">
        <f>'2020'!C52</f>
        <v>706</v>
      </c>
      <c r="F51">
        <f>'2020'!D52</f>
        <v>41</v>
      </c>
      <c r="G51" s="21">
        <f t="shared" si="0"/>
        <v>5.8073654390934841</v>
      </c>
      <c r="H51">
        <f>'2020'!E52</f>
        <v>2560</v>
      </c>
      <c r="I51">
        <f>'2020'!F52</f>
        <v>326</v>
      </c>
      <c r="J51" s="21">
        <f t="shared" si="1"/>
        <v>12.734375</v>
      </c>
    </row>
    <row r="52" spans="2:10">
      <c r="B52">
        <f>'2020'!A53</f>
        <v>456</v>
      </c>
      <c r="C52" t="str">
        <f>VLOOKUP(B52,[1]Tabelle1!$A$1:$B$68,2,FALSE)</f>
        <v>Grafschaft Bentheim</v>
      </c>
      <c r="D52">
        <f>'2020'!$H$1</f>
        <v>2020</v>
      </c>
      <c r="E52">
        <f>'2020'!C53</f>
        <v>1417</v>
      </c>
      <c r="F52">
        <f>'2020'!D53</f>
        <v>278</v>
      </c>
      <c r="G52" s="21">
        <f t="shared" si="0"/>
        <v>19.618913196894848</v>
      </c>
      <c r="H52">
        <f>'2020'!E53</f>
        <v>3797</v>
      </c>
      <c r="I52">
        <f>'2020'!F53</f>
        <v>1020</v>
      </c>
      <c r="J52" s="21">
        <f t="shared" si="1"/>
        <v>26.863313141954176</v>
      </c>
    </row>
    <row r="53" spans="2:10">
      <c r="B53">
        <f>'2020'!A54</f>
        <v>457</v>
      </c>
      <c r="C53" t="str">
        <f>VLOOKUP(B53,[1]Tabelle1!$A$1:$B$68,2,FALSE)</f>
        <v>Leer</v>
      </c>
      <c r="D53">
        <f>'2020'!$H$1</f>
        <v>2020</v>
      </c>
      <c r="E53">
        <f>'2020'!C54</f>
        <v>1381</v>
      </c>
      <c r="F53">
        <f>'2020'!D54</f>
        <v>166</v>
      </c>
      <c r="G53" s="21">
        <f t="shared" si="0"/>
        <v>12.020275162925415</v>
      </c>
      <c r="H53">
        <f>'2020'!E54</f>
        <v>4467</v>
      </c>
      <c r="I53">
        <f>'2020'!F54</f>
        <v>742</v>
      </c>
      <c r="J53" s="21">
        <f t="shared" si="1"/>
        <v>16.61070069397806</v>
      </c>
    </row>
    <row r="54" spans="2:10">
      <c r="B54">
        <f>'2020'!A55</f>
        <v>458</v>
      </c>
      <c r="C54" t="str">
        <f>VLOOKUP(B54,[1]Tabelle1!$A$1:$B$68,2,FALSE)</f>
        <v>Oldenburg</v>
      </c>
      <c r="D54">
        <f>'2020'!$H$1</f>
        <v>2020</v>
      </c>
      <c r="E54">
        <f>'2020'!C55</f>
        <v>1149</v>
      </c>
      <c r="F54">
        <f>'2020'!D55</f>
        <v>121</v>
      </c>
      <c r="G54" s="21">
        <f t="shared" si="0"/>
        <v>10.530896431679722</v>
      </c>
      <c r="H54">
        <f>'2020'!E55</f>
        <v>3318</v>
      </c>
      <c r="I54">
        <f>'2020'!F55</f>
        <v>542</v>
      </c>
      <c r="J54" s="21">
        <f t="shared" si="1"/>
        <v>16.335141651597347</v>
      </c>
    </row>
    <row r="55" spans="2:10">
      <c r="B55">
        <f>'2020'!A56</f>
        <v>459</v>
      </c>
      <c r="C55" t="str">
        <f>VLOOKUP(B55,[1]Tabelle1!$A$1:$B$68,2,FALSE)</f>
        <v>Osnabrück</v>
      </c>
      <c r="D55">
        <f>'2020'!$H$1</f>
        <v>2020</v>
      </c>
      <c r="E55">
        <f>'2020'!C56</f>
        <v>3642</v>
      </c>
      <c r="F55">
        <f>'2020'!D56</f>
        <v>521</v>
      </c>
      <c r="G55" s="21">
        <f t="shared" si="0"/>
        <v>14.3053267435475</v>
      </c>
      <c r="H55">
        <f>'2020'!E56</f>
        <v>9784</v>
      </c>
      <c r="I55">
        <f>'2020'!F56</f>
        <v>1904</v>
      </c>
      <c r="J55" s="21">
        <f t="shared" si="1"/>
        <v>19.460343417825023</v>
      </c>
    </row>
    <row r="56" spans="2:10">
      <c r="B56">
        <f>'2020'!A57</f>
        <v>460</v>
      </c>
      <c r="C56" t="str">
        <f>VLOOKUP(B56,[1]Tabelle1!$A$1:$B$68,2,FALSE)</f>
        <v>Vechta</v>
      </c>
      <c r="D56">
        <f>'2020'!$H$1</f>
        <v>2020</v>
      </c>
      <c r="E56">
        <f>'2020'!C57</f>
        <v>1744</v>
      </c>
      <c r="F56">
        <f>'2020'!D57</f>
        <v>270</v>
      </c>
      <c r="G56" s="21">
        <f>F56/E56*100</f>
        <v>15.481651376146788</v>
      </c>
      <c r="H56">
        <f>'2020'!E57</f>
        <v>4649</v>
      </c>
      <c r="I56">
        <f>'2020'!F57</f>
        <v>1242</v>
      </c>
      <c r="J56" s="21">
        <f>I56/H56*100</f>
        <v>26.715422671542267</v>
      </c>
    </row>
    <row r="57" spans="2:10">
      <c r="B57">
        <f>'2020'!A58</f>
        <v>461</v>
      </c>
      <c r="C57" t="str">
        <f>VLOOKUP(B57,[1]Tabelle1!$A$1:$B$68,2,FALSE)</f>
        <v>Wesermarsch</v>
      </c>
      <c r="D57">
        <f>'2020'!$H$1</f>
        <v>2020</v>
      </c>
      <c r="E57">
        <f>'2020'!C58</f>
        <v>740</v>
      </c>
      <c r="F57">
        <f>'2020'!D58</f>
        <v>97</v>
      </c>
      <c r="G57" s="21">
        <f t="shared" ref="G57:G58" si="2">F57/E57*100</f>
        <v>13.108108108108107</v>
      </c>
      <c r="H57">
        <f>'2020'!E58</f>
        <v>2209</v>
      </c>
      <c r="I57">
        <f>'2020'!F58</f>
        <v>540</v>
      </c>
      <c r="J57" s="21">
        <f t="shared" ref="J57:J58" si="3">I57/H57*100</f>
        <v>24.445450430058852</v>
      </c>
    </row>
    <row r="58" spans="2:10">
      <c r="B58">
        <f>'2020'!A59</f>
        <v>462</v>
      </c>
      <c r="C58" t="str">
        <f>VLOOKUP(B58,[1]Tabelle1!$A$1:$B$68,2,FALSE)</f>
        <v>Wittmund</v>
      </c>
      <c r="D58">
        <f>'2020'!$H$1</f>
        <v>2020</v>
      </c>
      <c r="E58">
        <f>'2020'!C59</f>
        <v>363</v>
      </c>
      <c r="F58">
        <f>'2020'!D59</f>
        <v>38</v>
      </c>
      <c r="G58" s="21">
        <f t="shared" si="2"/>
        <v>10.46831955922865</v>
      </c>
      <c r="H58">
        <f>'2020'!E59</f>
        <v>1419</v>
      </c>
      <c r="I58">
        <f>'2020'!F59</f>
        <v>165</v>
      </c>
      <c r="J58" s="21">
        <f t="shared" si="3"/>
        <v>11.627906976744185</v>
      </c>
    </row>
    <row r="59" spans="2:10">
      <c r="B59">
        <f>'2020'!A60</f>
        <v>4</v>
      </c>
      <c r="C59" t="str">
        <f>VLOOKUP(B59,[1]Tabelle1!$A$1:$B$68,2,FALSE)</f>
        <v>Stat. Region Weser-Ems</v>
      </c>
      <c r="D59">
        <f>'2020'!$H$1</f>
        <v>2020</v>
      </c>
      <c r="E59">
        <f>'2020'!C60</f>
        <v>23641</v>
      </c>
      <c r="F59">
        <f>'2020'!D60</f>
        <v>3640</v>
      </c>
      <c r="G59" s="21">
        <f>F59/E59*100</f>
        <v>15.396979823188527</v>
      </c>
      <c r="H59">
        <f>'2020'!E60</f>
        <v>67794</v>
      </c>
      <c r="I59">
        <f>'2020'!F60</f>
        <v>15767</v>
      </c>
      <c r="J59" s="21">
        <f>I59/H59*100</f>
        <v>23.257220402985514</v>
      </c>
    </row>
    <row r="60" spans="2:10">
      <c r="B60">
        <f>'2019'!A8</f>
        <v>101</v>
      </c>
      <c r="C60" t="str">
        <f>VLOOKUP(B60,[1]Tabelle1!$A$1:$B$68,2,FALSE)</f>
        <v>Braunschweig  Stadt</v>
      </c>
      <c r="D60">
        <f>'2019'!$H$1</f>
        <v>2019</v>
      </c>
      <c r="E60">
        <f>'2019'!C8</f>
        <v>2562</v>
      </c>
      <c r="F60">
        <f>'2019'!D8</f>
        <v>644</v>
      </c>
      <c r="G60" s="21">
        <f t="shared" ref="G60" si="4">F60/E60*100</f>
        <v>25.136612021857925</v>
      </c>
      <c r="H60">
        <f>'2019'!E8</f>
        <v>5852</v>
      </c>
      <c r="I60">
        <f>'2019'!F8</f>
        <v>2216</v>
      </c>
      <c r="J60" s="21">
        <f t="shared" ref="J60" si="5">I60/H60*100</f>
        <v>37.867395762132602</v>
      </c>
    </row>
    <row r="61" spans="2:10">
      <c r="B61">
        <f>'2019'!A9</f>
        <v>102</v>
      </c>
      <c r="C61" t="str">
        <f>VLOOKUP(B61,[1]Tabelle1!$A$1:$B$68,2,FALSE)</f>
        <v>Salzgitter  Stadt</v>
      </c>
      <c r="D61">
        <f>'2019'!$H$1</f>
        <v>2019</v>
      </c>
      <c r="E61">
        <f>'2019'!C9</f>
        <v>603</v>
      </c>
      <c r="F61">
        <f>'2019'!D9</f>
        <v>159</v>
      </c>
      <c r="G61" s="21">
        <f t="shared" ref="G61:G112" si="6">F61/E61*100</f>
        <v>26.368159203980102</v>
      </c>
      <c r="H61">
        <f>'2019'!E9</f>
        <v>2663</v>
      </c>
      <c r="I61">
        <f>'2019'!F9</f>
        <v>1236</v>
      </c>
      <c r="J61" s="21">
        <f t="shared" ref="J61:J112" si="7">I61/H61*100</f>
        <v>46.413819001126548</v>
      </c>
    </row>
    <row r="62" spans="2:10">
      <c r="B62">
        <f>'2019'!A10</f>
        <v>103</v>
      </c>
      <c r="C62" t="str">
        <f>VLOOKUP(B62,[1]Tabelle1!$A$1:$B$68,2,FALSE)</f>
        <v>Wolfsburg  Stadt</v>
      </c>
      <c r="D62">
        <f>'2019'!$H$1</f>
        <v>2019</v>
      </c>
      <c r="E62">
        <f>'2019'!C10</f>
        <v>1480</v>
      </c>
      <c r="F62">
        <f>'2019'!D10</f>
        <v>460</v>
      </c>
      <c r="G62" s="21">
        <f t="shared" si="6"/>
        <v>31.081081081081081</v>
      </c>
      <c r="H62">
        <f>'2019'!E10</f>
        <v>3443</v>
      </c>
      <c r="I62">
        <f>'2019'!F10</f>
        <v>1485</v>
      </c>
      <c r="J62" s="21">
        <f t="shared" si="7"/>
        <v>43.130990415335461</v>
      </c>
    </row>
    <row r="63" spans="2:10">
      <c r="B63">
        <f>'2019'!A11</f>
        <v>151</v>
      </c>
      <c r="C63" t="str">
        <f>VLOOKUP(B63,[1]Tabelle1!$A$1:$B$68,2,FALSE)</f>
        <v>Gifhorn</v>
      </c>
      <c r="D63">
        <f>'2019'!$H$1</f>
        <v>2019</v>
      </c>
      <c r="E63">
        <f>'2019'!C11</f>
        <v>1727</v>
      </c>
      <c r="F63">
        <f>'2019'!D11</f>
        <v>187</v>
      </c>
      <c r="G63" s="21">
        <f t="shared" si="6"/>
        <v>10.828025477707007</v>
      </c>
      <c r="H63">
        <f>'2019'!E11</f>
        <v>4656</v>
      </c>
      <c r="I63">
        <f>'2019'!F11</f>
        <v>915</v>
      </c>
      <c r="J63" s="21">
        <f t="shared" si="7"/>
        <v>19.652061855670102</v>
      </c>
    </row>
    <row r="64" spans="2:10">
      <c r="B64">
        <f>'2019'!A12</f>
        <v>153</v>
      </c>
      <c r="C64" t="str">
        <f>VLOOKUP(B64,[1]Tabelle1!$A$1:$B$68,2,FALSE)</f>
        <v>Goslar</v>
      </c>
      <c r="D64">
        <f>'2019'!$H$1</f>
        <v>2019</v>
      </c>
      <c r="E64">
        <f>'2019'!C12</f>
        <v>1025</v>
      </c>
      <c r="F64">
        <f>'2019'!D12</f>
        <v>112</v>
      </c>
      <c r="G64" s="21">
        <f t="shared" si="6"/>
        <v>10.926829268292684</v>
      </c>
      <c r="H64">
        <f>'2019'!E12</f>
        <v>2727</v>
      </c>
      <c r="I64">
        <f>'2019'!F12</f>
        <v>646</v>
      </c>
      <c r="J64" s="21">
        <f t="shared" si="7"/>
        <v>23.689035570223687</v>
      </c>
    </row>
    <row r="65" spans="2:10">
      <c r="B65">
        <f>'2019'!A13</f>
        <v>154</v>
      </c>
      <c r="C65" t="str">
        <f>VLOOKUP(B65,[1]Tabelle1!$A$1:$B$68,2,FALSE)</f>
        <v>Helmstedt</v>
      </c>
      <c r="D65">
        <f>'2019'!$H$1</f>
        <v>2019</v>
      </c>
      <c r="E65">
        <f>'2019'!C13</f>
        <v>818</v>
      </c>
      <c r="F65">
        <f>'2019'!D13</f>
        <v>67</v>
      </c>
      <c r="G65" s="21">
        <f t="shared" si="6"/>
        <v>8.1907090464547672</v>
      </c>
      <c r="H65">
        <f>'2019'!E13</f>
        <v>2101</v>
      </c>
      <c r="I65">
        <f>'2019'!F13</f>
        <v>304</v>
      </c>
      <c r="J65" s="21">
        <f t="shared" si="7"/>
        <v>14.469300333174678</v>
      </c>
    </row>
    <row r="66" spans="2:10">
      <c r="B66">
        <f>'2019'!A14</f>
        <v>155</v>
      </c>
      <c r="C66" t="str">
        <f>VLOOKUP(B66,[1]Tabelle1!$A$1:$B$68,2,FALSE)</f>
        <v>Northeim</v>
      </c>
      <c r="D66">
        <f>'2019'!$H$1</f>
        <v>2019</v>
      </c>
      <c r="E66">
        <f>'2019'!C14</f>
        <v>950</v>
      </c>
      <c r="F66">
        <f>'2019'!D14</f>
        <v>165</v>
      </c>
      <c r="G66" s="21">
        <f t="shared" si="6"/>
        <v>17.368421052631579</v>
      </c>
      <c r="H66">
        <f>'2019'!E14</f>
        <v>3010</v>
      </c>
      <c r="I66">
        <f>'2019'!F14</f>
        <v>704</v>
      </c>
      <c r="J66" s="21">
        <f t="shared" si="7"/>
        <v>23.388704318936878</v>
      </c>
    </row>
    <row r="67" spans="2:10">
      <c r="B67">
        <f>'2019'!A15</f>
        <v>157</v>
      </c>
      <c r="C67" t="str">
        <f>VLOOKUP(B67,[1]Tabelle1!$A$1:$B$68,2,FALSE)</f>
        <v>Peine</v>
      </c>
      <c r="D67">
        <f>'2019'!$H$1</f>
        <v>2019</v>
      </c>
      <c r="E67">
        <f>'2019'!C15</f>
        <v>1236</v>
      </c>
      <c r="F67">
        <f>'2019'!D15</f>
        <v>169</v>
      </c>
      <c r="G67" s="21">
        <f t="shared" si="6"/>
        <v>13.673139158576053</v>
      </c>
      <c r="H67">
        <f>'2019'!E15</f>
        <v>3518</v>
      </c>
      <c r="I67">
        <f>'2019'!F15</f>
        <v>933</v>
      </c>
      <c r="J67" s="21">
        <f t="shared" si="7"/>
        <v>26.520750426378626</v>
      </c>
    </row>
    <row r="68" spans="2:10">
      <c r="B68">
        <f>'2019'!A16</f>
        <v>158</v>
      </c>
      <c r="C68" t="str">
        <f>VLOOKUP(B68,[1]Tabelle1!$A$1:$B$68,2,FALSE)</f>
        <v>Wolfenbüttel</v>
      </c>
      <c r="D68">
        <f>'2019'!$H$1</f>
        <v>2019</v>
      </c>
      <c r="E68">
        <f>'2019'!C16</f>
        <v>1021</v>
      </c>
      <c r="F68">
        <f>'2019'!D16</f>
        <v>129</v>
      </c>
      <c r="G68" s="21">
        <f t="shared" si="6"/>
        <v>12.634671890303622</v>
      </c>
      <c r="H68">
        <f>'2019'!E16</f>
        <v>2879</v>
      </c>
      <c r="I68">
        <f>'2019'!F16</f>
        <v>589</v>
      </c>
      <c r="J68" s="21">
        <f t="shared" si="7"/>
        <v>20.45849253212921</v>
      </c>
    </row>
    <row r="69" spans="2:10">
      <c r="B69">
        <f>'2019'!A17</f>
        <v>159</v>
      </c>
      <c r="C69" t="str">
        <f>VLOOKUP(B69,[1]Tabelle1!$A$1:$B$68,2,FALSE)</f>
        <v>Göttingen</v>
      </c>
      <c r="D69">
        <f>'2019'!$H$1</f>
        <v>2019</v>
      </c>
      <c r="E69">
        <f>'2019'!C17</f>
        <v>3176</v>
      </c>
      <c r="F69">
        <f>'2019'!D17</f>
        <v>615</v>
      </c>
      <c r="G69" s="21">
        <f t="shared" si="6"/>
        <v>19.363979848866499</v>
      </c>
      <c r="H69">
        <f>'2019'!E17</f>
        <v>7291</v>
      </c>
      <c r="I69">
        <f>'2019'!F17</f>
        <v>2000</v>
      </c>
      <c r="J69" s="21">
        <f t="shared" si="7"/>
        <v>27.431079412974903</v>
      </c>
    </row>
    <row r="70" spans="2:10">
      <c r="B70">
        <f>'2019'!A20</f>
        <v>1</v>
      </c>
      <c r="C70" t="str">
        <f>VLOOKUP(B70,[1]Tabelle1!$A$1:$B$68,2,FALSE)</f>
        <v>Stat. Region Braunschweig</v>
      </c>
      <c r="D70">
        <f>'2019'!$H$1</f>
        <v>2019</v>
      </c>
      <c r="E70">
        <f>'2019'!C20</f>
        <v>14598</v>
      </c>
      <c r="F70">
        <f>'2019'!D20</f>
        <v>2707</v>
      </c>
      <c r="G70" s="21">
        <f t="shared" si="6"/>
        <v>18.543636114536238</v>
      </c>
      <c r="H70">
        <f>'2019'!E20</f>
        <v>38140</v>
      </c>
      <c r="I70">
        <f>'2019'!F20</f>
        <v>11028</v>
      </c>
      <c r="J70" s="21">
        <f t="shared" si="7"/>
        <v>28.914525432616678</v>
      </c>
    </row>
    <row r="71" spans="2:10">
      <c r="B71">
        <f>'2019'!A21</f>
        <v>241</v>
      </c>
      <c r="C71" t="str">
        <f>VLOOKUP(B71,[1]Tabelle1!$A$1:$B$68,2,FALSE)</f>
        <v>Hannover  Region</v>
      </c>
      <c r="D71">
        <f>'2019'!$H$1</f>
        <v>2019</v>
      </c>
      <c r="E71">
        <f>'2019'!C21</f>
        <v>11283</v>
      </c>
      <c r="F71">
        <f>'2019'!D21</f>
        <v>3091</v>
      </c>
      <c r="G71" s="21">
        <f t="shared" si="6"/>
        <v>27.395196313037314</v>
      </c>
      <c r="H71">
        <f>'2019'!E21</f>
        <v>29733</v>
      </c>
      <c r="I71">
        <f>'2019'!F21</f>
        <v>12213</v>
      </c>
      <c r="J71" s="21">
        <f t="shared" si="7"/>
        <v>41.075572596105339</v>
      </c>
    </row>
    <row r="72" spans="2:10">
      <c r="B72">
        <f>'2019'!A22</f>
        <v>241001</v>
      </c>
      <c r="C72" t="str">
        <f>VLOOKUP(B72,[1]Tabelle1!$A$1:$B$68,2,FALSE)</f>
        <v>dav. Hannover  Lhst.</v>
      </c>
      <c r="D72">
        <f>'2019'!$H$1</f>
        <v>2019</v>
      </c>
      <c r="E72">
        <f>'2019'!C22</f>
        <v>5562</v>
      </c>
      <c r="F72">
        <f>'2019'!D22</f>
        <v>1986</v>
      </c>
      <c r="G72" s="21">
        <f t="shared" si="6"/>
        <v>35.706580366774546</v>
      </c>
      <c r="H72">
        <f>'2019'!E22</f>
        <v>13544</v>
      </c>
      <c r="I72">
        <f>'2019'!F22</f>
        <v>6963</v>
      </c>
      <c r="J72" s="21">
        <f t="shared" si="7"/>
        <v>51.410218546958063</v>
      </c>
    </row>
    <row r="73" spans="2:10">
      <c r="B73">
        <f>'2019'!A23</f>
        <v>241999</v>
      </c>
      <c r="C73" t="str">
        <f>VLOOKUP(B73,[1]Tabelle1!$A$1:$B$68,2,FALSE)</f>
        <v>dav. Hannover  Umland</v>
      </c>
      <c r="D73">
        <f>'2019'!$H$1</f>
        <v>2019</v>
      </c>
      <c r="E73">
        <f>'2019'!C23</f>
        <v>5721</v>
      </c>
      <c r="F73">
        <f>'2019'!D23</f>
        <v>1105</v>
      </c>
      <c r="G73" s="21">
        <f t="shared" si="6"/>
        <v>19.314805104002797</v>
      </c>
      <c r="H73">
        <f>'2019'!E23</f>
        <v>16189</v>
      </c>
      <c r="I73">
        <f>'2019'!F23</f>
        <v>5250</v>
      </c>
      <c r="J73" s="21">
        <f t="shared" si="7"/>
        <v>32.429427388967817</v>
      </c>
    </row>
    <row r="74" spans="2:10">
      <c r="B74">
        <f>'2019'!A24</f>
        <v>251</v>
      </c>
      <c r="C74" t="str">
        <f>VLOOKUP(B74,[1]Tabelle1!$A$1:$B$68,2,FALSE)</f>
        <v>Diepholz</v>
      </c>
      <c r="D74">
        <f>'2019'!$H$1</f>
        <v>2019</v>
      </c>
      <c r="E74">
        <f>'2019'!C24</f>
        <v>2040</v>
      </c>
      <c r="F74">
        <f>'2019'!D24</f>
        <v>319</v>
      </c>
      <c r="G74" s="21">
        <f t="shared" si="6"/>
        <v>15.637254901960784</v>
      </c>
      <c r="H74">
        <f>'2019'!E24</f>
        <v>5389</v>
      </c>
      <c r="I74">
        <f>'2019'!F24</f>
        <v>1329</v>
      </c>
      <c r="J74" s="21">
        <f t="shared" si="7"/>
        <v>24.661347188717759</v>
      </c>
    </row>
    <row r="75" spans="2:10">
      <c r="B75">
        <f>'2019'!A25</f>
        <v>252</v>
      </c>
      <c r="C75" t="str">
        <f>VLOOKUP(B75,[1]Tabelle1!$A$1:$B$68,2,FALSE)</f>
        <v>Hameln-Pyrmont</v>
      </c>
      <c r="D75">
        <f>'2019'!$H$1</f>
        <v>2019</v>
      </c>
      <c r="E75">
        <f>'2019'!C25</f>
        <v>1187</v>
      </c>
      <c r="F75">
        <f>'2019'!D25</f>
        <v>261</v>
      </c>
      <c r="G75" s="21">
        <f t="shared" si="6"/>
        <v>21.988205560235887</v>
      </c>
      <c r="H75">
        <f>'2019'!E25</f>
        <v>3553</v>
      </c>
      <c r="I75">
        <f>'2019'!F25</f>
        <v>1152</v>
      </c>
      <c r="J75" s="21">
        <f t="shared" si="7"/>
        <v>32.423304249929636</v>
      </c>
    </row>
    <row r="76" spans="2:10">
      <c r="B76">
        <f>'2019'!A26</f>
        <v>254</v>
      </c>
      <c r="C76" t="str">
        <f>VLOOKUP(B76,[1]Tabelle1!$A$1:$B$68,2,FALSE)</f>
        <v>Hildesheim</v>
      </c>
      <c r="D76">
        <f>'2019'!$H$1</f>
        <v>2019</v>
      </c>
      <c r="E76">
        <f>'2019'!C26</f>
        <v>2111</v>
      </c>
      <c r="F76">
        <f>'2019'!D26</f>
        <v>437</v>
      </c>
      <c r="G76" s="21">
        <f t="shared" si="6"/>
        <v>20.70108953102795</v>
      </c>
      <c r="H76">
        <f>'2019'!E26</f>
        <v>6475</v>
      </c>
      <c r="I76">
        <f>'2019'!F26</f>
        <v>1832</v>
      </c>
      <c r="J76" s="21">
        <f t="shared" si="7"/>
        <v>28.29343629343629</v>
      </c>
    </row>
    <row r="77" spans="2:10">
      <c r="B77">
        <f>'2019'!A27</f>
        <v>255</v>
      </c>
      <c r="C77" t="str">
        <f>VLOOKUP(B77,[1]Tabelle1!$A$1:$B$68,2,FALSE)</f>
        <v>Holzminden</v>
      </c>
      <c r="D77">
        <f>'2019'!$H$1</f>
        <v>2019</v>
      </c>
      <c r="E77">
        <f>'2019'!C27</f>
        <v>513</v>
      </c>
      <c r="F77">
        <f>'2019'!D27</f>
        <v>91</v>
      </c>
      <c r="G77" s="21">
        <f t="shared" si="6"/>
        <v>17.738791423001949</v>
      </c>
      <c r="H77">
        <f>'2019'!E27</f>
        <v>1581</v>
      </c>
      <c r="I77">
        <f>'2019'!F27</f>
        <v>401</v>
      </c>
      <c r="J77" s="21">
        <f t="shared" si="7"/>
        <v>25.363693864642634</v>
      </c>
    </row>
    <row r="78" spans="2:10">
      <c r="B78">
        <f>'2019'!A28</f>
        <v>256</v>
      </c>
      <c r="C78" t="str">
        <f>VLOOKUP(B78,[1]Tabelle1!$A$1:$B$68,2,FALSE)</f>
        <v>Nienburg (Weser)</v>
      </c>
      <c r="D78">
        <f>'2019'!$H$1</f>
        <v>2019</v>
      </c>
      <c r="E78">
        <f>'2019'!C28</f>
        <v>1009</v>
      </c>
      <c r="F78">
        <f>'2019'!D28</f>
        <v>143</v>
      </c>
      <c r="G78" s="21">
        <f t="shared" si="6"/>
        <v>14.172447968285432</v>
      </c>
      <c r="H78">
        <f>'2019'!E28</f>
        <v>3094</v>
      </c>
      <c r="I78">
        <f>'2019'!F28</f>
        <v>668</v>
      </c>
      <c r="J78" s="21">
        <f t="shared" si="7"/>
        <v>21.590174531351003</v>
      </c>
    </row>
    <row r="79" spans="2:10">
      <c r="B79">
        <f>'2019'!A29</f>
        <v>257</v>
      </c>
      <c r="C79" t="str">
        <f>VLOOKUP(B79,[1]Tabelle1!$A$1:$B$68,2,FALSE)</f>
        <v>Schaumburg</v>
      </c>
      <c r="D79">
        <f>'2019'!$H$1</f>
        <v>2019</v>
      </c>
      <c r="E79">
        <f>'2019'!C29</f>
        <v>1311</v>
      </c>
      <c r="F79">
        <f>'2019'!D29</f>
        <v>228</v>
      </c>
      <c r="G79" s="21">
        <f t="shared" si="6"/>
        <v>17.391304347826086</v>
      </c>
      <c r="H79">
        <f>'2019'!E29</f>
        <v>3677</v>
      </c>
      <c r="I79">
        <f>'2019'!F29</f>
        <v>1115</v>
      </c>
      <c r="J79" s="21">
        <f t="shared" si="7"/>
        <v>30.323633396790861</v>
      </c>
    </row>
    <row r="80" spans="2:10">
      <c r="B80">
        <f>'2019'!A30</f>
        <v>2</v>
      </c>
      <c r="C80" t="str">
        <f>VLOOKUP(B80,[1]Tabelle1!$A$1:$B$68,2,FALSE)</f>
        <v>Stat. Region Hannover</v>
      </c>
      <c r="D80">
        <f>'2019'!$H$1</f>
        <v>2019</v>
      </c>
      <c r="E80">
        <f>'2019'!C30</f>
        <v>19454</v>
      </c>
      <c r="F80">
        <f>'2019'!D30</f>
        <v>4570</v>
      </c>
      <c r="G80" s="21">
        <f t="shared" si="6"/>
        <v>23.491312840546932</v>
      </c>
      <c r="H80">
        <f>'2019'!E30</f>
        <v>53502</v>
      </c>
      <c r="I80">
        <f>'2019'!F30</f>
        <v>18710</v>
      </c>
      <c r="J80" s="21">
        <f t="shared" si="7"/>
        <v>34.970655302605508</v>
      </c>
    </row>
    <row r="81" spans="2:10">
      <c r="B81">
        <f>'2019'!A31</f>
        <v>351</v>
      </c>
      <c r="C81" t="str">
        <f>VLOOKUP(B81,[1]Tabelle1!$A$1:$B$68,2,FALSE)</f>
        <v>Celle</v>
      </c>
      <c r="D81">
        <f>'2019'!$H$1</f>
        <v>2019</v>
      </c>
      <c r="E81">
        <f>'2019'!C31</f>
        <v>1518</v>
      </c>
      <c r="F81">
        <f>'2019'!D31</f>
        <v>167</v>
      </c>
      <c r="G81" s="21">
        <f t="shared" si="6"/>
        <v>11.001317523056652</v>
      </c>
      <c r="H81">
        <f>'2019'!E31</f>
        <v>4676</v>
      </c>
      <c r="I81">
        <f>'2019'!F31</f>
        <v>1025</v>
      </c>
      <c r="J81" s="21">
        <f t="shared" si="7"/>
        <v>21.920444824636441</v>
      </c>
    </row>
    <row r="82" spans="2:10">
      <c r="B82">
        <f>'2019'!A32</f>
        <v>352</v>
      </c>
      <c r="C82" t="str">
        <f>VLOOKUP(B82,[1]Tabelle1!$A$1:$B$68,2,FALSE)</f>
        <v>Cuxhaven</v>
      </c>
      <c r="D82">
        <f>'2019'!$H$1</f>
        <v>2019</v>
      </c>
      <c r="E82">
        <f>'2019'!C32</f>
        <v>1705</v>
      </c>
      <c r="F82">
        <f>'2019'!D32</f>
        <v>217</v>
      </c>
      <c r="G82" s="21">
        <f t="shared" si="6"/>
        <v>12.727272727272727</v>
      </c>
      <c r="H82">
        <f>'2019'!E32</f>
        <v>4776</v>
      </c>
      <c r="I82">
        <f>'2019'!F32</f>
        <v>819</v>
      </c>
      <c r="J82" s="21">
        <f t="shared" si="7"/>
        <v>17.14824120603015</v>
      </c>
    </row>
    <row r="83" spans="2:10">
      <c r="B83">
        <f>'2019'!A33</f>
        <v>353</v>
      </c>
      <c r="C83" t="str">
        <f>VLOOKUP(B83,[1]Tabelle1!$A$1:$B$68,2,FALSE)</f>
        <v>Harburg</v>
      </c>
      <c r="D83">
        <f>'2019'!$H$1</f>
        <v>2019</v>
      </c>
      <c r="E83">
        <f>'2019'!C33</f>
        <v>2631</v>
      </c>
      <c r="F83">
        <f>'2019'!D33</f>
        <v>368</v>
      </c>
      <c r="G83" s="21">
        <f t="shared" si="6"/>
        <v>13.987077156974534</v>
      </c>
      <c r="H83">
        <f>'2019'!E33</f>
        <v>6948</v>
      </c>
      <c r="I83">
        <f>'2019'!F33</f>
        <v>1545</v>
      </c>
      <c r="J83" s="21">
        <f t="shared" si="7"/>
        <v>22.236614853195164</v>
      </c>
    </row>
    <row r="84" spans="2:10">
      <c r="B84">
        <f>'2019'!A34</f>
        <v>354</v>
      </c>
      <c r="C84" t="str">
        <f>VLOOKUP(B84,[1]Tabelle1!$A$1:$B$68,2,FALSE)</f>
        <v>Lüchow-Dannenberg</v>
      </c>
      <c r="D84">
        <f>'2019'!$H$1</f>
        <v>2019</v>
      </c>
      <c r="E84">
        <f>'2019'!C34</f>
        <v>338</v>
      </c>
      <c r="F84">
        <f>'2019'!D34</f>
        <v>25</v>
      </c>
      <c r="G84" s="21">
        <f t="shared" si="6"/>
        <v>7.3964497041420119</v>
      </c>
      <c r="H84">
        <f>'2019'!E34</f>
        <v>1103</v>
      </c>
      <c r="I84">
        <f>'2019'!F34</f>
        <v>158</v>
      </c>
      <c r="J84" s="21">
        <f t="shared" si="7"/>
        <v>14.324569356300998</v>
      </c>
    </row>
    <row r="85" spans="2:10">
      <c r="B85">
        <f>'2019'!A35</f>
        <v>355</v>
      </c>
      <c r="C85" t="str">
        <f>VLOOKUP(B85,[1]Tabelle1!$A$1:$B$68,2,FALSE)</f>
        <v>Lüneburg</v>
      </c>
      <c r="D85">
        <f>'2019'!$H$1</f>
        <v>2019</v>
      </c>
      <c r="E85">
        <f>'2019'!C35</f>
        <v>2056</v>
      </c>
      <c r="F85">
        <f>'2019'!D35</f>
        <v>319</v>
      </c>
      <c r="G85" s="21">
        <f t="shared" si="6"/>
        <v>15.51556420233463</v>
      </c>
      <c r="H85">
        <f>'2019'!E35</f>
        <v>4962</v>
      </c>
      <c r="I85">
        <f>'2019'!F35</f>
        <v>1072</v>
      </c>
      <c r="J85" s="21">
        <f t="shared" si="7"/>
        <v>21.604191858121723</v>
      </c>
    </row>
    <row r="86" spans="2:10">
      <c r="B86">
        <f>'2019'!A36</f>
        <v>356</v>
      </c>
      <c r="C86" t="str">
        <f>VLOOKUP(B86,[1]Tabelle1!$A$1:$B$68,2,FALSE)</f>
        <v>Osterholz</v>
      </c>
      <c r="D86">
        <f>'2019'!$H$1</f>
        <v>2019</v>
      </c>
      <c r="E86">
        <f>'2019'!C36</f>
        <v>1063</v>
      </c>
      <c r="F86">
        <f>'2019'!D36</f>
        <v>131</v>
      </c>
      <c r="G86" s="21">
        <f t="shared" si="6"/>
        <v>12.323612417685794</v>
      </c>
      <c r="H86">
        <f>'2019'!E36</f>
        <v>2884</v>
      </c>
      <c r="I86">
        <f>'2019'!F36</f>
        <v>621</v>
      </c>
      <c r="J86" s="21">
        <f t="shared" si="7"/>
        <v>21.532593619972261</v>
      </c>
    </row>
    <row r="87" spans="2:10">
      <c r="B87">
        <f>'2019'!A37</f>
        <v>357</v>
      </c>
      <c r="C87" t="str">
        <f>VLOOKUP(B87,[1]Tabelle1!$A$1:$B$68,2,FALSE)</f>
        <v>Rotenburg (Wümme)</v>
      </c>
      <c r="D87">
        <f>'2019'!$H$1</f>
        <v>2019</v>
      </c>
      <c r="E87">
        <f>'2019'!C37</f>
        <v>1316</v>
      </c>
      <c r="F87">
        <f>'2019'!D37</f>
        <v>161</v>
      </c>
      <c r="G87" s="21">
        <f t="shared" si="6"/>
        <v>12.23404255319149</v>
      </c>
      <c r="H87">
        <f>'2019'!E37</f>
        <v>4003</v>
      </c>
      <c r="I87">
        <f>'2019'!F37</f>
        <v>775</v>
      </c>
      <c r="J87" s="21">
        <f t="shared" si="7"/>
        <v>19.360479640269798</v>
      </c>
    </row>
    <row r="88" spans="2:10">
      <c r="B88">
        <f>'2019'!A38</f>
        <v>358</v>
      </c>
      <c r="C88" t="str">
        <f>VLOOKUP(B88,[1]Tabelle1!$A$1:$B$68,2,FALSE)</f>
        <v>Heidekreis</v>
      </c>
      <c r="D88">
        <f>'2019'!$H$1</f>
        <v>2019</v>
      </c>
      <c r="E88">
        <f>'2019'!C38</f>
        <v>1094</v>
      </c>
      <c r="F88">
        <f>'2019'!D38</f>
        <v>185</v>
      </c>
      <c r="G88" s="21">
        <f t="shared" si="6"/>
        <v>16.910420475319928</v>
      </c>
      <c r="H88">
        <f>'2019'!E38</f>
        <v>3484</v>
      </c>
      <c r="I88">
        <f>'2019'!F38</f>
        <v>747</v>
      </c>
      <c r="J88" s="21">
        <f t="shared" si="7"/>
        <v>21.440872560275544</v>
      </c>
    </row>
    <row r="89" spans="2:10">
      <c r="B89">
        <f>'2019'!A39</f>
        <v>359</v>
      </c>
      <c r="C89" t="str">
        <f>VLOOKUP(B89,[1]Tabelle1!$A$1:$B$68,2,FALSE)</f>
        <v>Stade</v>
      </c>
      <c r="D89">
        <f>'2019'!$H$1</f>
        <v>2019</v>
      </c>
      <c r="E89">
        <f>'2019'!C39</f>
        <v>1905</v>
      </c>
      <c r="F89">
        <f>'2019'!D39</f>
        <v>236</v>
      </c>
      <c r="G89" s="21">
        <f t="shared" si="6"/>
        <v>12.388451443569554</v>
      </c>
      <c r="H89">
        <f>'2019'!E39</f>
        <v>5264</v>
      </c>
      <c r="I89">
        <f>'2019'!F39</f>
        <v>1063</v>
      </c>
      <c r="J89" s="21">
        <f t="shared" si="7"/>
        <v>20.193768996960486</v>
      </c>
    </row>
    <row r="90" spans="2:10">
      <c r="B90">
        <f>'2019'!A40</f>
        <v>360</v>
      </c>
      <c r="C90" t="str">
        <f>VLOOKUP(B90,[1]Tabelle1!$A$1:$B$68,2,FALSE)</f>
        <v>Uelzen</v>
      </c>
      <c r="D90">
        <f>'2019'!$H$1</f>
        <v>2019</v>
      </c>
      <c r="E90">
        <f>'2019'!C40</f>
        <v>715</v>
      </c>
      <c r="F90">
        <f>'2019'!D40</f>
        <v>81</v>
      </c>
      <c r="G90" s="21">
        <f t="shared" si="6"/>
        <v>11.328671328671328</v>
      </c>
      <c r="H90">
        <f>'2019'!E40</f>
        <v>2069</v>
      </c>
      <c r="I90">
        <f>'2019'!F40</f>
        <v>432</v>
      </c>
      <c r="J90" s="21">
        <f t="shared" si="7"/>
        <v>20.879652005799905</v>
      </c>
    </row>
    <row r="91" spans="2:10">
      <c r="B91">
        <f>'2019'!A41</f>
        <v>361</v>
      </c>
      <c r="C91" t="str">
        <f>VLOOKUP(B91,[1]Tabelle1!$A$1:$B$68,2,FALSE)</f>
        <v>Verden</v>
      </c>
      <c r="D91">
        <f>'2019'!$H$1</f>
        <v>2019</v>
      </c>
      <c r="E91">
        <f>'2019'!C41</f>
        <v>1290</v>
      </c>
      <c r="F91">
        <f>'2019'!D41</f>
        <v>246</v>
      </c>
      <c r="G91" s="21">
        <f t="shared" si="6"/>
        <v>19.069767441860467</v>
      </c>
      <c r="H91">
        <f>'2019'!E41</f>
        <v>3669</v>
      </c>
      <c r="I91">
        <f>'2019'!F41</f>
        <v>908</v>
      </c>
      <c r="J91" s="21">
        <f t="shared" si="7"/>
        <v>24.747887707822294</v>
      </c>
    </row>
    <row r="92" spans="2:10">
      <c r="B92">
        <f>'2019'!A42</f>
        <v>3</v>
      </c>
      <c r="C92" t="str">
        <f>VLOOKUP(B92,[1]Tabelle1!$A$1:$B$68,2,FALSE)</f>
        <v>Stat. Region Lüneburg</v>
      </c>
      <c r="D92">
        <f>'2019'!$H$1</f>
        <v>2019</v>
      </c>
      <c r="E92">
        <f>'2019'!C42</f>
        <v>15631</v>
      </c>
      <c r="F92">
        <f>'2019'!D42</f>
        <v>2136</v>
      </c>
      <c r="G92" s="21">
        <f t="shared" si="6"/>
        <v>13.665152581408737</v>
      </c>
      <c r="H92">
        <f>'2019'!E42</f>
        <v>43838</v>
      </c>
      <c r="I92">
        <f>'2019'!F42</f>
        <v>9165</v>
      </c>
      <c r="J92" s="21">
        <f t="shared" si="7"/>
        <v>20.906519458004471</v>
      </c>
    </row>
    <row r="93" spans="2:10">
      <c r="B93">
        <f>'2019'!A43</f>
        <v>401</v>
      </c>
      <c r="C93" t="str">
        <f>VLOOKUP(B93,[1]Tabelle1!$A$1:$B$68,2,FALSE)</f>
        <v>Delmenhorst  Stadt</v>
      </c>
      <c r="D93">
        <f>'2019'!$H$1</f>
        <v>2019</v>
      </c>
      <c r="E93">
        <f>'2019'!C43</f>
        <v>484</v>
      </c>
      <c r="F93">
        <f>'2019'!D43</f>
        <v>146</v>
      </c>
      <c r="G93" s="21">
        <f t="shared" si="6"/>
        <v>30.165289256198346</v>
      </c>
      <c r="H93">
        <f>'2019'!E43</f>
        <v>1783</v>
      </c>
      <c r="I93">
        <f>'2019'!F43</f>
        <v>820</v>
      </c>
      <c r="J93" s="21">
        <f t="shared" si="7"/>
        <v>45.989904655075712</v>
      </c>
    </row>
    <row r="94" spans="2:10">
      <c r="B94">
        <f>'2019'!A44</f>
        <v>402</v>
      </c>
      <c r="C94" t="str">
        <f>VLOOKUP(B94,[1]Tabelle1!$A$1:$B$68,2,FALSE)</f>
        <v>Emden  Stadt</v>
      </c>
      <c r="D94">
        <f>'2019'!$H$1</f>
        <v>2019</v>
      </c>
      <c r="E94">
        <f>'2019'!C44</f>
        <v>358</v>
      </c>
      <c r="F94">
        <f>'2019'!D44</f>
        <v>66</v>
      </c>
      <c r="G94" s="21">
        <f t="shared" si="6"/>
        <v>18.435754189944134</v>
      </c>
      <c r="H94">
        <f>'2019'!E44</f>
        <v>1193</v>
      </c>
      <c r="I94">
        <f>'2019'!F44</f>
        <v>351</v>
      </c>
      <c r="J94" s="21">
        <f t="shared" si="7"/>
        <v>29.421626152556581</v>
      </c>
    </row>
    <row r="95" spans="2:10">
      <c r="B95">
        <f>'2019'!A45</f>
        <v>403</v>
      </c>
      <c r="C95" t="str">
        <f>VLOOKUP(B95,[1]Tabelle1!$A$1:$B$68,2,FALSE)</f>
        <v>Oldenburg(Oldb)  Stadt</v>
      </c>
      <c r="D95">
        <f>'2019'!$H$1</f>
        <v>2019</v>
      </c>
      <c r="E95">
        <f>'2019'!C45</f>
        <v>1827</v>
      </c>
      <c r="F95">
        <f>'2019'!D45</f>
        <v>393</v>
      </c>
      <c r="G95" s="21">
        <f t="shared" si="6"/>
        <v>21.510673234811165</v>
      </c>
      <c r="H95">
        <f>'2019'!E45</f>
        <v>4124</v>
      </c>
      <c r="I95">
        <f>'2019'!F45</f>
        <v>1221</v>
      </c>
      <c r="J95" s="21">
        <f t="shared" si="7"/>
        <v>29.607177497575172</v>
      </c>
    </row>
    <row r="96" spans="2:10">
      <c r="B96">
        <f>'2019'!A46</f>
        <v>404</v>
      </c>
      <c r="C96" t="str">
        <f>VLOOKUP(B96,[1]Tabelle1!$A$1:$B$68,2,FALSE)</f>
        <v>Osnabrück  Stadt</v>
      </c>
      <c r="D96">
        <f>'2019'!$H$1</f>
        <v>2019</v>
      </c>
      <c r="E96">
        <f>'2019'!C46</f>
        <v>1444</v>
      </c>
      <c r="F96">
        <f>'2019'!D46</f>
        <v>306</v>
      </c>
      <c r="G96" s="21">
        <f t="shared" si="6"/>
        <v>21.191135734072024</v>
      </c>
      <c r="H96">
        <f>'2019'!E46</f>
        <v>3907</v>
      </c>
      <c r="I96">
        <f>'2019'!F46</f>
        <v>1548</v>
      </c>
      <c r="J96" s="21">
        <f t="shared" si="7"/>
        <v>39.621192730995645</v>
      </c>
    </row>
    <row r="97" spans="2:10">
      <c r="B97">
        <f>'2019'!A47</f>
        <v>405</v>
      </c>
      <c r="C97" t="str">
        <f>VLOOKUP(B97,[1]Tabelle1!$A$1:$B$68,2,FALSE)</f>
        <v>Wilhelmshaven  Stadt</v>
      </c>
      <c r="D97">
        <f>'2019'!$H$1</f>
        <v>2019</v>
      </c>
      <c r="E97">
        <f>'2019'!C47</f>
        <v>436</v>
      </c>
      <c r="F97">
        <f>'2019'!D47</f>
        <v>52</v>
      </c>
      <c r="G97" s="21">
        <f t="shared" si="6"/>
        <v>11.926605504587156</v>
      </c>
      <c r="H97">
        <f>'2019'!E47</f>
        <v>1536</v>
      </c>
      <c r="I97">
        <f>'2019'!F47</f>
        <v>437</v>
      </c>
      <c r="J97" s="21">
        <f t="shared" si="7"/>
        <v>28.450520833333332</v>
      </c>
    </row>
    <row r="98" spans="2:10">
      <c r="B98">
        <f>'2019'!A48</f>
        <v>451</v>
      </c>
      <c r="C98" t="str">
        <f>VLOOKUP(B98,[1]Tabelle1!$A$1:$B$68,2,FALSE)</f>
        <v>Ammerland</v>
      </c>
      <c r="D98">
        <f>'2019'!$H$1</f>
        <v>2019</v>
      </c>
      <c r="E98">
        <f>'2019'!C48</f>
        <v>1142</v>
      </c>
      <c r="F98">
        <f>'2019'!D48</f>
        <v>107</v>
      </c>
      <c r="G98" s="21">
        <f t="shared" si="6"/>
        <v>9.3695271453590188</v>
      </c>
      <c r="H98">
        <f>'2019'!E48</f>
        <v>3181</v>
      </c>
      <c r="I98">
        <f>'2019'!F48</f>
        <v>613</v>
      </c>
      <c r="J98" s="21">
        <f t="shared" si="7"/>
        <v>19.270669600754481</v>
      </c>
    </row>
    <row r="99" spans="2:10">
      <c r="B99">
        <f>'2019'!A49</f>
        <v>452</v>
      </c>
      <c r="C99" t="str">
        <f>VLOOKUP(B99,[1]Tabelle1!$A$1:$B$68,2,FALSE)</f>
        <v>Aurich</v>
      </c>
      <c r="D99">
        <f>'2019'!$H$1</f>
        <v>2019</v>
      </c>
      <c r="E99">
        <f>'2019'!C49</f>
        <v>1319</v>
      </c>
      <c r="F99">
        <f>'2019'!D49</f>
        <v>140</v>
      </c>
      <c r="G99" s="21">
        <f t="shared" si="6"/>
        <v>10.614101592115238</v>
      </c>
      <c r="H99">
        <f>'2019'!E49</f>
        <v>4564</v>
      </c>
      <c r="I99">
        <f>'2019'!F49</f>
        <v>661</v>
      </c>
      <c r="J99" s="21">
        <f t="shared" si="7"/>
        <v>14.482909728308503</v>
      </c>
    </row>
    <row r="100" spans="2:10">
      <c r="B100">
        <f>'2019'!A50</f>
        <v>453</v>
      </c>
      <c r="C100" t="str">
        <f>VLOOKUP(B100,[1]Tabelle1!$A$1:$B$68,2,FALSE)</f>
        <v>Cloppenburg</v>
      </c>
      <c r="D100">
        <f>'2019'!$H$1</f>
        <v>2019</v>
      </c>
      <c r="E100">
        <f>'2019'!C50</f>
        <v>1631</v>
      </c>
      <c r="F100">
        <f>'2019'!D50</f>
        <v>297</v>
      </c>
      <c r="G100" s="21">
        <f t="shared" si="6"/>
        <v>18.209687308399754</v>
      </c>
      <c r="H100">
        <f>'2019'!E50</f>
        <v>4827</v>
      </c>
      <c r="I100">
        <f>'2019'!F50</f>
        <v>1083</v>
      </c>
      <c r="J100" s="21">
        <f t="shared" si="7"/>
        <v>22.436295835922934</v>
      </c>
    </row>
    <row r="101" spans="2:10">
      <c r="B101">
        <f>'2019'!A51</f>
        <v>454</v>
      </c>
      <c r="C101" t="str">
        <f>VLOOKUP(B101,[1]Tabelle1!$A$1:$B$68,2,FALSE)</f>
        <v>Emsland</v>
      </c>
      <c r="D101">
        <f>'2019'!$H$1</f>
        <v>2019</v>
      </c>
      <c r="E101">
        <f>'2019'!C51</f>
        <v>3045</v>
      </c>
      <c r="F101">
        <f>'2019'!D51</f>
        <v>541</v>
      </c>
      <c r="G101" s="21">
        <f t="shared" si="6"/>
        <v>17.766830870279147</v>
      </c>
      <c r="H101">
        <f>'2019'!E51</f>
        <v>8944</v>
      </c>
      <c r="I101">
        <f>'2019'!F51</f>
        <v>2049</v>
      </c>
      <c r="J101" s="21">
        <f t="shared" si="7"/>
        <v>22.909212880143112</v>
      </c>
    </row>
    <row r="102" spans="2:10">
      <c r="B102">
        <f>'2019'!A52</f>
        <v>455</v>
      </c>
      <c r="C102" t="str">
        <f>VLOOKUP(B102,[1]Tabelle1!$A$1:$B$68,2,FALSE)</f>
        <v>Friesland</v>
      </c>
      <c r="D102">
        <f>'2019'!$H$1</f>
        <v>2019</v>
      </c>
      <c r="E102">
        <f>'2019'!C52</f>
        <v>801</v>
      </c>
      <c r="F102">
        <f>'2019'!D52</f>
        <v>54</v>
      </c>
      <c r="G102" s="21">
        <f t="shared" si="6"/>
        <v>6.7415730337078648</v>
      </c>
      <c r="H102">
        <f>'2019'!E52</f>
        <v>2385</v>
      </c>
      <c r="I102">
        <f>'2019'!F52</f>
        <v>257</v>
      </c>
      <c r="J102" s="21">
        <f t="shared" si="7"/>
        <v>10.775681341719077</v>
      </c>
    </row>
    <row r="103" spans="2:10">
      <c r="B103">
        <f>'2019'!A53</f>
        <v>456</v>
      </c>
      <c r="C103" t="str">
        <f>VLOOKUP(B103,[1]Tabelle1!$A$1:$B$68,2,FALSE)</f>
        <v>Grafschaft Bentheim</v>
      </c>
      <c r="D103">
        <f>'2019'!$H$1</f>
        <v>2019</v>
      </c>
      <c r="E103">
        <f>'2019'!C53</f>
        <v>1304</v>
      </c>
      <c r="F103">
        <f>'2019'!D53</f>
        <v>264</v>
      </c>
      <c r="G103" s="21">
        <f t="shared" si="6"/>
        <v>20.245398773006134</v>
      </c>
      <c r="H103">
        <f>'2019'!E53</f>
        <v>3726</v>
      </c>
      <c r="I103">
        <f>'2019'!F53</f>
        <v>1118</v>
      </c>
      <c r="J103" s="21">
        <f t="shared" si="7"/>
        <v>30.005367686527109</v>
      </c>
    </row>
    <row r="104" spans="2:10">
      <c r="B104">
        <f>'2019'!A54</f>
        <v>457</v>
      </c>
      <c r="C104" t="str">
        <f>VLOOKUP(B104,[1]Tabelle1!$A$1:$B$68,2,FALSE)</f>
        <v>Leer</v>
      </c>
      <c r="D104">
        <f>'2019'!$H$1</f>
        <v>2019</v>
      </c>
      <c r="E104">
        <f>'2019'!C54</f>
        <v>1277</v>
      </c>
      <c r="F104">
        <f>'2019'!D54</f>
        <v>183</v>
      </c>
      <c r="G104" s="21">
        <f t="shared" si="6"/>
        <v>14.330462020360219</v>
      </c>
      <c r="H104">
        <f>'2019'!E54</f>
        <v>4281</v>
      </c>
      <c r="I104">
        <f>'2019'!F54</f>
        <v>706</v>
      </c>
      <c r="J104" s="21">
        <f t="shared" si="7"/>
        <v>16.491473954683485</v>
      </c>
    </row>
    <row r="105" spans="2:10">
      <c r="B105">
        <f>'2019'!A55</f>
        <v>458</v>
      </c>
      <c r="C105" t="str">
        <f>VLOOKUP(B105,[1]Tabelle1!$A$1:$B$68,2,FALSE)</f>
        <v>Oldenburg</v>
      </c>
      <c r="D105">
        <f>'2019'!$H$1</f>
        <v>2019</v>
      </c>
      <c r="E105">
        <f>'2019'!C55</f>
        <v>1195</v>
      </c>
      <c r="F105">
        <f>'2019'!D55</f>
        <v>100</v>
      </c>
      <c r="G105" s="21">
        <f t="shared" si="6"/>
        <v>8.3682008368200833</v>
      </c>
      <c r="H105">
        <f>'2019'!E55</f>
        <v>3268</v>
      </c>
      <c r="I105">
        <f>'2019'!F55</f>
        <v>520</v>
      </c>
      <c r="J105" s="21">
        <f t="shared" si="7"/>
        <v>15.911872705018359</v>
      </c>
    </row>
    <row r="106" spans="2:10">
      <c r="B106">
        <f>'2019'!A56</f>
        <v>459</v>
      </c>
      <c r="C106" t="str">
        <f>VLOOKUP(B106,[1]Tabelle1!$A$1:$B$68,2,FALSE)</f>
        <v>Osnabrück</v>
      </c>
      <c r="D106">
        <f>'2019'!$H$1</f>
        <v>2019</v>
      </c>
      <c r="E106">
        <f>'2019'!C56</f>
        <v>3329</v>
      </c>
      <c r="F106">
        <f>'2019'!D56</f>
        <v>492</v>
      </c>
      <c r="G106" s="21">
        <f t="shared" si="6"/>
        <v>14.779212976869932</v>
      </c>
      <c r="H106">
        <f>'2019'!E56</f>
        <v>9429</v>
      </c>
      <c r="I106">
        <f>'2019'!F56</f>
        <v>2022</v>
      </c>
      <c r="J106" s="21">
        <f t="shared" si="7"/>
        <v>21.444479796372892</v>
      </c>
    </row>
    <row r="107" spans="2:10">
      <c r="B107">
        <f>'2019'!A57</f>
        <v>460</v>
      </c>
      <c r="C107" t="str">
        <f>VLOOKUP(B107,[1]Tabelle1!$A$1:$B$68,2,FALSE)</f>
        <v>Vechta</v>
      </c>
      <c r="D107">
        <f>'2019'!$H$1</f>
        <v>2019</v>
      </c>
      <c r="E107">
        <f>'2019'!C57</f>
        <v>1679</v>
      </c>
      <c r="F107">
        <f>'2019'!D57</f>
        <v>289</v>
      </c>
      <c r="G107" s="21">
        <f t="shared" si="6"/>
        <v>17.212626563430614</v>
      </c>
      <c r="H107">
        <f>'2019'!E57</f>
        <v>4358</v>
      </c>
      <c r="I107">
        <f>'2019'!F57</f>
        <v>1066</v>
      </c>
      <c r="J107" s="21">
        <f t="shared" si="7"/>
        <v>24.460761817347407</v>
      </c>
    </row>
    <row r="108" spans="2:10">
      <c r="B108">
        <f>'2019'!A58</f>
        <v>461</v>
      </c>
      <c r="C108" t="str">
        <f>VLOOKUP(B108,[1]Tabelle1!$A$1:$B$68,2,FALSE)</f>
        <v>Wesermarsch</v>
      </c>
      <c r="D108">
        <f>'2019'!$H$1</f>
        <v>2019</v>
      </c>
      <c r="E108">
        <f>'2019'!C58</f>
        <v>715</v>
      </c>
      <c r="F108">
        <f>'2019'!D58</f>
        <v>98</v>
      </c>
      <c r="G108" s="21">
        <f t="shared" si="6"/>
        <v>13.706293706293707</v>
      </c>
      <c r="H108">
        <f>'2019'!E58</f>
        <v>2105</v>
      </c>
      <c r="I108">
        <f>'2019'!F58</f>
        <v>522</v>
      </c>
      <c r="J108" s="21">
        <f t="shared" si="7"/>
        <v>24.798099762470308</v>
      </c>
    </row>
    <row r="109" spans="2:10">
      <c r="B109">
        <f>'2019'!A59</f>
        <v>462</v>
      </c>
      <c r="C109" t="str">
        <f>VLOOKUP(B109,[1]Tabelle1!$A$1:$B$68,2,FALSE)</f>
        <v>Wittmund</v>
      </c>
      <c r="D109">
        <f>'2019'!$H$1</f>
        <v>2019</v>
      </c>
      <c r="E109">
        <f>'2019'!C59</f>
        <v>342</v>
      </c>
      <c r="F109">
        <f>'2019'!D59</f>
        <v>21</v>
      </c>
      <c r="G109" s="21">
        <f t="shared" si="6"/>
        <v>6.140350877192982</v>
      </c>
      <c r="H109">
        <f>'2019'!E59</f>
        <v>1334</v>
      </c>
      <c r="I109">
        <f>'2019'!F59</f>
        <v>124</v>
      </c>
      <c r="J109" s="21">
        <f t="shared" si="7"/>
        <v>9.2953523238380811</v>
      </c>
    </row>
    <row r="110" spans="2:10">
      <c r="B110">
        <f>'2019'!A60</f>
        <v>4</v>
      </c>
      <c r="C110" t="str">
        <f>VLOOKUP(B110,[1]Tabelle1!$A$1:$B$68,2,FALSE)</f>
        <v>Stat. Region Weser-Ems</v>
      </c>
      <c r="D110">
        <f>'2019'!$H$1</f>
        <v>2019</v>
      </c>
      <c r="E110">
        <f>'2019'!C60</f>
        <v>22328</v>
      </c>
      <c r="F110">
        <f>'2019'!D60</f>
        <v>3549</v>
      </c>
      <c r="G110" s="21">
        <f t="shared" si="6"/>
        <v>15.89484055893945</v>
      </c>
      <c r="H110">
        <f>'2019'!E60</f>
        <v>64945</v>
      </c>
      <c r="I110">
        <f>'2019'!F60</f>
        <v>15118</v>
      </c>
      <c r="J110" s="21">
        <f t="shared" si="7"/>
        <v>23.278158441758411</v>
      </c>
    </row>
    <row r="111" spans="2:10">
      <c r="B111">
        <f>'2019'!A61</f>
        <v>0</v>
      </c>
      <c r="C111" t="str">
        <f>VLOOKUP(B111,[1]Tabelle1!$A$1:$B$68,2,FALSE)</f>
        <v>Niedersachsen</v>
      </c>
      <c r="D111">
        <f>'2019'!$H$1</f>
        <v>2019</v>
      </c>
      <c r="E111">
        <f>'2019'!C61</f>
        <v>72011</v>
      </c>
      <c r="F111">
        <f>'2019'!D61</f>
        <v>12962</v>
      </c>
      <c r="G111" s="21">
        <f t="shared" si="6"/>
        <v>18.000027773534597</v>
      </c>
      <c r="H111">
        <f>'2019'!E61</f>
        <v>200425</v>
      </c>
      <c r="I111">
        <f>'2019'!F61</f>
        <v>54021</v>
      </c>
      <c r="J111" s="21">
        <f t="shared" si="7"/>
        <v>26.953224398153925</v>
      </c>
    </row>
    <row r="112" spans="2:10">
      <c r="B112">
        <f>'2018'!A8</f>
        <v>101</v>
      </c>
      <c r="C112" t="str">
        <f>VLOOKUP(B112,[1]Tabelle1!$A$1:$B$68,2,FALSE)</f>
        <v>Braunschweig  Stadt</v>
      </c>
      <c r="D112">
        <f>'2018'!$H$1</f>
        <v>2018</v>
      </c>
      <c r="E112">
        <f>'2018'!C8</f>
        <v>2522</v>
      </c>
      <c r="F112">
        <f>'2018'!D8</f>
        <v>570</v>
      </c>
      <c r="G112" s="21">
        <f t="shared" si="6"/>
        <v>22.601110229976211</v>
      </c>
      <c r="H112">
        <f>'2018'!E8</f>
        <v>5760</v>
      </c>
      <c r="I112">
        <f>'2018'!F8</f>
        <v>2062</v>
      </c>
      <c r="J112" s="21">
        <f t="shared" si="7"/>
        <v>35.798611111111114</v>
      </c>
    </row>
    <row r="113" spans="2:10">
      <c r="B113">
        <f>'2018'!A9</f>
        <v>102</v>
      </c>
      <c r="C113" t="str">
        <f>VLOOKUP(B113,[1]Tabelle1!$A$1:$B$68,2,FALSE)</f>
        <v>Salzgitter  Stadt</v>
      </c>
      <c r="D113">
        <f>'2018'!$H$1</f>
        <v>2018</v>
      </c>
      <c r="E113">
        <f>'2018'!C9</f>
        <v>579</v>
      </c>
      <c r="F113">
        <f>'2018'!D9</f>
        <v>149</v>
      </c>
      <c r="G113" s="21">
        <f t="shared" ref="G113:G150" si="8">F113/E113*100</f>
        <v>25.734024179620036</v>
      </c>
      <c r="H113">
        <f>'2018'!E9</f>
        <v>2593</v>
      </c>
      <c r="I113">
        <f>'2018'!F9</f>
        <v>1176</v>
      </c>
      <c r="J113" s="21">
        <f t="shared" ref="J113:J150" si="9">I113/H113*100</f>
        <v>45.352873119938295</v>
      </c>
    </row>
    <row r="114" spans="2:10">
      <c r="B114">
        <f>'2018'!A10</f>
        <v>103</v>
      </c>
      <c r="C114" t="str">
        <f>VLOOKUP(B114,[1]Tabelle1!$A$1:$B$68,2,FALSE)</f>
        <v>Wolfsburg  Stadt</v>
      </c>
      <c r="D114">
        <f>'2018'!$H$1</f>
        <v>2018</v>
      </c>
      <c r="E114">
        <f>'2018'!C10</f>
        <v>1410</v>
      </c>
      <c r="F114">
        <f>'2018'!D10</f>
        <v>349</v>
      </c>
      <c r="G114" s="21">
        <f t="shared" si="8"/>
        <v>24.75177304964539</v>
      </c>
      <c r="H114">
        <f>'2018'!E10</f>
        <v>3405</v>
      </c>
      <c r="I114">
        <f>'2018'!F10</f>
        <v>1112</v>
      </c>
      <c r="J114" s="21">
        <f t="shared" si="9"/>
        <v>32.65785609397944</v>
      </c>
    </row>
    <row r="115" spans="2:10">
      <c r="B115">
        <f>'2018'!A11</f>
        <v>151</v>
      </c>
      <c r="C115" t="str">
        <f>VLOOKUP(B115,[1]Tabelle1!$A$1:$B$68,2,FALSE)</f>
        <v>Gifhorn</v>
      </c>
      <c r="D115">
        <f>'2018'!$H$1</f>
        <v>2018</v>
      </c>
      <c r="E115">
        <f>'2018'!C11</f>
        <v>1622</v>
      </c>
      <c r="F115">
        <f>'2018'!D11</f>
        <v>171</v>
      </c>
      <c r="G115" s="21">
        <f t="shared" si="8"/>
        <v>10.542540073982737</v>
      </c>
      <c r="H115">
        <f>'2018'!E11</f>
        <v>4413</v>
      </c>
      <c r="I115">
        <f>'2018'!F11</f>
        <v>693</v>
      </c>
      <c r="J115" s="21">
        <f t="shared" si="9"/>
        <v>15.703602991162475</v>
      </c>
    </row>
    <row r="116" spans="2:10">
      <c r="B116">
        <f>'2018'!A12</f>
        <v>153</v>
      </c>
      <c r="C116" t="str">
        <f>VLOOKUP(B116,[1]Tabelle1!$A$1:$B$68,2,FALSE)</f>
        <v>Goslar</v>
      </c>
      <c r="D116">
        <f>'2018'!$H$1</f>
        <v>2018</v>
      </c>
      <c r="E116">
        <f>'2018'!C12</f>
        <v>986</v>
      </c>
      <c r="F116">
        <f>'2018'!D12</f>
        <v>119</v>
      </c>
      <c r="G116" s="21">
        <f t="shared" si="8"/>
        <v>12.068965517241379</v>
      </c>
      <c r="H116">
        <f>'2018'!E12</f>
        <v>2670</v>
      </c>
      <c r="I116">
        <f>'2018'!F12</f>
        <v>590</v>
      </c>
      <c r="J116" s="21">
        <f t="shared" si="9"/>
        <v>22.09737827715356</v>
      </c>
    </row>
    <row r="117" spans="2:10">
      <c r="B117">
        <f>'2018'!A13</f>
        <v>154</v>
      </c>
      <c r="C117" t="str">
        <f>VLOOKUP(B117,[1]Tabelle1!$A$1:$B$68,2,FALSE)</f>
        <v>Helmstedt</v>
      </c>
      <c r="D117">
        <f>'2018'!$H$1</f>
        <v>2018</v>
      </c>
      <c r="E117">
        <f>'2018'!C13</f>
        <v>748</v>
      </c>
      <c r="F117">
        <f>'2018'!D13</f>
        <v>63</v>
      </c>
      <c r="G117" s="21">
        <f t="shared" si="8"/>
        <v>8.4224598930481278</v>
      </c>
      <c r="H117">
        <f>'2018'!E13</f>
        <v>2049</v>
      </c>
      <c r="I117">
        <f>'2018'!F13</f>
        <v>322</v>
      </c>
      <c r="J117" s="21">
        <f t="shared" si="9"/>
        <v>15.714982918496828</v>
      </c>
    </row>
    <row r="118" spans="2:10">
      <c r="B118">
        <f>'2018'!A14</f>
        <v>155</v>
      </c>
      <c r="C118" t="str">
        <f>VLOOKUP(B118,[1]Tabelle1!$A$1:$B$68,2,FALSE)</f>
        <v>Northeim</v>
      </c>
      <c r="D118">
        <f>'2018'!$H$1</f>
        <v>2018</v>
      </c>
      <c r="E118">
        <f>'2018'!C14</f>
        <v>928</v>
      </c>
      <c r="F118">
        <f>'2018'!D14</f>
        <v>141</v>
      </c>
      <c r="G118" s="21">
        <f t="shared" si="8"/>
        <v>15.193965517241379</v>
      </c>
      <c r="H118">
        <f>'2018'!E14</f>
        <v>3002</v>
      </c>
      <c r="I118">
        <f>'2018'!F14</f>
        <v>677</v>
      </c>
      <c r="J118" s="21">
        <f t="shared" si="9"/>
        <v>22.551632245169888</v>
      </c>
    </row>
    <row r="119" spans="2:10">
      <c r="B119">
        <f>'2018'!A15</f>
        <v>157</v>
      </c>
      <c r="C119" t="str">
        <f>VLOOKUP(B119,[1]Tabelle1!$A$1:$B$68,2,FALSE)</f>
        <v>Peine</v>
      </c>
      <c r="D119">
        <f>'2018'!$H$1</f>
        <v>2018</v>
      </c>
      <c r="E119">
        <f>'2018'!C15</f>
        <v>1100</v>
      </c>
      <c r="F119">
        <f>'2018'!D15</f>
        <v>131</v>
      </c>
      <c r="G119" s="21">
        <f t="shared" si="8"/>
        <v>11.90909090909091</v>
      </c>
      <c r="H119">
        <f>'2018'!E15</f>
        <v>3462</v>
      </c>
      <c r="I119">
        <f>'2018'!F15</f>
        <v>905</v>
      </c>
      <c r="J119" s="21">
        <f t="shared" si="9"/>
        <v>26.140958983246676</v>
      </c>
    </row>
    <row r="120" spans="2:10">
      <c r="B120">
        <f>'2018'!A16</f>
        <v>158</v>
      </c>
      <c r="C120" t="str">
        <f>VLOOKUP(B120,[1]Tabelle1!$A$1:$B$68,2,FALSE)</f>
        <v>Wolfenbüttel</v>
      </c>
      <c r="D120">
        <f>'2018'!$H$1</f>
        <v>2018</v>
      </c>
      <c r="E120">
        <f>'2018'!C16</f>
        <v>1014</v>
      </c>
      <c r="F120">
        <f>'2018'!D16</f>
        <v>102</v>
      </c>
      <c r="G120" s="21">
        <f t="shared" si="8"/>
        <v>10.059171597633137</v>
      </c>
      <c r="H120">
        <f>'2018'!E16</f>
        <v>2755</v>
      </c>
      <c r="I120">
        <f>'2018'!F16</f>
        <v>546</v>
      </c>
      <c r="J120" s="21">
        <f t="shared" si="9"/>
        <v>19.818511796733212</v>
      </c>
    </row>
    <row r="121" spans="2:10">
      <c r="B121">
        <f>'2018'!A17</f>
        <v>159</v>
      </c>
      <c r="C121" t="str">
        <f>VLOOKUP(B121,[1]Tabelle1!$A$1:$B$68,2,FALSE)</f>
        <v>Göttingen</v>
      </c>
      <c r="D121">
        <f>'2018'!$H$1</f>
        <v>2018</v>
      </c>
      <c r="E121">
        <f>'2018'!C17</f>
        <v>3070</v>
      </c>
      <c r="F121">
        <f>'2018'!D17</f>
        <v>523</v>
      </c>
      <c r="G121" s="21">
        <f t="shared" si="8"/>
        <v>17.035830618892508</v>
      </c>
      <c r="H121">
        <f>'2018'!E17</f>
        <v>7138</v>
      </c>
      <c r="I121">
        <f>'2018'!F17</f>
        <v>1889</v>
      </c>
      <c r="J121" s="21">
        <f t="shared" si="9"/>
        <v>26.463995516951528</v>
      </c>
    </row>
    <row r="122" spans="2:10">
      <c r="B122">
        <f>'2018'!A20</f>
        <v>1</v>
      </c>
      <c r="C122" t="str">
        <f>VLOOKUP(B122,[1]Tabelle1!$A$1:$B$68,2,FALSE)</f>
        <v>Stat. Region Braunschweig</v>
      </c>
      <c r="D122">
        <f>'2018'!$H$1</f>
        <v>2018</v>
      </c>
      <c r="E122">
        <f>'2018'!C20</f>
        <v>13979</v>
      </c>
      <c r="F122">
        <f>'2018'!D20</f>
        <v>2318</v>
      </c>
      <c r="G122" s="21">
        <f t="shared" si="8"/>
        <v>16.582015880964303</v>
      </c>
      <c r="H122">
        <f>'2018'!E20</f>
        <v>37247</v>
      </c>
      <c r="I122">
        <f>'2018'!F20</f>
        <v>9972</v>
      </c>
      <c r="J122" s="21">
        <f t="shared" si="9"/>
        <v>26.772625983300667</v>
      </c>
    </row>
    <row r="123" spans="2:10">
      <c r="B123">
        <f>'2018'!A21</f>
        <v>241</v>
      </c>
      <c r="C123" t="str">
        <f>VLOOKUP(B123,[1]Tabelle1!$A$1:$B$68,2,FALSE)</f>
        <v>Hannover  Region</v>
      </c>
      <c r="D123">
        <f>'2018'!$H$1</f>
        <v>2018</v>
      </c>
      <c r="E123">
        <f>'2018'!C21</f>
        <v>11129</v>
      </c>
      <c r="F123">
        <f>'2018'!D21</f>
        <v>2992</v>
      </c>
      <c r="G123" s="21">
        <f t="shared" si="8"/>
        <v>26.884715607871328</v>
      </c>
      <c r="H123">
        <f>'2018'!E21</f>
        <v>29241</v>
      </c>
      <c r="I123">
        <f>'2018'!F21</f>
        <v>11513</v>
      </c>
      <c r="J123" s="21">
        <f t="shared" si="9"/>
        <v>39.372798467904651</v>
      </c>
    </row>
    <row r="124" spans="2:10">
      <c r="B124">
        <f>'2018'!A22</f>
        <v>241001</v>
      </c>
      <c r="C124" t="str">
        <f>VLOOKUP(B124,[1]Tabelle1!$A$1:$B$68,2,FALSE)</f>
        <v>dav. Hannover  Lhst.</v>
      </c>
      <c r="D124">
        <f>'2018'!$H$1</f>
        <v>2018</v>
      </c>
      <c r="E124">
        <f>'2018'!C22</f>
        <v>5577</v>
      </c>
      <c r="F124">
        <f>'2018'!D22</f>
        <v>1983</v>
      </c>
      <c r="G124" s="21">
        <f t="shared" si="8"/>
        <v>35.556750941366325</v>
      </c>
      <c r="H124">
        <f>'2018'!E22</f>
        <v>13449</v>
      </c>
      <c r="I124">
        <f>'2018'!F22</f>
        <v>6868</v>
      </c>
      <c r="J124" s="21">
        <f t="shared" si="9"/>
        <v>51.066993828537434</v>
      </c>
    </row>
    <row r="125" spans="2:10">
      <c r="B125">
        <f>'2018'!A23</f>
        <v>241999</v>
      </c>
      <c r="C125" t="str">
        <f>VLOOKUP(B125,[1]Tabelle1!$A$1:$B$68,2,FALSE)</f>
        <v>dav. Hannover  Umland</v>
      </c>
      <c r="D125">
        <f>'2018'!$H$1</f>
        <v>2018</v>
      </c>
      <c r="E125">
        <f>'2018'!C23</f>
        <v>5552</v>
      </c>
      <c r="F125">
        <f>'2018'!D23</f>
        <v>1009</v>
      </c>
      <c r="G125" s="21">
        <f t="shared" si="8"/>
        <v>18.173631123919311</v>
      </c>
      <c r="H125">
        <f>'2018'!E23</f>
        <v>15792</v>
      </c>
      <c r="I125">
        <f>'2018'!F23</f>
        <v>4645</v>
      </c>
      <c r="J125" s="21">
        <f t="shared" si="9"/>
        <v>29.413627152988852</v>
      </c>
    </row>
    <row r="126" spans="2:10">
      <c r="B126">
        <f>'2018'!A24</f>
        <v>251</v>
      </c>
      <c r="C126" t="str">
        <f>VLOOKUP(B126,[1]Tabelle1!$A$1:$B$68,2,FALSE)</f>
        <v>Diepholz</v>
      </c>
      <c r="D126">
        <f>'2018'!$H$1</f>
        <v>2018</v>
      </c>
      <c r="E126">
        <f>'2018'!C24</f>
        <v>1807</v>
      </c>
      <c r="F126">
        <f>'2018'!D24</f>
        <v>256</v>
      </c>
      <c r="G126" s="21">
        <f t="shared" si="8"/>
        <v>14.167127836192584</v>
      </c>
      <c r="H126">
        <f>'2018'!E24</f>
        <v>5155</v>
      </c>
      <c r="I126">
        <f>'2018'!F24</f>
        <v>1164</v>
      </c>
      <c r="J126" s="21">
        <f t="shared" si="9"/>
        <v>22.580019398642097</v>
      </c>
    </row>
    <row r="127" spans="2:10">
      <c r="B127">
        <f>'2018'!A25</f>
        <v>252</v>
      </c>
      <c r="C127" t="str">
        <f>VLOOKUP(B127,[1]Tabelle1!$A$1:$B$68,2,FALSE)</f>
        <v>Hameln-Pyrmont</v>
      </c>
      <c r="D127">
        <f>'2018'!$H$1</f>
        <v>2018</v>
      </c>
      <c r="E127">
        <f>'2018'!C25</f>
        <v>1110</v>
      </c>
      <c r="F127">
        <f>'2018'!D25</f>
        <v>200</v>
      </c>
      <c r="G127" s="21">
        <f t="shared" si="8"/>
        <v>18.018018018018019</v>
      </c>
      <c r="H127">
        <f>'2018'!E25</f>
        <v>3376</v>
      </c>
      <c r="I127">
        <f>'2018'!F25</f>
        <v>1040</v>
      </c>
      <c r="J127" s="21">
        <f t="shared" si="9"/>
        <v>30.805687203791472</v>
      </c>
    </row>
    <row r="128" spans="2:10">
      <c r="B128">
        <f>'2018'!A26</f>
        <v>254</v>
      </c>
      <c r="C128" t="str">
        <f>VLOOKUP(B128,[1]Tabelle1!$A$1:$B$68,2,FALSE)</f>
        <v>Hildesheim</v>
      </c>
      <c r="D128">
        <f>'2018'!$H$1</f>
        <v>2018</v>
      </c>
      <c r="E128">
        <f>'2018'!C26</f>
        <v>2065</v>
      </c>
      <c r="F128">
        <f>'2018'!D26</f>
        <v>318</v>
      </c>
      <c r="G128" s="21">
        <f t="shared" si="8"/>
        <v>15.39951573849879</v>
      </c>
      <c r="H128">
        <f>'2018'!E26</f>
        <v>6296</v>
      </c>
      <c r="I128">
        <f>'2018'!F26</f>
        <v>1677</v>
      </c>
      <c r="J128" s="21">
        <f t="shared" si="9"/>
        <v>26.635959339263028</v>
      </c>
    </row>
    <row r="129" spans="2:10">
      <c r="B129">
        <f>'2018'!A27</f>
        <v>255</v>
      </c>
      <c r="C129" t="str">
        <f>VLOOKUP(B129,[1]Tabelle1!$A$1:$B$68,2,FALSE)</f>
        <v>Holzminden</v>
      </c>
      <c r="D129">
        <f>'2018'!$H$1</f>
        <v>2018</v>
      </c>
      <c r="E129">
        <f>'2018'!C27</f>
        <v>474</v>
      </c>
      <c r="F129">
        <f>'2018'!D27</f>
        <v>70</v>
      </c>
      <c r="G129" s="21">
        <f t="shared" si="8"/>
        <v>14.767932489451477</v>
      </c>
      <c r="H129">
        <f>'2018'!E27</f>
        <v>1493</v>
      </c>
      <c r="I129">
        <f>'2018'!F27</f>
        <v>284</v>
      </c>
      <c r="J129" s="21">
        <f t="shared" si="9"/>
        <v>19.022103148024115</v>
      </c>
    </row>
    <row r="130" spans="2:10">
      <c r="B130">
        <f>'2018'!A28</f>
        <v>256</v>
      </c>
      <c r="C130" t="str">
        <f>VLOOKUP(B130,[1]Tabelle1!$A$1:$B$68,2,FALSE)</f>
        <v>Nienburg (Weser)</v>
      </c>
      <c r="D130">
        <f>'2018'!$H$1</f>
        <v>2018</v>
      </c>
      <c r="E130">
        <f>'2018'!C28</f>
        <v>966</v>
      </c>
      <c r="F130">
        <f>'2018'!D28</f>
        <v>127</v>
      </c>
      <c r="G130" s="21">
        <f t="shared" si="8"/>
        <v>13.146997929606624</v>
      </c>
      <c r="H130">
        <f>'2018'!E28</f>
        <v>2930</v>
      </c>
      <c r="I130">
        <f>'2018'!F28</f>
        <v>618</v>
      </c>
      <c r="J130" s="21">
        <f t="shared" si="9"/>
        <v>21.092150170648463</v>
      </c>
    </row>
    <row r="131" spans="2:10">
      <c r="B131">
        <f>'2018'!A29</f>
        <v>257</v>
      </c>
      <c r="C131" t="str">
        <f>VLOOKUP(B131,[1]Tabelle1!$A$1:$B$68,2,FALSE)</f>
        <v>Schaumburg</v>
      </c>
      <c r="D131">
        <f>'2018'!$H$1</f>
        <v>2018</v>
      </c>
      <c r="E131">
        <f>'2018'!C29</f>
        <v>1189</v>
      </c>
      <c r="F131">
        <f>'2018'!D29</f>
        <v>178</v>
      </c>
      <c r="G131" s="21">
        <f t="shared" si="8"/>
        <v>14.970563498738434</v>
      </c>
      <c r="H131">
        <f>'2018'!E29</f>
        <v>3532</v>
      </c>
      <c r="I131">
        <f>'2018'!F29</f>
        <v>957</v>
      </c>
      <c r="J131" s="21">
        <f t="shared" si="9"/>
        <v>27.095130237825593</v>
      </c>
    </row>
    <row r="132" spans="2:10">
      <c r="B132">
        <f>'2018'!A30</f>
        <v>2</v>
      </c>
      <c r="C132" t="str">
        <f>VLOOKUP(B132,[1]Tabelle1!$A$1:$B$68,2,FALSE)</f>
        <v>Stat. Region Hannover</v>
      </c>
      <c r="D132">
        <f>'2018'!$H$1</f>
        <v>2018</v>
      </c>
      <c r="E132">
        <f>'2018'!C30</f>
        <v>18740</v>
      </c>
      <c r="F132">
        <f>'2018'!D30</f>
        <v>4141</v>
      </c>
      <c r="G132" s="21">
        <f t="shared" si="8"/>
        <v>22.097118463180362</v>
      </c>
      <c r="H132">
        <f>'2018'!E30</f>
        <v>52023</v>
      </c>
      <c r="I132">
        <f>'2018'!F30</f>
        <v>17253</v>
      </c>
      <c r="J132" s="21">
        <f t="shared" si="9"/>
        <v>33.164177383080563</v>
      </c>
    </row>
    <row r="133" spans="2:10">
      <c r="B133">
        <f>'2018'!A31</f>
        <v>351</v>
      </c>
      <c r="C133" t="str">
        <f>VLOOKUP(B133,[1]Tabelle1!$A$1:$B$68,2,FALSE)</f>
        <v>Celle</v>
      </c>
      <c r="D133">
        <f>'2018'!$H$1</f>
        <v>2018</v>
      </c>
      <c r="E133">
        <f>'2018'!C31</f>
        <v>1498</v>
      </c>
      <c r="F133">
        <f>'2018'!D31</f>
        <v>142</v>
      </c>
      <c r="G133" s="21">
        <f t="shared" si="8"/>
        <v>9.479305740987984</v>
      </c>
      <c r="H133">
        <f>'2018'!E31</f>
        <v>4526</v>
      </c>
      <c r="I133">
        <f>'2018'!F31</f>
        <v>934</v>
      </c>
      <c r="J133" s="21">
        <f t="shared" si="9"/>
        <v>20.63632346442775</v>
      </c>
    </row>
    <row r="134" spans="2:10">
      <c r="B134">
        <f>'2018'!A32</f>
        <v>352</v>
      </c>
      <c r="C134" t="str">
        <f>VLOOKUP(B134,[1]Tabelle1!$A$1:$B$68,2,FALSE)</f>
        <v>Cuxhaven</v>
      </c>
      <c r="D134">
        <f>'2018'!$H$1</f>
        <v>2018</v>
      </c>
      <c r="E134">
        <f>'2018'!C32</f>
        <v>1597</v>
      </c>
      <c r="F134">
        <f>'2018'!D32</f>
        <v>193</v>
      </c>
      <c r="G134" s="21">
        <f t="shared" si="8"/>
        <v>12.08515967438948</v>
      </c>
      <c r="H134">
        <f>'2018'!E32</f>
        <v>4708</v>
      </c>
      <c r="I134">
        <f>'2018'!F32</f>
        <v>833</v>
      </c>
      <c r="J134" s="21">
        <f t="shared" si="9"/>
        <v>17.693288020390824</v>
      </c>
    </row>
    <row r="135" spans="2:10">
      <c r="B135">
        <f>'2018'!A33</f>
        <v>353</v>
      </c>
      <c r="C135" t="str">
        <f>VLOOKUP(B135,[1]Tabelle1!$A$1:$B$68,2,FALSE)</f>
        <v>Harburg</v>
      </c>
      <c r="D135">
        <f>'2018'!$H$1</f>
        <v>2018</v>
      </c>
      <c r="E135">
        <f>'2018'!C33</f>
        <v>2480</v>
      </c>
      <c r="F135">
        <f>'2018'!D33</f>
        <v>312</v>
      </c>
      <c r="G135" s="21">
        <f t="shared" si="8"/>
        <v>12.580645161290322</v>
      </c>
      <c r="H135">
        <f>'2018'!E33</f>
        <v>6789</v>
      </c>
      <c r="I135">
        <f>'2018'!F33</f>
        <v>1521</v>
      </c>
      <c r="J135" s="21">
        <f t="shared" si="9"/>
        <v>22.403888643393724</v>
      </c>
    </row>
    <row r="136" spans="2:10">
      <c r="B136">
        <f>'2018'!A34</f>
        <v>354</v>
      </c>
      <c r="C136" t="str">
        <f>VLOOKUP(B136,[1]Tabelle1!$A$1:$B$68,2,FALSE)</f>
        <v>Lüchow-Dannenberg</v>
      </c>
      <c r="D136">
        <f>'2018'!$H$1</f>
        <v>2018</v>
      </c>
      <c r="E136">
        <f>'2018'!C34</f>
        <v>362</v>
      </c>
      <c r="F136">
        <f>'2018'!D34</f>
        <v>55</v>
      </c>
      <c r="G136" s="21">
        <f t="shared" si="8"/>
        <v>15.193370165745856</v>
      </c>
      <c r="H136">
        <f>'2018'!E34</f>
        <v>1052</v>
      </c>
      <c r="I136">
        <f>'2018'!F34</f>
        <v>164</v>
      </c>
      <c r="J136" s="21">
        <f t="shared" si="9"/>
        <v>15.589353612167301</v>
      </c>
    </row>
    <row r="137" spans="2:10">
      <c r="B137">
        <f>'2018'!A35</f>
        <v>355</v>
      </c>
      <c r="C137" t="str">
        <f>VLOOKUP(B137,[1]Tabelle1!$A$1:$B$68,2,FALSE)</f>
        <v>Lüneburg</v>
      </c>
      <c r="D137">
        <f>'2018'!$H$1</f>
        <v>2018</v>
      </c>
      <c r="E137">
        <f>'2018'!C35</f>
        <v>1893</v>
      </c>
      <c r="F137">
        <f>'2018'!D35</f>
        <v>222</v>
      </c>
      <c r="G137" s="21">
        <f t="shared" si="8"/>
        <v>11.727416798732172</v>
      </c>
      <c r="H137">
        <f>'2018'!E35</f>
        <v>4920</v>
      </c>
      <c r="I137">
        <f>'2018'!F35</f>
        <v>1089</v>
      </c>
      <c r="J137" s="21">
        <f t="shared" si="9"/>
        <v>22.134146341463413</v>
      </c>
    </row>
    <row r="138" spans="2:10">
      <c r="B138">
        <f>'2018'!A36</f>
        <v>356</v>
      </c>
      <c r="C138" t="str">
        <f>VLOOKUP(B138,[1]Tabelle1!$A$1:$B$68,2,FALSE)</f>
        <v>Osterholz</v>
      </c>
      <c r="D138">
        <f>'2018'!$H$1</f>
        <v>2018</v>
      </c>
      <c r="E138">
        <f>'2018'!C36</f>
        <v>986</v>
      </c>
      <c r="F138">
        <f>'2018'!D36</f>
        <v>114</v>
      </c>
      <c r="G138" s="21">
        <f t="shared" si="8"/>
        <v>11.561866125760648</v>
      </c>
      <c r="H138">
        <f>'2018'!E36</f>
        <v>2821</v>
      </c>
      <c r="I138">
        <f>'2018'!F36</f>
        <v>519</v>
      </c>
      <c r="J138" s="21">
        <f t="shared" si="9"/>
        <v>18.397731300957108</v>
      </c>
    </row>
    <row r="139" spans="2:10">
      <c r="B139">
        <f>'2018'!A37</f>
        <v>357</v>
      </c>
      <c r="C139" t="str">
        <f>VLOOKUP(B139,[1]Tabelle1!$A$1:$B$68,2,FALSE)</f>
        <v>Rotenburg (Wümme)</v>
      </c>
      <c r="D139">
        <f>'2018'!$H$1</f>
        <v>2018</v>
      </c>
      <c r="E139">
        <f>'2018'!C37</f>
        <v>1207</v>
      </c>
      <c r="F139">
        <f>'2018'!D37</f>
        <v>140</v>
      </c>
      <c r="G139" s="21">
        <f t="shared" si="8"/>
        <v>11.599005799502899</v>
      </c>
      <c r="H139">
        <f>'2018'!E37</f>
        <v>3869</v>
      </c>
      <c r="I139">
        <f>'2018'!F37</f>
        <v>706</v>
      </c>
      <c r="J139" s="21">
        <f t="shared" si="9"/>
        <v>18.247609201344016</v>
      </c>
    </row>
    <row r="140" spans="2:10">
      <c r="B140">
        <f>'2018'!A38</f>
        <v>358</v>
      </c>
      <c r="C140" t="str">
        <f>VLOOKUP(B140,[1]Tabelle1!$A$1:$B$68,2,FALSE)</f>
        <v>Heidekreis</v>
      </c>
      <c r="D140">
        <f>'2018'!$H$1</f>
        <v>2018</v>
      </c>
      <c r="E140">
        <f>'2018'!C38</f>
        <v>1098</v>
      </c>
      <c r="F140">
        <f>'2018'!D38</f>
        <v>148</v>
      </c>
      <c r="G140" s="21">
        <f t="shared" si="8"/>
        <v>13.479052823315119</v>
      </c>
      <c r="H140">
        <f>'2018'!E38</f>
        <v>3369</v>
      </c>
      <c r="I140">
        <f>'2018'!F38</f>
        <v>667</v>
      </c>
      <c r="J140" s="21">
        <f t="shared" si="9"/>
        <v>19.798159691303059</v>
      </c>
    </row>
    <row r="141" spans="2:10">
      <c r="B141">
        <f>'2018'!A39</f>
        <v>359</v>
      </c>
      <c r="C141" t="str">
        <f>VLOOKUP(B141,[1]Tabelle1!$A$1:$B$68,2,FALSE)</f>
        <v>Stade</v>
      </c>
      <c r="D141">
        <f>'2018'!$H$1</f>
        <v>2018</v>
      </c>
      <c r="E141">
        <f>'2018'!C39</f>
        <v>1763</v>
      </c>
      <c r="F141">
        <f>'2018'!D39</f>
        <v>178</v>
      </c>
      <c r="G141" s="21">
        <f t="shared" si="8"/>
        <v>10.096426545660805</v>
      </c>
      <c r="H141">
        <f>'2018'!E39</f>
        <v>5002</v>
      </c>
      <c r="I141">
        <f>'2018'!F39</f>
        <v>988</v>
      </c>
      <c r="J141" s="21">
        <f t="shared" si="9"/>
        <v>19.752099160335863</v>
      </c>
    </row>
    <row r="142" spans="2:10">
      <c r="B142">
        <f>'2018'!A40</f>
        <v>360</v>
      </c>
      <c r="C142" t="str">
        <f>VLOOKUP(B142,[1]Tabelle1!$A$1:$B$68,2,FALSE)</f>
        <v>Uelzen</v>
      </c>
      <c r="D142">
        <f>'2018'!$H$1</f>
        <v>2018</v>
      </c>
      <c r="E142">
        <f>'2018'!C40</f>
        <v>735</v>
      </c>
      <c r="F142">
        <f>'2018'!D40</f>
        <v>76</v>
      </c>
      <c r="G142" s="21">
        <f t="shared" si="8"/>
        <v>10.340136054421768</v>
      </c>
      <c r="H142">
        <f>'2018'!E40</f>
        <v>2054</v>
      </c>
      <c r="I142">
        <f>'2018'!F40</f>
        <v>392</v>
      </c>
      <c r="J142" s="21">
        <f t="shared" si="9"/>
        <v>19.084712755598833</v>
      </c>
    </row>
    <row r="143" spans="2:10">
      <c r="B143">
        <f>'2018'!A41</f>
        <v>361</v>
      </c>
      <c r="C143" t="str">
        <f>VLOOKUP(B143,[1]Tabelle1!$A$1:$B$68,2,FALSE)</f>
        <v>Verden</v>
      </c>
      <c r="D143">
        <f>'2018'!$H$1</f>
        <v>2018</v>
      </c>
      <c r="E143">
        <f>'2018'!C41</f>
        <v>1266</v>
      </c>
      <c r="F143">
        <f>'2018'!D41</f>
        <v>208</v>
      </c>
      <c r="G143" s="21">
        <f t="shared" si="8"/>
        <v>16.429699842022117</v>
      </c>
      <c r="H143">
        <f>'2018'!E41</f>
        <v>3563</v>
      </c>
      <c r="I143">
        <f>'2018'!F41</f>
        <v>866</v>
      </c>
      <c r="J143" s="21">
        <f t="shared" si="9"/>
        <v>24.305360651136681</v>
      </c>
    </row>
    <row r="144" spans="2:10">
      <c r="B144">
        <f>'2018'!A42</f>
        <v>3</v>
      </c>
      <c r="C144" t="str">
        <f>VLOOKUP(B144,[1]Tabelle1!$A$1:$B$68,2,FALSE)</f>
        <v>Stat. Region Lüneburg</v>
      </c>
      <c r="D144">
        <f>'2018'!$H$1</f>
        <v>2018</v>
      </c>
      <c r="E144">
        <f>'2018'!C42</f>
        <v>14885</v>
      </c>
      <c r="F144">
        <f>'2018'!D42</f>
        <v>1788</v>
      </c>
      <c r="G144" s="21">
        <f t="shared" si="8"/>
        <v>12.012092710782667</v>
      </c>
      <c r="H144">
        <f>'2018'!E42</f>
        <v>42673</v>
      </c>
      <c r="I144">
        <f>'2018'!F42</f>
        <v>8679</v>
      </c>
      <c r="J144" s="21">
        <f t="shared" si="9"/>
        <v>20.338387270639515</v>
      </c>
    </row>
    <row r="145" spans="2:10">
      <c r="B145">
        <f>'2018'!A43</f>
        <v>401</v>
      </c>
      <c r="C145" t="str">
        <f>VLOOKUP(B145,[1]Tabelle1!$A$1:$B$68,2,FALSE)</f>
        <v>Delmenhorst  Stadt</v>
      </c>
      <c r="D145">
        <f>'2018'!$H$1</f>
        <v>2018</v>
      </c>
      <c r="E145">
        <f>'2018'!C43</f>
        <v>417</v>
      </c>
      <c r="F145">
        <f>'2018'!D43</f>
        <v>93</v>
      </c>
      <c r="G145" s="21">
        <f t="shared" si="8"/>
        <v>22.302158273381295</v>
      </c>
      <c r="H145">
        <f>'2018'!E43</f>
        <v>1715</v>
      </c>
      <c r="I145">
        <f>'2018'!F43</f>
        <v>789</v>
      </c>
      <c r="J145" s="21">
        <f t="shared" si="9"/>
        <v>46.005830903790084</v>
      </c>
    </row>
    <row r="146" spans="2:10">
      <c r="B146">
        <f>'2018'!A44</f>
        <v>402</v>
      </c>
      <c r="C146" t="str">
        <f>VLOOKUP(B146,[1]Tabelle1!$A$1:$B$68,2,FALSE)</f>
        <v>Emden  Stadt</v>
      </c>
      <c r="D146">
        <f>'2018'!$H$1</f>
        <v>2018</v>
      </c>
      <c r="E146">
        <f>'2018'!C44</f>
        <v>353</v>
      </c>
      <c r="F146">
        <f>'2018'!D44</f>
        <v>64</v>
      </c>
      <c r="G146" s="21">
        <f t="shared" si="8"/>
        <v>18.130311614730878</v>
      </c>
      <c r="H146">
        <f>'2018'!E44</f>
        <v>1182</v>
      </c>
      <c r="I146">
        <f>'2018'!F44</f>
        <v>311</v>
      </c>
      <c r="J146" s="21">
        <f t="shared" si="9"/>
        <v>26.311336717428084</v>
      </c>
    </row>
    <row r="147" spans="2:10">
      <c r="B147">
        <f>'2018'!A45</f>
        <v>403</v>
      </c>
      <c r="C147" t="str">
        <f>VLOOKUP(B147,[1]Tabelle1!$A$1:$B$68,2,FALSE)</f>
        <v>Oldenburg(Oldb)  Stadt</v>
      </c>
      <c r="D147">
        <f>'2018'!$H$1</f>
        <v>2018</v>
      </c>
      <c r="E147">
        <f>'2018'!C45</f>
        <v>1757</v>
      </c>
      <c r="F147">
        <f>'2018'!D45</f>
        <v>343</v>
      </c>
      <c r="G147" s="21">
        <f t="shared" si="8"/>
        <v>19.52191235059761</v>
      </c>
      <c r="H147">
        <f>'2018'!E45</f>
        <v>4121</v>
      </c>
      <c r="I147">
        <f>'2018'!F45</f>
        <v>1228</v>
      </c>
      <c r="J147" s="21">
        <f t="shared" si="9"/>
        <v>29.79859257461781</v>
      </c>
    </row>
    <row r="148" spans="2:10">
      <c r="B148">
        <f>'2018'!A46</f>
        <v>404</v>
      </c>
      <c r="C148" t="str">
        <f>VLOOKUP(B148,[1]Tabelle1!$A$1:$B$68,2,FALSE)</f>
        <v>Osnabrück  Stadt</v>
      </c>
      <c r="D148">
        <f>'2018'!$H$1</f>
        <v>2018</v>
      </c>
      <c r="E148">
        <f>'2018'!C46</f>
        <v>1460</v>
      </c>
      <c r="F148">
        <f>'2018'!D46</f>
        <v>340</v>
      </c>
      <c r="G148" s="21">
        <f t="shared" si="8"/>
        <v>23.287671232876711</v>
      </c>
      <c r="H148">
        <f>'2018'!E46</f>
        <v>3831</v>
      </c>
      <c r="I148">
        <f>'2018'!F46</f>
        <v>1551</v>
      </c>
      <c r="J148" s="21">
        <f t="shared" si="9"/>
        <v>40.485512920908377</v>
      </c>
    </row>
    <row r="149" spans="2:10">
      <c r="B149">
        <f>'2018'!A47</f>
        <v>405</v>
      </c>
      <c r="C149" t="str">
        <f>VLOOKUP(B149,[1]Tabelle1!$A$1:$B$68,2,FALSE)</f>
        <v>Wilhelmshaven  Stadt</v>
      </c>
      <c r="D149">
        <f>'2018'!$H$1</f>
        <v>2018</v>
      </c>
      <c r="E149">
        <f>'2018'!C47</f>
        <v>384</v>
      </c>
      <c r="F149">
        <f>'2018'!D47</f>
        <v>41</v>
      </c>
      <c r="G149" s="21">
        <f t="shared" si="8"/>
        <v>10.677083333333332</v>
      </c>
      <c r="H149">
        <f>'2018'!E47</f>
        <v>1511</v>
      </c>
      <c r="I149">
        <f>'2018'!F47</f>
        <v>429</v>
      </c>
      <c r="J149" s="21">
        <f t="shared" si="9"/>
        <v>28.391793514228986</v>
      </c>
    </row>
    <row r="150" spans="2:10">
      <c r="B150">
        <f>'2018'!A48</f>
        <v>451</v>
      </c>
      <c r="C150" t="str">
        <f>VLOOKUP(B150,[1]Tabelle1!$A$1:$B$68,2,FALSE)</f>
        <v>Ammerland</v>
      </c>
      <c r="D150">
        <f>'2018'!$H$1</f>
        <v>2018</v>
      </c>
      <c r="E150">
        <f>'2018'!C48</f>
        <v>1049</v>
      </c>
      <c r="F150">
        <f>'2018'!D48</f>
        <v>64</v>
      </c>
      <c r="G150" s="21">
        <f t="shared" si="8"/>
        <v>6.1010486177311725</v>
      </c>
      <c r="H150">
        <f>'2018'!E48</f>
        <v>3210</v>
      </c>
      <c r="I150">
        <f>'2018'!F48</f>
        <v>594</v>
      </c>
      <c r="J150" s="21">
        <f t="shared" si="9"/>
        <v>18.504672897196262</v>
      </c>
    </row>
    <row r="151" spans="2:10">
      <c r="B151">
        <f>'2018'!A49</f>
        <v>452</v>
      </c>
      <c r="C151" t="str">
        <f>VLOOKUP(B151,[1]Tabelle1!$A$1:$B$68,2,FALSE)</f>
        <v>Aurich</v>
      </c>
      <c r="D151">
        <f>'2018'!$H$1</f>
        <v>2018</v>
      </c>
      <c r="E151">
        <f>'2018'!C49</f>
        <v>1179</v>
      </c>
      <c r="F151">
        <f>'2018'!D49</f>
        <v>140</v>
      </c>
      <c r="G151" s="21">
        <f t="shared" ref="G151:G164" si="10">F151/E151*100</f>
        <v>11.874469889737066</v>
      </c>
      <c r="H151">
        <f>'2018'!E49</f>
        <v>4414</v>
      </c>
      <c r="I151">
        <f>'2018'!F49</f>
        <v>665</v>
      </c>
      <c r="J151" s="21">
        <f t="shared" ref="J151:J164" si="11">I151/H151*100</f>
        <v>15.065700045310376</v>
      </c>
    </row>
    <row r="152" spans="2:10">
      <c r="B152">
        <f>'2018'!A50</f>
        <v>453</v>
      </c>
      <c r="C152" t="str">
        <f>VLOOKUP(B152,[1]Tabelle1!$A$1:$B$68,2,FALSE)</f>
        <v>Cloppenburg</v>
      </c>
      <c r="D152">
        <f>'2018'!$H$1</f>
        <v>2018</v>
      </c>
      <c r="E152">
        <f>'2018'!C50</f>
        <v>1496</v>
      </c>
      <c r="F152">
        <f>'2018'!D50</f>
        <v>244</v>
      </c>
      <c r="G152" s="21">
        <f t="shared" si="10"/>
        <v>16.310160427807489</v>
      </c>
      <c r="H152">
        <f>'2018'!E50</f>
        <v>4600</v>
      </c>
      <c r="I152">
        <f>'2018'!F50</f>
        <v>1049</v>
      </c>
      <c r="J152" s="21">
        <f t="shared" si="11"/>
        <v>22.804347826086957</v>
      </c>
    </row>
    <row r="153" spans="2:10">
      <c r="B153">
        <f>'2018'!A51</f>
        <v>454</v>
      </c>
      <c r="C153" t="str">
        <f>VLOOKUP(B153,[1]Tabelle1!$A$1:$B$68,2,FALSE)</f>
        <v>Emsland</v>
      </c>
      <c r="D153">
        <f>'2018'!$H$1</f>
        <v>2018</v>
      </c>
      <c r="E153">
        <f>'2018'!C51</f>
        <v>2755</v>
      </c>
      <c r="F153">
        <f>'2018'!D51</f>
        <v>435</v>
      </c>
      <c r="G153" s="21">
        <f t="shared" si="10"/>
        <v>15.789473684210526</v>
      </c>
      <c r="H153">
        <f>'2018'!E51</f>
        <v>8631</v>
      </c>
      <c r="I153">
        <f>'2018'!F51</f>
        <v>1846</v>
      </c>
      <c r="J153" s="21">
        <f t="shared" si="11"/>
        <v>21.388019928165914</v>
      </c>
    </row>
    <row r="154" spans="2:10">
      <c r="B154">
        <f>'2018'!A52</f>
        <v>455</v>
      </c>
      <c r="C154" t="str">
        <f>VLOOKUP(B154,[1]Tabelle1!$A$1:$B$68,2,FALSE)</f>
        <v>Friesland</v>
      </c>
      <c r="D154">
        <f>'2018'!$H$1</f>
        <v>2018</v>
      </c>
      <c r="E154">
        <f>'2018'!C52</f>
        <v>720</v>
      </c>
      <c r="F154">
        <f>'2018'!D52</f>
        <v>45</v>
      </c>
      <c r="G154" s="21">
        <f t="shared" si="10"/>
        <v>6.25</v>
      </c>
      <c r="H154">
        <f>'2018'!E52</f>
        <v>2275</v>
      </c>
      <c r="I154">
        <f>'2018'!F52</f>
        <v>254</v>
      </c>
      <c r="J154" s="21">
        <f t="shared" si="11"/>
        <v>11.164835164835164</v>
      </c>
    </row>
    <row r="155" spans="2:10">
      <c r="B155">
        <f>'2018'!A53</f>
        <v>456</v>
      </c>
      <c r="C155" t="str">
        <f>VLOOKUP(B155,[1]Tabelle1!$A$1:$B$68,2,FALSE)</f>
        <v>Grafschaft Bentheim</v>
      </c>
      <c r="D155">
        <f>'2018'!$H$1</f>
        <v>2018</v>
      </c>
      <c r="E155">
        <f>'2018'!C53</f>
        <v>1197</v>
      </c>
      <c r="F155">
        <f>'2018'!D53</f>
        <v>256</v>
      </c>
      <c r="G155" s="21">
        <f t="shared" si="10"/>
        <v>21.386800334168754</v>
      </c>
      <c r="H155">
        <f>'2018'!E53</f>
        <v>3610</v>
      </c>
      <c r="I155">
        <f>'2018'!F53</f>
        <v>1119</v>
      </c>
      <c r="J155" s="21">
        <f t="shared" si="11"/>
        <v>30.997229916897506</v>
      </c>
    </row>
    <row r="156" spans="2:10">
      <c r="B156">
        <f>'2018'!A54</f>
        <v>457</v>
      </c>
      <c r="C156" t="str">
        <f>VLOOKUP(B156,[1]Tabelle1!$A$1:$B$68,2,FALSE)</f>
        <v>Leer</v>
      </c>
      <c r="D156">
        <f>'2018'!$H$1</f>
        <v>2018</v>
      </c>
      <c r="E156">
        <f>'2018'!C54</f>
        <v>1040</v>
      </c>
      <c r="F156">
        <f>'2018'!D54</f>
        <v>121</v>
      </c>
      <c r="G156" s="21">
        <f t="shared" si="10"/>
        <v>11.634615384615385</v>
      </c>
      <c r="H156">
        <f>'2018'!E54</f>
        <v>4226</v>
      </c>
      <c r="I156">
        <f>'2018'!F54</f>
        <v>628</v>
      </c>
      <c r="J156" s="21">
        <f t="shared" si="11"/>
        <v>14.860388073828679</v>
      </c>
    </row>
    <row r="157" spans="2:10">
      <c r="B157">
        <f>'2018'!A55</f>
        <v>458</v>
      </c>
      <c r="C157" t="str">
        <f>VLOOKUP(B157,[1]Tabelle1!$A$1:$B$68,2,FALSE)</f>
        <v>Oldenburg</v>
      </c>
      <c r="D157">
        <f>'2018'!$H$1</f>
        <v>2018</v>
      </c>
      <c r="E157">
        <f>'2018'!C55</f>
        <v>1114</v>
      </c>
      <c r="F157">
        <f>'2018'!D55</f>
        <v>90</v>
      </c>
      <c r="G157" s="21">
        <f t="shared" si="10"/>
        <v>8.0789946140035909</v>
      </c>
      <c r="H157">
        <f>'2018'!E55</f>
        <v>3199</v>
      </c>
      <c r="I157">
        <f>'2018'!F55</f>
        <v>484</v>
      </c>
      <c r="J157" s="21">
        <f t="shared" si="11"/>
        <v>15.129728040012505</v>
      </c>
    </row>
    <row r="158" spans="2:10">
      <c r="B158">
        <f>'2018'!A56</f>
        <v>459</v>
      </c>
      <c r="C158" t="str">
        <f>VLOOKUP(B158,[1]Tabelle1!$A$1:$B$68,2,FALSE)</f>
        <v>Osnabrück</v>
      </c>
      <c r="D158">
        <f>'2018'!$H$1</f>
        <v>2018</v>
      </c>
      <c r="E158">
        <f>'2018'!C56</f>
        <v>3170</v>
      </c>
      <c r="F158">
        <f>'2018'!D56</f>
        <v>420</v>
      </c>
      <c r="G158" s="21">
        <f t="shared" si="10"/>
        <v>13.249211356466878</v>
      </c>
      <c r="H158">
        <f>'2018'!E56</f>
        <v>9373</v>
      </c>
      <c r="I158">
        <f>'2018'!F56</f>
        <v>1843</v>
      </c>
      <c r="J158" s="21">
        <f t="shared" si="11"/>
        <v>19.662861410434225</v>
      </c>
    </row>
    <row r="159" spans="2:10">
      <c r="B159">
        <f>'2018'!A57</f>
        <v>460</v>
      </c>
      <c r="C159" t="str">
        <f>VLOOKUP(B159,[1]Tabelle1!$A$1:$B$68,2,FALSE)</f>
        <v>Vechta</v>
      </c>
      <c r="D159">
        <f>'2018'!$H$1</f>
        <v>2018</v>
      </c>
      <c r="E159">
        <f>'2018'!C57</f>
        <v>1485</v>
      </c>
      <c r="F159">
        <f>'2018'!D57</f>
        <v>226</v>
      </c>
      <c r="G159" s="21">
        <f t="shared" si="10"/>
        <v>15.218855218855218</v>
      </c>
      <c r="H159">
        <f>'2018'!E57</f>
        <v>4124</v>
      </c>
      <c r="I159">
        <f>'2018'!F57</f>
        <v>763</v>
      </c>
      <c r="J159" s="21">
        <f t="shared" si="11"/>
        <v>18.501454898157128</v>
      </c>
    </row>
    <row r="160" spans="2:10">
      <c r="B160">
        <f>'2018'!A58</f>
        <v>461</v>
      </c>
      <c r="C160" t="str">
        <f>VLOOKUP(B160,[1]Tabelle1!$A$1:$B$68,2,FALSE)</f>
        <v>Wesermarsch</v>
      </c>
      <c r="D160">
        <f>'2018'!$H$1</f>
        <v>2018</v>
      </c>
      <c r="E160">
        <f>'2018'!C58</f>
        <v>682</v>
      </c>
      <c r="F160">
        <f>'2018'!D58</f>
        <v>114</v>
      </c>
      <c r="G160" s="21">
        <f t="shared" si="10"/>
        <v>16.715542521994134</v>
      </c>
      <c r="H160">
        <f>'2018'!E58</f>
        <v>2121</v>
      </c>
      <c r="I160">
        <f>'2018'!F58</f>
        <v>489</v>
      </c>
      <c r="J160" s="21">
        <f t="shared" si="11"/>
        <v>23.055162659123056</v>
      </c>
    </row>
    <row r="161" spans="2:10">
      <c r="B161">
        <f>'2018'!A59</f>
        <v>462</v>
      </c>
      <c r="C161" t="str">
        <f>VLOOKUP(B161,[1]Tabelle1!$A$1:$B$68,2,FALSE)</f>
        <v>Wittmund</v>
      </c>
      <c r="D161">
        <f>'2018'!$H$1</f>
        <v>2018</v>
      </c>
      <c r="E161">
        <f>'2018'!C59</f>
        <v>314</v>
      </c>
      <c r="F161">
        <f>'2018'!D59</f>
        <v>15</v>
      </c>
      <c r="G161" s="21">
        <f t="shared" si="10"/>
        <v>4.7770700636942678</v>
      </c>
      <c r="H161">
        <f>'2018'!E59</f>
        <v>1319</v>
      </c>
      <c r="I161">
        <f>'2018'!F59</f>
        <v>128</v>
      </c>
      <c r="J161" s="21">
        <f t="shared" si="11"/>
        <v>9.704321455648218</v>
      </c>
    </row>
    <row r="162" spans="2:10">
      <c r="B162">
        <f>'2018'!A60</f>
        <v>4</v>
      </c>
      <c r="C162" t="str">
        <f>VLOOKUP(B162,[1]Tabelle1!$A$1:$B$68,2,FALSE)</f>
        <v>Stat. Region Weser-Ems</v>
      </c>
      <c r="D162">
        <f>'2018'!$H$1</f>
        <v>2018</v>
      </c>
      <c r="E162">
        <f>'2018'!C60</f>
        <v>20572</v>
      </c>
      <c r="F162">
        <f>'2018'!D60</f>
        <v>3051</v>
      </c>
      <c r="G162" s="21">
        <f t="shared" si="10"/>
        <v>14.83083803227688</v>
      </c>
      <c r="H162">
        <f>'2018'!E60</f>
        <v>63462</v>
      </c>
      <c r="I162">
        <f>'2018'!F60</f>
        <v>14170</v>
      </c>
      <c r="J162" s="21">
        <f t="shared" si="11"/>
        <v>22.328322460685136</v>
      </c>
    </row>
    <row r="163" spans="2:10">
      <c r="B163">
        <f>'2018'!A61</f>
        <v>0</v>
      </c>
      <c r="C163" t="str">
        <f>VLOOKUP(B163,[1]Tabelle1!$A$1:$B$68,2,FALSE)</f>
        <v>Niedersachsen</v>
      </c>
      <c r="D163">
        <f>'2018'!$H$1</f>
        <v>2018</v>
      </c>
      <c r="E163">
        <f>'2018'!C61</f>
        <v>68176</v>
      </c>
      <c r="F163">
        <f>'2018'!D61</f>
        <v>11298</v>
      </c>
      <c r="G163" s="21">
        <f t="shared" si="10"/>
        <v>16.571814128138936</v>
      </c>
      <c r="H163">
        <f>'2018'!E61</f>
        <v>195405</v>
      </c>
      <c r="I163">
        <f>'2018'!F61</f>
        <v>50074</v>
      </c>
      <c r="J163" s="21">
        <f t="shared" si="11"/>
        <v>25.625751644021395</v>
      </c>
    </row>
    <row r="164" spans="2:10">
      <c r="B164">
        <f>'2017'!A8</f>
        <v>101</v>
      </c>
      <c r="C164" t="str">
        <f>VLOOKUP(B164,[1]Tabelle1!$A$1:$B$68,2,FALSE)</f>
        <v>Braunschweig  Stadt</v>
      </c>
      <c r="D164">
        <f>'2017'!$H$1</f>
        <v>2017</v>
      </c>
      <c r="E164">
        <f>'2017'!C8</f>
        <v>2507</v>
      </c>
      <c r="F164">
        <f>'2017'!D8</f>
        <v>503</v>
      </c>
      <c r="G164" s="21">
        <f t="shared" si="10"/>
        <v>20.063821300358995</v>
      </c>
      <c r="H164">
        <f>'2017'!E8</f>
        <v>5653</v>
      </c>
      <c r="I164">
        <f>'2017'!F8</f>
        <v>1996</v>
      </c>
      <c r="J164" s="21">
        <f t="shared" si="11"/>
        <v>35.308685653635237</v>
      </c>
    </row>
    <row r="165" spans="2:10">
      <c r="B165">
        <f>'2017'!A9</f>
        <v>102</v>
      </c>
      <c r="C165" t="str">
        <f>VLOOKUP(B165,[1]Tabelle1!$A$1:$B$68,2,FALSE)</f>
        <v>Salzgitter  Stadt</v>
      </c>
      <c r="D165">
        <f>'2017'!$H$1</f>
        <v>2017</v>
      </c>
      <c r="E165">
        <f>'2017'!C9</f>
        <v>541</v>
      </c>
      <c r="F165">
        <f>'2017'!D9</f>
        <v>140</v>
      </c>
      <c r="G165" s="21">
        <f t="shared" ref="G165:G201" si="12">F165/E165*100</f>
        <v>25.878003696857672</v>
      </c>
      <c r="H165">
        <f>'2017'!E9</f>
        <v>2519</v>
      </c>
      <c r="I165">
        <f>'2017'!F9</f>
        <v>1038</v>
      </c>
      <c r="J165" s="21">
        <f t="shared" ref="J165:J201" si="13">I165/H165*100</f>
        <v>41.206828106391427</v>
      </c>
    </row>
    <row r="166" spans="2:10">
      <c r="B166">
        <f>'2017'!A10</f>
        <v>103</v>
      </c>
      <c r="C166" t="str">
        <f>VLOOKUP(B166,[1]Tabelle1!$A$1:$B$68,2,FALSE)</f>
        <v>Wolfsburg  Stadt</v>
      </c>
      <c r="D166">
        <f>'2017'!$H$1</f>
        <v>2017</v>
      </c>
      <c r="E166">
        <f>'2017'!C10</f>
        <v>1272</v>
      </c>
      <c r="F166">
        <f>'2017'!D10</f>
        <v>295</v>
      </c>
      <c r="G166" s="21">
        <f t="shared" si="12"/>
        <v>23.191823899371069</v>
      </c>
      <c r="H166">
        <f>'2017'!E10</f>
        <v>3247</v>
      </c>
      <c r="I166">
        <f>'2017'!F10</f>
        <v>1074</v>
      </c>
      <c r="J166" s="21">
        <f t="shared" si="13"/>
        <v>33.076686171850938</v>
      </c>
    </row>
    <row r="167" spans="2:10">
      <c r="B167">
        <f>'2017'!A11</f>
        <v>151</v>
      </c>
      <c r="C167" t="str">
        <f>VLOOKUP(B167,[1]Tabelle1!$A$1:$B$68,2,FALSE)</f>
        <v>Gifhorn</v>
      </c>
      <c r="D167">
        <f>'2017'!$H$1</f>
        <v>2017</v>
      </c>
      <c r="E167">
        <f>'2017'!C11</f>
        <v>1380</v>
      </c>
      <c r="F167">
        <f>'2017'!D11</f>
        <v>142</v>
      </c>
      <c r="G167" s="21">
        <f t="shared" si="12"/>
        <v>10.289855072463768</v>
      </c>
      <c r="H167">
        <f>'2017'!E11</f>
        <v>4183</v>
      </c>
      <c r="I167">
        <f>'2017'!F11</f>
        <v>608</v>
      </c>
      <c r="J167" s="21">
        <f t="shared" si="13"/>
        <v>14.535022710972987</v>
      </c>
    </row>
    <row r="168" spans="2:10">
      <c r="B168">
        <f>'2017'!A12</f>
        <v>153</v>
      </c>
      <c r="C168" t="str">
        <f>VLOOKUP(B168,[1]Tabelle1!$A$1:$B$68,2,FALSE)</f>
        <v>Goslar</v>
      </c>
      <c r="D168">
        <f>'2017'!$H$1</f>
        <v>2017</v>
      </c>
      <c r="E168">
        <f>'2017'!C12</f>
        <v>948</v>
      </c>
      <c r="F168">
        <f>'2017'!D12</f>
        <v>103</v>
      </c>
      <c r="G168" s="21">
        <f t="shared" si="12"/>
        <v>10.864978902953586</v>
      </c>
      <c r="H168">
        <f>'2017'!E12</f>
        <v>2527</v>
      </c>
      <c r="I168">
        <f>'2017'!F12</f>
        <v>488</v>
      </c>
      <c r="J168" s="21">
        <f t="shared" si="13"/>
        <v>19.31143648595172</v>
      </c>
    </row>
    <row r="169" spans="2:10">
      <c r="B169">
        <f>'2017'!A13</f>
        <v>154</v>
      </c>
      <c r="C169" t="str">
        <f>VLOOKUP(B169,[1]Tabelle1!$A$1:$B$68,2,FALSE)</f>
        <v>Helmstedt</v>
      </c>
      <c r="D169">
        <f>'2017'!$H$1</f>
        <v>2017</v>
      </c>
      <c r="E169">
        <f>'2017'!C13</f>
        <v>752</v>
      </c>
      <c r="F169">
        <f>'2017'!D13</f>
        <v>54</v>
      </c>
      <c r="G169" s="21">
        <f t="shared" si="12"/>
        <v>7.1808510638297882</v>
      </c>
      <c r="H169">
        <f>'2017'!E13</f>
        <v>1943</v>
      </c>
      <c r="I169">
        <f>'2017'!F13</f>
        <v>319</v>
      </c>
      <c r="J169" s="21">
        <f t="shared" si="13"/>
        <v>16.417910447761194</v>
      </c>
    </row>
    <row r="170" spans="2:10">
      <c r="B170">
        <f>'2017'!A14</f>
        <v>155</v>
      </c>
      <c r="C170" t="str">
        <f>VLOOKUP(B170,[1]Tabelle1!$A$1:$B$68,2,FALSE)</f>
        <v>Northeim</v>
      </c>
      <c r="D170">
        <f>'2017'!$H$1</f>
        <v>2017</v>
      </c>
      <c r="E170">
        <f>'2017'!C14</f>
        <v>932</v>
      </c>
      <c r="F170">
        <f>'2017'!D14</f>
        <v>144</v>
      </c>
      <c r="G170" s="21">
        <f t="shared" si="12"/>
        <v>15.450643776824036</v>
      </c>
      <c r="H170">
        <f>'2017'!E14</f>
        <v>2855</v>
      </c>
      <c r="I170">
        <f>'2017'!F14</f>
        <v>635</v>
      </c>
      <c r="J170" s="21">
        <f t="shared" si="13"/>
        <v>22.241681260945708</v>
      </c>
    </row>
    <row r="171" spans="2:10">
      <c r="B171">
        <f>'2017'!A15</f>
        <v>157</v>
      </c>
      <c r="C171" t="str">
        <f>VLOOKUP(B171,[1]Tabelle1!$A$1:$B$68,2,FALSE)</f>
        <v>Peine</v>
      </c>
      <c r="D171">
        <f>'2017'!$H$1</f>
        <v>2017</v>
      </c>
      <c r="E171">
        <f>'2017'!C15</f>
        <v>1099</v>
      </c>
      <c r="F171">
        <f>'2017'!D15</f>
        <v>149</v>
      </c>
      <c r="G171" s="21">
        <f t="shared" si="12"/>
        <v>13.557779799818018</v>
      </c>
      <c r="H171">
        <f>'2017'!E15</f>
        <v>3307</v>
      </c>
      <c r="I171">
        <f>'2017'!F15</f>
        <v>898</v>
      </c>
      <c r="J171" s="21">
        <f t="shared" si="13"/>
        <v>27.154520713637737</v>
      </c>
    </row>
    <row r="172" spans="2:10">
      <c r="B172">
        <f>'2017'!A16</f>
        <v>158</v>
      </c>
      <c r="C172" t="str">
        <f>VLOOKUP(B172,[1]Tabelle1!$A$1:$B$68,2,FALSE)</f>
        <v>Wolfenbüttel</v>
      </c>
      <c r="D172">
        <f>'2017'!$H$1</f>
        <v>2017</v>
      </c>
      <c r="E172">
        <f>'2017'!C16</f>
        <v>947</v>
      </c>
      <c r="F172">
        <f>'2017'!D16</f>
        <v>103</v>
      </c>
      <c r="G172" s="21">
        <f t="shared" si="12"/>
        <v>10.876451953537487</v>
      </c>
      <c r="H172">
        <f>'2017'!E16</f>
        <v>2621</v>
      </c>
      <c r="I172">
        <f>'2017'!F16</f>
        <v>439</v>
      </c>
      <c r="J172" s="21">
        <f t="shared" si="13"/>
        <v>16.74933231590996</v>
      </c>
    </row>
    <row r="173" spans="2:10">
      <c r="B173">
        <f>'2017'!A17</f>
        <v>159</v>
      </c>
      <c r="C173" t="str">
        <f>VLOOKUP(B173,[1]Tabelle1!$A$1:$B$68,2,FALSE)</f>
        <v>Göttingen</v>
      </c>
      <c r="D173">
        <f>'2017'!$H$1</f>
        <v>2017</v>
      </c>
      <c r="E173">
        <f>'2017'!C17</f>
        <v>2921</v>
      </c>
      <c r="F173">
        <f>'2017'!D17</f>
        <v>460</v>
      </c>
      <c r="G173" s="21">
        <f t="shared" si="12"/>
        <v>15.748031496062993</v>
      </c>
      <c r="H173">
        <f>'2017'!E17</f>
        <v>6969</v>
      </c>
      <c r="I173">
        <f>'2017'!F17</f>
        <v>1794</v>
      </c>
      <c r="J173" s="21">
        <f t="shared" si="13"/>
        <v>25.742574257425744</v>
      </c>
    </row>
    <row r="174" spans="2:10">
      <c r="B174">
        <f>'2017'!A20</f>
        <v>1</v>
      </c>
      <c r="C174" t="str">
        <f>VLOOKUP(B174,[1]Tabelle1!$A$1:$B$68,2,FALSE)</f>
        <v>Stat. Region Braunschweig</v>
      </c>
      <c r="D174">
        <f>'2017'!$H$1</f>
        <v>2017</v>
      </c>
      <c r="E174">
        <f>'2017'!C20</f>
        <v>13299</v>
      </c>
      <c r="F174">
        <f>'2017'!D20</f>
        <v>2093</v>
      </c>
      <c r="G174" s="21">
        <f t="shared" si="12"/>
        <v>15.738025415444771</v>
      </c>
      <c r="H174">
        <f>'2017'!E20</f>
        <v>35824</v>
      </c>
      <c r="I174">
        <f>'2017'!F20</f>
        <v>9289</v>
      </c>
      <c r="J174" s="21">
        <f t="shared" si="13"/>
        <v>25.929544439481912</v>
      </c>
    </row>
    <row r="175" spans="2:10">
      <c r="B175">
        <f>'2017'!A21</f>
        <v>241</v>
      </c>
      <c r="C175" t="str">
        <f>VLOOKUP(B175,[1]Tabelle1!$A$1:$B$68,2,FALSE)</f>
        <v>Hannover  Region</v>
      </c>
      <c r="D175">
        <f>'2017'!$H$1</f>
        <v>2017</v>
      </c>
      <c r="E175">
        <f>'2017'!C21</f>
        <v>10564</v>
      </c>
      <c r="F175">
        <f>'2017'!D21</f>
        <v>2694</v>
      </c>
      <c r="G175" s="21">
        <f t="shared" si="12"/>
        <v>25.501703900037864</v>
      </c>
      <c r="H175">
        <f>'2017'!E21</f>
        <v>28350</v>
      </c>
      <c r="I175">
        <f>'2017'!F21</f>
        <v>10710</v>
      </c>
      <c r="J175" s="21">
        <f t="shared" si="13"/>
        <v>37.777777777777779</v>
      </c>
    </row>
    <row r="176" spans="2:10">
      <c r="B176">
        <f>'2017'!A22</f>
        <v>241001</v>
      </c>
      <c r="C176" t="str">
        <f>VLOOKUP(B176,[1]Tabelle1!$A$1:$B$68,2,FALSE)</f>
        <v>dav. Hannover  Lhst.</v>
      </c>
      <c r="D176">
        <f>'2017'!$H$1</f>
        <v>2017</v>
      </c>
      <c r="E176">
        <f>'2017'!C22</f>
        <v>5401</v>
      </c>
      <c r="F176">
        <f>'2017'!D22</f>
        <v>1826</v>
      </c>
      <c r="G176" s="21">
        <f t="shared" si="12"/>
        <v>33.808553971486759</v>
      </c>
      <c r="H176">
        <f>'2017'!E22</f>
        <v>13052</v>
      </c>
      <c r="I176">
        <f>'2017'!F22</f>
        <v>6454</v>
      </c>
      <c r="J176" s="21">
        <f t="shared" si="13"/>
        <v>49.448360404535698</v>
      </c>
    </row>
    <row r="177" spans="2:10">
      <c r="B177">
        <f>'2017'!A23</f>
        <v>241999</v>
      </c>
      <c r="C177" t="str">
        <f>VLOOKUP(B177,[1]Tabelle1!$A$1:$B$68,2,FALSE)</f>
        <v>dav. Hannover  Umland</v>
      </c>
      <c r="D177">
        <f>'2017'!$H$1</f>
        <v>2017</v>
      </c>
      <c r="E177">
        <f>'2017'!C23</f>
        <v>5163</v>
      </c>
      <c r="F177">
        <f>'2017'!D23</f>
        <v>868</v>
      </c>
      <c r="G177" s="21">
        <f t="shared" si="12"/>
        <v>16.811931047840403</v>
      </c>
      <c r="H177">
        <f>'2017'!E23</f>
        <v>15298</v>
      </c>
      <c r="I177">
        <f>'2017'!F23</f>
        <v>4256</v>
      </c>
      <c r="J177" s="21">
        <f t="shared" si="13"/>
        <v>27.820630147731727</v>
      </c>
    </row>
    <row r="178" spans="2:10">
      <c r="B178">
        <f>'2017'!A24</f>
        <v>251</v>
      </c>
      <c r="C178" t="str">
        <f>VLOOKUP(B178,[1]Tabelle1!$A$1:$B$68,2,FALSE)</f>
        <v>Diepholz</v>
      </c>
      <c r="D178">
        <f>'2017'!$H$1</f>
        <v>2017</v>
      </c>
      <c r="E178">
        <f>'2017'!C24</f>
        <v>1696</v>
      </c>
      <c r="F178">
        <f>'2017'!D24</f>
        <v>179</v>
      </c>
      <c r="G178" s="21">
        <f t="shared" si="12"/>
        <v>10.554245283018867</v>
      </c>
      <c r="H178">
        <f>'2017'!E24</f>
        <v>5011</v>
      </c>
      <c r="I178">
        <f>'2017'!F24</f>
        <v>1136</v>
      </c>
      <c r="J178" s="21">
        <f t="shared" si="13"/>
        <v>22.670125723408503</v>
      </c>
    </row>
    <row r="179" spans="2:10">
      <c r="B179">
        <f>'2017'!A25</f>
        <v>252</v>
      </c>
      <c r="C179" t="str">
        <f>VLOOKUP(B179,[1]Tabelle1!$A$1:$B$68,2,FALSE)</f>
        <v>Hameln-Pyrmont</v>
      </c>
      <c r="D179">
        <f>'2017'!$H$1</f>
        <v>2017</v>
      </c>
      <c r="E179">
        <f>'2017'!C25</f>
        <v>1074</v>
      </c>
      <c r="F179">
        <f>'2017'!D25</f>
        <v>215</v>
      </c>
      <c r="G179" s="21">
        <f t="shared" si="12"/>
        <v>20.018621973929239</v>
      </c>
      <c r="H179">
        <f>'2017'!E25</f>
        <v>3322</v>
      </c>
      <c r="I179">
        <f>'2017'!F25</f>
        <v>980</v>
      </c>
      <c r="J179" s="21">
        <f t="shared" si="13"/>
        <v>29.500301023479832</v>
      </c>
    </row>
    <row r="180" spans="2:10">
      <c r="B180">
        <f>'2017'!A26</f>
        <v>254</v>
      </c>
      <c r="C180" t="str">
        <f>VLOOKUP(B180,[1]Tabelle1!$A$1:$B$68,2,FALSE)</f>
        <v>Hildesheim</v>
      </c>
      <c r="D180">
        <f>'2017'!$H$1</f>
        <v>2017</v>
      </c>
      <c r="E180">
        <f>'2017'!C26</f>
        <v>1926</v>
      </c>
      <c r="F180">
        <f>'2017'!D26</f>
        <v>283</v>
      </c>
      <c r="G180" s="21">
        <f t="shared" si="12"/>
        <v>14.693665628245068</v>
      </c>
      <c r="H180">
        <f>'2017'!E26</f>
        <v>6102</v>
      </c>
      <c r="I180">
        <f>'2017'!F26</f>
        <v>1589</v>
      </c>
      <c r="J180" s="21">
        <f t="shared" si="13"/>
        <v>26.040642412323827</v>
      </c>
    </row>
    <row r="181" spans="2:10">
      <c r="B181">
        <f>'2017'!A27</f>
        <v>255</v>
      </c>
      <c r="C181" t="str">
        <f>VLOOKUP(B181,[1]Tabelle1!$A$1:$B$68,2,FALSE)</f>
        <v>Holzminden</v>
      </c>
      <c r="D181">
        <f>'2017'!$H$1</f>
        <v>2017</v>
      </c>
      <c r="E181">
        <f>'2017'!C27</f>
        <v>419</v>
      </c>
      <c r="F181">
        <f>'2017'!D27</f>
        <v>58</v>
      </c>
      <c r="G181" s="21">
        <f t="shared" si="12"/>
        <v>13.842482100238662</v>
      </c>
      <c r="H181">
        <f>'2017'!E27</f>
        <v>1473</v>
      </c>
      <c r="I181">
        <f>'2017'!F27</f>
        <v>257</v>
      </c>
      <c r="J181" s="21">
        <f t="shared" si="13"/>
        <v>17.447386286490158</v>
      </c>
    </row>
    <row r="182" spans="2:10">
      <c r="B182">
        <f>'2017'!A28</f>
        <v>256</v>
      </c>
      <c r="C182" t="str">
        <f>VLOOKUP(B182,[1]Tabelle1!$A$1:$B$68,2,FALSE)</f>
        <v>Nienburg (Weser)</v>
      </c>
      <c r="D182">
        <f>'2017'!$H$1</f>
        <v>2017</v>
      </c>
      <c r="E182">
        <f>'2017'!C28</f>
        <v>863</v>
      </c>
      <c r="F182">
        <f>'2017'!D28</f>
        <v>105</v>
      </c>
      <c r="G182" s="21">
        <f t="shared" si="12"/>
        <v>12.16685979142526</v>
      </c>
      <c r="H182">
        <f>'2017'!E28</f>
        <v>2845</v>
      </c>
      <c r="I182">
        <f>'2017'!F28</f>
        <v>595</v>
      </c>
      <c r="J182" s="21">
        <f t="shared" si="13"/>
        <v>20.913884007029875</v>
      </c>
    </row>
    <row r="183" spans="2:10">
      <c r="B183">
        <f>'2017'!A29</f>
        <v>257</v>
      </c>
      <c r="C183" t="str">
        <f>VLOOKUP(B183,[1]Tabelle1!$A$1:$B$68,2,FALSE)</f>
        <v>Schaumburg</v>
      </c>
      <c r="D183">
        <f>'2017'!$H$1</f>
        <v>2017</v>
      </c>
      <c r="E183">
        <f>'2017'!C29</f>
        <v>1101</v>
      </c>
      <c r="F183">
        <f>'2017'!D29</f>
        <v>153</v>
      </c>
      <c r="G183" s="21">
        <f t="shared" si="12"/>
        <v>13.896457765667575</v>
      </c>
      <c r="H183">
        <f>'2017'!E29</f>
        <v>3450</v>
      </c>
      <c r="I183">
        <f>'2017'!F29</f>
        <v>960</v>
      </c>
      <c r="J183" s="21">
        <f t="shared" si="13"/>
        <v>27.826086956521738</v>
      </c>
    </row>
    <row r="184" spans="2:10">
      <c r="B184">
        <f>'2017'!A30</f>
        <v>2</v>
      </c>
      <c r="C184" t="str">
        <f>VLOOKUP(B184,[1]Tabelle1!$A$1:$B$68,2,FALSE)</f>
        <v>Stat. Region Hannover</v>
      </c>
      <c r="D184">
        <f>'2017'!$H$1</f>
        <v>2017</v>
      </c>
      <c r="E184">
        <f>'2017'!C30</f>
        <v>17643</v>
      </c>
      <c r="F184">
        <f>'2017'!D30</f>
        <v>3687</v>
      </c>
      <c r="G184" s="21">
        <f t="shared" si="12"/>
        <v>20.897806495493963</v>
      </c>
      <c r="H184">
        <f>'2017'!E30</f>
        <v>50553</v>
      </c>
      <c r="I184">
        <f>'2017'!F30</f>
        <v>16227</v>
      </c>
      <c r="J184" s="21">
        <f t="shared" si="13"/>
        <v>32.098985223428876</v>
      </c>
    </row>
    <row r="185" spans="2:10">
      <c r="B185">
        <f>'2017'!A31</f>
        <v>351</v>
      </c>
      <c r="C185" t="str">
        <f>VLOOKUP(B185,[1]Tabelle1!$A$1:$B$68,2,FALSE)</f>
        <v>Celle</v>
      </c>
      <c r="D185">
        <f>'2017'!$H$1</f>
        <v>2017</v>
      </c>
      <c r="E185">
        <f>'2017'!C31</f>
        <v>1386</v>
      </c>
      <c r="F185">
        <f>'2017'!D31</f>
        <v>141</v>
      </c>
      <c r="G185" s="21">
        <f t="shared" si="12"/>
        <v>10.173160173160174</v>
      </c>
      <c r="H185">
        <f>'2017'!E31</f>
        <v>4348</v>
      </c>
      <c r="I185">
        <f>'2017'!F31</f>
        <v>871</v>
      </c>
      <c r="J185" s="21">
        <f t="shared" si="13"/>
        <v>20.032198712051517</v>
      </c>
    </row>
    <row r="186" spans="2:10">
      <c r="B186">
        <f>'2017'!A32</f>
        <v>352</v>
      </c>
      <c r="C186" t="str">
        <f>VLOOKUP(B186,[1]Tabelle1!$A$1:$B$68,2,FALSE)</f>
        <v>Cuxhaven</v>
      </c>
      <c r="D186">
        <f>'2017'!$H$1</f>
        <v>2017</v>
      </c>
      <c r="E186">
        <f>'2017'!C32</f>
        <v>1501</v>
      </c>
      <c r="F186">
        <f>'2017'!D32</f>
        <v>177</v>
      </c>
      <c r="G186" s="21">
        <f t="shared" si="12"/>
        <v>11.792138574283811</v>
      </c>
      <c r="H186">
        <f>'2017'!E32</f>
        <v>4650</v>
      </c>
      <c r="I186">
        <f>'2017'!F32</f>
        <v>800</v>
      </c>
      <c r="J186" s="21">
        <f t="shared" si="13"/>
        <v>17.20430107526882</v>
      </c>
    </row>
    <row r="187" spans="2:10">
      <c r="B187">
        <f>'2017'!A33</f>
        <v>353</v>
      </c>
      <c r="C187" t="str">
        <f>VLOOKUP(B187,[1]Tabelle1!$A$1:$B$68,2,FALSE)</f>
        <v>Harburg</v>
      </c>
      <c r="D187">
        <f>'2017'!$H$1</f>
        <v>2017</v>
      </c>
      <c r="E187">
        <f>'2017'!C33</f>
        <v>2295</v>
      </c>
      <c r="F187">
        <f>'2017'!D33</f>
        <v>289</v>
      </c>
      <c r="G187" s="21">
        <f t="shared" si="12"/>
        <v>12.592592592592592</v>
      </c>
      <c r="H187">
        <f>'2017'!E33</f>
        <v>6717</v>
      </c>
      <c r="I187">
        <f>'2017'!F33</f>
        <v>1388</v>
      </c>
      <c r="J187" s="21">
        <f t="shared" si="13"/>
        <v>20.663986898913205</v>
      </c>
    </row>
    <row r="188" spans="2:10">
      <c r="B188">
        <f>'2017'!A34</f>
        <v>354</v>
      </c>
      <c r="C188" t="str">
        <f>VLOOKUP(B188,[1]Tabelle1!$A$1:$B$68,2,FALSE)</f>
        <v>Lüchow-Dannenberg</v>
      </c>
      <c r="D188">
        <f>'2017'!$H$1</f>
        <v>2017</v>
      </c>
      <c r="E188">
        <f>'2017'!C34</f>
        <v>333</v>
      </c>
      <c r="F188">
        <f>'2017'!D34</f>
        <v>49</v>
      </c>
      <c r="G188" s="21">
        <f t="shared" si="12"/>
        <v>14.714714714714713</v>
      </c>
      <c r="H188">
        <f>'2017'!E34</f>
        <v>1044</v>
      </c>
      <c r="I188">
        <f>'2017'!F34</f>
        <v>150</v>
      </c>
      <c r="J188" s="21">
        <f t="shared" si="13"/>
        <v>14.367816091954023</v>
      </c>
    </row>
    <row r="189" spans="2:10">
      <c r="B189">
        <f>'2017'!A35</f>
        <v>355</v>
      </c>
      <c r="C189" t="str">
        <f>VLOOKUP(B189,[1]Tabelle1!$A$1:$B$68,2,FALSE)</f>
        <v>Lüneburg</v>
      </c>
      <c r="D189">
        <f>'2017'!$H$1</f>
        <v>2017</v>
      </c>
      <c r="E189">
        <f>'2017'!C35</f>
        <v>1900</v>
      </c>
      <c r="F189">
        <f>'2017'!D35</f>
        <v>229</v>
      </c>
      <c r="G189" s="21">
        <f t="shared" si="12"/>
        <v>12.052631578947368</v>
      </c>
      <c r="H189">
        <f>'2017'!E35</f>
        <v>4766</v>
      </c>
      <c r="I189">
        <f>'2017'!F35</f>
        <v>964</v>
      </c>
      <c r="J189" s="21">
        <f t="shared" si="13"/>
        <v>20.226605119597146</v>
      </c>
    </row>
    <row r="190" spans="2:10">
      <c r="B190">
        <f>'2017'!A36</f>
        <v>356</v>
      </c>
      <c r="C190" t="str">
        <f>VLOOKUP(B190,[1]Tabelle1!$A$1:$B$68,2,FALSE)</f>
        <v>Osterholz</v>
      </c>
      <c r="D190">
        <f>'2017'!$H$1</f>
        <v>2017</v>
      </c>
      <c r="E190">
        <f>'2017'!C36</f>
        <v>855</v>
      </c>
      <c r="F190">
        <f>'2017'!D36</f>
        <v>82</v>
      </c>
      <c r="G190" s="21">
        <f t="shared" si="12"/>
        <v>9.5906432748538002</v>
      </c>
      <c r="H190">
        <f>'2017'!E36</f>
        <v>2631</v>
      </c>
      <c r="I190">
        <f>'2017'!F36</f>
        <v>444</v>
      </c>
      <c r="J190" s="21">
        <f t="shared" si="13"/>
        <v>16.875712656784494</v>
      </c>
    </row>
    <row r="191" spans="2:10">
      <c r="B191">
        <f>'2017'!A37</f>
        <v>357</v>
      </c>
      <c r="C191" t="str">
        <f>VLOOKUP(B191,[1]Tabelle1!$A$1:$B$68,2,FALSE)</f>
        <v>Rotenburg (Wümme)</v>
      </c>
      <c r="D191">
        <f>'2017'!$H$1</f>
        <v>2017</v>
      </c>
      <c r="E191">
        <f>'2017'!C37</f>
        <v>1059</v>
      </c>
      <c r="F191">
        <f>'2017'!D37</f>
        <v>89</v>
      </c>
      <c r="G191" s="21">
        <f t="shared" si="12"/>
        <v>8.4041548630783751</v>
      </c>
      <c r="H191">
        <f>'2017'!E37</f>
        <v>3719</v>
      </c>
      <c r="I191">
        <f>'2017'!F37</f>
        <v>607</v>
      </c>
      <c r="J191" s="21">
        <f t="shared" si="13"/>
        <v>16.321591825759612</v>
      </c>
    </row>
    <row r="192" spans="2:10">
      <c r="B192">
        <f>'2017'!A38</f>
        <v>358</v>
      </c>
      <c r="C192" t="str">
        <f>VLOOKUP(B192,[1]Tabelle1!$A$1:$B$68,2,FALSE)</f>
        <v>Heidekreis</v>
      </c>
      <c r="D192">
        <f>'2017'!$H$1</f>
        <v>2017</v>
      </c>
      <c r="E192">
        <f>'2017'!C38</f>
        <v>1057</v>
      </c>
      <c r="F192">
        <f>'2017'!D38</f>
        <v>137</v>
      </c>
      <c r="G192" s="21">
        <f t="shared" si="12"/>
        <v>12.961210974456009</v>
      </c>
      <c r="H192">
        <f>'2017'!E38</f>
        <v>3216</v>
      </c>
      <c r="I192">
        <f>'2017'!F38</f>
        <v>522</v>
      </c>
      <c r="J192" s="21">
        <f t="shared" si="13"/>
        <v>16.231343283582088</v>
      </c>
    </row>
    <row r="193" spans="2:10">
      <c r="B193">
        <f>'2017'!A39</f>
        <v>359</v>
      </c>
      <c r="C193" t="str">
        <f>VLOOKUP(B193,[1]Tabelle1!$A$1:$B$68,2,FALSE)</f>
        <v>Stade</v>
      </c>
      <c r="D193">
        <f>'2017'!$H$1</f>
        <v>2017</v>
      </c>
      <c r="E193">
        <f>'2017'!C39</f>
        <v>1687</v>
      </c>
      <c r="F193">
        <f>'2017'!D39</f>
        <v>169</v>
      </c>
      <c r="G193" s="21">
        <f t="shared" si="12"/>
        <v>10.01778304682869</v>
      </c>
      <c r="H193">
        <f>'2017'!E39</f>
        <v>5017</v>
      </c>
      <c r="I193">
        <f>'2017'!F39</f>
        <v>1045</v>
      </c>
      <c r="J193" s="21">
        <f t="shared" si="13"/>
        <v>20.829180785329878</v>
      </c>
    </row>
    <row r="194" spans="2:10">
      <c r="B194">
        <f>'2017'!A40</f>
        <v>360</v>
      </c>
      <c r="C194" t="str">
        <f>VLOOKUP(B194,[1]Tabelle1!$A$1:$B$68,2,FALSE)</f>
        <v>Uelzen</v>
      </c>
      <c r="D194">
        <f>'2017'!$H$1</f>
        <v>2017</v>
      </c>
      <c r="E194">
        <f>'2017'!C40</f>
        <v>712</v>
      </c>
      <c r="F194">
        <f>'2017'!D40</f>
        <v>61</v>
      </c>
      <c r="G194" s="21">
        <f t="shared" si="12"/>
        <v>8.5674157303370784</v>
      </c>
      <c r="H194">
        <f>'2017'!E40</f>
        <v>1960</v>
      </c>
      <c r="I194">
        <f>'2017'!F40</f>
        <v>353</v>
      </c>
      <c r="J194" s="21">
        <f t="shared" si="13"/>
        <v>18.010204081632651</v>
      </c>
    </row>
    <row r="195" spans="2:10">
      <c r="B195">
        <f>'2017'!A41</f>
        <v>361</v>
      </c>
      <c r="C195" t="str">
        <f>VLOOKUP(B195,[1]Tabelle1!$A$1:$B$68,2,FALSE)</f>
        <v>Verden</v>
      </c>
      <c r="D195">
        <f>'2017'!$H$1</f>
        <v>2017</v>
      </c>
      <c r="E195">
        <f>'2017'!C41</f>
        <v>1115</v>
      </c>
      <c r="F195">
        <f>'2017'!D41</f>
        <v>154</v>
      </c>
      <c r="G195" s="21">
        <f t="shared" si="12"/>
        <v>13.811659192825113</v>
      </c>
      <c r="H195">
        <f>'2017'!E41</f>
        <v>3368</v>
      </c>
      <c r="I195">
        <f>'2017'!F41</f>
        <v>775</v>
      </c>
      <c r="J195" s="21">
        <f t="shared" si="13"/>
        <v>23.010688836104514</v>
      </c>
    </row>
    <row r="196" spans="2:10">
      <c r="B196">
        <f>'2017'!A42</f>
        <v>3</v>
      </c>
      <c r="C196" t="str">
        <f>VLOOKUP(B196,[1]Tabelle1!$A$1:$B$68,2,FALSE)</f>
        <v>Stat. Region Lüneburg</v>
      </c>
      <c r="D196">
        <f>'2017'!$H$1</f>
        <v>2017</v>
      </c>
      <c r="E196">
        <f>'2017'!C42</f>
        <v>13900</v>
      </c>
      <c r="F196">
        <f>'2017'!D42</f>
        <v>1577</v>
      </c>
      <c r="G196" s="21">
        <f t="shared" si="12"/>
        <v>11.345323741007194</v>
      </c>
      <c r="H196">
        <f>'2017'!E42</f>
        <v>41436</v>
      </c>
      <c r="I196">
        <f>'2017'!F42</f>
        <v>7919</v>
      </c>
      <c r="J196" s="21">
        <f t="shared" si="13"/>
        <v>19.111400714354669</v>
      </c>
    </row>
    <row r="197" spans="2:10">
      <c r="B197">
        <f>'2017'!A43</f>
        <v>401</v>
      </c>
      <c r="C197" t="str">
        <f>VLOOKUP(B197,[1]Tabelle1!$A$1:$B$68,2,FALSE)</f>
        <v>Delmenhorst  Stadt</v>
      </c>
      <c r="D197">
        <f>'2017'!$H$1</f>
        <v>2017</v>
      </c>
      <c r="E197">
        <f>'2017'!C43</f>
        <v>400</v>
      </c>
      <c r="F197">
        <f>'2017'!D43</f>
        <v>78</v>
      </c>
      <c r="G197" s="21">
        <f t="shared" si="12"/>
        <v>19.5</v>
      </c>
      <c r="H197">
        <f>'2017'!E43</f>
        <v>1695</v>
      </c>
      <c r="I197">
        <f>'2017'!F43</f>
        <v>831</v>
      </c>
      <c r="J197" s="21">
        <f t="shared" si="13"/>
        <v>49.026548672566371</v>
      </c>
    </row>
    <row r="198" spans="2:10">
      <c r="B198">
        <f>'2017'!A44</f>
        <v>402</v>
      </c>
      <c r="C198" t="str">
        <f>VLOOKUP(B198,[1]Tabelle1!$A$1:$B$68,2,FALSE)</f>
        <v>Emden  Stadt</v>
      </c>
      <c r="D198">
        <f>'2017'!$H$1</f>
        <v>2017</v>
      </c>
      <c r="E198">
        <f>'2017'!C44</f>
        <v>343</v>
      </c>
      <c r="F198">
        <f>'2017'!D44</f>
        <v>64</v>
      </c>
      <c r="G198" s="21">
        <f t="shared" si="12"/>
        <v>18.658892128279884</v>
      </c>
      <c r="H198">
        <f>'2017'!E44</f>
        <v>1176</v>
      </c>
      <c r="I198">
        <f>'2017'!F44</f>
        <v>314</v>
      </c>
      <c r="J198" s="21">
        <f t="shared" si="13"/>
        <v>26.700680272108844</v>
      </c>
    </row>
    <row r="199" spans="2:10">
      <c r="B199">
        <f>'2017'!A45</f>
        <v>403</v>
      </c>
      <c r="C199" t="str">
        <f>VLOOKUP(B199,[1]Tabelle1!$A$1:$B$68,2,FALSE)</f>
        <v>Oldenburg(Oldb)  Stadt</v>
      </c>
      <c r="D199">
        <f>'2017'!$H$1</f>
        <v>2017</v>
      </c>
      <c r="E199">
        <f>'2017'!C45</f>
        <v>1846</v>
      </c>
      <c r="F199">
        <f>'2017'!D45</f>
        <v>325</v>
      </c>
      <c r="G199" s="21">
        <f t="shared" si="12"/>
        <v>17.6056338028169</v>
      </c>
      <c r="H199">
        <f>'2017'!E45</f>
        <v>4023</v>
      </c>
      <c r="I199">
        <f>'2017'!F45</f>
        <v>1158</v>
      </c>
      <c r="J199" s="21">
        <f t="shared" si="13"/>
        <v>28.784489187173751</v>
      </c>
    </row>
    <row r="200" spans="2:10">
      <c r="B200">
        <f>'2017'!A46</f>
        <v>404</v>
      </c>
      <c r="C200" t="str">
        <f>VLOOKUP(B200,[1]Tabelle1!$A$1:$B$68,2,FALSE)</f>
        <v>Osnabrück  Stadt</v>
      </c>
      <c r="D200">
        <f>'2017'!$H$1</f>
        <v>2017</v>
      </c>
      <c r="E200">
        <f>'2017'!C46</f>
        <v>1430</v>
      </c>
      <c r="F200">
        <f>'2017'!D46</f>
        <v>345</v>
      </c>
      <c r="G200" s="21">
        <f t="shared" si="12"/>
        <v>24.125874125874127</v>
      </c>
      <c r="H200">
        <f>'2017'!E46</f>
        <v>3822</v>
      </c>
      <c r="I200">
        <f>'2017'!F46</f>
        <v>1580</v>
      </c>
      <c r="J200" s="21">
        <f t="shared" si="13"/>
        <v>41.339612768184196</v>
      </c>
    </row>
    <row r="201" spans="2:10">
      <c r="B201">
        <f>'2017'!A47</f>
        <v>405</v>
      </c>
      <c r="C201" t="str">
        <f>VLOOKUP(B201,[1]Tabelle1!$A$1:$B$68,2,FALSE)</f>
        <v>Wilhelmshaven  Stadt</v>
      </c>
      <c r="D201">
        <f>'2017'!$H$1</f>
        <v>2017</v>
      </c>
      <c r="E201">
        <f>'2017'!C47</f>
        <v>353</v>
      </c>
      <c r="F201">
        <f>'2017'!D47</f>
        <v>48</v>
      </c>
      <c r="G201" s="21">
        <f t="shared" si="12"/>
        <v>13.597733711048161</v>
      </c>
      <c r="H201">
        <f>'2017'!E47</f>
        <v>1513</v>
      </c>
      <c r="I201">
        <f>'2017'!F47</f>
        <v>385</v>
      </c>
      <c r="J201" s="21">
        <f t="shared" si="13"/>
        <v>25.446133509583607</v>
      </c>
    </row>
    <row r="202" spans="2:10">
      <c r="B202">
        <f>'2017'!A48</f>
        <v>451</v>
      </c>
      <c r="C202" t="str">
        <f>VLOOKUP(B202,[1]Tabelle1!$A$1:$B$68,2,FALSE)</f>
        <v>Ammerland</v>
      </c>
      <c r="D202">
        <f>'2017'!$H$1</f>
        <v>2017</v>
      </c>
      <c r="E202">
        <f>'2017'!C48</f>
        <v>1076</v>
      </c>
      <c r="F202">
        <f>'2017'!D48</f>
        <v>91</v>
      </c>
      <c r="G202" s="21">
        <f t="shared" ref="G202:G216" si="14">F202/E202*100</f>
        <v>8.4572490706319705</v>
      </c>
      <c r="H202">
        <f>'2017'!E48</f>
        <v>3059</v>
      </c>
      <c r="I202">
        <f>'2017'!F48</f>
        <v>539</v>
      </c>
      <c r="J202" s="21">
        <f t="shared" ref="J202:J216" si="15">I202/H202*100</f>
        <v>17.620137299771166</v>
      </c>
    </row>
    <row r="203" spans="2:10">
      <c r="B203">
        <f>'2017'!A49</f>
        <v>452</v>
      </c>
      <c r="C203" t="str">
        <f>VLOOKUP(B203,[1]Tabelle1!$A$1:$B$68,2,FALSE)</f>
        <v>Aurich</v>
      </c>
      <c r="D203">
        <f>'2017'!$H$1</f>
        <v>2017</v>
      </c>
      <c r="E203">
        <f>'2017'!C49</f>
        <v>1075</v>
      </c>
      <c r="F203">
        <f>'2017'!D49</f>
        <v>120</v>
      </c>
      <c r="G203" s="21">
        <f t="shared" si="14"/>
        <v>11.162790697674419</v>
      </c>
      <c r="H203">
        <f>'2017'!E49</f>
        <v>4443</v>
      </c>
      <c r="I203">
        <f>'2017'!F49</f>
        <v>583</v>
      </c>
      <c r="J203" s="21">
        <f t="shared" si="15"/>
        <v>13.121764573486383</v>
      </c>
    </row>
    <row r="204" spans="2:10">
      <c r="B204">
        <f>'2017'!A50</f>
        <v>453</v>
      </c>
      <c r="C204" t="str">
        <f>VLOOKUP(B204,[1]Tabelle1!$A$1:$B$68,2,FALSE)</f>
        <v>Cloppenburg</v>
      </c>
      <c r="D204">
        <f>'2017'!$H$1</f>
        <v>2017</v>
      </c>
      <c r="E204">
        <f>'2017'!C50</f>
        <v>1358</v>
      </c>
      <c r="F204">
        <f>'2017'!D50</f>
        <v>196</v>
      </c>
      <c r="G204" s="21">
        <f t="shared" si="14"/>
        <v>14.432989690721648</v>
      </c>
      <c r="H204">
        <f>'2017'!E50</f>
        <v>4512</v>
      </c>
      <c r="I204">
        <f>'2017'!F50</f>
        <v>1014</v>
      </c>
      <c r="J204" s="21">
        <f t="shared" si="15"/>
        <v>22.473404255319149</v>
      </c>
    </row>
    <row r="205" spans="2:10">
      <c r="B205">
        <f>'2017'!A51</f>
        <v>454</v>
      </c>
      <c r="C205" t="str">
        <f>VLOOKUP(B205,[1]Tabelle1!$A$1:$B$68,2,FALSE)</f>
        <v>Emsland</v>
      </c>
      <c r="D205">
        <f>'2017'!$H$1</f>
        <v>2017</v>
      </c>
      <c r="E205">
        <f>'2017'!C51</f>
        <v>2583</v>
      </c>
      <c r="F205">
        <f>'2017'!D51</f>
        <v>381</v>
      </c>
      <c r="G205" s="21">
        <f t="shared" si="14"/>
        <v>14.750290360046458</v>
      </c>
      <c r="H205">
        <f>'2017'!E51</f>
        <v>8413</v>
      </c>
      <c r="I205">
        <f>'2017'!F51</f>
        <v>1786</v>
      </c>
      <c r="J205" s="21">
        <f t="shared" si="15"/>
        <v>21.229050279329609</v>
      </c>
    </row>
    <row r="206" spans="2:10">
      <c r="B206">
        <f>'2017'!A52</f>
        <v>455</v>
      </c>
      <c r="C206" t="str">
        <f>VLOOKUP(B206,[1]Tabelle1!$A$1:$B$68,2,FALSE)</f>
        <v>Friesland</v>
      </c>
      <c r="D206">
        <f>'2017'!$H$1</f>
        <v>2017</v>
      </c>
      <c r="E206">
        <f>'2017'!C52</f>
        <v>630</v>
      </c>
      <c r="F206">
        <f>'2017'!D52</f>
        <v>41</v>
      </c>
      <c r="G206" s="21">
        <f t="shared" si="14"/>
        <v>6.5079365079365088</v>
      </c>
      <c r="H206">
        <f>'2017'!E52</f>
        <v>2256</v>
      </c>
      <c r="I206">
        <f>'2017'!F52</f>
        <v>260</v>
      </c>
      <c r="J206" s="21">
        <f t="shared" si="15"/>
        <v>11.524822695035461</v>
      </c>
    </row>
    <row r="207" spans="2:10">
      <c r="B207">
        <f>'2017'!A53</f>
        <v>456</v>
      </c>
      <c r="C207" t="str">
        <f>VLOOKUP(B207,[1]Tabelle1!$A$1:$B$68,2,FALSE)</f>
        <v>Grafschaft Bentheim</v>
      </c>
      <c r="D207">
        <f>'2017'!$H$1</f>
        <v>2017</v>
      </c>
      <c r="E207">
        <f>'2017'!C53</f>
        <v>1099</v>
      </c>
      <c r="F207">
        <f>'2017'!D53</f>
        <v>242</v>
      </c>
      <c r="G207" s="21">
        <f t="shared" si="14"/>
        <v>22.020018198362148</v>
      </c>
      <c r="H207">
        <f>'2017'!E53</f>
        <v>3532</v>
      </c>
      <c r="I207">
        <f>'2017'!F53</f>
        <v>1049</v>
      </c>
      <c r="J207" s="21">
        <f t="shared" si="15"/>
        <v>29.699886749716875</v>
      </c>
    </row>
    <row r="208" spans="2:10">
      <c r="B208">
        <f>'2017'!A54</f>
        <v>457</v>
      </c>
      <c r="C208" t="str">
        <f>VLOOKUP(B208,[1]Tabelle1!$A$1:$B$68,2,FALSE)</f>
        <v>Leer</v>
      </c>
      <c r="D208">
        <f>'2017'!$H$1</f>
        <v>2017</v>
      </c>
      <c r="E208">
        <f>'2017'!C54</f>
        <v>884</v>
      </c>
      <c r="F208">
        <f>'2017'!D54</f>
        <v>109</v>
      </c>
      <c r="G208" s="21">
        <f t="shared" si="14"/>
        <v>12.330316742081449</v>
      </c>
      <c r="H208">
        <f>'2017'!E54</f>
        <v>4029</v>
      </c>
      <c r="I208">
        <f>'2017'!F54</f>
        <v>660</v>
      </c>
      <c r="J208" s="21">
        <f t="shared" si="15"/>
        <v>16.381236038719287</v>
      </c>
    </row>
    <row r="209" spans="2:10">
      <c r="B209">
        <f>'2017'!A55</f>
        <v>458</v>
      </c>
      <c r="C209" t="str">
        <f>VLOOKUP(B209,[1]Tabelle1!$A$1:$B$68,2,FALSE)</f>
        <v>Oldenburg</v>
      </c>
      <c r="D209">
        <f>'2017'!$H$1</f>
        <v>2017</v>
      </c>
      <c r="E209">
        <f>'2017'!C55</f>
        <v>959</v>
      </c>
      <c r="F209">
        <f>'2017'!D55</f>
        <v>86</v>
      </c>
      <c r="G209" s="21">
        <f t="shared" si="14"/>
        <v>8.9676746611053186</v>
      </c>
      <c r="H209">
        <f>'2017'!E55</f>
        <v>3105</v>
      </c>
      <c r="I209">
        <f>'2017'!F55</f>
        <v>466</v>
      </c>
      <c r="J209" s="21">
        <f t="shared" si="15"/>
        <v>15.008051529790661</v>
      </c>
    </row>
    <row r="210" spans="2:10">
      <c r="B210">
        <f>'2017'!A56</f>
        <v>459</v>
      </c>
      <c r="C210" t="str">
        <f>VLOOKUP(B210,[1]Tabelle1!$A$1:$B$68,2,FALSE)</f>
        <v>Osnabrück</v>
      </c>
      <c r="D210">
        <f>'2017'!$H$1</f>
        <v>2017</v>
      </c>
      <c r="E210">
        <f>'2017'!C56</f>
        <v>2826</v>
      </c>
      <c r="F210">
        <f>'2017'!D56</f>
        <v>373</v>
      </c>
      <c r="G210" s="21">
        <f t="shared" si="14"/>
        <v>13.198867657466383</v>
      </c>
      <c r="H210">
        <f>'2017'!E56</f>
        <v>9090</v>
      </c>
      <c r="I210">
        <f>'2017'!F56</f>
        <v>1676</v>
      </c>
      <c r="J210" s="21">
        <f t="shared" si="15"/>
        <v>18.437843784378437</v>
      </c>
    </row>
    <row r="211" spans="2:10">
      <c r="B211">
        <f>'2017'!A57</f>
        <v>460</v>
      </c>
      <c r="C211" t="str">
        <f>VLOOKUP(B211,[1]Tabelle1!$A$1:$B$68,2,FALSE)</f>
        <v>Vechta</v>
      </c>
      <c r="D211">
        <f>'2017'!$H$1</f>
        <v>2017</v>
      </c>
      <c r="E211">
        <f>'2017'!C57</f>
        <v>1429</v>
      </c>
      <c r="F211">
        <f>'2017'!D57</f>
        <v>250</v>
      </c>
      <c r="G211" s="21">
        <f t="shared" si="14"/>
        <v>17.494751574527641</v>
      </c>
      <c r="H211">
        <f>'2017'!E57</f>
        <v>4201</v>
      </c>
      <c r="I211">
        <f>'2017'!F57</f>
        <v>972</v>
      </c>
      <c r="J211" s="21">
        <f t="shared" si="15"/>
        <v>23.137348250416569</v>
      </c>
    </row>
    <row r="212" spans="2:10">
      <c r="B212">
        <f>'2017'!A58</f>
        <v>461</v>
      </c>
      <c r="C212" t="str">
        <f>VLOOKUP(B212,[1]Tabelle1!$A$1:$B$68,2,FALSE)</f>
        <v>Wesermarsch</v>
      </c>
      <c r="D212">
        <f>'2017'!$H$1</f>
        <v>2017</v>
      </c>
      <c r="E212">
        <f>'2017'!C58</f>
        <v>617</v>
      </c>
      <c r="F212">
        <f>'2017'!D58</f>
        <v>90</v>
      </c>
      <c r="G212" s="21">
        <f t="shared" si="14"/>
        <v>14.58670988654781</v>
      </c>
      <c r="H212">
        <f>'2017'!E58</f>
        <v>2079</v>
      </c>
      <c r="I212">
        <f>'2017'!F58</f>
        <v>502</v>
      </c>
      <c r="J212" s="21">
        <f t="shared" si="15"/>
        <v>24.146224146224146</v>
      </c>
    </row>
    <row r="213" spans="2:10">
      <c r="B213">
        <f>'2017'!A59</f>
        <v>462</v>
      </c>
      <c r="C213" t="str">
        <f>VLOOKUP(B213,[1]Tabelle1!$A$1:$B$68,2,FALSE)</f>
        <v>Wittmund</v>
      </c>
      <c r="D213">
        <f>'2017'!$H$1</f>
        <v>2017</v>
      </c>
      <c r="E213">
        <f>'2017'!C59</f>
        <v>317</v>
      </c>
      <c r="F213">
        <f>'2017'!D59</f>
        <v>19</v>
      </c>
      <c r="G213" s="21">
        <f t="shared" si="14"/>
        <v>5.9936908517350158</v>
      </c>
      <c r="H213">
        <f>'2017'!E59</f>
        <v>1288</v>
      </c>
      <c r="I213">
        <f>'2017'!F59</f>
        <v>158</v>
      </c>
      <c r="J213" s="21">
        <f t="shared" si="15"/>
        <v>12.267080745341614</v>
      </c>
    </row>
    <row r="214" spans="2:10">
      <c r="B214">
        <f>'2017'!A60</f>
        <v>4</v>
      </c>
      <c r="C214" t="str">
        <f>VLOOKUP(B214,[1]Tabelle1!$A$1:$B$68,2,FALSE)</f>
        <v>Stat. Region Weser-Ems</v>
      </c>
      <c r="D214">
        <f>'2017'!$H$1</f>
        <v>2017</v>
      </c>
      <c r="E214">
        <f>'2017'!C60</f>
        <v>19225</v>
      </c>
      <c r="F214">
        <f>'2017'!D60</f>
        <v>2858</v>
      </c>
      <c r="G214" s="21">
        <f t="shared" si="14"/>
        <v>14.866059817945384</v>
      </c>
      <c r="H214">
        <f>'2017'!E60</f>
        <v>62236</v>
      </c>
      <c r="I214">
        <f>'2017'!F60</f>
        <v>13933</v>
      </c>
      <c r="J214" s="21">
        <f t="shared" si="15"/>
        <v>22.387364226492707</v>
      </c>
    </row>
    <row r="215" spans="2:10">
      <c r="B215">
        <f>'2017'!A61</f>
        <v>0</v>
      </c>
      <c r="C215" t="str">
        <f>VLOOKUP(B215,[1]Tabelle1!$A$1:$B$68,2,FALSE)</f>
        <v>Niedersachsen</v>
      </c>
      <c r="D215">
        <f>'2017'!$H$1</f>
        <v>2017</v>
      </c>
      <c r="E215">
        <f>'2017'!C61</f>
        <v>64067</v>
      </c>
      <c r="F215">
        <f>'2017'!D61</f>
        <v>10215</v>
      </c>
      <c r="G215" s="21">
        <f t="shared" si="14"/>
        <v>15.944245867607348</v>
      </c>
      <c r="H215">
        <f>'2017'!E61</f>
        <v>190049</v>
      </c>
      <c r="I215">
        <f>'2017'!F61</f>
        <v>47368</v>
      </c>
      <c r="J215" s="21">
        <f t="shared" si="15"/>
        <v>24.924098521960126</v>
      </c>
    </row>
    <row r="216" spans="2:10">
      <c r="B216">
        <f>'2016'!A8</f>
        <v>101</v>
      </c>
      <c r="C216" t="str">
        <f>VLOOKUP(B216,[1]Tabelle1!$A$1:$B$68,2,FALSE)</f>
        <v>Braunschweig  Stadt</v>
      </c>
      <c r="D216">
        <f>'2016'!$H$1</f>
        <v>2016</v>
      </c>
      <c r="E216">
        <f>'2016'!C8</f>
        <v>2290</v>
      </c>
      <c r="F216">
        <f>'2016'!D8</f>
        <v>453</v>
      </c>
      <c r="G216" s="21">
        <f t="shared" si="14"/>
        <v>19.78165938864629</v>
      </c>
      <c r="H216">
        <f>'2016'!E8</f>
        <v>5817</v>
      </c>
      <c r="I216">
        <f>'2016'!F8</f>
        <v>2030</v>
      </c>
      <c r="J216" s="21">
        <f t="shared" si="15"/>
        <v>34.89771359807461</v>
      </c>
    </row>
    <row r="217" spans="2:10">
      <c r="B217">
        <f>'2016'!A9</f>
        <v>102</v>
      </c>
      <c r="C217" t="str">
        <f>VLOOKUP(B217,[1]Tabelle1!$A$1:$B$68,2,FALSE)</f>
        <v>Salzgitter  Stadt</v>
      </c>
      <c r="D217">
        <f>'2016'!$H$1</f>
        <v>2016</v>
      </c>
      <c r="E217">
        <f>'2016'!C9</f>
        <v>508</v>
      </c>
      <c r="F217">
        <f>'2016'!D9</f>
        <v>126</v>
      </c>
      <c r="G217" s="21">
        <f t="shared" ref="G217:G268" si="16">F217/E217*100</f>
        <v>24.803149606299215</v>
      </c>
      <c r="H217">
        <f>'2016'!E9</f>
        <v>2544</v>
      </c>
      <c r="I217">
        <f>'2016'!F9</f>
        <v>1108</v>
      </c>
      <c r="J217" s="21">
        <f t="shared" ref="J217:J268" si="17">I217/H217*100</f>
        <v>43.553459119496857</v>
      </c>
    </row>
    <row r="218" spans="2:10">
      <c r="B218">
        <f>'2016'!A10</f>
        <v>103</v>
      </c>
      <c r="C218" t="str">
        <f>VLOOKUP(B218,[1]Tabelle1!$A$1:$B$68,2,FALSE)</f>
        <v>Wolfsburg  Stadt</v>
      </c>
      <c r="D218">
        <f>'2016'!$H$1</f>
        <v>2016</v>
      </c>
      <c r="E218">
        <f>'2016'!C10</f>
        <v>1163</v>
      </c>
      <c r="F218">
        <f>'2016'!D10</f>
        <v>268</v>
      </c>
      <c r="G218" s="21">
        <f t="shared" si="16"/>
        <v>23.043852106620808</v>
      </c>
      <c r="H218">
        <f>'2016'!E10</f>
        <v>3182</v>
      </c>
      <c r="I218">
        <f>'2016'!F10</f>
        <v>1047</v>
      </c>
      <c r="J218" s="21">
        <f t="shared" si="17"/>
        <v>32.903834066624768</v>
      </c>
    </row>
    <row r="219" spans="2:10">
      <c r="B219">
        <f>'2016'!A11</f>
        <v>151</v>
      </c>
      <c r="C219" t="str">
        <f>VLOOKUP(B219,[1]Tabelle1!$A$1:$B$68,2,FALSE)</f>
        <v>Gifhorn</v>
      </c>
      <c r="D219">
        <f>'2016'!$H$1</f>
        <v>2016</v>
      </c>
      <c r="E219">
        <f>'2016'!C11</f>
        <v>1303</v>
      </c>
      <c r="F219">
        <f>'2016'!D11</f>
        <v>119</v>
      </c>
      <c r="G219" s="21">
        <f t="shared" si="16"/>
        <v>9.1327705295471997</v>
      </c>
      <c r="H219">
        <f>'2016'!E11</f>
        <v>4013</v>
      </c>
      <c r="I219">
        <f>'2016'!F11</f>
        <v>550</v>
      </c>
      <c r="J219" s="21">
        <f t="shared" si="17"/>
        <v>13.705457263892351</v>
      </c>
    </row>
    <row r="220" spans="2:10">
      <c r="B220">
        <f>'2016'!A12</f>
        <v>153</v>
      </c>
      <c r="C220" t="str">
        <f>VLOOKUP(B220,[1]Tabelle1!$A$1:$B$68,2,FALSE)</f>
        <v>Goslar</v>
      </c>
      <c r="D220">
        <f>'2016'!$H$1</f>
        <v>2016</v>
      </c>
      <c r="E220">
        <f>'2016'!C12</f>
        <v>832</v>
      </c>
      <c r="F220">
        <f>'2016'!D12</f>
        <v>70</v>
      </c>
      <c r="G220" s="21">
        <f t="shared" si="16"/>
        <v>8.4134615384615383</v>
      </c>
      <c r="H220">
        <f>'2016'!E12</f>
        <v>2495</v>
      </c>
      <c r="I220">
        <f>'2016'!F12</f>
        <v>435</v>
      </c>
      <c r="J220" s="21">
        <f t="shared" si="17"/>
        <v>17.434869739478959</v>
      </c>
    </row>
    <row r="221" spans="2:10">
      <c r="B221">
        <f>'2016'!A13</f>
        <v>154</v>
      </c>
      <c r="C221" t="str">
        <f>VLOOKUP(B221,[1]Tabelle1!$A$1:$B$68,2,FALSE)</f>
        <v>Helmstedt</v>
      </c>
      <c r="D221">
        <f>'2016'!$H$1</f>
        <v>2016</v>
      </c>
      <c r="E221">
        <f>'2016'!C13</f>
        <v>669</v>
      </c>
      <c r="F221">
        <f>'2016'!D13</f>
        <v>63</v>
      </c>
      <c r="G221" s="21">
        <f t="shared" si="16"/>
        <v>9.4170403587443943</v>
      </c>
      <c r="H221">
        <f>'2016'!E13</f>
        <v>1898</v>
      </c>
      <c r="I221">
        <f>'2016'!F13</f>
        <v>286</v>
      </c>
      <c r="J221" s="21">
        <f t="shared" si="17"/>
        <v>15.068493150684931</v>
      </c>
    </row>
    <row r="222" spans="2:10">
      <c r="B222">
        <f>'2016'!A14</f>
        <v>155</v>
      </c>
      <c r="C222" t="str">
        <f>VLOOKUP(B222,[1]Tabelle1!$A$1:$B$68,2,FALSE)</f>
        <v>Northeim</v>
      </c>
      <c r="D222">
        <f>'2016'!$H$1</f>
        <v>2016</v>
      </c>
      <c r="E222">
        <f>'2016'!C14</f>
        <v>900</v>
      </c>
      <c r="F222">
        <f>'2016'!D14</f>
        <v>135</v>
      </c>
      <c r="G222" s="21">
        <f t="shared" si="16"/>
        <v>15</v>
      </c>
      <c r="H222">
        <f>'2016'!E14</f>
        <v>2734</v>
      </c>
      <c r="I222">
        <f>'2016'!F14</f>
        <v>592</v>
      </c>
      <c r="J222" s="21">
        <f t="shared" si="17"/>
        <v>21.653255303584494</v>
      </c>
    </row>
    <row r="223" spans="2:10">
      <c r="B223">
        <f>'2016'!A15</f>
        <v>157</v>
      </c>
      <c r="C223" t="str">
        <f>VLOOKUP(B223,[1]Tabelle1!$A$1:$B$68,2,FALSE)</f>
        <v>Peine</v>
      </c>
      <c r="D223">
        <f>'2016'!$H$1</f>
        <v>2016</v>
      </c>
      <c r="E223">
        <f>'2016'!C15</f>
        <v>940</v>
      </c>
      <c r="F223">
        <f>'2016'!D15</f>
        <v>97</v>
      </c>
      <c r="G223" s="21">
        <f t="shared" si="16"/>
        <v>10.319148936170212</v>
      </c>
      <c r="H223">
        <f>'2016'!E15</f>
        <v>3157</v>
      </c>
      <c r="I223">
        <f>'2016'!F15</f>
        <v>758</v>
      </c>
      <c r="J223" s="21">
        <f t="shared" si="17"/>
        <v>24.010136205258156</v>
      </c>
    </row>
    <row r="224" spans="2:10">
      <c r="B224">
        <f>'2016'!A16</f>
        <v>158</v>
      </c>
      <c r="C224" t="str">
        <f>VLOOKUP(B224,[1]Tabelle1!$A$1:$B$68,2,FALSE)</f>
        <v>Wolfenbüttel</v>
      </c>
      <c r="D224">
        <f>'2016'!$H$1</f>
        <v>2016</v>
      </c>
      <c r="E224">
        <f>'2016'!C16</f>
        <v>842</v>
      </c>
      <c r="F224">
        <f>'2016'!D16</f>
        <v>65</v>
      </c>
      <c r="G224" s="21">
        <f t="shared" si="16"/>
        <v>7.7197149643705458</v>
      </c>
      <c r="H224">
        <f>'2016'!E16</f>
        <v>2662</v>
      </c>
      <c r="I224">
        <f>'2016'!F16</f>
        <v>430</v>
      </c>
      <c r="J224" s="21">
        <f t="shared" si="17"/>
        <v>16.153268219383921</v>
      </c>
    </row>
    <row r="225" spans="2:10">
      <c r="B225">
        <f>'2016'!A17</f>
        <v>159</v>
      </c>
      <c r="C225" t="str">
        <f>VLOOKUP(B225,[1]Tabelle1!$A$1:$B$68,2,FALSE)</f>
        <v>Göttingen</v>
      </c>
      <c r="D225">
        <f>'2016'!$H$1</f>
        <v>2016</v>
      </c>
      <c r="E225">
        <f>'2016'!C17</f>
        <v>2684</v>
      </c>
      <c r="F225">
        <f>'2016'!D17</f>
        <v>457</v>
      </c>
      <c r="G225" s="21">
        <f t="shared" si="16"/>
        <v>17.026825633383012</v>
      </c>
      <c r="H225">
        <f>'2016'!E17</f>
        <v>6952</v>
      </c>
      <c r="I225">
        <f>'2016'!F17</f>
        <v>1697</v>
      </c>
      <c r="J225" s="21">
        <f t="shared" si="17"/>
        <v>24.410241657077101</v>
      </c>
    </row>
    <row r="226" spans="2:10">
      <c r="B226">
        <f>'2016'!A20</f>
        <v>1</v>
      </c>
      <c r="C226" t="str">
        <f>VLOOKUP(B226,[1]Tabelle1!$A$1:$B$68,2,FALSE)</f>
        <v>Stat. Region Braunschweig</v>
      </c>
      <c r="D226">
        <f>'2016'!$H$1</f>
        <v>2016</v>
      </c>
      <c r="E226">
        <f>'2016'!C20</f>
        <v>12131</v>
      </c>
      <c r="F226">
        <f>'2016'!D20</f>
        <v>1853</v>
      </c>
      <c r="G226" s="21">
        <f t="shared" si="16"/>
        <v>15.274915505729123</v>
      </c>
      <c r="H226">
        <f>'2016'!E20</f>
        <v>35454</v>
      </c>
      <c r="I226">
        <f>'2016'!F20</f>
        <v>8933</v>
      </c>
      <c r="J226" s="21">
        <f t="shared" si="17"/>
        <v>25.196028656851134</v>
      </c>
    </row>
    <row r="227" spans="2:10">
      <c r="B227">
        <f>'2016'!A21</f>
        <v>241</v>
      </c>
      <c r="C227" t="str">
        <f>VLOOKUP(B227,[1]Tabelle1!$A$1:$B$68,2,FALSE)</f>
        <v>Hannover  Region</v>
      </c>
      <c r="D227">
        <f>'2016'!$H$1</f>
        <v>2016</v>
      </c>
      <c r="E227">
        <f>'2016'!C21</f>
        <v>9913</v>
      </c>
      <c r="F227">
        <f>'2016'!D21</f>
        <v>2336</v>
      </c>
      <c r="G227" s="21">
        <f t="shared" si="16"/>
        <v>23.56501563603349</v>
      </c>
      <c r="H227">
        <f>'2016'!E21</f>
        <v>28317</v>
      </c>
      <c r="I227">
        <f>'2016'!F21</f>
        <v>10698</v>
      </c>
      <c r="J227" s="21">
        <f t="shared" si="17"/>
        <v>37.779425786629936</v>
      </c>
    </row>
    <row r="228" spans="2:10">
      <c r="B228">
        <f>'2016'!A22</f>
        <v>241001</v>
      </c>
      <c r="C228" t="str">
        <f>VLOOKUP(B228,[1]Tabelle1!$A$1:$B$68,2,FALSE)</f>
        <v>dav. Hannover  Lhst.</v>
      </c>
      <c r="D228">
        <f>'2016'!$H$1</f>
        <v>2016</v>
      </c>
      <c r="E228">
        <f>'2016'!C22</f>
        <v>4927</v>
      </c>
      <c r="F228">
        <f>'2016'!D22</f>
        <v>1546</v>
      </c>
      <c r="G228" s="21">
        <f t="shared" si="16"/>
        <v>31.378120560178608</v>
      </c>
      <c r="H228">
        <f>'2016'!E22</f>
        <v>13113</v>
      </c>
      <c r="I228">
        <f>'2016'!F22</f>
        <v>6510</v>
      </c>
      <c r="J228" s="21">
        <f t="shared" si="17"/>
        <v>49.645390070921984</v>
      </c>
    </row>
    <row r="229" spans="2:10">
      <c r="B229">
        <f>'2016'!A23</f>
        <v>241999</v>
      </c>
      <c r="C229" t="str">
        <f>VLOOKUP(B229,[1]Tabelle1!$A$1:$B$68,2,FALSE)</f>
        <v>dav. Hannover  Umland</v>
      </c>
      <c r="D229">
        <f>'2016'!$H$1</f>
        <v>2016</v>
      </c>
      <c r="E229">
        <f>'2016'!C23</f>
        <v>4986</v>
      </c>
      <c r="F229">
        <f>'2016'!D23</f>
        <v>790</v>
      </c>
      <c r="G229" s="21">
        <f t="shared" si="16"/>
        <v>15.844364219815482</v>
      </c>
      <c r="H229">
        <f>'2016'!E23</f>
        <v>15204</v>
      </c>
      <c r="I229">
        <f>'2016'!F23</f>
        <v>4188</v>
      </c>
      <c r="J229" s="21">
        <f t="shared" si="17"/>
        <v>27.545382794001576</v>
      </c>
    </row>
    <row r="230" spans="2:10">
      <c r="B230">
        <f>'2016'!A24</f>
        <v>251</v>
      </c>
      <c r="C230" t="str">
        <f>VLOOKUP(B230,[1]Tabelle1!$A$1:$B$68,2,FALSE)</f>
        <v>Diepholz</v>
      </c>
      <c r="D230">
        <f>'2016'!$H$1</f>
        <v>2016</v>
      </c>
      <c r="E230">
        <f>'2016'!C24</f>
        <v>1494</v>
      </c>
      <c r="F230">
        <f>'2016'!D24</f>
        <v>206</v>
      </c>
      <c r="G230" s="21">
        <f t="shared" si="16"/>
        <v>13.788487282463185</v>
      </c>
      <c r="H230">
        <f>'2016'!E24</f>
        <v>5014</v>
      </c>
      <c r="I230">
        <f>'2016'!F24</f>
        <v>1068</v>
      </c>
      <c r="J230" s="21">
        <f t="shared" si="17"/>
        <v>21.30035899481452</v>
      </c>
    </row>
    <row r="231" spans="2:10">
      <c r="B231">
        <f>'2016'!A25</f>
        <v>252</v>
      </c>
      <c r="C231" t="str">
        <f>VLOOKUP(B231,[1]Tabelle1!$A$1:$B$68,2,FALSE)</f>
        <v>Hameln-Pyrmont</v>
      </c>
      <c r="D231">
        <f>'2016'!$H$1</f>
        <v>2016</v>
      </c>
      <c r="E231">
        <f>'2016'!C25</f>
        <v>999</v>
      </c>
      <c r="F231">
        <f>'2016'!D25</f>
        <v>192</v>
      </c>
      <c r="G231" s="21">
        <f t="shared" si="16"/>
        <v>19.219219219219219</v>
      </c>
      <c r="H231">
        <f>'2016'!E25</f>
        <v>3333</v>
      </c>
      <c r="I231">
        <f>'2016'!F25</f>
        <v>907</v>
      </c>
      <c r="J231" s="21">
        <f t="shared" si="17"/>
        <v>27.212721272127212</v>
      </c>
    </row>
    <row r="232" spans="2:10">
      <c r="B232">
        <f>'2016'!A26</f>
        <v>254</v>
      </c>
      <c r="C232" t="str">
        <f>VLOOKUP(B232,[1]Tabelle1!$A$1:$B$68,2,FALSE)</f>
        <v>Hildesheim</v>
      </c>
      <c r="D232">
        <f>'2016'!$H$1</f>
        <v>2016</v>
      </c>
      <c r="E232">
        <f>'2016'!C26</f>
        <v>1870</v>
      </c>
      <c r="F232">
        <f>'2016'!D26</f>
        <v>282</v>
      </c>
      <c r="G232" s="21">
        <f t="shared" si="16"/>
        <v>15.080213903743314</v>
      </c>
      <c r="H232">
        <f>'2016'!E26</f>
        <v>6003</v>
      </c>
      <c r="I232">
        <f>'2016'!F26</f>
        <v>1512</v>
      </c>
      <c r="J232" s="21">
        <f t="shared" si="17"/>
        <v>25.187406296851574</v>
      </c>
    </row>
    <row r="233" spans="2:10">
      <c r="B233">
        <f>'2016'!A27</f>
        <v>255</v>
      </c>
      <c r="C233" t="str">
        <f>VLOOKUP(B233,[1]Tabelle1!$A$1:$B$68,2,FALSE)</f>
        <v>Holzminden</v>
      </c>
      <c r="D233">
        <f>'2016'!$H$1</f>
        <v>2016</v>
      </c>
      <c r="E233">
        <f>'2016'!C27</f>
        <v>396</v>
      </c>
      <c r="F233">
        <f>'2016'!D27</f>
        <v>47</v>
      </c>
      <c r="G233" s="21">
        <f t="shared" si="16"/>
        <v>11.868686868686869</v>
      </c>
      <c r="H233">
        <f>'2016'!E27</f>
        <v>1465</v>
      </c>
      <c r="I233">
        <f>'2016'!F27</f>
        <v>233</v>
      </c>
      <c r="J233" s="21">
        <f t="shared" si="17"/>
        <v>15.904436860068261</v>
      </c>
    </row>
    <row r="234" spans="2:10">
      <c r="B234">
        <f>'2016'!A28</f>
        <v>256</v>
      </c>
      <c r="C234" t="str">
        <f>VLOOKUP(B234,[1]Tabelle1!$A$1:$B$68,2,FALSE)</f>
        <v>Nienburg (Weser)</v>
      </c>
      <c r="D234">
        <f>'2016'!$H$1</f>
        <v>2016</v>
      </c>
      <c r="E234">
        <f>'2016'!C28</f>
        <v>727</v>
      </c>
      <c r="F234">
        <f>'2016'!D28</f>
        <v>101</v>
      </c>
      <c r="G234" s="21">
        <f t="shared" si="16"/>
        <v>13.892709766162312</v>
      </c>
      <c r="H234">
        <f>'2016'!E28</f>
        <v>2756</v>
      </c>
      <c r="I234">
        <f>'2016'!F28</f>
        <v>632</v>
      </c>
      <c r="J234" s="21">
        <f t="shared" si="17"/>
        <v>22.93178519593614</v>
      </c>
    </row>
    <row r="235" spans="2:10">
      <c r="B235">
        <f>'2016'!A29</f>
        <v>257</v>
      </c>
      <c r="C235" t="str">
        <f>VLOOKUP(B235,[1]Tabelle1!$A$1:$B$68,2,FALSE)</f>
        <v>Schaumburg</v>
      </c>
      <c r="D235">
        <f>'2016'!$H$1</f>
        <v>2016</v>
      </c>
      <c r="E235">
        <f>'2016'!C29</f>
        <v>1062</v>
      </c>
      <c r="F235">
        <f>'2016'!D29</f>
        <v>151</v>
      </c>
      <c r="G235" s="21">
        <f t="shared" si="16"/>
        <v>14.218455743879474</v>
      </c>
      <c r="H235">
        <f>'2016'!E29</f>
        <v>3415</v>
      </c>
      <c r="I235">
        <f>'2016'!F29</f>
        <v>841</v>
      </c>
      <c r="J235" s="21">
        <f t="shared" si="17"/>
        <v>24.626647144948755</v>
      </c>
    </row>
    <row r="236" spans="2:10">
      <c r="B236">
        <f>'2016'!A30</f>
        <v>2</v>
      </c>
      <c r="C236" t="str">
        <f>VLOOKUP(B236,[1]Tabelle1!$A$1:$B$68,2,FALSE)</f>
        <v>Stat. Region Hannover</v>
      </c>
      <c r="D236">
        <f>'2016'!$H$1</f>
        <v>2016</v>
      </c>
      <c r="E236">
        <f>'2016'!C30</f>
        <v>16461</v>
      </c>
      <c r="F236">
        <f>'2016'!D30</f>
        <v>3315</v>
      </c>
      <c r="G236" s="21">
        <f t="shared" si="16"/>
        <v>20.138509203572081</v>
      </c>
      <c r="H236">
        <f>'2016'!E30</f>
        <v>50303</v>
      </c>
      <c r="I236">
        <f>'2016'!F30</f>
        <v>15891</v>
      </c>
      <c r="J236" s="21">
        <f t="shared" si="17"/>
        <v>31.590561199133255</v>
      </c>
    </row>
    <row r="237" spans="2:10">
      <c r="B237">
        <f>'2016'!A31</f>
        <v>351</v>
      </c>
      <c r="C237" t="str">
        <f>VLOOKUP(B237,[1]Tabelle1!$A$1:$B$68,2,FALSE)</f>
        <v>Celle</v>
      </c>
      <c r="D237">
        <f>'2016'!$H$1</f>
        <v>2016</v>
      </c>
      <c r="E237">
        <f>'2016'!C31</f>
        <v>1269</v>
      </c>
      <c r="F237">
        <f>'2016'!D31</f>
        <v>107</v>
      </c>
      <c r="G237" s="21">
        <f t="shared" si="16"/>
        <v>8.4318360914105597</v>
      </c>
      <c r="H237">
        <f>'2016'!E31</f>
        <v>4167</v>
      </c>
      <c r="I237">
        <f>'2016'!F31</f>
        <v>537</v>
      </c>
      <c r="J237" s="21">
        <f t="shared" si="17"/>
        <v>12.886969042476601</v>
      </c>
    </row>
    <row r="238" spans="2:10">
      <c r="B238">
        <f>'2016'!A32</f>
        <v>352</v>
      </c>
      <c r="C238" t="str">
        <f>VLOOKUP(B238,[1]Tabelle1!$A$1:$B$68,2,FALSE)</f>
        <v>Cuxhaven</v>
      </c>
      <c r="D238">
        <f>'2016'!$H$1</f>
        <v>2016</v>
      </c>
      <c r="E238">
        <f>'2016'!C32</f>
        <v>1392</v>
      </c>
      <c r="F238">
        <f>'2016'!D32</f>
        <v>158</v>
      </c>
      <c r="G238" s="21">
        <f t="shared" si="16"/>
        <v>11.350574712643677</v>
      </c>
      <c r="H238">
        <f>'2016'!E32</f>
        <v>4508</v>
      </c>
      <c r="I238">
        <f>'2016'!F32</f>
        <v>670</v>
      </c>
      <c r="J238" s="21">
        <f t="shared" si="17"/>
        <v>14.862466725820763</v>
      </c>
    </row>
    <row r="239" spans="2:10">
      <c r="B239">
        <f>'2016'!A33</f>
        <v>353</v>
      </c>
      <c r="C239" t="str">
        <f>VLOOKUP(B239,[1]Tabelle1!$A$1:$B$68,2,FALSE)</f>
        <v>Harburg</v>
      </c>
      <c r="D239">
        <f>'2016'!$H$1</f>
        <v>2016</v>
      </c>
      <c r="E239">
        <f>'2016'!C33</f>
        <v>2141</v>
      </c>
      <c r="F239">
        <f>'2016'!D33</f>
        <v>278</v>
      </c>
      <c r="G239" s="21">
        <f t="shared" si="16"/>
        <v>12.984586641756188</v>
      </c>
      <c r="H239">
        <f>'2016'!E33</f>
        <v>6602</v>
      </c>
      <c r="I239">
        <f>'2016'!F33</f>
        <v>1376</v>
      </c>
      <c r="J239" s="21">
        <f t="shared" si="17"/>
        <v>20.842169039684943</v>
      </c>
    </row>
    <row r="240" spans="2:10">
      <c r="B240">
        <f>'2016'!A34</f>
        <v>354</v>
      </c>
      <c r="C240" t="str">
        <f>VLOOKUP(B240,[1]Tabelle1!$A$1:$B$68,2,FALSE)</f>
        <v>Lüchow-Dannenberg</v>
      </c>
      <c r="D240">
        <f>'2016'!$H$1</f>
        <v>2016</v>
      </c>
      <c r="E240">
        <f>'2016'!C34</f>
        <v>306</v>
      </c>
      <c r="F240">
        <f>'2016'!D34</f>
        <v>38</v>
      </c>
      <c r="G240" s="21">
        <f t="shared" si="16"/>
        <v>12.418300653594772</v>
      </c>
      <c r="H240">
        <f>'2016'!E34</f>
        <v>1024</v>
      </c>
      <c r="I240">
        <f>'2016'!F34</f>
        <v>131</v>
      </c>
      <c r="J240" s="21">
        <f t="shared" si="17"/>
        <v>12.79296875</v>
      </c>
    </row>
    <row r="241" spans="2:10">
      <c r="B241">
        <f>'2016'!A35</f>
        <v>355</v>
      </c>
      <c r="C241" t="str">
        <f>VLOOKUP(B241,[1]Tabelle1!$A$1:$B$68,2,FALSE)</f>
        <v>Lüneburg</v>
      </c>
      <c r="D241">
        <f>'2016'!$H$1</f>
        <v>2016</v>
      </c>
      <c r="E241">
        <f>'2016'!C35</f>
        <v>1861</v>
      </c>
      <c r="F241">
        <f>'2016'!D35</f>
        <v>272</v>
      </c>
      <c r="G241" s="21">
        <f t="shared" si="16"/>
        <v>14.61579795808705</v>
      </c>
      <c r="H241">
        <f>'2016'!E35</f>
        <v>4614</v>
      </c>
      <c r="I241">
        <f>'2016'!F35</f>
        <v>923</v>
      </c>
      <c r="J241" s="21">
        <f t="shared" si="17"/>
        <v>20.004334633723449</v>
      </c>
    </row>
    <row r="242" spans="2:10">
      <c r="B242">
        <f>'2016'!A36</f>
        <v>356</v>
      </c>
      <c r="C242" t="str">
        <f>VLOOKUP(B242,[1]Tabelle1!$A$1:$B$68,2,FALSE)</f>
        <v>Osterholz</v>
      </c>
      <c r="D242">
        <f>'2016'!$H$1</f>
        <v>2016</v>
      </c>
      <c r="E242">
        <f>'2016'!C36</f>
        <v>767</v>
      </c>
      <c r="F242">
        <f>'2016'!D36</f>
        <v>75</v>
      </c>
      <c r="G242" s="21">
        <f t="shared" si="16"/>
        <v>9.7783572359843536</v>
      </c>
      <c r="H242">
        <f>'2016'!E36</f>
        <v>2605</v>
      </c>
      <c r="I242">
        <f>'2016'!F36</f>
        <v>429</v>
      </c>
      <c r="J242" s="21">
        <f t="shared" si="17"/>
        <v>16.468330134357007</v>
      </c>
    </row>
    <row r="243" spans="2:10">
      <c r="B243">
        <f>'2016'!A37</f>
        <v>357</v>
      </c>
      <c r="C243" t="str">
        <f>VLOOKUP(B243,[1]Tabelle1!$A$1:$B$68,2,FALSE)</f>
        <v>Rotenburg (Wümme)</v>
      </c>
      <c r="D243">
        <f>'2016'!$H$1</f>
        <v>2016</v>
      </c>
      <c r="E243">
        <f>'2016'!C37</f>
        <v>895</v>
      </c>
      <c r="F243">
        <f>'2016'!D37</f>
        <v>101</v>
      </c>
      <c r="G243" s="21">
        <f t="shared" si="16"/>
        <v>11.284916201117319</v>
      </c>
      <c r="H243">
        <f>'2016'!E37</f>
        <v>3771</v>
      </c>
      <c r="I243">
        <f>'2016'!F37</f>
        <v>614</v>
      </c>
      <c r="J243" s="21">
        <f t="shared" si="17"/>
        <v>16.282153274993373</v>
      </c>
    </row>
    <row r="244" spans="2:10">
      <c r="B244">
        <f>'2016'!A38</f>
        <v>358</v>
      </c>
      <c r="C244" t="str">
        <f>VLOOKUP(B244,[1]Tabelle1!$A$1:$B$68,2,FALSE)</f>
        <v>Heidekreis</v>
      </c>
      <c r="D244">
        <f>'2016'!$H$1</f>
        <v>2016</v>
      </c>
      <c r="E244">
        <f>'2016'!C38</f>
        <v>932</v>
      </c>
      <c r="F244">
        <f>'2016'!D38</f>
        <v>103</v>
      </c>
      <c r="G244" s="21">
        <f t="shared" si="16"/>
        <v>11.051502145922747</v>
      </c>
      <c r="H244">
        <f>'2016'!E38</f>
        <v>3288</v>
      </c>
      <c r="I244">
        <f>'2016'!F38</f>
        <v>535</v>
      </c>
      <c r="J244" s="21">
        <f t="shared" si="17"/>
        <v>16.271289537712896</v>
      </c>
    </row>
    <row r="245" spans="2:10">
      <c r="B245">
        <f>'2016'!A39</f>
        <v>359</v>
      </c>
      <c r="C245" t="str">
        <f>VLOOKUP(B245,[1]Tabelle1!$A$1:$B$68,2,FALSE)</f>
        <v>Stade</v>
      </c>
      <c r="D245">
        <f>'2016'!$H$1</f>
        <v>2016</v>
      </c>
      <c r="E245">
        <f>'2016'!C39</f>
        <v>1542</v>
      </c>
      <c r="F245">
        <f>'2016'!D39</f>
        <v>147</v>
      </c>
      <c r="G245" s="21">
        <f t="shared" si="16"/>
        <v>9.5330739299610894</v>
      </c>
      <c r="H245">
        <f>'2016'!E39</f>
        <v>4914</v>
      </c>
      <c r="I245">
        <f>'2016'!F39</f>
        <v>897</v>
      </c>
      <c r="J245" s="21">
        <f t="shared" si="17"/>
        <v>18.253968253968253</v>
      </c>
    </row>
    <row r="246" spans="2:10">
      <c r="B246">
        <f>'2016'!A40</f>
        <v>360</v>
      </c>
      <c r="C246" t="str">
        <f>VLOOKUP(B246,[1]Tabelle1!$A$1:$B$68,2,FALSE)</f>
        <v>Uelzen</v>
      </c>
      <c r="D246">
        <f>'2016'!$H$1</f>
        <v>2016</v>
      </c>
      <c r="E246">
        <f>'2016'!C40</f>
        <v>632</v>
      </c>
      <c r="F246">
        <f>'2016'!D40</f>
        <v>57</v>
      </c>
      <c r="G246" s="21">
        <f t="shared" si="16"/>
        <v>9.0189873417721511</v>
      </c>
      <c r="H246">
        <f>'2016'!E40</f>
        <v>1939</v>
      </c>
      <c r="I246">
        <f>'2016'!F40</f>
        <v>338</v>
      </c>
      <c r="J246" s="21">
        <f t="shared" si="17"/>
        <v>17.431665807117071</v>
      </c>
    </row>
    <row r="247" spans="2:10">
      <c r="B247">
        <f>'2016'!A41</f>
        <v>361</v>
      </c>
      <c r="C247" t="str">
        <f>VLOOKUP(B247,[1]Tabelle1!$A$1:$B$68,2,FALSE)</f>
        <v>Verden</v>
      </c>
      <c r="D247">
        <f>'2016'!$H$1</f>
        <v>2016</v>
      </c>
      <c r="E247">
        <f>'2016'!C41</f>
        <v>974</v>
      </c>
      <c r="F247">
        <f>'2016'!D41</f>
        <v>159</v>
      </c>
      <c r="G247" s="21">
        <f t="shared" si="16"/>
        <v>16.324435318275153</v>
      </c>
      <c r="H247">
        <f>'2016'!E41</f>
        <v>3323</v>
      </c>
      <c r="I247">
        <f>'2016'!F41</f>
        <v>787</v>
      </c>
      <c r="J247" s="21">
        <f t="shared" si="17"/>
        <v>23.683418597652722</v>
      </c>
    </row>
    <row r="248" spans="2:10">
      <c r="B248">
        <f>'2016'!A42</f>
        <v>3</v>
      </c>
      <c r="C248" t="str">
        <f>VLOOKUP(B248,[1]Tabelle1!$A$1:$B$68,2,FALSE)</f>
        <v>Stat. Region Lüneburg</v>
      </c>
      <c r="D248">
        <f>'2016'!$H$1</f>
        <v>2016</v>
      </c>
      <c r="E248">
        <f>'2016'!C42</f>
        <v>12711</v>
      </c>
      <c r="F248">
        <f>'2016'!D42</f>
        <v>1495</v>
      </c>
      <c r="G248" s="21">
        <f t="shared" si="16"/>
        <v>11.76146644638502</v>
      </c>
      <c r="H248">
        <f>'2016'!E42</f>
        <v>40755</v>
      </c>
      <c r="I248">
        <f>'2016'!F42</f>
        <v>7237</v>
      </c>
      <c r="J248" s="21">
        <f t="shared" si="17"/>
        <v>17.757330388909338</v>
      </c>
    </row>
    <row r="249" spans="2:10">
      <c r="B249">
        <f>'2016'!A43</f>
        <v>401</v>
      </c>
      <c r="C249" t="str">
        <f>VLOOKUP(B249,[1]Tabelle1!$A$1:$B$68,2,FALSE)</f>
        <v>Delmenhorst  Stadt</v>
      </c>
      <c r="D249">
        <f>'2016'!$H$1</f>
        <v>2016</v>
      </c>
      <c r="E249">
        <f>'2016'!C43</f>
        <v>404</v>
      </c>
      <c r="F249">
        <f>'2016'!D43</f>
        <v>97</v>
      </c>
      <c r="G249" s="21">
        <f t="shared" si="16"/>
        <v>24.009900990099009</v>
      </c>
      <c r="H249">
        <f>'2016'!E43</f>
        <v>1655</v>
      </c>
      <c r="I249">
        <f>'2016'!F43</f>
        <v>774</v>
      </c>
      <c r="J249" s="21">
        <f t="shared" si="17"/>
        <v>46.76737160120846</v>
      </c>
    </row>
    <row r="250" spans="2:10">
      <c r="B250">
        <f>'2016'!A44</f>
        <v>402</v>
      </c>
      <c r="C250" t="str">
        <f>VLOOKUP(B250,[1]Tabelle1!$A$1:$B$68,2,FALSE)</f>
        <v>Emden  Stadt</v>
      </c>
      <c r="D250">
        <f>'2016'!$H$1</f>
        <v>2016</v>
      </c>
      <c r="E250">
        <f>'2016'!C44</f>
        <v>308</v>
      </c>
      <c r="F250">
        <f>'2016'!D44</f>
        <v>68</v>
      </c>
      <c r="G250" s="21">
        <f t="shared" si="16"/>
        <v>22.077922077922079</v>
      </c>
      <c r="H250">
        <f>'2016'!E44</f>
        <v>1163</v>
      </c>
      <c r="I250">
        <f>'2016'!F44</f>
        <v>272</v>
      </c>
      <c r="J250" s="21">
        <f t="shared" si="17"/>
        <v>23.387790197764403</v>
      </c>
    </row>
    <row r="251" spans="2:10">
      <c r="B251">
        <f>'2016'!A45</f>
        <v>403</v>
      </c>
      <c r="C251" t="str">
        <f>VLOOKUP(B251,[1]Tabelle1!$A$1:$B$68,2,FALSE)</f>
        <v>Oldenburg(Oldb)  Stadt</v>
      </c>
      <c r="D251">
        <f>'2016'!$H$1</f>
        <v>2016</v>
      </c>
      <c r="E251">
        <f>'2016'!C45</f>
        <v>1638</v>
      </c>
      <c r="F251">
        <f>'2016'!D45</f>
        <v>289</v>
      </c>
      <c r="G251" s="21">
        <f t="shared" si="16"/>
        <v>17.643467643467645</v>
      </c>
      <c r="H251">
        <f>'2016'!E45</f>
        <v>3848</v>
      </c>
      <c r="I251">
        <f>'2016'!F45</f>
        <v>1035</v>
      </c>
      <c r="J251" s="21">
        <f t="shared" si="17"/>
        <v>26.897089397089395</v>
      </c>
    </row>
    <row r="252" spans="2:10">
      <c r="B252">
        <f>'2016'!A46</f>
        <v>404</v>
      </c>
      <c r="C252" t="str">
        <f>VLOOKUP(B252,[1]Tabelle1!$A$1:$B$68,2,FALSE)</f>
        <v>Osnabrück  Stadt</v>
      </c>
      <c r="D252">
        <f>'2016'!$H$1</f>
        <v>2016</v>
      </c>
      <c r="E252">
        <f>'2016'!C46</f>
        <v>1378</v>
      </c>
      <c r="F252">
        <f>'2016'!D46</f>
        <v>253</v>
      </c>
      <c r="G252" s="21">
        <f t="shared" si="16"/>
        <v>18.359941944847606</v>
      </c>
      <c r="H252">
        <f>'2016'!E46</f>
        <v>3837</v>
      </c>
      <c r="I252">
        <f>'2016'!F46</f>
        <v>1157</v>
      </c>
      <c r="J252" s="21">
        <f t="shared" si="17"/>
        <v>30.153765962991919</v>
      </c>
    </row>
    <row r="253" spans="2:10">
      <c r="B253">
        <f>'2016'!A47</f>
        <v>405</v>
      </c>
      <c r="C253" t="str">
        <f>VLOOKUP(B253,[1]Tabelle1!$A$1:$B$68,2,FALSE)</f>
        <v>Wilhelmshaven  Stadt</v>
      </c>
      <c r="D253">
        <f>'2016'!$H$1</f>
        <v>2016</v>
      </c>
      <c r="E253">
        <f>'2016'!C47</f>
        <v>311</v>
      </c>
      <c r="F253">
        <f>'2016'!D47</f>
        <v>49</v>
      </c>
      <c r="G253" s="21">
        <f t="shared" si="16"/>
        <v>15.755627009646304</v>
      </c>
      <c r="H253">
        <f>'2016'!E47</f>
        <v>1510</v>
      </c>
      <c r="I253">
        <f>'2016'!F47</f>
        <v>370</v>
      </c>
      <c r="J253" s="21">
        <f t="shared" si="17"/>
        <v>24.503311258278146</v>
      </c>
    </row>
    <row r="254" spans="2:10">
      <c r="B254">
        <f>'2016'!A48</f>
        <v>451</v>
      </c>
      <c r="C254" t="str">
        <f>VLOOKUP(B254,[1]Tabelle1!$A$1:$B$68,2,FALSE)</f>
        <v>Ammerland</v>
      </c>
      <c r="D254">
        <f>'2016'!$H$1</f>
        <v>2016</v>
      </c>
      <c r="E254">
        <f>'2016'!C48</f>
        <v>922</v>
      </c>
      <c r="F254">
        <f>'2016'!D48</f>
        <v>118</v>
      </c>
      <c r="G254" s="21">
        <f t="shared" si="16"/>
        <v>12.79826464208243</v>
      </c>
      <c r="H254">
        <f>'2016'!E48</f>
        <v>3005</v>
      </c>
      <c r="I254">
        <f>'2016'!F48</f>
        <v>465</v>
      </c>
      <c r="J254" s="21">
        <f t="shared" si="17"/>
        <v>15.474209650582363</v>
      </c>
    </row>
    <row r="255" spans="2:10">
      <c r="B255">
        <f>'2016'!A49</f>
        <v>452</v>
      </c>
      <c r="C255" t="str">
        <f>VLOOKUP(B255,[1]Tabelle1!$A$1:$B$68,2,FALSE)</f>
        <v>Aurich</v>
      </c>
      <c r="D255">
        <f>'2016'!$H$1</f>
        <v>2016</v>
      </c>
      <c r="E255">
        <f>'2016'!C49</f>
        <v>998</v>
      </c>
      <c r="F255">
        <f>'2016'!D49</f>
        <v>120</v>
      </c>
      <c r="G255" s="21">
        <f t="shared" si="16"/>
        <v>12.024048096192384</v>
      </c>
      <c r="H255">
        <f>'2016'!E49</f>
        <v>4488</v>
      </c>
      <c r="I255">
        <f>'2016'!F49</f>
        <v>578</v>
      </c>
      <c r="J255" s="21">
        <f t="shared" si="17"/>
        <v>12.878787878787879</v>
      </c>
    </row>
    <row r="256" spans="2:10">
      <c r="B256">
        <f>'2016'!A50</f>
        <v>453</v>
      </c>
      <c r="C256" t="str">
        <f>VLOOKUP(B256,[1]Tabelle1!$A$1:$B$68,2,FALSE)</f>
        <v>Cloppenburg</v>
      </c>
      <c r="D256">
        <f>'2016'!$H$1</f>
        <v>2016</v>
      </c>
      <c r="E256">
        <f>'2016'!C50</f>
        <v>1072</v>
      </c>
      <c r="F256">
        <f>'2016'!D50</f>
        <v>156</v>
      </c>
      <c r="G256" s="21">
        <f t="shared" si="16"/>
        <v>14.55223880597015</v>
      </c>
      <c r="H256">
        <f>'2016'!E50</f>
        <v>4349</v>
      </c>
      <c r="I256">
        <f>'2016'!F50</f>
        <v>1121</v>
      </c>
      <c r="J256" s="21">
        <f t="shared" si="17"/>
        <v>25.776040469073351</v>
      </c>
    </row>
    <row r="257" spans="2:10">
      <c r="B257">
        <f>'2016'!A51</f>
        <v>454</v>
      </c>
      <c r="C257" t="str">
        <f>VLOOKUP(B257,[1]Tabelle1!$A$1:$B$68,2,FALSE)</f>
        <v>Emsland</v>
      </c>
      <c r="D257">
        <f>'2016'!$H$1</f>
        <v>2016</v>
      </c>
      <c r="E257">
        <f>'2016'!C51</f>
        <v>2068</v>
      </c>
      <c r="F257">
        <f>'2016'!D51</f>
        <v>332</v>
      </c>
      <c r="G257" s="21">
        <f t="shared" si="16"/>
        <v>16.054158607350097</v>
      </c>
      <c r="H257">
        <f>'2016'!E51</f>
        <v>8118</v>
      </c>
      <c r="I257">
        <f>'2016'!F51</f>
        <v>1645</v>
      </c>
      <c r="J257" s="21">
        <f t="shared" si="17"/>
        <v>20.263611727026362</v>
      </c>
    </row>
    <row r="258" spans="2:10">
      <c r="B258">
        <f>'2016'!A52</f>
        <v>455</v>
      </c>
      <c r="C258" t="str">
        <f>VLOOKUP(B258,[1]Tabelle1!$A$1:$B$68,2,FALSE)</f>
        <v>Friesland</v>
      </c>
      <c r="D258">
        <f>'2016'!$H$1</f>
        <v>2016</v>
      </c>
      <c r="E258">
        <f>'2016'!C52</f>
        <v>558</v>
      </c>
      <c r="F258">
        <f>'2016'!D52</f>
        <v>24</v>
      </c>
      <c r="G258" s="21">
        <f t="shared" si="16"/>
        <v>4.3010752688172049</v>
      </c>
      <c r="H258">
        <f>'2016'!E52</f>
        <v>2256</v>
      </c>
      <c r="I258">
        <f>'2016'!F52</f>
        <v>198</v>
      </c>
      <c r="J258" s="21">
        <f t="shared" si="17"/>
        <v>8.7765957446808507</v>
      </c>
    </row>
    <row r="259" spans="2:10">
      <c r="B259">
        <f>'2016'!A53</f>
        <v>456</v>
      </c>
      <c r="C259" t="str">
        <f>VLOOKUP(B259,[1]Tabelle1!$A$1:$B$68,2,FALSE)</f>
        <v>Grafschaft Bentheim</v>
      </c>
      <c r="D259">
        <f>'2016'!$H$1</f>
        <v>2016</v>
      </c>
      <c r="E259">
        <f>'2016'!C53</f>
        <v>972</v>
      </c>
      <c r="F259">
        <f>'2016'!D53</f>
        <v>213</v>
      </c>
      <c r="G259" s="21">
        <f t="shared" si="16"/>
        <v>21.913580246913579</v>
      </c>
      <c r="H259">
        <f>'2016'!E53</f>
        <v>3480</v>
      </c>
      <c r="I259">
        <f>'2016'!F53</f>
        <v>967</v>
      </c>
      <c r="J259" s="21">
        <f t="shared" si="17"/>
        <v>27.787356321839081</v>
      </c>
    </row>
    <row r="260" spans="2:10">
      <c r="B260">
        <f>'2016'!A54</f>
        <v>457</v>
      </c>
      <c r="C260" t="str">
        <f>VLOOKUP(B260,[1]Tabelle1!$A$1:$B$68,2,FALSE)</f>
        <v>Leer</v>
      </c>
      <c r="D260">
        <f>'2016'!$H$1</f>
        <v>2016</v>
      </c>
      <c r="E260">
        <f>'2016'!C54</f>
        <v>842</v>
      </c>
      <c r="F260">
        <f>'2016'!D54</f>
        <v>75</v>
      </c>
      <c r="G260" s="21">
        <f t="shared" si="16"/>
        <v>8.9073634204275542</v>
      </c>
      <c r="H260">
        <f>'2016'!E54</f>
        <v>3981</v>
      </c>
      <c r="I260">
        <f>'2016'!F54</f>
        <v>566</v>
      </c>
      <c r="J260" s="21">
        <f t="shared" si="17"/>
        <v>14.217533283094699</v>
      </c>
    </row>
    <row r="261" spans="2:10">
      <c r="B261">
        <f>'2016'!A55</f>
        <v>458</v>
      </c>
      <c r="C261" t="str">
        <f>VLOOKUP(B261,[1]Tabelle1!$A$1:$B$68,2,FALSE)</f>
        <v>Oldenburg</v>
      </c>
      <c r="D261">
        <f>'2016'!$H$1</f>
        <v>2016</v>
      </c>
      <c r="E261">
        <f>'2016'!C55</f>
        <v>872</v>
      </c>
      <c r="F261">
        <f>'2016'!D55</f>
        <v>47</v>
      </c>
      <c r="G261" s="21">
        <f t="shared" si="16"/>
        <v>5.3899082568807346</v>
      </c>
      <c r="H261">
        <f>'2016'!E55</f>
        <v>3033</v>
      </c>
      <c r="I261">
        <f>'2016'!F55</f>
        <v>338</v>
      </c>
      <c r="J261" s="21">
        <f t="shared" si="17"/>
        <v>11.144081767227169</v>
      </c>
    </row>
    <row r="262" spans="2:10">
      <c r="B262">
        <f>'2016'!A56</f>
        <v>459</v>
      </c>
      <c r="C262" t="str">
        <f>VLOOKUP(B262,[1]Tabelle1!$A$1:$B$68,2,FALSE)</f>
        <v>Osnabrück</v>
      </c>
      <c r="D262">
        <f>'2016'!$H$1</f>
        <v>2016</v>
      </c>
      <c r="E262">
        <f>'2016'!C56</f>
        <v>2482</v>
      </c>
      <c r="F262">
        <f>'2016'!D56</f>
        <v>336</v>
      </c>
      <c r="G262" s="21">
        <f t="shared" si="16"/>
        <v>13.537469782433522</v>
      </c>
      <c r="H262">
        <f>'2016'!E56</f>
        <v>9072</v>
      </c>
      <c r="I262">
        <f>'2016'!F56</f>
        <v>1775</v>
      </c>
      <c r="J262" s="21">
        <f t="shared" si="17"/>
        <v>19.565696649029981</v>
      </c>
    </row>
    <row r="263" spans="2:10">
      <c r="B263">
        <f>'2016'!A57</f>
        <v>460</v>
      </c>
      <c r="C263" t="str">
        <f>VLOOKUP(B263,[1]Tabelle1!$A$1:$B$68,2,FALSE)</f>
        <v>Vechta</v>
      </c>
      <c r="D263">
        <f>'2016'!$H$1</f>
        <v>2016</v>
      </c>
      <c r="E263">
        <f>'2016'!C57</f>
        <v>1231</v>
      </c>
      <c r="F263">
        <f>'2016'!D57</f>
        <v>236</v>
      </c>
      <c r="G263" s="21">
        <f t="shared" si="16"/>
        <v>19.17140536149472</v>
      </c>
      <c r="H263">
        <f>'2016'!E57</f>
        <v>4088</v>
      </c>
      <c r="I263">
        <f>'2016'!F57</f>
        <v>1149</v>
      </c>
      <c r="J263" s="21">
        <f t="shared" si="17"/>
        <v>28.106653620352251</v>
      </c>
    </row>
    <row r="264" spans="2:10">
      <c r="B264">
        <f>'2016'!A58</f>
        <v>461</v>
      </c>
      <c r="C264" t="str">
        <f>VLOOKUP(B264,[1]Tabelle1!$A$1:$B$68,2,FALSE)</f>
        <v>Wesermarsch</v>
      </c>
      <c r="D264">
        <f>'2016'!$H$1</f>
        <v>2016</v>
      </c>
      <c r="E264">
        <f>'2016'!C58</f>
        <v>588</v>
      </c>
      <c r="F264">
        <f>'2016'!D58</f>
        <v>73</v>
      </c>
      <c r="G264" s="21">
        <f t="shared" si="16"/>
        <v>12.414965986394558</v>
      </c>
      <c r="H264">
        <f>'2016'!E58</f>
        <v>1997</v>
      </c>
      <c r="I264">
        <f>'2016'!F58</f>
        <v>456</v>
      </c>
      <c r="J264" s="21">
        <f t="shared" si="17"/>
        <v>22.834251377065598</v>
      </c>
    </row>
    <row r="265" spans="2:10">
      <c r="B265">
        <f>'2016'!A59</f>
        <v>462</v>
      </c>
      <c r="C265" t="str">
        <f>VLOOKUP(B265,[1]Tabelle1!$A$1:$B$68,2,FALSE)</f>
        <v>Wittmund</v>
      </c>
      <c r="D265">
        <f>'2016'!$H$1</f>
        <v>2016</v>
      </c>
      <c r="E265">
        <f>'2016'!C59</f>
        <v>229</v>
      </c>
      <c r="F265">
        <f>'2016'!D59</f>
        <v>10</v>
      </c>
      <c r="G265" s="21">
        <f t="shared" si="16"/>
        <v>4.3668122270742353</v>
      </c>
      <c r="H265">
        <f>'2016'!E59</f>
        <v>1239</v>
      </c>
      <c r="I265">
        <f>'2016'!F59</f>
        <v>160</v>
      </c>
      <c r="J265" s="21">
        <f t="shared" si="17"/>
        <v>12.913640032284098</v>
      </c>
    </row>
    <row r="266" spans="2:10">
      <c r="B266">
        <f>'2016'!A60</f>
        <v>4</v>
      </c>
      <c r="C266" t="str">
        <f>VLOOKUP(B266,[1]Tabelle1!$A$1:$B$68,2,FALSE)</f>
        <v>Stat. Region Weser-Ems</v>
      </c>
      <c r="D266">
        <f>'2016'!$H$1</f>
        <v>2016</v>
      </c>
      <c r="E266">
        <f>'2016'!C60</f>
        <v>16873</v>
      </c>
      <c r="F266">
        <f>'2016'!D60</f>
        <v>2496</v>
      </c>
      <c r="G266" s="21">
        <f t="shared" si="16"/>
        <v>14.792864339477271</v>
      </c>
      <c r="H266">
        <f>'2016'!E60</f>
        <v>61119</v>
      </c>
      <c r="I266">
        <f>'2016'!F60</f>
        <v>13026</v>
      </c>
      <c r="J266" s="21">
        <f t="shared" si="17"/>
        <v>21.312521474500564</v>
      </c>
    </row>
    <row r="267" spans="2:10">
      <c r="B267">
        <f>'2016'!A61</f>
        <v>0</v>
      </c>
      <c r="C267" t="str">
        <f>VLOOKUP(B267,[1]Tabelle1!$A$1:$B$68,2,FALSE)</f>
        <v>Niedersachsen</v>
      </c>
      <c r="D267">
        <f>'2016'!$H$1</f>
        <v>2016</v>
      </c>
      <c r="E267">
        <f>'2016'!C61</f>
        <v>58176</v>
      </c>
      <c r="F267">
        <f>'2016'!D61</f>
        <v>9159</v>
      </c>
      <c r="G267" s="21">
        <f t="shared" si="16"/>
        <v>15.743605610561056</v>
      </c>
      <c r="H267">
        <f>'2016'!E61</f>
        <v>187631</v>
      </c>
      <c r="I267">
        <f>'2016'!F61</f>
        <v>45087</v>
      </c>
      <c r="J267" s="21">
        <f t="shared" si="17"/>
        <v>24.029611311563652</v>
      </c>
    </row>
    <row r="268" spans="2:10">
      <c r="B268">
        <f>'2015'!A8</f>
        <v>101</v>
      </c>
      <c r="C268" t="str">
        <f>VLOOKUP(B268,[1]Tabelle1!$A$1:$B$68,2,FALSE)</f>
        <v>Braunschweig  Stadt</v>
      </c>
      <c r="D268">
        <f>'2015'!$H$1</f>
        <v>2015</v>
      </c>
      <c r="E268">
        <f>'2015'!C8</f>
        <v>2321</v>
      </c>
      <c r="F268">
        <f>'2015'!D8</f>
        <v>404</v>
      </c>
      <c r="G268" s="21">
        <f t="shared" si="16"/>
        <v>17.406290392072382</v>
      </c>
      <c r="H268">
        <f>'2015'!E8</f>
        <v>5748</v>
      </c>
      <c r="I268">
        <f>'2015'!F8</f>
        <v>1947</v>
      </c>
      <c r="J268" s="21">
        <f t="shared" si="17"/>
        <v>33.872651356993735</v>
      </c>
    </row>
    <row r="269" spans="2:10">
      <c r="B269">
        <f>'2015'!A9</f>
        <v>102</v>
      </c>
      <c r="C269" t="str">
        <f>VLOOKUP(B269,[1]Tabelle1!$A$1:$B$68,2,FALSE)</f>
        <v>Salzgitter  Stadt</v>
      </c>
      <c r="D269">
        <f>'2015'!$H$1</f>
        <v>2015</v>
      </c>
      <c r="E269">
        <f>'2015'!C9</f>
        <v>492</v>
      </c>
      <c r="F269">
        <f>'2015'!D9</f>
        <v>128</v>
      </c>
      <c r="G269" s="21">
        <f t="shared" ref="G269:G315" si="18">F269/E269*100</f>
        <v>26.016260162601629</v>
      </c>
      <c r="H269">
        <f>'2015'!E9</f>
        <v>2345</v>
      </c>
      <c r="I269">
        <f>'2015'!F9</f>
        <v>988</v>
      </c>
      <c r="J269" s="21">
        <f t="shared" ref="J269:J315" si="19">I269/H269*100</f>
        <v>42.13219616204691</v>
      </c>
    </row>
    <row r="270" spans="2:10">
      <c r="B270">
        <f>'2015'!A10</f>
        <v>103</v>
      </c>
      <c r="C270" t="str">
        <f>VLOOKUP(B270,[1]Tabelle1!$A$1:$B$68,2,FALSE)</f>
        <v>Wolfsburg  Stadt</v>
      </c>
      <c r="D270">
        <f>'2015'!$H$1</f>
        <v>2015</v>
      </c>
      <c r="E270">
        <f>'2015'!C10</f>
        <v>1122</v>
      </c>
      <c r="F270">
        <f>'2015'!D10</f>
        <v>301</v>
      </c>
      <c r="G270" s="21">
        <f t="shared" si="18"/>
        <v>26.827094474153295</v>
      </c>
      <c r="H270">
        <f>'2015'!E10</f>
        <v>3168</v>
      </c>
      <c r="I270">
        <f>'2015'!F10</f>
        <v>1029</v>
      </c>
      <c r="J270" s="21">
        <f t="shared" si="19"/>
        <v>32.481060606060609</v>
      </c>
    </row>
    <row r="271" spans="2:10">
      <c r="B271">
        <f>'2015'!A11</f>
        <v>151</v>
      </c>
      <c r="C271" t="str">
        <f>VLOOKUP(B271,[1]Tabelle1!$A$1:$B$68,2,FALSE)</f>
        <v>Gifhorn</v>
      </c>
      <c r="D271">
        <f>'2015'!$H$1</f>
        <v>2015</v>
      </c>
      <c r="E271">
        <f>'2015'!C11</f>
        <v>1177</v>
      </c>
      <c r="F271">
        <f>'2015'!D11</f>
        <v>126</v>
      </c>
      <c r="G271" s="21">
        <f t="shared" si="18"/>
        <v>10.705182667799489</v>
      </c>
      <c r="H271">
        <f>'2015'!E11</f>
        <v>4008</v>
      </c>
      <c r="I271">
        <f>'2015'!F11</f>
        <v>727</v>
      </c>
      <c r="J271" s="21">
        <f t="shared" si="19"/>
        <v>18.138722554890219</v>
      </c>
    </row>
    <row r="272" spans="2:10">
      <c r="B272">
        <f>'2015'!A12</f>
        <v>153</v>
      </c>
      <c r="C272" t="str">
        <f>VLOOKUP(B272,[1]Tabelle1!$A$1:$B$68,2,FALSE)</f>
        <v>Goslar</v>
      </c>
      <c r="D272">
        <f>'2015'!$H$1</f>
        <v>2015</v>
      </c>
      <c r="E272">
        <f>'2015'!C12</f>
        <v>807</v>
      </c>
      <c r="F272">
        <f>'2015'!D12</f>
        <v>60</v>
      </c>
      <c r="G272" s="21">
        <f t="shared" si="18"/>
        <v>7.4349442379182156</v>
      </c>
      <c r="H272">
        <f>'2015'!E12</f>
        <v>2529</v>
      </c>
      <c r="I272">
        <f>'2015'!F12</f>
        <v>443</v>
      </c>
      <c r="J272" s="21">
        <f t="shared" si="19"/>
        <v>17.516805061289048</v>
      </c>
    </row>
    <row r="273" spans="2:10">
      <c r="B273">
        <f>'2015'!A13</f>
        <v>154</v>
      </c>
      <c r="C273" t="str">
        <f>VLOOKUP(B273,[1]Tabelle1!$A$1:$B$68,2,FALSE)</f>
        <v>Helmstedt</v>
      </c>
      <c r="D273">
        <f>'2015'!$H$1</f>
        <v>2015</v>
      </c>
      <c r="E273">
        <f>'2015'!C13</f>
        <v>666</v>
      </c>
      <c r="F273">
        <f>'2015'!D13</f>
        <v>73</v>
      </c>
      <c r="G273" s="21">
        <f t="shared" si="18"/>
        <v>10.960960960960961</v>
      </c>
      <c r="H273">
        <f>'2015'!E13</f>
        <v>1867</v>
      </c>
      <c r="I273">
        <f>'2015'!F13</f>
        <v>244</v>
      </c>
      <c r="J273" s="21">
        <f t="shared" si="19"/>
        <v>13.069094804499196</v>
      </c>
    </row>
    <row r="274" spans="2:10">
      <c r="B274">
        <f>'2015'!A14</f>
        <v>155</v>
      </c>
      <c r="C274" t="str">
        <f>VLOOKUP(B274,[1]Tabelle1!$A$1:$B$68,2,FALSE)</f>
        <v>Northeim</v>
      </c>
      <c r="D274">
        <f>'2015'!$H$1</f>
        <v>2015</v>
      </c>
      <c r="E274">
        <f>'2015'!C14</f>
        <v>820</v>
      </c>
      <c r="F274">
        <f>'2015'!D14</f>
        <v>104</v>
      </c>
      <c r="G274" s="21">
        <f t="shared" si="18"/>
        <v>12.682926829268293</v>
      </c>
      <c r="H274">
        <f>'2015'!E14</f>
        <v>2758</v>
      </c>
      <c r="I274">
        <f>'2015'!F14</f>
        <v>560</v>
      </c>
      <c r="J274" s="21">
        <f t="shared" si="19"/>
        <v>20.304568527918782</v>
      </c>
    </row>
    <row r="275" spans="2:10">
      <c r="B275">
        <f>'2015'!A15</f>
        <v>157</v>
      </c>
      <c r="C275" t="str">
        <f>VLOOKUP(B275,[1]Tabelle1!$A$1:$B$68,2,FALSE)</f>
        <v>Peine</v>
      </c>
      <c r="D275">
        <f>'2015'!$H$1</f>
        <v>2015</v>
      </c>
      <c r="E275">
        <f>'2015'!C15</f>
        <v>907</v>
      </c>
      <c r="F275">
        <f>'2015'!D15</f>
        <v>111</v>
      </c>
      <c r="G275" s="21">
        <f t="shared" si="18"/>
        <v>12.238147739801542</v>
      </c>
      <c r="H275">
        <f>'2015'!E15</f>
        <v>3089</v>
      </c>
      <c r="I275">
        <f>'2015'!F15</f>
        <v>687</v>
      </c>
      <c r="J275" s="21">
        <f t="shared" si="19"/>
        <v>22.240207186791842</v>
      </c>
    </row>
    <row r="276" spans="2:10">
      <c r="B276">
        <f>'2015'!A16</f>
        <v>158</v>
      </c>
      <c r="C276" t="str">
        <f>VLOOKUP(B276,[1]Tabelle1!$A$1:$B$68,2,FALSE)</f>
        <v>Wolfenbüttel</v>
      </c>
      <c r="D276">
        <f>'2015'!$H$1</f>
        <v>2015</v>
      </c>
      <c r="E276">
        <f>'2015'!C16</f>
        <v>795</v>
      </c>
      <c r="F276">
        <f>'2015'!D16</f>
        <v>54</v>
      </c>
      <c r="G276" s="21">
        <f t="shared" si="18"/>
        <v>6.7924528301886795</v>
      </c>
      <c r="H276">
        <f>'2015'!E16</f>
        <v>2625</v>
      </c>
      <c r="I276">
        <f>'2015'!F16</f>
        <v>381</v>
      </c>
      <c r="J276" s="21">
        <f t="shared" si="19"/>
        <v>14.514285714285712</v>
      </c>
    </row>
    <row r="277" spans="2:10">
      <c r="B277">
        <f>'2015'!A17</f>
        <v>159</v>
      </c>
      <c r="C277" t="str">
        <f>VLOOKUP(B277,[1]Tabelle1!$A$1:$B$68,2,FALSE)</f>
        <v>Göttingen</v>
      </c>
      <c r="D277">
        <f>'2015'!$H$1</f>
        <v>2015</v>
      </c>
      <c r="E277">
        <f>'2015'!C17</f>
        <v>2567</v>
      </c>
      <c r="F277">
        <f>'2015'!D17</f>
        <v>457</v>
      </c>
      <c r="G277" s="21">
        <f t="shared" si="18"/>
        <v>17.802882742500977</v>
      </c>
      <c r="H277">
        <f>'2015'!E17</f>
        <v>6876</v>
      </c>
      <c r="I277">
        <f>'2015'!F17</f>
        <v>1701</v>
      </c>
      <c r="J277" s="21">
        <f t="shared" si="19"/>
        <v>24.738219895287958</v>
      </c>
    </row>
    <row r="278" spans="2:10">
      <c r="B278">
        <f>'2015'!A20</f>
        <v>1</v>
      </c>
      <c r="C278" t="str">
        <f>VLOOKUP(B278,[1]Tabelle1!$A$1:$B$68,2,FALSE)</f>
        <v>Stat. Region Braunschweig</v>
      </c>
      <c r="D278">
        <f>'2015'!$H$1</f>
        <v>2015</v>
      </c>
      <c r="E278">
        <f>'2015'!C20</f>
        <v>11674</v>
      </c>
      <c r="F278">
        <f>'2015'!D20</f>
        <v>1818</v>
      </c>
      <c r="G278" s="21">
        <f t="shared" si="18"/>
        <v>15.573068357032721</v>
      </c>
      <c r="H278">
        <f>'2015'!E20</f>
        <v>35013</v>
      </c>
      <c r="I278">
        <f>'2015'!F20</f>
        <v>8707</v>
      </c>
      <c r="J278" s="21">
        <f t="shared" si="19"/>
        <v>24.867906206266245</v>
      </c>
    </row>
    <row r="279" spans="2:10">
      <c r="B279">
        <f>'2015'!A21</f>
        <v>241</v>
      </c>
      <c r="C279" t="str">
        <f>VLOOKUP(B279,[1]Tabelle1!$A$1:$B$68,2,FALSE)</f>
        <v>Hannover  Region</v>
      </c>
      <c r="D279">
        <f>'2015'!$H$1</f>
        <v>2015</v>
      </c>
      <c r="E279">
        <f>'2015'!C21</f>
        <v>9282</v>
      </c>
      <c r="F279">
        <f>'2015'!D21</f>
        <v>2262</v>
      </c>
      <c r="G279" s="21">
        <f t="shared" si="18"/>
        <v>24.369747899159663</v>
      </c>
      <c r="H279">
        <f>'2015'!E21</f>
        <v>27894</v>
      </c>
      <c r="I279">
        <f>'2015'!F21</f>
        <v>10261</v>
      </c>
      <c r="J279" s="21">
        <f t="shared" si="19"/>
        <v>36.785688678568867</v>
      </c>
    </row>
    <row r="280" spans="2:10">
      <c r="B280">
        <f>'2015'!A22</f>
        <v>241001</v>
      </c>
      <c r="C280" t="str">
        <f>VLOOKUP(B280,[1]Tabelle1!$A$1:$B$68,2,FALSE)</f>
        <v>dav. Hannover  Lhst.</v>
      </c>
      <c r="D280">
        <f>'2015'!$H$1</f>
        <v>2015</v>
      </c>
      <c r="E280">
        <f>'2015'!C22</f>
        <v>4792</v>
      </c>
      <c r="F280">
        <f>'2015'!D22</f>
        <v>1560</v>
      </c>
      <c r="G280" s="21">
        <f t="shared" si="18"/>
        <v>32.554257095158597</v>
      </c>
      <c r="H280">
        <f>'2015'!E22</f>
        <v>13079</v>
      </c>
      <c r="I280">
        <f>'2015'!F22</f>
        <v>6230</v>
      </c>
      <c r="J280" s="21">
        <f t="shared" si="19"/>
        <v>47.633611132349571</v>
      </c>
    </row>
    <row r="281" spans="2:10">
      <c r="B281">
        <f>'2015'!A23</f>
        <v>241999</v>
      </c>
      <c r="C281" t="str">
        <f>VLOOKUP(B281,[1]Tabelle1!$A$1:$B$68,2,FALSE)</f>
        <v>dav. Hannover  Umland</v>
      </c>
      <c r="D281">
        <f>'2015'!$H$1</f>
        <v>2015</v>
      </c>
      <c r="E281">
        <f>'2015'!C23</f>
        <v>4490</v>
      </c>
      <c r="F281">
        <f>'2015'!D23</f>
        <v>702</v>
      </c>
      <c r="G281" s="21">
        <f t="shared" si="18"/>
        <v>15.634743875278396</v>
      </c>
      <c r="H281">
        <f>'2015'!E23</f>
        <v>14815</v>
      </c>
      <c r="I281">
        <f>'2015'!F23</f>
        <v>4031</v>
      </c>
      <c r="J281" s="21">
        <f t="shared" si="19"/>
        <v>27.208909888626394</v>
      </c>
    </row>
    <row r="282" spans="2:10">
      <c r="B282">
        <f>'2015'!A24</f>
        <v>251</v>
      </c>
      <c r="C282" t="str">
        <f>VLOOKUP(B282,[1]Tabelle1!$A$1:$B$68,2,FALSE)</f>
        <v>Diepholz</v>
      </c>
      <c r="D282">
        <f>'2015'!$H$1</f>
        <v>2015</v>
      </c>
      <c r="E282">
        <f>'2015'!C24</f>
        <v>1394</v>
      </c>
      <c r="F282">
        <f>'2015'!D24</f>
        <v>167</v>
      </c>
      <c r="G282" s="21">
        <f t="shared" si="18"/>
        <v>11.979913916786227</v>
      </c>
      <c r="H282">
        <f>'2015'!E24</f>
        <v>4850</v>
      </c>
      <c r="I282">
        <f>'2015'!F24</f>
        <v>938</v>
      </c>
      <c r="J282" s="21">
        <f t="shared" si="19"/>
        <v>19.340206185567009</v>
      </c>
    </row>
    <row r="283" spans="2:10">
      <c r="B283">
        <f>'2015'!A25</f>
        <v>252</v>
      </c>
      <c r="C283" t="str">
        <f>VLOOKUP(B283,[1]Tabelle1!$A$1:$B$68,2,FALSE)</f>
        <v>Hameln-Pyrmont</v>
      </c>
      <c r="D283">
        <f>'2015'!$H$1</f>
        <v>2015</v>
      </c>
      <c r="E283">
        <f>'2015'!C25</f>
        <v>878</v>
      </c>
      <c r="F283">
        <f>'2015'!D25</f>
        <v>158</v>
      </c>
      <c r="G283" s="21">
        <f t="shared" si="18"/>
        <v>17.995444191343964</v>
      </c>
      <c r="H283">
        <f>'2015'!E25</f>
        <v>3269</v>
      </c>
      <c r="I283">
        <f>'2015'!F25</f>
        <v>756</v>
      </c>
      <c r="J283" s="21">
        <f t="shared" si="19"/>
        <v>23.126338329764454</v>
      </c>
    </row>
    <row r="284" spans="2:10">
      <c r="B284">
        <f>'2015'!A26</f>
        <v>254</v>
      </c>
      <c r="C284" t="str">
        <f>VLOOKUP(B284,[1]Tabelle1!$A$1:$B$68,2,FALSE)</f>
        <v>Hildesheim</v>
      </c>
      <c r="D284">
        <f>'2015'!$H$1</f>
        <v>2015</v>
      </c>
      <c r="E284">
        <f>'2015'!C26</f>
        <v>1855</v>
      </c>
      <c r="F284">
        <f>'2015'!D26</f>
        <v>299</v>
      </c>
      <c r="G284" s="21">
        <f t="shared" si="18"/>
        <v>16.118598382749326</v>
      </c>
      <c r="H284">
        <f>'2015'!E26</f>
        <v>5877</v>
      </c>
      <c r="I284">
        <f>'2015'!F26</f>
        <v>1406</v>
      </c>
      <c r="J284" s="21">
        <f t="shared" si="19"/>
        <v>23.923770631274461</v>
      </c>
    </row>
    <row r="285" spans="2:10">
      <c r="B285">
        <f>'2015'!A27</f>
        <v>255</v>
      </c>
      <c r="C285" t="str">
        <f>VLOOKUP(B285,[1]Tabelle1!$A$1:$B$68,2,FALSE)</f>
        <v>Holzminden</v>
      </c>
      <c r="D285">
        <f>'2015'!$H$1</f>
        <v>2015</v>
      </c>
      <c r="E285">
        <f>'2015'!C27</f>
        <v>353</v>
      </c>
      <c r="F285">
        <f>'2015'!D27</f>
        <v>36</v>
      </c>
      <c r="G285" s="21">
        <f t="shared" si="18"/>
        <v>10.198300283286118</v>
      </c>
      <c r="H285">
        <f>'2015'!E27</f>
        <v>1488</v>
      </c>
      <c r="I285">
        <f>'2015'!F27</f>
        <v>273</v>
      </c>
      <c r="J285" s="21">
        <f t="shared" si="19"/>
        <v>18.346774193548388</v>
      </c>
    </row>
    <row r="286" spans="2:10">
      <c r="B286">
        <f>'2015'!A28</f>
        <v>256</v>
      </c>
      <c r="C286" t="str">
        <f>VLOOKUP(B286,[1]Tabelle1!$A$1:$B$68,2,FALSE)</f>
        <v>Nienburg (Weser)</v>
      </c>
      <c r="D286">
        <f>'2015'!$H$1</f>
        <v>2015</v>
      </c>
      <c r="E286">
        <f>'2015'!C28</f>
        <v>703</v>
      </c>
      <c r="F286">
        <f>'2015'!D28</f>
        <v>109</v>
      </c>
      <c r="G286" s="21">
        <f t="shared" si="18"/>
        <v>15.5049786628734</v>
      </c>
      <c r="H286">
        <f>'2015'!E28</f>
        <v>2698</v>
      </c>
      <c r="I286">
        <f>'2015'!F28</f>
        <v>569</v>
      </c>
      <c r="J286" s="21">
        <f t="shared" si="19"/>
        <v>21.089696071163825</v>
      </c>
    </row>
    <row r="287" spans="2:10">
      <c r="B287">
        <f>'2015'!A29</f>
        <v>257</v>
      </c>
      <c r="C287" t="str">
        <f>VLOOKUP(B287,[1]Tabelle1!$A$1:$B$68,2,FALSE)</f>
        <v>Schaumburg</v>
      </c>
      <c r="D287">
        <f>'2015'!$H$1</f>
        <v>2015</v>
      </c>
      <c r="E287">
        <f>'2015'!C29</f>
        <v>969</v>
      </c>
      <c r="F287">
        <f>'2015'!D29</f>
        <v>138</v>
      </c>
      <c r="G287" s="21">
        <f t="shared" si="18"/>
        <v>14.241486068111456</v>
      </c>
      <c r="H287">
        <f>'2015'!E29</f>
        <v>3335</v>
      </c>
      <c r="I287">
        <f>'2015'!F29</f>
        <v>774</v>
      </c>
      <c r="J287" s="21">
        <f t="shared" si="19"/>
        <v>23.208395802098948</v>
      </c>
    </row>
    <row r="288" spans="2:10">
      <c r="B288">
        <f>'2015'!A30</f>
        <v>2</v>
      </c>
      <c r="C288" t="str">
        <f>VLOOKUP(B288,[1]Tabelle1!$A$1:$B$68,2,FALSE)</f>
        <v>Stat. Region Hannover</v>
      </c>
      <c r="D288">
        <f>'2015'!$H$1</f>
        <v>2015</v>
      </c>
      <c r="E288">
        <f>'2015'!C30</f>
        <v>15434</v>
      </c>
      <c r="F288">
        <f>'2015'!D30</f>
        <v>3169</v>
      </c>
      <c r="G288" s="21">
        <f t="shared" si="18"/>
        <v>20.532590384864584</v>
      </c>
      <c r="H288">
        <f>'2015'!E30</f>
        <v>49411</v>
      </c>
      <c r="I288">
        <f>'2015'!F30</f>
        <v>14977</v>
      </c>
      <c r="J288" s="21">
        <f t="shared" si="19"/>
        <v>30.311064337900469</v>
      </c>
    </row>
    <row r="289" spans="2:10">
      <c r="B289">
        <f>'2015'!A31</f>
        <v>351</v>
      </c>
      <c r="C289" t="str">
        <f>VLOOKUP(B289,[1]Tabelle1!$A$1:$B$68,2,FALSE)</f>
        <v>Celle</v>
      </c>
      <c r="D289">
        <f>'2015'!$H$1</f>
        <v>2015</v>
      </c>
      <c r="E289">
        <f>'2015'!C31</f>
        <v>1230</v>
      </c>
      <c r="F289">
        <f>'2015'!D31</f>
        <v>106</v>
      </c>
      <c r="G289" s="21">
        <f t="shared" si="18"/>
        <v>8.617886178861788</v>
      </c>
      <c r="H289">
        <f>'2015'!E31</f>
        <v>4319</v>
      </c>
      <c r="I289">
        <f>'2015'!F31</f>
        <v>615</v>
      </c>
      <c r="J289" s="21">
        <f t="shared" si="19"/>
        <v>14.239407270201434</v>
      </c>
    </row>
    <row r="290" spans="2:10">
      <c r="B290">
        <f>'2015'!A32</f>
        <v>352</v>
      </c>
      <c r="C290" t="str">
        <f>VLOOKUP(B290,[1]Tabelle1!$A$1:$B$68,2,FALSE)</f>
        <v>Cuxhaven</v>
      </c>
      <c r="D290">
        <f>'2015'!$H$1</f>
        <v>2015</v>
      </c>
      <c r="E290">
        <f>'2015'!C32</f>
        <v>1257</v>
      </c>
      <c r="F290">
        <f>'2015'!D32</f>
        <v>148</v>
      </c>
      <c r="G290" s="21">
        <f t="shared" si="18"/>
        <v>11.774065234685761</v>
      </c>
      <c r="H290">
        <f>'2015'!E32</f>
        <v>4443</v>
      </c>
      <c r="I290">
        <f>'2015'!F32</f>
        <v>660</v>
      </c>
      <c r="J290" s="21">
        <f t="shared" si="19"/>
        <v>14.854827819041189</v>
      </c>
    </row>
    <row r="291" spans="2:10">
      <c r="B291">
        <f>'2015'!A33</f>
        <v>353</v>
      </c>
      <c r="C291" t="str">
        <f>VLOOKUP(B291,[1]Tabelle1!$A$1:$B$68,2,FALSE)</f>
        <v>Harburg</v>
      </c>
      <c r="D291">
        <f>'2015'!$H$1</f>
        <v>2015</v>
      </c>
      <c r="E291">
        <f>'2015'!C33</f>
        <v>2017</v>
      </c>
      <c r="F291">
        <f>'2015'!D33</f>
        <v>217</v>
      </c>
      <c r="G291" s="21">
        <f t="shared" si="18"/>
        <v>10.758552305404065</v>
      </c>
      <c r="H291">
        <f>'2015'!E33</f>
        <v>6486</v>
      </c>
      <c r="I291">
        <f>'2015'!F33</f>
        <v>1299</v>
      </c>
      <c r="J291" s="21">
        <f t="shared" si="19"/>
        <v>20.027752081406106</v>
      </c>
    </row>
    <row r="292" spans="2:10">
      <c r="B292">
        <f>'2015'!A34</f>
        <v>354</v>
      </c>
      <c r="C292" t="str">
        <f>VLOOKUP(B292,[1]Tabelle1!$A$1:$B$68,2,FALSE)</f>
        <v>Lüchow-Dannenberg</v>
      </c>
      <c r="D292">
        <f>'2015'!$H$1</f>
        <v>2015</v>
      </c>
      <c r="E292">
        <f>'2015'!C34</f>
        <v>307</v>
      </c>
      <c r="F292">
        <f>'2015'!D34</f>
        <v>25</v>
      </c>
      <c r="G292" s="21">
        <f t="shared" si="18"/>
        <v>8.1433224755700326</v>
      </c>
      <c r="H292">
        <f>'2015'!E34</f>
        <v>983</v>
      </c>
      <c r="I292">
        <f>'2015'!F34</f>
        <v>131</v>
      </c>
      <c r="J292" s="21">
        <f t="shared" si="19"/>
        <v>13.326551373346899</v>
      </c>
    </row>
    <row r="293" spans="2:10">
      <c r="B293">
        <f>'2015'!A35</f>
        <v>355</v>
      </c>
      <c r="C293" t="str">
        <f>VLOOKUP(B293,[1]Tabelle1!$A$1:$B$68,2,FALSE)</f>
        <v>Lüneburg</v>
      </c>
      <c r="D293">
        <f>'2015'!$H$1</f>
        <v>2015</v>
      </c>
      <c r="E293">
        <f>'2015'!C35</f>
        <v>1754</v>
      </c>
      <c r="F293">
        <f>'2015'!D35</f>
        <v>203</v>
      </c>
      <c r="G293" s="21">
        <f t="shared" si="18"/>
        <v>11.573546180159635</v>
      </c>
      <c r="H293">
        <f>'2015'!E35</f>
        <v>4674</v>
      </c>
      <c r="I293">
        <f>'2015'!F35</f>
        <v>752</v>
      </c>
      <c r="J293" s="21">
        <f t="shared" si="19"/>
        <v>16.089002995293111</v>
      </c>
    </row>
    <row r="294" spans="2:10">
      <c r="B294">
        <f>'2015'!A36</f>
        <v>356</v>
      </c>
      <c r="C294" t="str">
        <f>VLOOKUP(B294,[1]Tabelle1!$A$1:$B$68,2,FALSE)</f>
        <v>Osterholz</v>
      </c>
      <c r="D294">
        <f>'2015'!$H$1</f>
        <v>2015</v>
      </c>
      <c r="E294">
        <f>'2015'!C36</f>
        <v>732</v>
      </c>
      <c r="F294">
        <f>'2015'!D36</f>
        <v>74</v>
      </c>
      <c r="G294" s="21">
        <f t="shared" si="18"/>
        <v>10.10928961748634</v>
      </c>
      <c r="H294">
        <f>'2015'!E36</f>
        <v>2577</v>
      </c>
      <c r="I294">
        <f>'2015'!F36</f>
        <v>367</v>
      </c>
      <c r="J294" s="21">
        <f t="shared" si="19"/>
        <v>14.241365929375243</v>
      </c>
    </row>
    <row r="295" spans="2:10">
      <c r="B295">
        <f>'2015'!A37</f>
        <v>357</v>
      </c>
      <c r="C295" t="str">
        <f>VLOOKUP(B295,[1]Tabelle1!$A$1:$B$68,2,FALSE)</f>
        <v>Rotenburg (Wümme)</v>
      </c>
      <c r="D295">
        <f>'2015'!$H$1</f>
        <v>2015</v>
      </c>
      <c r="E295">
        <f>'2015'!C37</f>
        <v>874</v>
      </c>
      <c r="F295">
        <f>'2015'!D37</f>
        <v>90</v>
      </c>
      <c r="G295" s="21">
        <f t="shared" si="18"/>
        <v>10.297482837528605</v>
      </c>
      <c r="H295">
        <f>'2015'!E37</f>
        <v>3822</v>
      </c>
      <c r="I295">
        <f>'2015'!F37</f>
        <v>534</v>
      </c>
      <c r="J295" s="21">
        <f t="shared" si="19"/>
        <v>13.971742543171114</v>
      </c>
    </row>
    <row r="296" spans="2:10">
      <c r="B296">
        <f>'2015'!A38</f>
        <v>358</v>
      </c>
      <c r="C296" t="str">
        <f>VLOOKUP(B296,[1]Tabelle1!$A$1:$B$68,2,FALSE)</f>
        <v>Heidekreis</v>
      </c>
      <c r="D296">
        <f>'2015'!$H$1</f>
        <v>2015</v>
      </c>
      <c r="E296">
        <f>'2015'!C38</f>
        <v>933</v>
      </c>
      <c r="F296">
        <f>'2015'!D38</f>
        <v>118</v>
      </c>
      <c r="G296" s="21">
        <f t="shared" si="18"/>
        <v>12.64737406216506</v>
      </c>
      <c r="H296">
        <f>'2015'!E38</f>
        <v>3304</v>
      </c>
      <c r="I296">
        <f>'2015'!F38</f>
        <v>535</v>
      </c>
      <c r="J296" s="21">
        <f t="shared" si="19"/>
        <v>16.192493946731233</v>
      </c>
    </row>
    <row r="297" spans="2:10">
      <c r="B297">
        <f>'2015'!A39</f>
        <v>359</v>
      </c>
      <c r="C297" t="str">
        <f>VLOOKUP(B297,[1]Tabelle1!$A$1:$B$68,2,FALSE)</f>
        <v>Stade</v>
      </c>
      <c r="D297">
        <f>'2015'!$H$1</f>
        <v>2015</v>
      </c>
      <c r="E297">
        <f>'2015'!C39</f>
        <v>1425</v>
      </c>
      <c r="F297">
        <f>'2015'!D39</f>
        <v>153</v>
      </c>
      <c r="G297" s="21">
        <f t="shared" si="18"/>
        <v>10.736842105263159</v>
      </c>
      <c r="H297">
        <f>'2015'!E39</f>
        <v>4927</v>
      </c>
      <c r="I297">
        <f>'2015'!F39</f>
        <v>873</v>
      </c>
      <c r="J297" s="21">
        <f t="shared" si="19"/>
        <v>17.7186929165821</v>
      </c>
    </row>
    <row r="298" spans="2:10">
      <c r="B298">
        <f>'2015'!A40</f>
        <v>360</v>
      </c>
      <c r="C298" t="str">
        <f>VLOOKUP(B298,[1]Tabelle1!$A$1:$B$68,2,FALSE)</f>
        <v>Uelzen</v>
      </c>
      <c r="D298">
        <f>'2015'!$H$1</f>
        <v>2015</v>
      </c>
      <c r="E298">
        <f>'2015'!C40</f>
        <v>601</v>
      </c>
      <c r="F298">
        <f>'2015'!D40</f>
        <v>53</v>
      </c>
      <c r="G298" s="21">
        <f t="shared" si="18"/>
        <v>8.8186356073211325</v>
      </c>
      <c r="H298">
        <f>'2015'!E40</f>
        <v>1929</v>
      </c>
      <c r="I298">
        <f>'2015'!F40</f>
        <v>280</v>
      </c>
      <c r="J298" s="21">
        <f t="shared" si="19"/>
        <v>14.515292897874547</v>
      </c>
    </row>
    <row r="299" spans="2:10">
      <c r="B299">
        <f>'2015'!A41</f>
        <v>361</v>
      </c>
      <c r="C299" t="str">
        <f>VLOOKUP(B299,[1]Tabelle1!$A$1:$B$68,2,FALSE)</f>
        <v>Verden</v>
      </c>
      <c r="D299">
        <f>'2015'!$H$1</f>
        <v>2015</v>
      </c>
      <c r="E299">
        <f>'2015'!C41</f>
        <v>914</v>
      </c>
      <c r="F299">
        <f>'2015'!D41</f>
        <v>141</v>
      </c>
      <c r="G299" s="21">
        <f t="shared" si="18"/>
        <v>15.426695842450766</v>
      </c>
      <c r="H299">
        <f>'2015'!E41</f>
        <v>3217</v>
      </c>
      <c r="I299">
        <f>'2015'!F41</f>
        <v>718</v>
      </c>
      <c r="J299" s="21">
        <f t="shared" si="19"/>
        <v>22.31893068075847</v>
      </c>
    </row>
    <row r="300" spans="2:10">
      <c r="B300">
        <f>'2015'!A42</f>
        <v>3</v>
      </c>
      <c r="C300" t="str">
        <f>VLOOKUP(B300,[1]Tabelle1!$A$1:$B$68,2,FALSE)</f>
        <v>Stat. Region Lüneburg</v>
      </c>
      <c r="D300">
        <f>'2015'!$H$1</f>
        <v>2015</v>
      </c>
      <c r="E300">
        <f>'2015'!C42</f>
        <v>12044</v>
      </c>
      <c r="F300">
        <f>'2015'!D42</f>
        <v>1328</v>
      </c>
      <c r="G300" s="21">
        <f t="shared" si="18"/>
        <v>11.026237130521421</v>
      </c>
      <c r="H300">
        <f>'2015'!E42</f>
        <v>40681</v>
      </c>
      <c r="I300">
        <f>'2015'!F42</f>
        <v>6764</v>
      </c>
      <c r="J300" s="21">
        <f t="shared" si="19"/>
        <v>16.62692657505961</v>
      </c>
    </row>
    <row r="301" spans="2:10">
      <c r="B301">
        <f>'2015'!A43</f>
        <v>401</v>
      </c>
      <c r="C301" t="str">
        <f>VLOOKUP(B301,[1]Tabelle1!$A$1:$B$68,2,FALSE)</f>
        <v>Delmenhorst  Stadt</v>
      </c>
      <c r="D301">
        <f>'2015'!$H$1</f>
        <v>2015</v>
      </c>
      <c r="E301">
        <f>'2015'!C43</f>
        <v>322</v>
      </c>
      <c r="F301">
        <f>'2015'!D43</f>
        <v>65</v>
      </c>
      <c r="G301" s="21">
        <f t="shared" si="18"/>
        <v>20.186335403726709</v>
      </c>
      <c r="H301">
        <f>'2015'!E43</f>
        <v>1628</v>
      </c>
      <c r="I301">
        <f>'2015'!F43</f>
        <v>519</v>
      </c>
      <c r="J301" s="21">
        <f t="shared" si="19"/>
        <v>31.879606879606882</v>
      </c>
    </row>
    <row r="302" spans="2:10">
      <c r="B302">
        <f>'2015'!A44</f>
        <v>402</v>
      </c>
      <c r="C302" t="str">
        <f>VLOOKUP(B302,[1]Tabelle1!$A$1:$B$68,2,FALSE)</f>
        <v>Emden  Stadt</v>
      </c>
      <c r="D302">
        <f>'2015'!$H$1</f>
        <v>2015</v>
      </c>
      <c r="E302">
        <f>'2015'!C44</f>
        <v>285</v>
      </c>
      <c r="F302">
        <f>'2015'!D44</f>
        <v>55</v>
      </c>
      <c r="G302" s="21">
        <f t="shared" si="18"/>
        <v>19.298245614035086</v>
      </c>
      <c r="H302">
        <f>'2015'!E44</f>
        <v>1163</v>
      </c>
      <c r="I302">
        <f>'2015'!F44</f>
        <v>250</v>
      </c>
      <c r="J302" s="21">
        <f t="shared" si="19"/>
        <v>21.496130696474637</v>
      </c>
    </row>
    <row r="303" spans="2:10">
      <c r="B303">
        <f>'2015'!A45</f>
        <v>403</v>
      </c>
      <c r="C303" t="str">
        <f>VLOOKUP(B303,[1]Tabelle1!$A$1:$B$68,2,FALSE)</f>
        <v>Oldenburg(Oldb)  Stadt</v>
      </c>
      <c r="D303">
        <f>'2015'!$H$1</f>
        <v>2015</v>
      </c>
      <c r="E303">
        <f>'2015'!C45</f>
        <v>1533</v>
      </c>
      <c r="F303">
        <f>'2015'!D45</f>
        <v>272</v>
      </c>
      <c r="G303" s="21">
        <f t="shared" si="18"/>
        <v>17.742987606001304</v>
      </c>
      <c r="H303">
        <f>'2015'!E45</f>
        <v>3772</v>
      </c>
      <c r="I303">
        <f>'2015'!F45</f>
        <v>1009</v>
      </c>
      <c r="J303" s="21">
        <f t="shared" si="19"/>
        <v>26.749734888653236</v>
      </c>
    </row>
    <row r="304" spans="2:10">
      <c r="B304">
        <f>'2015'!A46</f>
        <v>404</v>
      </c>
      <c r="C304" t="str">
        <f>VLOOKUP(B304,[1]Tabelle1!$A$1:$B$68,2,FALSE)</f>
        <v>Osnabrück  Stadt</v>
      </c>
      <c r="D304">
        <f>'2015'!$H$1</f>
        <v>2015</v>
      </c>
      <c r="E304">
        <f>'2015'!C46</f>
        <v>1308</v>
      </c>
      <c r="F304">
        <f>'2015'!D46</f>
        <v>252</v>
      </c>
      <c r="G304" s="21">
        <f t="shared" si="18"/>
        <v>19.26605504587156</v>
      </c>
      <c r="H304">
        <f>'2015'!E46</f>
        <v>3809</v>
      </c>
      <c r="I304">
        <f>'2015'!F46</f>
        <v>1114</v>
      </c>
      <c r="J304" s="21">
        <f t="shared" si="19"/>
        <v>29.246521396692042</v>
      </c>
    </row>
    <row r="305" spans="2:10">
      <c r="B305">
        <f>'2015'!A47</f>
        <v>405</v>
      </c>
      <c r="C305" t="str">
        <f>VLOOKUP(B305,[1]Tabelle1!$A$1:$B$68,2,FALSE)</f>
        <v>Wilhelmshaven  Stadt</v>
      </c>
      <c r="D305">
        <f>'2015'!$H$1</f>
        <v>2015</v>
      </c>
      <c r="E305">
        <f>'2015'!C47</f>
        <v>289</v>
      </c>
      <c r="F305">
        <f>'2015'!D47</f>
        <v>38</v>
      </c>
      <c r="G305" s="21">
        <f t="shared" si="18"/>
        <v>13.148788927335639</v>
      </c>
      <c r="H305">
        <f>'2015'!E47</f>
        <v>1427</v>
      </c>
      <c r="I305">
        <f>'2015'!F47</f>
        <v>294</v>
      </c>
      <c r="J305" s="21">
        <f t="shared" si="19"/>
        <v>20.602662929222141</v>
      </c>
    </row>
    <row r="306" spans="2:10">
      <c r="B306">
        <f>'2015'!A48</f>
        <v>451</v>
      </c>
      <c r="C306" t="str">
        <f>VLOOKUP(B306,[1]Tabelle1!$A$1:$B$68,2,FALSE)</f>
        <v>Ammerland</v>
      </c>
      <c r="D306">
        <f>'2015'!$H$1</f>
        <v>2015</v>
      </c>
      <c r="E306">
        <f>'2015'!C48</f>
        <v>877</v>
      </c>
      <c r="F306">
        <f>'2015'!D48</f>
        <v>68</v>
      </c>
      <c r="G306" s="21">
        <f t="shared" si="18"/>
        <v>7.7537058152793614</v>
      </c>
      <c r="H306">
        <f>'2015'!E48</f>
        <v>2942</v>
      </c>
      <c r="I306">
        <f>'2015'!F48</f>
        <v>403</v>
      </c>
      <c r="J306" s="21">
        <f t="shared" si="19"/>
        <v>13.698164513936097</v>
      </c>
    </row>
    <row r="307" spans="2:10">
      <c r="B307">
        <f>'2015'!A49</f>
        <v>452</v>
      </c>
      <c r="C307" t="str">
        <f>VLOOKUP(B307,[1]Tabelle1!$A$1:$B$68,2,FALSE)</f>
        <v>Aurich</v>
      </c>
      <c r="D307">
        <f>'2015'!$H$1</f>
        <v>2015</v>
      </c>
      <c r="E307">
        <f>'2015'!C49</f>
        <v>929</v>
      </c>
      <c r="F307">
        <f>'2015'!D49</f>
        <v>68</v>
      </c>
      <c r="G307" s="21">
        <f t="shared" si="18"/>
        <v>7.3196986006458564</v>
      </c>
      <c r="H307">
        <f>'2015'!E49</f>
        <v>4373</v>
      </c>
      <c r="I307">
        <f>'2015'!F49</f>
        <v>492</v>
      </c>
      <c r="J307" s="21">
        <f t="shared" si="19"/>
        <v>11.250857534873084</v>
      </c>
    </row>
    <row r="308" spans="2:10">
      <c r="B308">
        <f>'2015'!A50</f>
        <v>453</v>
      </c>
      <c r="C308" t="str">
        <f>VLOOKUP(B308,[1]Tabelle1!$A$1:$B$68,2,FALSE)</f>
        <v>Cloppenburg</v>
      </c>
      <c r="D308">
        <f>'2015'!$H$1</f>
        <v>2015</v>
      </c>
      <c r="E308">
        <f>'2015'!C50</f>
        <v>972</v>
      </c>
      <c r="F308">
        <f>'2015'!D50</f>
        <v>159</v>
      </c>
      <c r="G308" s="21">
        <f t="shared" si="18"/>
        <v>16.358024691358025</v>
      </c>
      <c r="H308">
        <f>'2015'!E50</f>
        <v>4254</v>
      </c>
      <c r="I308">
        <f>'2015'!F50</f>
        <v>1083</v>
      </c>
      <c r="J308" s="21">
        <f t="shared" si="19"/>
        <v>25.458392101551482</v>
      </c>
    </row>
    <row r="309" spans="2:10">
      <c r="B309">
        <f>'2015'!A51</f>
        <v>454</v>
      </c>
      <c r="C309" t="str">
        <f>VLOOKUP(B309,[1]Tabelle1!$A$1:$B$68,2,FALSE)</f>
        <v>Emsland</v>
      </c>
      <c r="D309">
        <f>'2015'!$H$1</f>
        <v>2015</v>
      </c>
      <c r="E309">
        <f>'2015'!C51</f>
        <v>2098</v>
      </c>
      <c r="F309">
        <f>'2015'!D51</f>
        <v>313</v>
      </c>
      <c r="G309" s="21">
        <f t="shared" si="18"/>
        <v>14.918970448045757</v>
      </c>
      <c r="H309">
        <f>'2015'!E51</f>
        <v>8203</v>
      </c>
      <c r="I309">
        <f>'2015'!F51</f>
        <v>1506</v>
      </c>
      <c r="J309" s="21">
        <f t="shared" si="19"/>
        <v>18.359136901133731</v>
      </c>
    </row>
    <row r="310" spans="2:10">
      <c r="B310">
        <f>'2015'!A52</f>
        <v>455</v>
      </c>
      <c r="C310" t="str">
        <f>VLOOKUP(B310,[1]Tabelle1!$A$1:$B$68,2,FALSE)</f>
        <v>Friesland</v>
      </c>
      <c r="D310">
        <f>'2015'!$H$1</f>
        <v>2015</v>
      </c>
      <c r="E310">
        <f>'2015'!C52</f>
        <v>582</v>
      </c>
      <c r="F310">
        <f>'2015'!D52</f>
        <v>37</v>
      </c>
      <c r="G310" s="21">
        <f t="shared" si="18"/>
        <v>6.3573883161512024</v>
      </c>
      <c r="H310">
        <f>'2015'!E52</f>
        <v>2132</v>
      </c>
      <c r="I310">
        <f>'2015'!F52</f>
        <v>176</v>
      </c>
      <c r="J310" s="21">
        <f t="shared" si="19"/>
        <v>8.2551594746716699</v>
      </c>
    </row>
    <row r="311" spans="2:10">
      <c r="B311">
        <f>'2015'!A53</f>
        <v>456</v>
      </c>
      <c r="C311" t="str">
        <f>VLOOKUP(B311,[1]Tabelle1!$A$1:$B$68,2,FALSE)</f>
        <v>Grafschaft Bentheim</v>
      </c>
      <c r="D311">
        <f>'2015'!$H$1</f>
        <v>2015</v>
      </c>
      <c r="E311">
        <f>'2015'!C53</f>
        <v>906</v>
      </c>
      <c r="F311">
        <f>'2015'!D53</f>
        <v>220</v>
      </c>
      <c r="G311" s="21">
        <f t="shared" si="18"/>
        <v>24.282560706401764</v>
      </c>
      <c r="H311">
        <f>'2015'!E53</f>
        <v>3499</v>
      </c>
      <c r="I311">
        <f>'2015'!F53</f>
        <v>970</v>
      </c>
      <c r="J311" s="21">
        <f t="shared" si="19"/>
        <v>27.722206344669903</v>
      </c>
    </row>
    <row r="312" spans="2:10">
      <c r="B312">
        <f>'2015'!A54</f>
        <v>457</v>
      </c>
      <c r="C312" t="str">
        <f>VLOOKUP(B312,[1]Tabelle1!$A$1:$B$68,2,FALSE)</f>
        <v>Leer</v>
      </c>
      <c r="D312">
        <f>'2015'!$H$1</f>
        <v>2015</v>
      </c>
      <c r="E312">
        <f>'2015'!C54</f>
        <v>826</v>
      </c>
      <c r="F312">
        <f>'2015'!D54</f>
        <v>75</v>
      </c>
      <c r="G312" s="21">
        <f t="shared" si="18"/>
        <v>9.079903147699758</v>
      </c>
      <c r="H312">
        <f>'2015'!E54</f>
        <v>3976</v>
      </c>
      <c r="I312">
        <f>'2015'!F54</f>
        <v>615</v>
      </c>
      <c r="J312" s="21">
        <f t="shared" si="19"/>
        <v>15.467806841046277</v>
      </c>
    </row>
    <row r="313" spans="2:10">
      <c r="B313">
        <f>'2015'!A55</f>
        <v>458</v>
      </c>
      <c r="C313" t="str">
        <f>VLOOKUP(B313,[1]Tabelle1!$A$1:$B$68,2,FALSE)</f>
        <v>Oldenburg</v>
      </c>
      <c r="D313">
        <f>'2015'!$H$1</f>
        <v>2015</v>
      </c>
      <c r="E313">
        <f>'2015'!C55</f>
        <v>818</v>
      </c>
      <c r="F313">
        <f>'2015'!D55</f>
        <v>66</v>
      </c>
      <c r="G313" s="21">
        <f t="shared" si="18"/>
        <v>8.0684596577017107</v>
      </c>
      <c r="H313">
        <f>'2015'!E55</f>
        <v>3095</v>
      </c>
      <c r="I313">
        <f>'2015'!F55</f>
        <v>392</v>
      </c>
      <c r="J313" s="21">
        <f t="shared" si="19"/>
        <v>12.665589660743134</v>
      </c>
    </row>
    <row r="314" spans="2:10">
      <c r="B314">
        <f>'2015'!A56</f>
        <v>459</v>
      </c>
      <c r="C314" t="str">
        <f>VLOOKUP(B314,[1]Tabelle1!$A$1:$B$68,2,FALSE)</f>
        <v>Osnabrück</v>
      </c>
      <c r="D314">
        <f>'2015'!$H$1</f>
        <v>2015</v>
      </c>
      <c r="E314">
        <f>'2015'!C56</f>
        <v>2420</v>
      </c>
      <c r="F314">
        <f>'2015'!D56</f>
        <v>322</v>
      </c>
      <c r="G314" s="21">
        <f t="shared" si="18"/>
        <v>13.305785123966944</v>
      </c>
      <c r="H314">
        <f>'2015'!E56</f>
        <v>9054</v>
      </c>
      <c r="I314">
        <f>'2015'!F56</f>
        <v>1664</v>
      </c>
      <c r="J314" s="21">
        <f t="shared" si="19"/>
        <v>18.378617185774242</v>
      </c>
    </row>
    <row r="315" spans="2:10">
      <c r="B315">
        <f>'2015'!A57</f>
        <v>460</v>
      </c>
      <c r="C315" t="str">
        <f>VLOOKUP(B315,[1]Tabelle1!$A$1:$B$68,2,FALSE)</f>
        <v>Vechta</v>
      </c>
      <c r="D315">
        <f>'2015'!$H$1</f>
        <v>2015</v>
      </c>
      <c r="E315">
        <f>'2015'!C57</f>
        <v>1187</v>
      </c>
      <c r="F315">
        <f>'2015'!D57</f>
        <v>224</v>
      </c>
      <c r="G315" s="21">
        <f t="shared" si="18"/>
        <v>18.871103622577927</v>
      </c>
      <c r="H315">
        <f>'2015'!E57</f>
        <v>4030</v>
      </c>
      <c r="I315">
        <f>'2015'!F57</f>
        <v>1070</v>
      </c>
      <c r="J315" s="21">
        <f t="shared" si="19"/>
        <v>26.550868486352357</v>
      </c>
    </row>
    <row r="316" spans="2:10">
      <c r="B316">
        <f>'2015'!A58</f>
        <v>461</v>
      </c>
      <c r="C316" t="str">
        <f>VLOOKUP(B316,[1]Tabelle1!$A$1:$B$68,2,FALSE)</f>
        <v>Wesermarsch</v>
      </c>
      <c r="D316">
        <f>'2015'!$H$1</f>
        <v>2015</v>
      </c>
      <c r="E316">
        <f>'2015'!C58</f>
        <v>541</v>
      </c>
      <c r="F316">
        <f>'2015'!D58</f>
        <v>59</v>
      </c>
      <c r="G316" s="21">
        <f t="shared" ref="G316:G320" si="20">F316/E316*100</f>
        <v>10.905730129390019</v>
      </c>
      <c r="H316">
        <f>'2015'!E58</f>
        <v>1921</v>
      </c>
      <c r="I316">
        <f>'2015'!F58</f>
        <v>410</v>
      </c>
      <c r="J316" s="21">
        <f t="shared" ref="J316:J320" si="21">I316/H316*100</f>
        <v>21.343050494534097</v>
      </c>
    </row>
    <row r="317" spans="2:10">
      <c r="B317">
        <f>'2015'!A59</f>
        <v>462</v>
      </c>
      <c r="C317" t="str">
        <f>VLOOKUP(B317,[1]Tabelle1!$A$1:$B$68,2,FALSE)</f>
        <v>Wittmund</v>
      </c>
      <c r="D317">
        <f>'2015'!$H$1</f>
        <v>2015</v>
      </c>
      <c r="E317">
        <f>'2015'!C59</f>
        <v>273</v>
      </c>
      <c r="F317">
        <f>'2015'!D59</f>
        <v>18</v>
      </c>
      <c r="G317" s="21">
        <f t="shared" si="20"/>
        <v>6.593406593406594</v>
      </c>
      <c r="H317">
        <f>'2015'!E59</f>
        <v>1277</v>
      </c>
      <c r="I317">
        <f>'2015'!F59</f>
        <v>159</v>
      </c>
      <c r="J317" s="21">
        <f t="shared" si="21"/>
        <v>12.45105716523101</v>
      </c>
    </row>
    <row r="318" spans="2:10">
      <c r="B318">
        <f>'2015'!A60</f>
        <v>4</v>
      </c>
      <c r="C318" t="str">
        <f>VLOOKUP(B318,[1]Tabelle1!$A$1:$B$68,2,FALSE)</f>
        <v>Stat. Region Weser-Ems</v>
      </c>
      <c r="D318">
        <f>'2015'!$H$1</f>
        <v>2015</v>
      </c>
      <c r="E318">
        <f>'2015'!C60</f>
        <v>16166</v>
      </c>
      <c r="F318">
        <f>'2015'!D60</f>
        <v>2311</v>
      </c>
      <c r="G318" s="21">
        <f t="shared" si="20"/>
        <v>14.295434863293332</v>
      </c>
      <c r="H318">
        <f>'2015'!E60</f>
        <v>60555</v>
      </c>
      <c r="I318">
        <f>'2015'!F60</f>
        <v>12126</v>
      </c>
      <c r="J318" s="21">
        <f t="shared" si="21"/>
        <v>20.024770869457516</v>
      </c>
    </row>
    <row r="319" spans="2:10">
      <c r="B319">
        <f>'2015'!A61</f>
        <v>0</v>
      </c>
      <c r="C319" t="str">
        <f>VLOOKUP(B319,[1]Tabelle1!$A$1:$B$68,2,FALSE)</f>
        <v>Niedersachsen</v>
      </c>
      <c r="D319">
        <f>'2015'!$H$1</f>
        <v>2015</v>
      </c>
      <c r="E319">
        <f>'2015'!C61</f>
        <v>55318</v>
      </c>
      <c r="F319">
        <f>'2015'!D61</f>
        <v>8626</v>
      </c>
      <c r="G319" s="21">
        <f t="shared" si="20"/>
        <v>15.593477710690914</v>
      </c>
      <c r="H319">
        <f>'2015'!E61</f>
        <v>185660</v>
      </c>
      <c r="I319">
        <f>'2015'!F61</f>
        <v>42574</v>
      </c>
      <c r="J319" s="21">
        <f t="shared" si="21"/>
        <v>22.931164494236778</v>
      </c>
    </row>
    <row r="320" spans="2:10">
      <c r="B320">
        <f>'2014'!A8</f>
        <v>101</v>
      </c>
      <c r="C320" t="str">
        <f>VLOOKUP(B320,[1]Tabelle1!$A$1:$B$68,2,FALSE)</f>
        <v>Braunschweig  Stadt</v>
      </c>
      <c r="D320">
        <f>'2014'!$H$1</f>
        <v>2014</v>
      </c>
      <c r="E320">
        <f>'2014'!C8</f>
        <v>2245</v>
      </c>
      <c r="F320">
        <f>'2014'!D8</f>
        <v>406</v>
      </c>
      <c r="G320" s="21">
        <f t="shared" si="20"/>
        <v>18.084632516703785</v>
      </c>
      <c r="H320">
        <f>'2014'!E8</f>
        <v>5727</v>
      </c>
      <c r="I320">
        <f>'2014'!F8</f>
        <v>1940</v>
      </c>
      <c r="J320" s="21">
        <f t="shared" si="21"/>
        <v>33.874628950584949</v>
      </c>
    </row>
    <row r="321" spans="2:10">
      <c r="B321">
        <f>'2014'!A9</f>
        <v>102</v>
      </c>
      <c r="C321" t="str">
        <f>VLOOKUP(B321,[1]Tabelle1!$A$1:$B$68,2,FALSE)</f>
        <v>Salzgitter  Stadt</v>
      </c>
      <c r="D321">
        <f>'2014'!$H$1</f>
        <v>2014</v>
      </c>
      <c r="E321">
        <f>'2014'!C9</f>
        <v>439</v>
      </c>
      <c r="F321">
        <f>'2014'!D9</f>
        <v>79</v>
      </c>
      <c r="G321" s="21">
        <f t="shared" ref="G321:G366" si="22">F321/E321*100</f>
        <v>17.995444191343964</v>
      </c>
      <c r="H321">
        <f>'2014'!E9</f>
        <v>2283</v>
      </c>
      <c r="I321">
        <f>'2014'!F9</f>
        <v>943</v>
      </c>
      <c r="J321" s="21">
        <f t="shared" ref="J321:J366" si="23">I321/H321*100</f>
        <v>41.305300043802013</v>
      </c>
    </row>
    <row r="322" spans="2:10">
      <c r="B322">
        <f>'2014'!A10</f>
        <v>103</v>
      </c>
      <c r="C322" t="str">
        <f>VLOOKUP(B322,[1]Tabelle1!$A$1:$B$68,2,FALSE)</f>
        <v>Wolfsburg  Stadt</v>
      </c>
      <c r="D322">
        <f>'2014'!$H$1</f>
        <v>2014</v>
      </c>
      <c r="E322">
        <f>'2014'!C10</f>
        <v>999</v>
      </c>
      <c r="F322">
        <f>'2014'!D10</f>
        <v>252</v>
      </c>
      <c r="G322" s="21">
        <f t="shared" si="22"/>
        <v>25.225225225225223</v>
      </c>
      <c r="H322">
        <f>'2014'!E10</f>
        <v>2972</v>
      </c>
      <c r="I322">
        <f>'2014'!F10</f>
        <v>944</v>
      </c>
      <c r="J322" s="21">
        <f t="shared" si="23"/>
        <v>31.763122476446839</v>
      </c>
    </row>
    <row r="323" spans="2:10">
      <c r="B323">
        <f>'2014'!A11</f>
        <v>151</v>
      </c>
      <c r="C323" t="str">
        <f>VLOOKUP(B323,[1]Tabelle1!$A$1:$B$68,2,FALSE)</f>
        <v>Gifhorn</v>
      </c>
      <c r="D323">
        <f>'2014'!$H$1</f>
        <v>2014</v>
      </c>
      <c r="E323">
        <f>'2014'!C11</f>
        <v>1024</v>
      </c>
      <c r="F323">
        <f>'2014'!D11</f>
        <v>120</v>
      </c>
      <c r="G323" s="21">
        <f t="shared" si="22"/>
        <v>11.71875</v>
      </c>
      <c r="H323">
        <f>'2014'!E11</f>
        <v>4037</v>
      </c>
      <c r="I323">
        <f>'2014'!F11</f>
        <v>668</v>
      </c>
      <c r="J323" s="21">
        <f t="shared" si="23"/>
        <v>16.546940797621996</v>
      </c>
    </row>
    <row r="324" spans="2:10">
      <c r="B324">
        <f>'2014'!A12</f>
        <v>153</v>
      </c>
      <c r="C324" t="str">
        <f>VLOOKUP(B324,[1]Tabelle1!$A$1:$B$68,2,FALSE)</f>
        <v>Goslar</v>
      </c>
      <c r="D324">
        <f>'2014'!$H$1</f>
        <v>2014</v>
      </c>
      <c r="E324">
        <f>'2014'!C12</f>
        <v>762</v>
      </c>
      <c r="F324">
        <f>'2014'!D12</f>
        <v>71</v>
      </c>
      <c r="G324" s="21">
        <f t="shared" si="22"/>
        <v>9.317585301837271</v>
      </c>
      <c r="H324">
        <f>'2014'!E12</f>
        <v>2645</v>
      </c>
      <c r="I324">
        <f>'2014'!F12</f>
        <v>457</v>
      </c>
      <c r="J324" s="21">
        <f t="shared" si="23"/>
        <v>17.277882797731571</v>
      </c>
    </row>
    <row r="325" spans="2:10">
      <c r="B325">
        <f>'2014'!A13</f>
        <v>154</v>
      </c>
      <c r="C325" t="str">
        <f>VLOOKUP(B325,[1]Tabelle1!$A$1:$B$68,2,FALSE)</f>
        <v>Helmstedt</v>
      </c>
      <c r="D325">
        <f>'2014'!$H$1</f>
        <v>2014</v>
      </c>
      <c r="E325">
        <f>'2014'!C13</f>
        <v>598</v>
      </c>
      <c r="F325">
        <f>'2014'!D13</f>
        <v>38</v>
      </c>
      <c r="G325" s="21">
        <f t="shared" si="22"/>
        <v>6.3545150501672243</v>
      </c>
      <c r="H325">
        <f>'2014'!E13</f>
        <v>1862</v>
      </c>
      <c r="I325">
        <f>'2014'!F13</f>
        <v>194</v>
      </c>
      <c r="J325" s="21">
        <f t="shared" si="23"/>
        <v>10.41890440386681</v>
      </c>
    </row>
    <row r="326" spans="2:10">
      <c r="B326">
        <f>'2014'!A14</f>
        <v>155</v>
      </c>
      <c r="C326" t="str">
        <f>VLOOKUP(B326,[1]Tabelle1!$A$1:$B$68,2,FALSE)</f>
        <v>Northeim</v>
      </c>
      <c r="D326">
        <f>'2014'!$H$1</f>
        <v>2014</v>
      </c>
      <c r="E326">
        <f>'2014'!C14</f>
        <v>748</v>
      </c>
      <c r="F326">
        <f>'2014'!D14</f>
        <v>95</v>
      </c>
      <c r="G326" s="21">
        <f t="shared" si="22"/>
        <v>12.700534759358289</v>
      </c>
      <c r="H326">
        <f>'2014'!E14</f>
        <v>2826</v>
      </c>
      <c r="I326">
        <f>'2014'!F14</f>
        <v>489</v>
      </c>
      <c r="J326" s="21">
        <f t="shared" si="23"/>
        <v>17.303609341825901</v>
      </c>
    </row>
    <row r="327" spans="2:10">
      <c r="B327">
        <f>'2014'!A15</f>
        <v>157</v>
      </c>
      <c r="C327" t="str">
        <f>VLOOKUP(B327,[1]Tabelle1!$A$1:$B$68,2,FALSE)</f>
        <v>Peine</v>
      </c>
      <c r="D327">
        <f>'2014'!$H$1</f>
        <v>2014</v>
      </c>
      <c r="E327">
        <f>'2014'!C15</f>
        <v>810</v>
      </c>
      <c r="F327">
        <f>'2014'!D15</f>
        <v>98</v>
      </c>
      <c r="G327" s="21">
        <f t="shared" si="22"/>
        <v>12.098765432098766</v>
      </c>
      <c r="H327">
        <f>'2014'!E15</f>
        <v>3071</v>
      </c>
      <c r="I327">
        <f>'2014'!F15</f>
        <v>700</v>
      </c>
      <c r="J327" s="21">
        <f t="shared" si="23"/>
        <v>22.793878215564963</v>
      </c>
    </row>
    <row r="328" spans="2:10">
      <c r="B328">
        <f>'2014'!A16</f>
        <v>158</v>
      </c>
      <c r="C328" t="str">
        <f>VLOOKUP(B328,[1]Tabelle1!$A$1:$B$68,2,FALSE)</f>
        <v>Wolfenbüttel</v>
      </c>
      <c r="D328">
        <f>'2014'!$H$1</f>
        <v>2014</v>
      </c>
      <c r="E328">
        <f>'2014'!C16</f>
        <v>799</v>
      </c>
      <c r="F328">
        <f>'2014'!D16</f>
        <v>58</v>
      </c>
      <c r="G328" s="21">
        <f t="shared" si="22"/>
        <v>7.259073842302878</v>
      </c>
      <c r="H328">
        <f>'2014'!E16</f>
        <v>2603</v>
      </c>
      <c r="I328">
        <f>'2014'!F16</f>
        <v>393</v>
      </c>
      <c r="J328" s="21">
        <f t="shared" si="23"/>
        <v>15.097963887821745</v>
      </c>
    </row>
    <row r="329" spans="2:10">
      <c r="B329">
        <f>'2014'!A17</f>
        <v>159</v>
      </c>
      <c r="C329" t="str">
        <f>VLOOKUP(B329,[1]Tabelle1!$A$1:$B$68,2,FALSE)</f>
        <v>Göttingen</v>
      </c>
      <c r="D329">
        <f>'2014'!$H$1</f>
        <v>2014</v>
      </c>
      <c r="E329">
        <f>'2014'!C17</f>
        <v>2490</v>
      </c>
      <c r="F329">
        <f>'2014'!D17</f>
        <v>414</v>
      </c>
      <c r="G329" s="21">
        <f t="shared" si="22"/>
        <v>16.626506024096386</v>
      </c>
      <c r="H329">
        <f>'2014'!E17</f>
        <v>6962</v>
      </c>
      <c r="I329">
        <f>'2014'!F17</f>
        <v>1669</v>
      </c>
      <c r="J329" s="21">
        <f t="shared" si="23"/>
        <v>23.972996265440965</v>
      </c>
    </row>
    <row r="330" spans="2:10">
      <c r="B330">
        <f>'2014'!A20</f>
        <v>1</v>
      </c>
      <c r="C330" t="str">
        <f>VLOOKUP(B330,[1]Tabelle1!$A$1:$B$68,2,FALSE)</f>
        <v>Stat. Region Braunschweig</v>
      </c>
      <c r="D330">
        <f>'2014'!$H$1</f>
        <v>2014</v>
      </c>
      <c r="E330">
        <f>'2014'!C20</f>
        <v>10914</v>
      </c>
      <c r="F330">
        <f>'2014'!D20</f>
        <v>1631</v>
      </c>
      <c r="G330" s="21">
        <f t="shared" si="22"/>
        <v>14.944108484515301</v>
      </c>
      <c r="H330">
        <f>'2014'!E20</f>
        <v>34988</v>
      </c>
      <c r="I330">
        <f>'2014'!F20</f>
        <v>8397</v>
      </c>
      <c r="J330" s="21">
        <f t="shared" si="23"/>
        <v>23.999657025265805</v>
      </c>
    </row>
    <row r="331" spans="2:10">
      <c r="B331">
        <f>'2014'!A21</f>
        <v>241</v>
      </c>
      <c r="C331" t="str">
        <f>VLOOKUP(B331,[1]Tabelle1!$A$1:$B$68,2,FALSE)</f>
        <v>Hannover  Region</v>
      </c>
      <c r="D331">
        <f>'2014'!$H$1</f>
        <v>2014</v>
      </c>
      <c r="E331">
        <f>'2014'!C21</f>
        <v>8721</v>
      </c>
      <c r="F331">
        <f>'2014'!D21</f>
        <v>1942</v>
      </c>
      <c r="G331" s="21">
        <f t="shared" si="22"/>
        <v>22.268088521958489</v>
      </c>
      <c r="H331">
        <f>'2014'!E21</f>
        <v>27649</v>
      </c>
      <c r="I331">
        <f>'2014'!F21</f>
        <v>10164</v>
      </c>
      <c r="J331" s="21">
        <f t="shared" si="23"/>
        <v>36.760823176245069</v>
      </c>
    </row>
    <row r="332" spans="2:10">
      <c r="B332">
        <f>'2014'!A22</f>
        <v>241001</v>
      </c>
      <c r="C332" t="str">
        <f>VLOOKUP(B332,[1]Tabelle1!$A$1:$B$68,2,FALSE)</f>
        <v>dav. Hannover  Lhst.</v>
      </c>
      <c r="D332">
        <f>'2014'!$H$1</f>
        <v>2014</v>
      </c>
      <c r="E332">
        <f>'2014'!C22</f>
        <v>4512</v>
      </c>
      <c r="F332">
        <f>'2014'!D22</f>
        <v>1289</v>
      </c>
      <c r="G332" s="21">
        <f t="shared" si="22"/>
        <v>28.568262411347519</v>
      </c>
      <c r="H332">
        <f>'2014'!E22</f>
        <v>12817</v>
      </c>
      <c r="I332">
        <f>'2014'!F22</f>
        <v>6146</v>
      </c>
      <c r="J332" s="21">
        <f t="shared" si="23"/>
        <v>47.951938831239758</v>
      </c>
    </row>
    <row r="333" spans="2:10">
      <c r="B333">
        <f>'2014'!A23</f>
        <v>241999</v>
      </c>
      <c r="C333" t="str">
        <f>VLOOKUP(B333,[1]Tabelle1!$A$1:$B$68,2,FALSE)</f>
        <v>dav. Hannover  Umland</v>
      </c>
      <c r="D333">
        <f>'2014'!$H$1</f>
        <v>2014</v>
      </c>
      <c r="E333">
        <f>'2014'!C23</f>
        <v>4209</v>
      </c>
      <c r="F333">
        <f>'2014'!D23</f>
        <v>653</v>
      </c>
      <c r="G333" s="21">
        <f t="shared" si="22"/>
        <v>15.514373960560704</v>
      </c>
      <c r="H333">
        <f>'2014'!E23</f>
        <v>14832</v>
      </c>
      <c r="I333">
        <f>'2014'!F23</f>
        <v>4018</v>
      </c>
      <c r="J333" s="21">
        <f t="shared" si="23"/>
        <v>27.090075512405608</v>
      </c>
    </row>
    <row r="334" spans="2:10">
      <c r="B334">
        <f>'2014'!A24</f>
        <v>251</v>
      </c>
      <c r="C334" t="str">
        <f>VLOOKUP(B334,[1]Tabelle1!$A$1:$B$68,2,FALSE)</f>
        <v>Diepholz</v>
      </c>
      <c r="D334">
        <f>'2014'!$H$1</f>
        <v>2014</v>
      </c>
      <c r="E334">
        <f>'2014'!C24</f>
        <v>1327</v>
      </c>
      <c r="F334">
        <f>'2014'!D24</f>
        <v>160</v>
      </c>
      <c r="G334" s="21">
        <f t="shared" si="22"/>
        <v>12.057272042200452</v>
      </c>
      <c r="H334">
        <f>'2014'!E24</f>
        <v>4776</v>
      </c>
      <c r="I334">
        <f>'2014'!F24</f>
        <v>917</v>
      </c>
      <c r="J334" s="21">
        <f t="shared" si="23"/>
        <v>19.200167504187604</v>
      </c>
    </row>
    <row r="335" spans="2:10">
      <c r="B335">
        <f>'2014'!A25</f>
        <v>252</v>
      </c>
      <c r="C335" t="str">
        <f>VLOOKUP(B335,[1]Tabelle1!$A$1:$B$68,2,FALSE)</f>
        <v>Hameln-Pyrmont</v>
      </c>
      <c r="D335">
        <f>'2014'!$H$1</f>
        <v>2014</v>
      </c>
      <c r="E335">
        <f>'2014'!C25</f>
        <v>873</v>
      </c>
      <c r="F335">
        <f>'2014'!D25</f>
        <v>151</v>
      </c>
      <c r="G335" s="21">
        <f t="shared" si="22"/>
        <v>17.296678121420388</v>
      </c>
      <c r="H335">
        <f>'2014'!E25</f>
        <v>3294</v>
      </c>
      <c r="I335">
        <f>'2014'!F25</f>
        <v>887</v>
      </c>
      <c r="J335" s="21">
        <f t="shared" si="23"/>
        <v>26.927747419550695</v>
      </c>
    </row>
    <row r="336" spans="2:10">
      <c r="B336">
        <f>'2014'!A26</f>
        <v>254</v>
      </c>
      <c r="C336" t="str">
        <f>VLOOKUP(B336,[1]Tabelle1!$A$1:$B$68,2,FALSE)</f>
        <v>Hildesheim</v>
      </c>
      <c r="D336">
        <f>'2014'!$H$1</f>
        <v>2014</v>
      </c>
      <c r="E336">
        <f>'2014'!C26</f>
        <v>1751</v>
      </c>
      <c r="F336">
        <f>'2014'!D26</f>
        <v>299</v>
      </c>
      <c r="G336" s="21">
        <f t="shared" si="22"/>
        <v>17.075956596230725</v>
      </c>
      <c r="H336">
        <f>'2014'!E26</f>
        <v>6149</v>
      </c>
      <c r="I336">
        <f>'2014'!F26</f>
        <v>1442</v>
      </c>
      <c r="J336" s="21">
        <f t="shared" si="23"/>
        <v>23.450967637014148</v>
      </c>
    </row>
    <row r="337" spans="2:10">
      <c r="B337">
        <f>'2014'!A27</f>
        <v>255</v>
      </c>
      <c r="C337" t="str">
        <f>VLOOKUP(B337,[1]Tabelle1!$A$1:$B$68,2,FALSE)</f>
        <v>Holzminden</v>
      </c>
      <c r="D337">
        <f>'2014'!$H$1</f>
        <v>2014</v>
      </c>
      <c r="E337">
        <f>'2014'!C27</f>
        <v>315</v>
      </c>
      <c r="F337">
        <f>'2014'!D27</f>
        <v>43</v>
      </c>
      <c r="G337" s="21">
        <f t="shared" si="22"/>
        <v>13.65079365079365</v>
      </c>
      <c r="H337">
        <f>'2014'!E27</f>
        <v>1498</v>
      </c>
      <c r="I337">
        <f>'2014'!F27</f>
        <v>303</v>
      </c>
      <c r="J337" s="21">
        <f t="shared" si="23"/>
        <v>20.226969292389853</v>
      </c>
    </row>
    <row r="338" spans="2:10">
      <c r="B338">
        <f>'2014'!A28</f>
        <v>256</v>
      </c>
      <c r="C338" t="str">
        <f>VLOOKUP(B338,[1]Tabelle1!$A$1:$B$68,2,FALSE)</f>
        <v>Nienburg (Weser)</v>
      </c>
      <c r="D338">
        <f>'2014'!$H$1</f>
        <v>2014</v>
      </c>
      <c r="E338">
        <f>'2014'!C28</f>
        <v>683</v>
      </c>
      <c r="F338">
        <f>'2014'!D28</f>
        <v>91</v>
      </c>
      <c r="G338" s="21">
        <f t="shared" si="22"/>
        <v>13.323572474377746</v>
      </c>
      <c r="H338">
        <f>'2014'!E28</f>
        <v>2698</v>
      </c>
      <c r="I338">
        <f>'2014'!F28</f>
        <v>603</v>
      </c>
      <c r="J338" s="21">
        <f t="shared" si="23"/>
        <v>22.349888806523353</v>
      </c>
    </row>
    <row r="339" spans="2:10">
      <c r="B339">
        <f>'2014'!A29</f>
        <v>257</v>
      </c>
      <c r="C339" t="str">
        <f>VLOOKUP(B339,[1]Tabelle1!$A$1:$B$68,2,FALSE)</f>
        <v>Schaumburg</v>
      </c>
      <c r="D339">
        <f>'2014'!$H$1</f>
        <v>2014</v>
      </c>
      <c r="E339">
        <f>'2014'!C29</f>
        <v>925</v>
      </c>
      <c r="F339">
        <f>'2014'!D29</f>
        <v>118</v>
      </c>
      <c r="G339" s="21">
        <f t="shared" si="22"/>
        <v>12.756756756756756</v>
      </c>
      <c r="H339">
        <f>'2014'!E29</f>
        <v>3330</v>
      </c>
      <c r="I339">
        <f>'2014'!F29</f>
        <v>704</v>
      </c>
      <c r="J339" s="21">
        <f t="shared" si="23"/>
        <v>21.141141141141141</v>
      </c>
    </row>
    <row r="340" spans="2:10">
      <c r="B340">
        <f>'2014'!A30</f>
        <v>2</v>
      </c>
      <c r="C340" t="str">
        <f>VLOOKUP(B340,[1]Tabelle1!$A$1:$B$68,2,FALSE)</f>
        <v>Stat. Region Hannover</v>
      </c>
      <c r="D340">
        <f>'2014'!$H$1</f>
        <v>2014</v>
      </c>
      <c r="E340">
        <f>'2014'!C30</f>
        <v>14595</v>
      </c>
      <c r="F340">
        <f>'2014'!D30</f>
        <v>2804</v>
      </c>
      <c r="G340" s="21">
        <f t="shared" si="22"/>
        <v>19.212058924289142</v>
      </c>
      <c r="H340">
        <f>'2014'!E30</f>
        <v>49394</v>
      </c>
      <c r="I340">
        <f>'2014'!F30</f>
        <v>15020</v>
      </c>
      <c r="J340" s="21">
        <f t="shared" si="23"/>
        <v>30.408551645948901</v>
      </c>
    </row>
    <row r="341" spans="2:10">
      <c r="B341">
        <f>'2014'!A31</f>
        <v>351</v>
      </c>
      <c r="C341" t="str">
        <f>VLOOKUP(B341,[1]Tabelle1!$A$1:$B$68,2,FALSE)</f>
        <v>Celle</v>
      </c>
      <c r="D341">
        <f>'2014'!$H$1</f>
        <v>2014</v>
      </c>
      <c r="E341">
        <f>'2014'!C31</f>
        <v>1207</v>
      </c>
      <c r="F341">
        <f>'2014'!D31</f>
        <v>140</v>
      </c>
      <c r="G341" s="21">
        <f t="shared" si="22"/>
        <v>11.599005799502899</v>
      </c>
      <c r="H341">
        <f>'2014'!E31</f>
        <v>4397</v>
      </c>
      <c r="I341">
        <f>'2014'!F31</f>
        <v>691</v>
      </c>
      <c r="J341" s="21">
        <f t="shared" si="23"/>
        <v>15.715260404821468</v>
      </c>
    </row>
    <row r="342" spans="2:10">
      <c r="B342">
        <f>'2014'!A32</f>
        <v>352</v>
      </c>
      <c r="C342" t="str">
        <f>VLOOKUP(B342,[1]Tabelle1!$A$1:$B$68,2,FALSE)</f>
        <v>Cuxhaven</v>
      </c>
      <c r="D342">
        <f>'2014'!$H$1</f>
        <v>2014</v>
      </c>
      <c r="E342">
        <f>'2014'!C32</f>
        <v>1209</v>
      </c>
      <c r="F342">
        <f>'2014'!D32</f>
        <v>149</v>
      </c>
      <c r="G342" s="21">
        <f t="shared" si="22"/>
        <v>12.324234904880067</v>
      </c>
      <c r="H342">
        <f>'2014'!E32</f>
        <v>4583</v>
      </c>
      <c r="I342">
        <f>'2014'!F32</f>
        <v>673</v>
      </c>
      <c r="J342" s="21">
        <f t="shared" si="23"/>
        <v>14.684704342133973</v>
      </c>
    </row>
    <row r="343" spans="2:10">
      <c r="B343">
        <f>'2014'!A33</f>
        <v>353</v>
      </c>
      <c r="C343" t="str">
        <f>VLOOKUP(B343,[1]Tabelle1!$A$1:$B$68,2,FALSE)</f>
        <v>Harburg</v>
      </c>
      <c r="D343">
        <f>'2014'!$H$1</f>
        <v>2014</v>
      </c>
      <c r="E343">
        <f>'2014'!C33</f>
        <v>1933</v>
      </c>
      <c r="F343">
        <f>'2014'!D33</f>
        <v>220</v>
      </c>
      <c r="G343" s="21">
        <f t="shared" si="22"/>
        <v>11.381272633212623</v>
      </c>
      <c r="H343">
        <f>'2014'!E33</f>
        <v>6485</v>
      </c>
      <c r="I343">
        <f>'2014'!F33</f>
        <v>1250</v>
      </c>
      <c r="J343" s="21">
        <f t="shared" si="23"/>
        <v>19.275250578257516</v>
      </c>
    </row>
    <row r="344" spans="2:10">
      <c r="B344">
        <f>'2014'!A34</f>
        <v>354</v>
      </c>
      <c r="C344" t="str">
        <f>VLOOKUP(B344,[1]Tabelle1!$A$1:$B$68,2,FALSE)</f>
        <v>Lüchow-Dannenberg</v>
      </c>
      <c r="D344">
        <f>'2014'!$H$1</f>
        <v>2014</v>
      </c>
      <c r="E344">
        <f>'2014'!C34</f>
        <v>275</v>
      </c>
      <c r="F344">
        <f>'2014'!D34</f>
        <v>24</v>
      </c>
      <c r="G344" s="21">
        <f t="shared" si="22"/>
        <v>8.7272727272727284</v>
      </c>
      <c r="H344">
        <f>'2014'!E34</f>
        <v>961</v>
      </c>
      <c r="I344">
        <f>'2014'!F34</f>
        <v>105</v>
      </c>
      <c r="J344" s="21">
        <f t="shared" si="23"/>
        <v>10.926118626430801</v>
      </c>
    </row>
    <row r="345" spans="2:10">
      <c r="B345">
        <f>'2014'!A35</f>
        <v>355</v>
      </c>
      <c r="C345" t="str">
        <f>VLOOKUP(B345,[1]Tabelle1!$A$1:$B$68,2,FALSE)</f>
        <v>Lüneburg</v>
      </c>
      <c r="D345">
        <f>'2014'!$H$1</f>
        <v>2014</v>
      </c>
      <c r="E345">
        <f>'2014'!C35</f>
        <v>1579</v>
      </c>
      <c r="F345">
        <f>'2014'!D35</f>
        <v>183</v>
      </c>
      <c r="G345" s="21">
        <f t="shared" si="22"/>
        <v>11.589613679544016</v>
      </c>
      <c r="H345">
        <f>'2014'!E35</f>
        <v>4609</v>
      </c>
      <c r="I345">
        <f>'2014'!F35</f>
        <v>754</v>
      </c>
      <c r="J345" s="21">
        <f t="shared" si="23"/>
        <v>16.359297027554785</v>
      </c>
    </row>
    <row r="346" spans="2:10">
      <c r="B346">
        <f>'2014'!A36</f>
        <v>356</v>
      </c>
      <c r="C346" t="str">
        <f>VLOOKUP(B346,[1]Tabelle1!$A$1:$B$68,2,FALSE)</f>
        <v>Osterholz</v>
      </c>
      <c r="D346">
        <f>'2014'!$H$1</f>
        <v>2014</v>
      </c>
      <c r="E346">
        <f>'2014'!C36</f>
        <v>707</v>
      </c>
      <c r="F346">
        <f>'2014'!D36</f>
        <v>56</v>
      </c>
      <c r="G346" s="21">
        <f t="shared" si="22"/>
        <v>7.9207920792079207</v>
      </c>
      <c r="H346">
        <f>'2014'!E36</f>
        <v>2565</v>
      </c>
      <c r="I346">
        <f>'2014'!F36</f>
        <v>369</v>
      </c>
      <c r="J346" s="21">
        <f t="shared" si="23"/>
        <v>14.385964912280702</v>
      </c>
    </row>
    <row r="347" spans="2:10">
      <c r="B347">
        <f>'2014'!A37</f>
        <v>357</v>
      </c>
      <c r="C347" t="str">
        <f>VLOOKUP(B347,[1]Tabelle1!$A$1:$B$68,2,FALSE)</f>
        <v>Rotenburg (Wümme)</v>
      </c>
      <c r="D347">
        <f>'2014'!$H$1</f>
        <v>2014</v>
      </c>
      <c r="E347">
        <f>'2014'!C37</f>
        <v>850</v>
      </c>
      <c r="F347">
        <f>'2014'!D37</f>
        <v>117</v>
      </c>
      <c r="G347" s="21">
        <f t="shared" si="22"/>
        <v>13.76470588235294</v>
      </c>
      <c r="H347">
        <f>'2014'!E37</f>
        <v>3826</v>
      </c>
      <c r="I347">
        <f>'2014'!F37</f>
        <v>572</v>
      </c>
      <c r="J347" s="21">
        <f t="shared" si="23"/>
        <v>14.950339780449557</v>
      </c>
    </row>
    <row r="348" spans="2:10">
      <c r="B348">
        <f>'2014'!A38</f>
        <v>358</v>
      </c>
      <c r="C348" t="str">
        <f>VLOOKUP(B348,[1]Tabelle1!$A$1:$B$68,2,FALSE)</f>
        <v>Heidekreis</v>
      </c>
      <c r="D348">
        <f>'2014'!$H$1</f>
        <v>2014</v>
      </c>
      <c r="E348">
        <f>'2014'!C38</f>
        <v>938</v>
      </c>
      <c r="F348">
        <f>'2014'!D38</f>
        <v>131</v>
      </c>
      <c r="G348" s="21">
        <f t="shared" si="22"/>
        <v>13.965884861407249</v>
      </c>
      <c r="H348">
        <f>'2014'!E38</f>
        <v>3379</v>
      </c>
      <c r="I348">
        <f>'2014'!F38</f>
        <v>636</v>
      </c>
      <c r="J348" s="21">
        <f t="shared" si="23"/>
        <v>18.822136726842263</v>
      </c>
    </row>
    <row r="349" spans="2:10">
      <c r="B349">
        <f>'2014'!A39</f>
        <v>359</v>
      </c>
      <c r="C349" t="str">
        <f>VLOOKUP(B349,[1]Tabelle1!$A$1:$B$68,2,FALSE)</f>
        <v>Stade</v>
      </c>
      <c r="D349">
        <f>'2014'!$H$1</f>
        <v>2014</v>
      </c>
      <c r="E349">
        <f>'2014'!C39</f>
        <v>1300</v>
      </c>
      <c r="F349">
        <f>'2014'!D39</f>
        <v>119</v>
      </c>
      <c r="G349" s="21">
        <f t="shared" si="22"/>
        <v>9.1538461538461533</v>
      </c>
      <c r="H349">
        <f>'2014'!E39</f>
        <v>4843</v>
      </c>
      <c r="I349">
        <f>'2014'!F39</f>
        <v>744</v>
      </c>
      <c r="J349" s="21">
        <f t="shared" si="23"/>
        <v>15.362378690894074</v>
      </c>
    </row>
    <row r="350" spans="2:10">
      <c r="B350">
        <f>'2014'!A40</f>
        <v>360</v>
      </c>
      <c r="C350" t="str">
        <f>VLOOKUP(B350,[1]Tabelle1!$A$1:$B$68,2,FALSE)</f>
        <v>Uelzen</v>
      </c>
      <c r="D350">
        <f>'2014'!$H$1</f>
        <v>2014</v>
      </c>
      <c r="E350">
        <f>'2014'!C40</f>
        <v>566</v>
      </c>
      <c r="F350">
        <f>'2014'!D40</f>
        <v>54</v>
      </c>
      <c r="G350" s="21">
        <f t="shared" si="22"/>
        <v>9.5406360424028271</v>
      </c>
      <c r="H350">
        <f>'2014'!E40</f>
        <v>1958</v>
      </c>
      <c r="I350">
        <f>'2014'!F40</f>
        <v>301</v>
      </c>
      <c r="J350" s="21">
        <f t="shared" si="23"/>
        <v>15.372829417773238</v>
      </c>
    </row>
    <row r="351" spans="2:10">
      <c r="B351">
        <f>'2014'!A41</f>
        <v>361</v>
      </c>
      <c r="C351" t="str">
        <f>VLOOKUP(B351,[1]Tabelle1!$A$1:$B$68,2,FALSE)</f>
        <v>Verden</v>
      </c>
      <c r="D351">
        <f>'2014'!$H$1</f>
        <v>2014</v>
      </c>
      <c r="E351">
        <f>'2014'!C41</f>
        <v>925</v>
      </c>
      <c r="F351">
        <f>'2014'!D41</f>
        <v>142</v>
      </c>
      <c r="G351" s="21">
        <f t="shared" si="22"/>
        <v>15.351351351351351</v>
      </c>
      <c r="H351">
        <f>'2014'!E41</f>
        <v>3215</v>
      </c>
      <c r="I351">
        <f>'2014'!F41</f>
        <v>689</v>
      </c>
      <c r="J351" s="21">
        <f t="shared" si="23"/>
        <v>21.430793157076206</v>
      </c>
    </row>
    <row r="352" spans="2:10">
      <c r="B352">
        <f>'2014'!A42</f>
        <v>3</v>
      </c>
      <c r="C352" t="str">
        <f>VLOOKUP(B352,[1]Tabelle1!$A$1:$B$68,2,FALSE)</f>
        <v>Stat. Region Lüneburg</v>
      </c>
      <c r="D352">
        <f>'2014'!$H$1</f>
        <v>2014</v>
      </c>
      <c r="E352">
        <f>'2014'!C42</f>
        <v>11489</v>
      </c>
      <c r="F352">
        <f>'2014'!D42</f>
        <v>1335</v>
      </c>
      <c r="G352" s="21">
        <f t="shared" si="22"/>
        <v>11.619810253285753</v>
      </c>
      <c r="H352">
        <f>'2014'!E42</f>
        <v>40821</v>
      </c>
      <c r="I352">
        <f>'2014'!F42</f>
        <v>6784</v>
      </c>
      <c r="J352" s="21">
        <f t="shared" si="23"/>
        <v>16.618897136277898</v>
      </c>
    </row>
    <row r="353" spans="2:10">
      <c r="B353">
        <f>'2014'!A43</f>
        <v>401</v>
      </c>
      <c r="C353" t="str">
        <f>VLOOKUP(B353,[1]Tabelle1!$A$1:$B$68,2,FALSE)</f>
        <v>Delmenhorst  Stadt</v>
      </c>
      <c r="D353">
        <f>'2014'!$H$1</f>
        <v>2014</v>
      </c>
      <c r="E353">
        <f>'2014'!C43</f>
        <v>345</v>
      </c>
      <c r="F353">
        <f>'2014'!D43</f>
        <v>71</v>
      </c>
      <c r="G353" s="21">
        <f t="shared" si="22"/>
        <v>20.579710144927535</v>
      </c>
      <c r="H353">
        <f>'2014'!E43</f>
        <v>1568</v>
      </c>
      <c r="I353">
        <f>'2014'!F43</f>
        <v>553</v>
      </c>
      <c r="J353" s="21">
        <f t="shared" si="23"/>
        <v>35.267857142857146</v>
      </c>
    </row>
    <row r="354" spans="2:10">
      <c r="B354">
        <f>'2014'!A44</f>
        <v>402</v>
      </c>
      <c r="C354" t="str">
        <f>VLOOKUP(B354,[1]Tabelle1!$A$1:$B$68,2,FALSE)</f>
        <v>Emden  Stadt</v>
      </c>
      <c r="D354">
        <f>'2014'!$H$1</f>
        <v>2014</v>
      </c>
      <c r="E354">
        <f>'2014'!C44</f>
        <v>263</v>
      </c>
      <c r="F354">
        <f>'2014'!D44</f>
        <v>39</v>
      </c>
      <c r="G354" s="21">
        <f t="shared" si="22"/>
        <v>14.82889733840304</v>
      </c>
      <c r="H354">
        <f>'2014'!E44</f>
        <v>1135</v>
      </c>
      <c r="I354">
        <f>'2014'!F44</f>
        <v>260</v>
      </c>
      <c r="J354" s="21">
        <f t="shared" si="23"/>
        <v>22.907488986784141</v>
      </c>
    </row>
    <row r="355" spans="2:10">
      <c r="B355">
        <f>'2014'!A45</f>
        <v>403</v>
      </c>
      <c r="C355" t="str">
        <f>VLOOKUP(B355,[1]Tabelle1!$A$1:$B$68,2,FALSE)</f>
        <v>Oldenburg(Oldb)  Stadt</v>
      </c>
      <c r="D355">
        <f>'2014'!$H$1</f>
        <v>2014</v>
      </c>
      <c r="E355">
        <f>'2014'!C45</f>
        <v>1349</v>
      </c>
      <c r="F355">
        <f>'2014'!D45</f>
        <v>181</v>
      </c>
      <c r="G355" s="21">
        <f t="shared" si="22"/>
        <v>13.417346182357301</v>
      </c>
      <c r="H355">
        <f>'2014'!E45</f>
        <v>3827</v>
      </c>
      <c r="I355">
        <f>'2014'!F45</f>
        <v>683</v>
      </c>
      <c r="J355" s="21">
        <f t="shared" si="23"/>
        <v>17.846877449699502</v>
      </c>
    </row>
    <row r="356" spans="2:10">
      <c r="B356">
        <f>'2014'!A46</f>
        <v>404</v>
      </c>
      <c r="C356" t="str">
        <f>VLOOKUP(B356,[1]Tabelle1!$A$1:$B$68,2,FALSE)</f>
        <v>Osnabrück  Stadt</v>
      </c>
      <c r="D356">
        <f>'2014'!$H$1</f>
        <v>2014</v>
      </c>
      <c r="E356">
        <f>'2014'!C46</f>
        <v>1248</v>
      </c>
      <c r="F356">
        <f>'2014'!D46</f>
        <v>296</v>
      </c>
      <c r="G356" s="21">
        <f t="shared" si="22"/>
        <v>23.717948717948715</v>
      </c>
      <c r="H356">
        <f>'2014'!E46</f>
        <v>3805</v>
      </c>
      <c r="I356">
        <f>'2014'!F46</f>
        <v>1524</v>
      </c>
      <c r="J356" s="21">
        <f t="shared" si="23"/>
        <v>40.052562417871222</v>
      </c>
    </row>
    <row r="357" spans="2:10">
      <c r="B357">
        <f>'2014'!A47</f>
        <v>405</v>
      </c>
      <c r="C357" t="str">
        <f>VLOOKUP(B357,[1]Tabelle1!$A$1:$B$68,2,FALSE)</f>
        <v>Wilhelmshaven  Stadt</v>
      </c>
      <c r="D357">
        <f>'2014'!$H$1</f>
        <v>2014</v>
      </c>
      <c r="E357">
        <f>'2014'!C47</f>
        <v>253</v>
      </c>
      <c r="F357">
        <f>'2014'!D47</f>
        <v>30</v>
      </c>
      <c r="G357" s="21">
        <f t="shared" si="22"/>
        <v>11.857707509881422</v>
      </c>
      <c r="H357">
        <f>'2014'!E47</f>
        <v>1452</v>
      </c>
      <c r="I357">
        <f>'2014'!F47</f>
        <v>329</v>
      </c>
      <c r="J357" s="21">
        <f t="shared" si="23"/>
        <v>22.658402203856749</v>
      </c>
    </row>
    <row r="358" spans="2:10">
      <c r="B358">
        <f>'2014'!A48</f>
        <v>451</v>
      </c>
      <c r="C358" t="str">
        <f>VLOOKUP(B358,[1]Tabelle1!$A$1:$B$68,2,FALSE)</f>
        <v>Ammerland</v>
      </c>
      <c r="D358">
        <f>'2014'!$H$1</f>
        <v>2014</v>
      </c>
      <c r="E358">
        <f>'2014'!C48</f>
        <v>868</v>
      </c>
      <c r="F358">
        <f>'2014'!D48</f>
        <v>67</v>
      </c>
      <c r="G358" s="21">
        <f t="shared" si="22"/>
        <v>7.7188940092165899</v>
      </c>
      <c r="H358">
        <f>'2014'!E48</f>
        <v>2801</v>
      </c>
      <c r="I358">
        <f>'2014'!F48</f>
        <v>360</v>
      </c>
      <c r="J358" s="21">
        <f t="shared" si="23"/>
        <v>12.852552659764369</v>
      </c>
    </row>
    <row r="359" spans="2:10">
      <c r="B359">
        <f>'2014'!A49</f>
        <v>452</v>
      </c>
      <c r="C359" t="str">
        <f>VLOOKUP(B359,[1]Tabelle1!$A$1:$B$68,2,FALSE)</f>
        <v>Aurich</v>
      </c>
      <c r="D359">
        <f>'2014'!$H$1</f>
        <v>2014</v>
      </c>
      <c r="E359">
        <f>'2014'!C49</f>
        <v>867</v>
      </c>
      <c r="F359">
        <f>'2014'!D49</f>
        <v>68</v>
      </c>
      <c r="G359" s="21">
        <f t="shared" si="22"/>
        <v>7.8431372549019605</v>
      </c>
      <c r="H359">
        <f>'2014'!E49</f>
        <v>4288</v>
      </c>
      <c r="I359">
        <f>'2014'!F49</f>
        <v>514</v>
      </c>
      <c r="J359" s="21">
        <f t="shared" si="23"/>
        <v>11.986940298507463</v>
      </c>
    </row>
    <row r="360" spans="2:10">
      <c r="B360">
        <f>'2014'!A50</f>
        <v>453</v>
      </c>
      <c r="C360" t="str">
        <f>VLOOKUP(B360,[1]Tabelle1!$A$1:$B$68,2,FALSE)</f>
        <v>Cloppenburg</v>
      </c>
      <c r="D360">
        <f>'2014'!$H$1</f>
        <v>2014</v>
      </c>
      <c r="E360">
        <f>'2014'!C50</f>
        <v>1003</v>
      </c>
      <c r="F360">
        <f>'2014'!D50</f>
        <v>171</v>
      </c>
      <c r="G360" s="21">
        <f t="shared" si="22"/>
        <v>17.048853439680958</v>
      </c>
      <c r="H360">
        <f>'2014'!E50</f>
        <v>4149</v>
      </c>
      <c r="I360">
        <f>'2014'!F50</f>
        <v>1041</v>
      </c>
      <c r="J360" s="21">
        <f t="shared" si="23"/>
        <v>25.090383224873463</v>
      </c>
    </row>
    <row r="361" spans="2:10">
      <c r="B361">
        <f>'2014'!A51</f>
        <v>454</v>
      </c>
      <c r="C361" t="str">
        <f>VLOOKUP(B361,[1]Tabelle1!$A$1:$B$68,2,FALSE)</f>
        <v>Emsland</v>
      </c>
      <c r="D361">
        <f>'2014'!$H$1</f>
        <v>2014</v>
      </c>
      <c r="E361">
        <f>'2014'!C51</f>
        <v>2023</v>
      </c>
      <c r="F361">
        <f>'2014'!D51</f>
        <v>302</v>
      </c>
      <c r="G361" s="21">
        <f t="shared" si="22"/>
        <v>14.928324270884824</v>
      </c>
      <c r="H361">
        <f>'2014'!E51</f>
        <v>8028</v>
      </c>
      <c r="I361">
        <f>'2014'!F51</f>
        <v>1439</v>
      </c>
      <c r="J361" s="21">
        <f t="shared" si="23"/>
        <v>17.924763328350775</v>
      </c>
    </row>
    <row r="362" spans="2:10">
      <c r="B362">
        <f>'2014'!A52</f>
        <v>455</v>
      </c>
      <c r="C362" t="str">
        <f>VLOOKUP(B362,[1]Tabelle1!$A$1:$B$68,2,FALSE)</f>
        <v>Friesland</v>
      </c>
      <c r="D362">
        <f>'2014'!$H$1</f>
        <v>2014</v>
      </c>
      <c r="E362">
        <f>'2014'!C52</f>
        <v>640</v>
      </c>
      <c r="F362">
        <f>'2014'!D52</f>
        <v>43</v>
      </c>
      <c r="G362" s="21">
        <f t="shared" si="22"/>
        <v>6.71875</v>
      </c>
      <c r="H362">
        <f>'2014'!E52</f>
        <v>2166</v>
      </c>
      <c r="I362">
        <f>'2014'!F52</f>
        <v>186</v>
      </c>
      <c r="J362" s="21">
        <f t="shared" si="23"/>
        <v>8.5872576177285325</v>
      </c>
    </row>
    <row r="363" spans="2:10">
      <c r="B363">
        <f>'2014'!A53</f>
        <v>456</v>
      </c>
      <c r="C363" t="str">
        <f>VLOOKUP(B363,[1]Tabelle1!$A$1:$B$68,2,FALSE)</f>
        <v>Grafschaft Bentheim</v>
      </c>
      <c r="D363">
        <f>'2014'!$H$1</f>
        <v>2014</v>
      </c>
      <c r="E363">
        <f>'2014'!C53</f>
        <v>906</v>
      </c>
      <c r="F363">
        <f>'2014'!D53</f>
        <v>200</v>
      </c>
      <c r="G363" s="21">
        <f t="shared" si="22"/>
        <v>22.075055187637968</v>
      </c>
      <c r="H363">
        <f>'2014'!E53</f>
        <v>3531</v>
      </c>
      <c r="I363">
        <f>'2014'!F53</f>
        <v>926</v>
      </c>
      <c r="J363" s="21">
        <f t="shared" si="23"/>
        <v>26.224865477201924</v>
      </c>
    </row>
    <row r="364" spans="2:10">
      <c r="B364">
        <f>'2014'!A54</f>
        <v>457</v>
      </c>
      <c r="C364" t="str">
        <f>VLOOKUP(B364,[1]Tabelle1!$A$1:$B$68,2,FALSE)</f>
        <v>Leer</v>
      </c>
      <c r="D364">
        <f>'2014'!$H$1</f>
        <v>2014</v>
      </c>
      <c r="E364">
        <f>'2014'!C54</f>
        <v>771</v>
      </c>
      <c r="F364">
        <f>'2014'!D54</f>
        <v>97</v>
      </c>
      <c r="G364" s="21">
        <f t="shared" si="22"/>
        <v>12.581063553826199</v>
      </c>
      <c r="H364">
        <f>'2014'!E54</f>
        <v>3841</v>
      </c>
      <c r="I364">
        <f>'2014'!F54</f>
        <v>593</v>
      </c>
      <c r="J364" s="21">
        <f t="shared" si="23"/>
        <v>15.438687841707887</v>
      </c>
    </row>
    <row r="365" spans="2:10">
      <c r="B365">
        <f>'2014'!A55</f>
        <v>458</v>
      </c>
      <c r="C365" t="str">
        <f>VLOOKUP(B365,[1]Tabelle1!$A$1:$B$68,2,FALSE)</f>
        <v>Oldenburg</v>
      </c>
      <c r="D365">
        <f>'2014'!$H$1</f>
        <v>2014</v>
      </c>
      <c r="E365">
        <f>'2014'!C55</f>
        <v>754</v>
      </c>
      <c r="F365">
        <f>'2014'!D55</f>
        <v>63</v>
      </c>
      <c r="G365" s="21">
        <f t="shared" si="22"/>
        <v>8.3554376657824925</v>
      </c>
      <c r="H365">
        <f>'2014'!E55</f>
        <v>3176</v>
      </c>
      <c r="I365">
        <f>'2014'!F55</f>
        <v>367</v>
      </c>
      <c r="J365" s="21">
        <f t="shared" si="23"/>
        <v>11.555415617128464</v>
      </c>
    </row>
    <row r="366" spans="2:10">
      <c r="B366">
        <f>'2014'!A56</f>
        <v>459</v>
      </c>
      <c r="C366" t="str">
        <f>VLOOKUP(B366,[1]Tabelle1!$A$1:$B$68,2,FALSE)</f>
        <v>Osnabrück</v>
      </c>
      <c r="D366">
        <f>'2014'!$H$1</f>
        <v>2014</v>
      </c>
      <c r="E366">
        <f>'2014'!C56</f>
        <v>2561</v>
      </c>
      <c r="F366">
        <f>'2014'!D56</f>
        <v>361</v>
      </c>
      <c r="G366" s="21">
        <f t="shared" si="22"/>
        <v>14.096056228035925</v>
      </c>
      <c r="H366">
        <f>'2014'!E56</f>
        <v>9016</v>
      </c>
      <c r="I366">
        <f>'2014'!F56</f>
        <v>1826</v>
      </c>
      <c r="J366" s="21">
        <f t="shared" si="23"/>
        <v>20.252883762200533</v>
      </c>
    </row>
    <row r="367" spans="2:10">
      <c r="B367">
        <f>'2014'!A57</f>
        <v>460</v>
      </c>
      <c r="C367" t="str">
        <f>VLOOKUP(B367,[1]Tabelle1!$A$1:$B$68,2,FALSE)</f>
        <v>Vechta</v>
      </c>
      <c r="D367">
        <f>'2014'!$H$1</f>
        <v>2014</v>
      </c>
      <c r="E367">
        <f>'2014'!C57</f>
        <v>1135</v>
      </c>
      <c r="F367">
        <f>'2014'!D57</f>
        <v>225</v>
      </c>
      <c r="G367" s="21">
        <f t="shared" ref="G367:G372" si="24">F367/E367*100</f>
        <v>19.823788546255507</v>
      </c>
      <c r="H367">
        <f>'2014'!E57</f>
        <v>4013</v>
      </c>
      <c r="I367">
        <f>'2014'!F57</f>
        <v>1166</v>
      </c>
      <c r="J367" s="21">
        <f t="shared" ref="J367:J372" si="25">I367/H367*100</f>
        <v>29.05556939945178</v>
      </c>
    </row>
    <row r="368" spans="2:10">
      <c r="B368">
        <f>'2014'!A58</f>
        <v>461</v>
      </c>
      <c r="C368" t="str">
        <f>VLOOKUP(B368,[1]Tabelle1!$A$1:$B$68,2,FALSE)</f>
        <v>Wesermarsch</v>
      </c>
      <c r="D368">
        <f>'2014'!$H$1</f>
        <v>2014</v>
      </c>
      <c r="E368">
        <f>'2014'!C58</f>
        <v>542</v>
      </c>
      <c r="F368">
        <f>'2014'!D58</f>
        <v>44</v>
      </c>
      <c r="G368" s="21">
        <f t="shared" si="24"/>
        <v>8.1180811808118083</v>
      </c>
      <c r="H368">
        <f>'2014'!E58</f>
        <v>1955</v>
      </c>
      <c r="I368">
        <f>'2014'!F58</f>
        <v>400</v>
      </c>
      <c r="J368" s="21">
        <f t="shared" si="25"/>
        <v>20.460358056265985</v>
      </c>
    </row>
    <row r="369" spans="2:10">
      <c r="B369">
        <f>'2014'!A59</f>
        <v>462</v>
      </c>
      <c r="C369" t="str">
        <f>VLOOKUP(B369,[1]Tabelle1!$A$1:$B$68,2,FALSE)</f>
        <v>Wittmund</v>
      </c>
      <c r="D369">
        <f>'2014'!$H$1</f>
        <v>2014</v>
      </c>
      <c r="E369">
        <f>'2014'!C59</f>
        <v>304</v>
      </c>
      <c r="F369">
        <f>'2014'!D59</f>
        <v>30</v>
      </c>
      <c r="G369" s="21">
        <f t="shared" si="24"/>
        <v>9.8684210526315788</v>
      </c>
      <c r="H369">
        <f>'2014'!E59</f>
        <v>1279</v>
      </c>
      <c r="I369">
        <f>'2014'!F59</f>
        <v>153</v>
      </c>
      <c r="J369" s="21">
        <f t="shared" si="25"/>
        <v>11.962470680218921</v>
      </c>
    </row>
    <row r="370" spans="2:10">
      <c r="B370">
        <f>'2014'!A60</f>
        <v>4</v>
      </c>
      <c r="C370" t="str">
        <f>VLOOKUP(B370,[1]Tabelle1!$A$1:$B$68,2,FALSE)</f>
        <v>Stat. Region Weser-Ems</v>
      </c>
      <c r="D370">
        <f>'2014'!$H$1</f>
        <v>2014</v>
      </c>
      <c r="E370">
        <f>'2014'!C60</f>
        <v>15832</v>
      </c>
      <c r="F370">
        <f>'2014'!D60</f>
        <v>2288</v>
      </c>
      <c r="G370" s="21">
        <f t="shared" si="24"/>
        <v>14.451743304699344</v>
      </c>
      <c r="H370">
        <f>'2014'!E60</f>
        <v>60030</v>
      </c>
      <c r="I370">
        <f>'2014'!F60</f>
        <v>12320</v>
      </c>
      <c r="J370" s="21">
        <f t="shared" si="25"/>
        <v>20.523071797434618</v>
      </c>
    </row>
    <row r="371" spans="2:10">
      <c r="B371">
        <f>'2014'!A61</f>
        <v>0</v>
      </c>
      <c r="C371" t="str">
        <f>VLOOKUP(B371,[1]Tabelle1!$A$1:$B$68,2,FALSE)</f>
        <v>Niedersachsen</v>
      </c>
      <c r="D371">
        <f>'2014'!$H$1</f>
        <v>2014</v>
      </c>
      <c r="E371">
        <f>'2014'!C61</f>
        <v>52830</v>
      </c>
      <c r="F371">
        <f>'2014'!D61</f>
        <v>8058</v>
      </c>
      <c r="G371" s="21">
        <f t="shared" si="24"/>
        <v>15.252697331061896</v>
      </c>
      <c r="H371">
        <f>'2014'!E61</f>
        <v>185233</v>
      </c>
      <c r="I371">
        <f>'2014'!F61</f>
        <v>42521</v>
      </c>
      <c r="J371" s="21">
        <f t="shared" si="25"/>
        <v>22.955412912386024</v>
      </c>
    </row>
    <row r="372" spans="2:10">
      <c r="B372">
        <f>'2013'!A8</f>
        <v>101</v>
      </c>
      <c r="C372" t="str">
        <f>VLOOKUP(B372,[1]Tabelle1!$A$1:$B$68,2,FALSE)</f>
        <v>Braunschweig  Stadt</v>
      </c>
      <c r="D372">
        <f>'2013'!$H$1</f>
        <v>2013</v>
      </c>
      <c r="E372">
        <f>'2013'!C8</f>
        <v>1887</v>
      </c>
      <c r="F372">
        <f>'2013'!D8</f>
        <v>329</v>
      </c>
      <c r="G372" s="21">
        <f t="shared" si="24"/>
        <v>17.435082140964493</v>
      </c>
      <c r="H372">
        <f>'2013'!E8</f>
        <v>5662</v>
      </c>
      <c r="I372">
        <f>'2013'!F8</f>
        <v>1866</v>
      </c>
      <c r="J372" s="21">
        <f t="shared" si="25"/>
        <v>32.95655245496291</v>
      </c>
    </row>
    <row r="373" spans="2:10">
      <c r="B373">
        <f>'2013'!A9</f>
        <v>102</v>
      </c>
      <c r="C373" t="str">
        <f>VLOOKUP(B373,[1]Tabelle1!$A$1:$B$68,2,FALSE)</f>
        <v>Salzgitter  Stadt</v>
      </c>
      <c r="D373">
        <f>'2013'!$H$1</f>
        <v>2013</v>
      </c>
      <c r="E373">
        <f>'2013'!C9</f>
        <v>399</v>
      </c>
      <c r="F373">
        <f>'2013'!D9</f>
        <v>77</v>
      </c>
      <c r="G373" s="21">
        <f t="shared" ref="G373:G424" si="26">F373/E373*100</f>
        <v>19.298245614035086</v>
      </c>
      <c r="H373">
        <f>'2013'!E9</f>
        <v>2291</v>
      </c>
      <c r="I373">
        <f>'2013'!F9</f>
        <v>839</v>
      </c>
      <c r="J373" s="21">
        <f t="shared" ref="J373:J424" si="27">I373/H373*100</f>
        <v>36.621562636403318</v>
      </c>
    </row>
    <row r="374" spans="2:10">
      <c r="B374">
        <f>'2013'!A10</f>
        <v>103</v>
      </c>
      <c r="C374" t="str">
        <f>VLOOKUP(B374,[1]Tabelle1!$A$1:$B$68,2,FALSE)</f>
        <v>Wolfsburg  Stadt</v>
      </c>
      <c r="D374">
        <f>'2013'!$H$1</f>
        <v>2013</v>
      </c>
      <c r="E374">
        <f>'2013'!C10</f>
        <v>934</v>
      </c>
      <c r="F374">
        <f>'2013'!D10</f>
        <v>257</v>
      </c>
      <c r="G374" s="21">
        <f t="shared" si="26"/>
        <v>27.51605995717345</v>
      </c>
      <c r="H374">
        <f>'2013'!E10</f>
        <v>3067</v>
      </c>
      <c r="I374">
        <f>'2013'!F10</f>
        <v>973</v>
      </c>
      <c r="J374" s="21">
        <f t="shared" si="27"/>
        <v>31.724812520378222</v>
      </c>
    </row>
    <row r="375" spans="2:10">
      <c r="B375">
        <f>'2013'!A11</f>
        <v>151</v>
      </c>
      <c r="C375" t="str">
        <f>VLOOKUP(B375,[1]Tabelle1!$A$1:$B$68,2,FALSE)</f>
        <v>Gifhorn</v>
      </c>
      <c r="D375">
        <f>'2013'!$H$1</f>
        <v>2013</v>
      </c>
      <c r="E375">
        <f>'2013'!C11</f>
        <v>896</v>
      </c>
      <c r="F375">
        <f>'2013'!D11</f>
        <v>78</v>
      </c>
      <c r="G375" s="21">
        <f t="shared" si="26"/>
        <v>8.7053571428571423</v>
      </c>
      <c r="H375">
        <f>'2013'!E11</f>
        <v>4017</v>
      </c>
      <c r="I375">
        <f>'2013'!F11</f>
        <v>642</v>
      </c>
      <c r="J375" s="21">
        <f t="shared" si="27"/>
        <v>15.982076176250933</v>
      </c>
    </row>
    <row r="376" spans="2:10">
      <c r="B376">
        <f>'2013'!A12</f>
        <v>153</v>
      </c>
      <c r="C376" t="str">
        <f>VLOOKUP(B376,[1]Tabelle1!$A$1:$B$68,2,FALSE)</f>
        <v>Goslar</v>
      </c>
      <c r="D376">
        <f>'2013'!$H$1</f>
        <v>2013</v>
      </c>
      <c r="E376">
        <f>'2013'!C12</f>
        <v>715</v>
      </c>
      <c r="F376">
        <f>'2013'!D12</f>
        <v>91</v>
      </c>
      <c r="G376" s="21">
        <f t="shared" si="26"/>
        <v>12.727272727272727</v>
      </c>
      <c r="H376">
        <f>'2013'!E12</f>
        <v>2738</v>
      </c>
      <c r="I376">
        <f>'2013'!F12</f>
        <v>494</v>
      </c>
      <c r="J376" s="21">
        <f t="shared" si="27"/>
        <v>18.042366691015342</v>
      </c>
    </row>
    <row r="377" spans="2:10">
      <c r="B377">
        <f>'2013'!A13</f>
        <v>154</v>
      </c>
      <c r="C377" t="str">
        <f>VLOOKUP(B377,[1]Tabelle1!$A$1:$B$68,2,FALSE)</f>
        <v>Helmstedt</v>
      </c>
      <c r="D377">
        <f>'2013'!$H$1</f>
        <v>2013</v>
      </c>
      <c r="E377">
        <f>'2013'!C13</f>
        <v>561</v>
      </c>
      <c r="F377">
        <f>'2013'!D13</f>
        <v>33</v>
      </c>
      <c r="G377" s="21">
        <f t="shared" si="26"/>
        <v>5.8823529411764701</v>
      </c>
      <c r="H377">
        <f>'2013'!E13</f>
        <v>1862</v>
      </c>
      <c r="I377">
        <f>'2013'!F13</f>
        <v>179</v>
      </c>
      <c r="J377" s="21">
        <f t="shared" si="27"/>
        <v>9.6133190118152516</v>
      </c>
    </row>
    <row r="378" spans="2:10">
      <c r="B378">
        <f>'2013'!A14</f>
        <v>155</v>
      </c>
      <c r="C378" t="str">
        <f>VLOOKUP(B378,[1]Tabelle1!$A$1:$B$68,2,FALSE)</f>
        <v>Northeim</v>
      </c>
      <c r="D378">
        <f>'2013'!$H$1</f>
        <v>2013</v>
      </c>
      <c r="E378">
        <f>'2013'!C14</f>
        <v>653</v>
      </c>
      <c r="F378">
        <f>'2013'!D14</f>
        <v>53</v>
      </c>
      <c r="G378" s="21">
        <f t="shared" si="26"/>
        <v>8.1163859111791741</v>
      </c>
      <c r="H378">
        <f>'2013'!E14</f>
        <v>2897</v>
      </c>
      <c r="I378">
        <f>'2013'!F14</f>
        <v>506</v>
      </c>
      <c r="J378" s="21">
        <f t="shared" si="27"/>
        <v>17.466344494304455</v>
      </c>
    </row>
    <row r="379" spans="2:10">
      <c r="B379">
        <f>'2013'!A15</f>
        <v>157</v>
      </c>
      <c r="C379" t="str">
        <f>VLOOKUP(B379,[1]Tabelle1!$A$1:$B$68,2,FALSE)</f>
        <v>Peine</v>
      </c>
      <c r="D379">
        <f>'2013'!$H$1</f>
        <v>2013</v>
      </c>
      <c r="E379">
        <f>'2013'!C15</f>
        <v>750</v>
      </c>
      <c r="F379">
        <f>'2013'!D15</f>
        <v>76</v>
      </c>
      <c r="G379" s="21">
        <f t="shared" si="26"/>
        <v>10.133333333333333</v>
      </c>
      <c r="H379">
        <f>'2013'!E15</f>
        <v>3087</v>
      </c>
      <c r="I379">
        <f>'2013'!F15</f>
        <v>720</v>
      </c>
      <c r="J379" s="21">
        <f t="shared" si="27"/>
        <v>23.323615160349853</v>
      </c>
    </row>
    <row r="380" spans="2:10">
      <c r="B380">
        <f>'2013'!A16</f>
        <v>158</v>
      </c>
      <c r="C380" t="str">
        <f>VLOOKUP(B380,[1]Tabelle1!$A$1:$B$68,2,FALSE)</f>
        <v>Wolfenbüttel</v>
      </c>
      <c r="D380">
        <f>'2013'!$H$1</f>
        <v>2013</v>
      </c>
      <c r="E380">
        <f>'2013'!C16</f>
        <v>709</v>
      </c>
      <c r="F380">
        <f>'2013'!D16</f>
        <v>71</v>
      </c>
      <c r="G380" s="21">
        <f t="shared" si="26"/>
        <v>10.01410437235543</v>
      </c>
      <c r="H380">
        <f>'2013'!E16</f>
        <v>2651</v>
      </c>
      <c r="I380">
        <f>'2013'!F16</f>
        <v>405</v>
      </c>
      <c r="J380" s="21">
        <f t="shared" si="27"/>
        <v>15.277253866465484</v>
      </c>
    </row>
    <row r="381" spans="2:10">
      <c r="B381">
        <f>'2013'!A17</f>
        <v>159</v>
      </c>
      <c r="C381" t="str">
        <f>VLOOKUP(B381,[1]Tabelle1!$A$1:$B$68,2,FALSE)</f>
        <v>Göttingen</v>
      </c>
      <c r="D381">
        <f>'2013'!$H$1</f>
        <v>2013</v>
      </c>
      <c r="E381">
        <f>'2013'!C17</f>
        <v>2326</v>
      </c>
      <c r="F381">
        <f>'2013'!D17</f>
        <v>354</v>
      </c>
      <c r="G381" s="21">
        <f t="shared" si="26"/>
        <v>15.219260533104043</v>
      </c>
      <c r="H381">
        <f>'2013'!E17</f>
        <v>7097</v>
      </c>
      <c r="I381">
        <f>'2013'!F17</f>
        <v>1650</v>
      </c>
      <c r="J381" s="21">
        <f t="shared" si="27"/>
        <v>23.249260250810202</v>
      </c>
    </row>
    <row r="382" spans="2:10">
      <c r="B382">
        <f>'2013'!A20</f>
        <v>1</v>
      </c>
      <c r="C382" t="str">
        <f>VLOOKUP(B382,[1]Tabelle1!$A$1:$B$68,2,FALSE)</f>
        <v>Stat. Region Braunschweig</v>
      </c>
      <c r="D382">
        <f>'2013'!$H$1</f>
        <v>2013</v>
      </c>
      <c r="E382">
        <f>'2013'!C20</f>
        <v>9830</v>
      </c>
      <c r="F382">
        <f>'2013'!D20</f>
        <v>1419</v>
      </c>
      <c r="G382" s="21">
        <f t="shared" si="26"/>
        <v>14.435401831129196</v>
      </c>
      <c r="H382">
        <f>'2013'!E20</f>
        <v>35369</v>
      </c>
      <c r="I382">
        <f>'2013'!F20</f>
        <v>8274</v>
      </c>
      <c r="J382" s="21">
        <f t="shared" si="27"/>
        <v>23.393367072860414</v>
      </c>
    </row>
    <row r="383" spans="2:10">
      <c r="B383">
        <f>'2013'!A21</f>
        <v>241</v>
      </c>
      <c r="C383" t="str">
        <f>VLOOKUP(B383,[1]Tabelle1!$A$1:$B$68,2,FALSE)</f>
        <v>Hannover  Region</v>
      </c>
      <c r="D383">
        <f>'2013'!$H$1</f>
        <v>2013</v>
      </c>
      <c r="E383">
        <f>'2013'!C21</f>
        <v>7222</v>
      </c>
      <c r="F383">
        <f>'2013'!D21</f>
        <v>1545</v>
      </c>
      <c r="G383" s="21">
        <f t="shared" si="26"/>
        <v>21.392965937413457</v>
      </c>
      <c r="H383">
        <f>'2013'!E21</f>
        <v>27239</v>
      </c>
      <c r="I383">
        <f>'2013'!F21</f>
        <v>10008</v>
      </c>
      <c r="J383" s="21">
        <f t="shared" si="27"/>
        <v>36.741436910312416</v>
      </c>
    </row>
    <row r="384" spans="2:10">
      <c r="B384">
        <f>'2013'!A22</f>
        <v>241001</v>
      </c>
      <c r="C384" t="str">
        <f>VLOOKUP(B384,[1]Tabelle1!$A$1:$B$68,2,FALSE)</f>
        <v>dav. Hannover  Lhst.</v>
      </c>
      <c r="D384">
        <f>'2013'!$H$1</f>
        <v>2013</v>
      </c>
      <c r="E384">
        <f>'2013'!C22</f>
        <v>3585</v>
      </c>
      <c r="F384">
        <f>'2013'!D22</f>
        <v>1025</v>
      </c>
      <c r="G384" s="21">
        <f t="shared" si="26"/>
        <v>28.591352859135288</v>
      </c>
      <c r="H384">
        <f>'2013'!E22</f>
        <v>12446</v>
      </c>
      <c r="I384">
        <f>'2013'!F22</f>
        <v>6014</v>
      </c>
      <c r="J384" s="21">
        <f t="shared" si="27"/>
        <v>48.320745621083077</v>
      </c>
    </row>
    <row r="385" spans="2:10">
      <c r="B385">
        <f>'2013'!A23</f>
        <v>241999</v>
      </c>
      <c r="C385" t="str">
        <f>VLOOKUP(B385,[1]Tabelle1!$A$1:$B$68,2,FALSE)</f>
        <v>dav. Hannover  Umland</v>
      </c>
      <c r="D385">
        <f>'2013'!$H$1</f>
        <v>2013</v>
      </c>
      <c r="E385">
        <f>'2013'!C23</f>
        <v>3637</v>
      </c>
      <c r="F385">
        <f>'2013'!D23</f>
        <v>520</v>
      </c>
      <c r="G385" s="21">
        <f t="shared" si="26"/>
        <v>14.297497937860873</v>
      </c>
      <c r="H385">
        <f>'2013'!E23</f>
        <v>14793</v>
      </c>
      <c r="I385">
        <f>'2013'!F23</f>
        <v>3994</v>
      </c>
      <c r="J385" s="21">
        <f t="shared" si="27"/>
        <v>26.999256405056443</v>
      </c>
    </row>
    <row r="386" spans="2:10">
      <c r="B386">
        <f>'2013'!A24</f>
        <v>251</v>
      </c>
      <c r="C386" t="str">
        <f>VLOOKUP(B386,[1]Tabelle1!$A$1:$B$68,2,FALSE)</f>
        <v>Diepholz</v>
      </c>
      <c r="D386">
        <f>'2013'!$H$1</f>
        <v>2013</v>
      </c>
      <c r="E386">
        <f>'2013'!C24</f>
        <v>1227</v>
      </c>
      <c r="F386">
        <f>'2013'!D24</f>
        <v>156</v>
      </c>
      <c r="G386" s="21">
        <f t="shared" si="26"/>
        <v>12.713936430317849</v>
      </c>
      <c r="H386">
        <f>'2013'!E24</f>
        <v>4854</v>
      </c>
      <c r="I386">
        <f>'2013'!F24</f>
        <v>956</v>
      </c>
      <c r="J386" s="21">
        <f t="shared" si="27"/>
        <v>19.695096827358878</v>
      </c>
    </row>
    <row r="387" spans="2:10">
      <c r="B387">
        <f>'2013'!A25</f>
        <v>252</v>
      </c>
      <c r="C387" t="str">
        <f>VLOOKUP(B387,[1]Tabelle1!$A$1:$B$68,2,FALSE)</f>
        <v>Hameln-Pyrmont</v>
      </c>
      <c r="D387">
        <f>'2013'!$H$1</f>
        <v>2013</v>
      </c>
      <c r="E387">
        <f>'2013'!C25</f>
        <v>821</v>
      </c>
      <c r="F387">
        <f>'2013'!D25</f>
        <v>134</v>
      </c>
      <c r="G387" s="21">
        <f t="shared" si="26"/>
        <v>16.321559074299635</v>
      </c>
      <c r="H387">
        <f>'2013'!E25</f>
        <v>3363</v>
      </c>
      <c r="I387">
        <f>'2013'!F25</f>
        <v>851</v>
      </c>
      <c r="J387" s="21">
        <f t="shared" si="27"/>
        <v>25.304787392209338</v>
      </c>
    </row>
    <row r="388" spans="2:10">
      <c r="B388">
        <f>'2013'!A26</f>
        <v>254</v>
      </c>
      <c r="C388" t="str">
        <f>VLOOKUP(B388,[1]Tabelle1!$A$1:$B$68,2,FALSE)</f>
        <v>Hildesheim</v>
      </c>
      <c r="D388">
        <f>'2013'!$H$1</f>
        <v>2013</v>
      </c>
      <c r="E388">
        <f>'2013'!C26</f>
        <v>1551</v>
      </c>
      <c r="F388">
        <f>'2013'!D26</f>
        <v>267</v>
      </c>
      <c r="G388" s="21">
        <f t="shared" si="26"/>
        <v>17.214700193423599</v>
      </c>
      <c r="H388">
        <f>'2013'!E26</f>
        <v>6127</v>
      </c>
      <c r="I388">
        <f>'2013'!F26</f>
        <v>1456</v>
      </c>
      <c r="J388" s="21">
        <f t="shared" si="27"/>
        <v>23.763669006038846</v>
      </c>
    </row>
    <row r="389" spans="2:10">
      <c r="B389">
        <f>'2013'!A27</f>
        <v>255</v>
      </c>
      <c r="C389" t="str">
        <f>VLOOKUP(B389,[1]Tabelle1!$A$1:$B$68,2,FALSE)</f>
        <v>Holzminden</v>
      </c>
      <c r="D389">
        <f>'2013'!$H$1</f>
        <v>2013</v>
      </c>
      <c r="E389">
        <f>'2013'!C27</f>
        <v>296</v>
      </c>
      <c r="F389">
        <f>'2013'!D27</f>
        <v>36</v>
      </c>
      <c r="G389" s="21">
        <f t="shared" si="26"/>
        <v>12.162162162162163</v>
      </c>
      <c r="H389">
        <f>'2013'!E27</f>
        <v>1472</v>
      </c>
      <c r="I389">
        <f>'2013'!F27</f>
        <v>327</v>
      </c>
      <c r="J389" s="21">
        <f t="shared" si="27"/>
        <v>22.214673913043477</v>
      </c>
    </row>
    <row r="390" spans="2:10">
      <c r="B390">
        <f>'2013'!A28</f>
        <v>256</v>
      </c>
      <c r="C390" t="str">
        <f>VLOOKUP(B390,[1]Tabelle1!$A$1:$B$68,2,FALSE)</f>
        <v>Nienburg (Weser)</v>
      </c>
      <c r="D390">
        <f>'2013'!$H$1</f>
        <v>2013</v>
      </c>
      <c r="E390">
        <f>'2013'!C28</f>
        <v>661</v>
      </c>
      <c r="F390">
        <f>'2013'!D28</f>
        <v>100</v>
      </c>
      <c r="G390" s="21">
        <f t="shared" si="26"/>
        <v>15.128593040847202</v>
      </c>
      <c r="H390">
        <f>'2013'!E28</f>
        <v>2695</v>
      </c>
      <c r="I390">
        <f>'2013'!F28</f>
        <v>635</v>
      </c>
      <c r="J390" s="21">
        <f t="shared" si="27"/>
        <v>23.562152133580703</v>
      </c>
    </row>
    <row r="391" spans="2:10">
      <c r="B391">
        <f>'2013'!A29</f>
        <v>257</v>
      </c>
      <c r="C391" t="str">
        <f>VLOOKUP(B391,[1]Tabelle1!$A$1:$B$68,2,FALSE)</f>
        <v>Schaumburg</v>
      </c>
      <c r="D391">
        <f>'2013'!$H$1</f>
        <v>2013</v>
      </c>
      <c r="E391">
        <f>'2013'!C29</f>
        <v>861</v>
      </c>
      <c r="F391">
        <f>'2013'!D29</f>
        <v>119</v>
      </c>
      <c r="G391" s="21">
        <f t="shared" si="26"/>
        <v>13.821138211382115</v>
      </c>
      <c r="H391">
        <f>'2013'!E29</f>
        <v>3413</v>
      </c>
      <c r="I391">
        <f>'2013'!F29</f>
        <v>714</v>
      </c>
      <c r="J391" s="21">
        <f t="shared" si="27"/>
        <v>20.920011719894521</v>
      </c>
    </row>
    <row r="392" spans="2:10">
      <c r="B392">
        <f>'2013'!A30</f>
        <v>2</v>
      </c>
      <c r="C392" t="str">
        <f>VLOOKUP(B392,[1]Tabelle1!$A$1:$B$68,2,FALSE)</f>
        <v>Stat. Region Hannover</v>
      </c>
      <c r="D392">
        <f>'2013'!$H$1</f>
        <v>2013</v>
      </c>
      <c r="E392">
        <f>'2013'!C30</f>
        <v>12639</v>
      </c>
      <c r="F392">
        <f>'2013'!D30</f>
        <v>2357</v>
      </c>
      <c r="G392" s="21">
        <f t="shared" si="26"/>
        <v>18.648627264815254</v>
      </c>
      <c r="H392">
        <f>'2013'!E30</f>
        <v>49163</v>
      </c>
      <c r="I392">
        <f>'2013'!F30</f>
        <v>14947</v>
      </c>
      <c r="J392" s="21">
        <f t="shared" si="27"/>
        <v>30.402945304395583</v>
      </c>
    </row>
    <row r="393" spans="2:10">
      <c r="B393">
        <f>'2013'!A31</f>
        <v>351</v>
      </c>
      <c r="C393" t="str">
        <f>VLOOKUP(B393,[1]Tabelle1!$A$1:$B$68,2,FALSE)</f>
        <v>Celle</v>
      </c>
      <c r="D393">
        <f>'2013'!$H$1</f>
        <v>2013</v>
      </c>
      <c r="E393">
        <f>'2013'!C31</f>
        <v>1153</v>
      </c>
      <c r="F393">
        <f>'2013'!D31</f>
        <v>97</v>
      </c>
      <c r="G393" s="21">
        <f t="shared" si="26"/>
        <v>8.4128360797918464</v>
      </c>
      <c r="H393">
        <f>'2013'!E31</f>
        <v>4326</v>
      </c>
      <c r="I393">
        <f>'2013'!F31</f>
        <v>598</v>
      </c>
      <c r="J393" s="21">
        <f t="shared" si="27"/>
        <v>13.82339343504392</v>
      </c>
    </row>
    <row r="394" spans="2:10">
      <c r="B394">
        <f>'2013'!A32</f>
        <v>352</v>
      </c>
      <c r="C394" t="str">
        <f>VLOOKUP(B394,[1]Tabelle1!$A$1:$B$68,2,FALSE)</f>
        <v>Cuxhaven</v>
      </c>
      <c r="D394">
        <f>'2013'!$H$1</f>
        <v>2013</v>
      </c>
      <c r="E394">
        <f>'2013'!C32</f>
        <v>1112</v>
      </c>
      <c r="F394">
        <f>'2013'!D32</f>
        <v>156</v>
      </c>
      <c r="G394" s="21">
        <f t="shared" si="26"/>
        <v>14.028776978417264</v>
      </c>
      <c r="H394">
        <f>'2013'!E32</f>
        <v>4666</v>
      </c>
      <c r="I394">
        <f>'2013'!F32</f>
        <v>681</v>
      </c>
      <c r="J394" s="21">
        <f t="shared" si="27"/>
        <v>14.594942134590655</v>
      </c>
    </row>
    <row r="395" spans="2:10">
      <c r="B395">
        <f>'2013'!A33</f>
        <v>353</v>
      </c>
      <c r="C395" t="str">
        <f>VLOOKUP(B395,[1]Tabelle1!$A$1:$B$68,2,FALSE)</f>
        <v>Harburg</v>
      </c>
      <c r="D395">
        <f>'2013'!$H$1</f>
        <v>2013</v>
      </c>
      <c r="E395">
        <f>'2013'!C33</f>
        <v>1682</v>
      </c>
      <c r="F395">
        <f>'2013'!D33</f>
        <v>148</v>
      </c>
      <c r="G395" s="21">
        <f t="shared" si="26"/>
        <v>8.7990487514863247</v>
      </c>
      <c r="H395">
        <f>'2013'!E33</f>
        <v>6428</v>
      </c>
      <c r="I395">
        <f>'2013'!F33</f>
        <v>1222</v>
      </c>
      <c r="J395" s="21">
        <f t="shared" si="27"/>
        <v>19.010578718108277</v>
      </c>
    </row>
    <row r="396" spans="2:10">
      <c r="B396">
        <f>'2013'!A34</f>
        <v>354</v>
      </c>
      <c r="C396" t="str">
        <f>VLOOKUP(B396,[1]Tabelle1!$A$1:$B$68,2,FALSE)</f>
        <v>Lüchow-Dannenberg</v>
      </c>
      <c r="D396">
        <f>'2013'!$H$1</f>
        <v>2013</v>
      </c>
      <c r="E396">
        <f>'2013'!C34</f>
        <v>250</v>
      </c>
      <c r="F396">
        <f>'2013'!D34</f>
        <v>20</v>
      </c>
      <c r="G396" s="21">
        <f t="shared" si="26"/>
        <v>8</v>
      </c>
      <c r="H396">
        <f>'2013'!E34</f>
        <v>960</v>
      </c>
      <c r="I396">
        <f>'2013'!F34</f>
        <v>127</v>
      </c>
      <c r="J396" s="21">
        <f t="shared" si="27"/>
        <v>13.229166666666666</v>
      </c>
    </row>
    <row r="397" spans="2:10">
      <c r="B397">
        <f>'2013'!A35</f>
        <v>355</v>
      </c>
      <c r="C397" t="str">
        <f>VLOOKUP(B397,[1]Tabelle1!$A$1:$B$68,2,FALSE)</f>
        <v>Lüneburg</v>
      </c>
      <c r="D397">
        <f>'2013'!$H$1</f>
        <v>2013</v>
      </c>
      <c r="E397">
        <f>'2013'!C35</f>
        <v>1445</v>
      </c>
      <c r="F397">
        <f>'2013'!D35</f>
        <v>137</v>
      </c>
      <c r="G397" s="21">
        <f t="shared" si="26"/>
        <v>9.4809688581314866</v>
      </c>
      <c r="H397">
        <f>'2013'!E35</f>
        <v>4573</v>
      </c>
      <c r="I397">
        <f>'2013'!F35</f>
        <v>766</v>
      </c>
      <c r="J397" s="21">
        <f t="shared" si="27"/>
        <v>16.750492018368686</v>
      </c>
    </row>
    <row r="398" spans="2:10">
      <c r="B398">
        <f>'2013'!A36</f>
        <v>356</v>
      </c>
      <c r="C398" t="str">
        <f>VLOOKUP(B398,[1]Tabelle1!$A$1:$B$68,2,FALSE)</f>
        <v>Osterholz</v>
      </c>
      <c r="D398">
        <f>'2013'!$H$1</f>
        <v>2013</v>
      </c>
      <c r="E398">
        <f>'2013'!C36</f>
        <v>576</v>
      </c>
      <c r="F398">
        <f>'2013'!D36</f>
        <v>50</v>
      </c>
      <c r="G398" s="21">
        <f t="shared" si="26"/>
        <v>8.6805555555555554</v>
      </c>
      <c r="H398">
        <f>'2013'!E36</f>
        <v>2512</v>
      </c>
      <c r="I398">
        <f>'2013'!F36</f>
        <v>359</v>
      </c>
      <c r="J398" s="21">
        <f t="shared" si="27"/>
        <v>14.291401273885352</v>
      </c>
    </row>
    <row r="399" spans="2:10">
      <c r="B399">
        <f>'2013'!A37</f>
        <v>357</v>
      </c>
      <c r="C399" t="str">
        <f>VLOOKUP(B399,[1]Tabelle1!$A$1:$B$68,2,FALSE)</f>
        <v>Rotenburg (Wümme)</v>
      </c>
      <c r="D399">
        <f>'2013'!$H$1</f>
        <v>2013</v>
      </c>
      <c r="E399">
        <f>'2013'!C37</f>
        <v>809</v>
      </c>
      <c r="F399">
        <f>'2013'!D37</f>
        <v>75</v>
      </c>
      <c r="G399" s="21">
        <f t="shared" si="26"/>
        <v>9.2707045735475884</v>
      </c>
      <c r="H399">
        <f>'2013'!E37</f>
        <v>3994</v>
      </c>
      <c r="I399">
        <f>'2013'!F37</f>
        <v>549</v>
      </c>
      <c r="J399" s="21">
        <f t="shared" si="27"/>
        <v>13.745618427641462</v>
      </c>
    </row>
    <row r="400" spans="2:10">
      <c r="B400">
        <f>'2013'!A38</f>
        <v>358</v>
      </c>
      <c r="C400" t="str">
        <f>VLOOKUP(B400,[1]Tabelle1!$A$1:$B$68,2,FALSE)</f>
        <v>Heidekreis</v>
      </c>
      <c r="D400">
        <f>'2013'!$H$1</f>
        <v>2013</v>
      </c>
      <c r="E400">
        <f>'2013'!C38</f>
        <v>857</v>
      </c>
      <c r="F400">
        <f>'2013'!D38</f>
        <v>108</v>
      </c>
      <c r="G400" s="21">
        <f t="shared" si="26"/>
        <v>12.602100350058343</v>
      </c>
      <c r="H400">
        <f>'2013'!E38</f>
        <v>3341</v>
      </c>
      <c r="I400">
        <f>'2013'!F38</f>
        <v>551</v>
      </c>
      <c r="J400" s="21">
        <f t="shared" si="27"/>
        <v>16.492068243041004</v>
      </c>
    </row>
    <row r="401" spans="2:10">
      <c r="B401">
        <f>'2013'!A39</f>
        <v>359</v>
      </c>
      <c r="C401" t="str">
        <f>VLOOKUP(B401,[1]Tabelle1!$A$1:$B$68,2,FALSE)</f>
        <v>Stade</v>
      </c>
      <c r="D401">
        <f>'2013'!$H$1</f>
        <v>2013</v>
      </c>
      <c r="E401">
        <f>'2013'!C39</f>
        <v>1087</v>
      </c>
      <c r="F401">
        <f>'2013'!D39</f>
        <v>122</v>
      </c>
      <c r="G401" s="21">
        <f t="shared" si="26"/>
        <v>11.223551057957682</v>
      </c>
      <c r="H401">
        <f>'2013'!E39</f>
        <v>4789</v>
      </c>
      <c r="I401">
        <f>'2013'!F39</f>
        <v>799</v>
      </c>
      <c r="J401" s="21">
        <f t="shared" si="27"/>
        <v>16.684067655042806</v>
      </c>
    </row>
    <row r="402" spans="2:10">
      <c r="B402">
        <f>'2013'!A40</f>
        <v>360</v>
      </c>
      <c r="C402" t="str">
        <f>VLOOKUP(B402,[1]Tabelle1!$A$1:$B$68,2,FALSE)</f>
        <v>Uelzen</v>
      </c>
      <c r="D402">
        <f>'2013'!$H$1</f>
        <v>2013</v>
      </c>
      <c r="E402">
        <f>'2013'!C40</f>
        <v>546</v>
      </c>
      <c r="F402">
        <f>'2013'!D40</f>
        <v>32</v>
      </c>
      <c r="G402" s="21">
        <f t="shared" si="26"/>
        <v>5.8608058608058604</v>
      </c>
      <c r="H402">
        <f>'2013'!E40</f>
        <v>2028</v>
      </c>
      <c r="I402">
        <f>'2013'!F40</f>
        <v>293</v>
      </c>
      <c r="J402" s="21">
        <f t="shared" si="27"/>
        <v>14.447731755424062</v>
      </c>
    </row>
    <row r="403" spans="2:10">
      <c r="B403">
        <f>'2013'!A41</f>
        <v>361</v>
      </c>
      <c r="C403" t="str">
        <f>VLOOKUP(B403,[1]Tabelle1!$A$1:$B$68,2,FALSE)</f>
        <v>Verden</v>
      </c>
      <c r="D403">
        <f>'2013'!$H$1</f>
        <v>2013</v>
      </c>
      <c r="E403">
        <f>'2013'!C41</f>
        <v>806</v>
      </c>
      <c r="F403">
        <f>'2013'!D41</f>
        <v>118</v>
      </c>
      <c r="G403" s="21">
        <f t="shared" si="26"/>
        <v>14.640198511166252</v>
      </c>
      <c r="H403">
        <f>'2013'!E41</f>
        <v>3154</v>
      </c>
      <c r="I403">
        <f>'2013'!F41</f>
        <v>679</v>
      </c>
      <c r="J403" s="21">
        <f t="shared" si="27"/>
        <v>21.528218135700698</v>
      </c>
    </row>
    <row r="404" spans="2:10">
      <c r="B404">
        <f>'2013'!A42</f>
        <v>3</v>
      </c>
      <c r="C404" t="str">
        <f>VLOOKUP(B404,[1]Tabelle1!$A$1:$B$68,2,FALSE)</f>
        <v>Stat. Region Lüneburg</v>
      </c>
      <c r="D404">
        <f>'2013'!$H$1</f>
        <v>2013</v>
      </c>
      <c r="E404">
        <f>'2013'!C42</f>
        <v>10323</v>
      </c>
      <c r="F404">
        <f>'2013'!D42</f>
        <v>1063</v>
      </c>
      <c r="G404" s="21">
        <f t="shared" si="26"/>
        <v>10.29739416836191</v>
      </c>
      <c r="H404">
        <f>'2013'!E42</f>
        <v>40771</v>
      </c>
      <c r="I404">
        <f>'2013'!F42</f>
        <v>6624</v>
      </c>
      <c r="J404" s="21">
        <f t="shared" si="27"/>
        <v>16.246842118172232</v>
      </c>
    </row>
    <row r="405" spans="2:10">
      <c r="B405">
        <f>'2013'!A43</f>
        <v>401</v>
      </c>
      <c r="C405" t="str">
        <f>VLOOKUP(B405,[1]Tabelle1!$A$1:$B$68,2,FALSE)</f>
        <v>Delmenhorst  Stadt</v>
      </c>
      <c r="D405">
        <f>'2013'!$H$1</f>
        <v>2013</v>
      </c>
      <c r="E405">
        <f>'2013'!C43</f>
        <v>253</v>
      </c>
      <c r="F405">
        <f>'2013'!D43</f>
        <v>19</v>
      </c>
      <c r="G405" s="21">
        <f t="shared" si="26"/>
        <v>7.5098814229249005</v>
      </c>
      <c r="H405">
        <f>'2013'!E43</f>
        <v>1645</v>
      </c>
      <c r="I405">
        <f>'2013'!F43</f>
        <v>464</v>
      </c>
      <c r="J405" s="21">
        <f t="shared" si="27"/>
        <v>28.206686930091184</v>
      </c>
    </row>
    <row r="406" spans="2:10">
      <c r="B406">
        <f>'2013'!A44</f>
        <v>402</v>
      </c>
      <c r="C406" t="str">
        <f>VLOOKUP(B406,[1]Tabelle1!$A$1:$B$68,2,FALSE)</f>
        <v>Emden  Stadt</v>
      </c>
      <c r="D406">
        <f>'2013'!$H$1</f>
        <v>2013</v>
      </c>
      <c r="E406">
        <f>'2013'!C44</f>
        <v>233</v>
      </c>
      <c r="F406">
        <f>'2013'!D44</f>
        <v>34</v>
      </c>
      <c r="G406" s="21">
        <f t="shared" si="26"/>
        <v>14.592274678111588</v>
      </c>
      <c r="H406">
        <f>'2013'!E44</f>
        <v>1145</v>
      </c>
      <c r="I406">
        <f>'2013'!F44</f>
        <v>239</v>
      </c>
      <c r="J406" s="21">
        <f t="shared" si="27"/>
        <v>20.873362445414848</v>
      </c>
    </row>
    <row r="407" spans="2:10">
      <c r="B407">
        <f>'2013'!A45</f>
        <v>403</v>
      </c>
      <c r="C407" t="str">
        <f>VLOOKUP(B407,[1]Tabelle1!$A$1:$B$68,2,FALSE)</f>
        <v>Oldenburg(Oldb)  Stadt</v>
      </c>
      <c r="D407">
        <f>'2013'!$H$1</f>
        <v>2013</v>
      </c>
      <c r="E407">
        <f>'2013'!C45</f>
        <v>1181</v>
      </c>
      <c r="F407">
        <f>'2013'!D45</f>
        <v>149</v>
      </c>
      <c r="G407" s="21">
        <f t="shared" si="26"/>
        <v>12.616426756985605</v>
      </c>
      <c r="H407">
        <f>'2013'!E45</f>
        <v>3813</v>
      </c>
      <c r="I407">
        <f>'2013'!F45</f>
        <v>1071</v>
      </c>
      <c r="J407" s="21">
        <f t="shared" si="27"/>
        <v>28.08811959087333</v>
      </c>
    </row>
    <row r="408" spans="2:10">
      <c r="B408">
        <f>'2013'!A46</f>
        <v>404</v>
      </c>
      <c r="C408" t="str">
        <f>VLOOKUP(B408,[1]Tabelle1!$A$1:$B$68,2,FALSE)</f>
        <v>Osnabrück  Stadt</v>
      </c>
      <c r="D408">
        <f>'2013'!$H$1</f>
        <v>2013</v>
      </c>
      <c r="E408">
        <f>'2013'!C46</f>
        <v>1047</v>
      </c>
      <c r="F408">
        <f>'2013'!D46</f>
        <v>239</v>
      </c>
      <c r="G408" s="21">
        <f t="shared" si="26"/>
        <v>22.827125119388729</v>
      </c>
      <c r="H408">
        <f>'2013'!E46</f>
        <v>3769</v>
      </c>
      <c r="I408">
        <f>'2013'!F46</f>
        <v>1489</v>
      </c>
      <c r="J408" s="21">
        <f t="shared" si="27"/>
        <v>39.506500397983551</v>
      </c>
    </row>
    <row r="409" spans="2:10">
      <c r="B409">
        <f>'2013'!A47</f>
        <v>405</v>
      </c>
      <c r="C409" t="str">
        <f>VLOOKUP(B409,[1]Tabelle1!$A$1:$B$68,2,FALSE)</f>
        <v>Wilhelmshaven  Stadt</v>
      </c>
      <c r="D409">
        <f>'2013'!$H$1</f>
        <v>2013</v>
      </c>
      <c r="E409">
        <f>'2013'!C47</f>
        <v>221</v>
      </c>
      <c r="F409">
        <f>'2013'!D47</f>
        <v>17</v>
      </c>
      <c r="G409" s="21">
        <f t="shared" si="26"/>
        <v>7.6923076923076925</v>
      </c>
      <c r="H409">
        <f>'2013'!E47</f>
        <v>1473</v>
      </c>
      <c r="I409">
        <f>'2013'!F47</f>
        <v>381</v>
      </c>
      <c r="J409" s="21">
        <f t="shared" si="27"/>
        <v>25.865580448065174</v>
      </c>
    </row>
    <row r="410" spans="2:10">
      <c r="B410">
        <f>'2013'!A48</f>
        <v>451</v>
      </c>
      <c r="C410" t="str">
        <f>VLOOKUP(B410,[1]Tabelle1!$A$1:$B$68,2,FALSE)</f>
        <v>Ammerland</v>
      </c>
      <c r="D410">
        <f>'2013'!$H$1</f>
        <v>2013</v>
      </c>
      <c r="E410">
        <f>'2013'!C48</f>
        <v>711</v>
      </c>
      <c r="F410">
        <f>'2013'!D48</f>
        <v>53</v>
      </c>
      <c r="G410" s="21">
        <f t="shared" si="26"/>
        <v>7.4542897327707456</v>
      </c>
      <c r="H410">
        <f>'2013'!E48</f>
        <v>2884</v>
      </c>
      <c r="I410">
        <f>'2013'!F48</f>
        <v>382</v>
      </c>
      <c r="J410" s="21">
        <f t="shared" si="27"/>
        <v>13.245492371705964</v>
      </c>
    </row>
    <row r="411" spans="2:10">
      <c r="B411">
        <f>'2013'!A49</f>
        <v>452</v>
      </c>
      <c r="C411" t="str">
        <f>VLOOKUP(B411,[1]Tabelle1!$A$1:$B$68,2,FALSE)</f>
        <v>Aurich</v>
      </c>
      <c r="D411">
        <f>'2013'!$H$1</f>
        <v>2013</v>
      </c>
      <c r="E411">
        <f>'2013'!C49</f>
        <v>696</v>
      </c>
      <c r="F411">
        <f>'2013'!D49</f>
        <v>55</v>
      </c>
      <c r="G411" s="21">
        <f t="shared" si="26"/>
        <v>7.9022988505747129</v>
      </c>
      <c r="H411">
        <f>'2013'!E49</f>
        <v>4284</v>
      </c>
      <c r="I411">
        <f>'2013'!F49</f>
        <v>547</v>
      </c>
      <c r="J411" s="21">
        <f t="shared" si="27"/>
        <v>12.768440709617179</v>
      </c>
    </row>
    <row r="412" spans="2:10">
      <c r="B412">
        <f>'2013'!A50</f>
        <v>453</v>
      </c>
      <c r="C412" t="str">
        <f>VLOOKUP(B412,[1]Tabelle1!$A$1:$B$68,2,FALSE)</f>
        <v>Cloppenburg</v>
      </c>
      <c r="D412">
        <f>'2013'!$H$1</f>
        <v>2013</v>
      </c>
      <c r="E412">
        <f>'2013'!C50</f>
        <v>787</v>
      </c>
      <c r="F412">
        <f>'2013'!D50</f>
        <v>169</v>
      </c>
      <c r="G412" s="21">
        <f t="shared" si="26"/>
        <v>21.473951715374842</v>
      </c>
      <c r="H412">
        <f>'2013'!E50</f>
        <v>4233</v>
      </c>
      <c r="I412">
        <f>'2013'!F50</f>
        <v>1297</v>
      </c>
      <c r="J412" s="21">
        <f t="shared" si="27"/>
        <v>30.640207890385067</v>
      </c>
    </row>
    <row r="413" spans="2:10">
      <c r="B413">
        <f>'2013'!A51</f>
        <v>454</v>
      </c>
      <c r="C413" t="str">
        <f>VLOOKUP(B413,[1]Tabelle1!$A$1:$B$68,2,FALSE)</f>
        <v>Emsland</v>
      </c>
      <c r="D413">
        <f>'2013'!$H$1</f>
        <v>2013</v>
      </c>
      <c r="E413">
        <f>'2013'!C51</f>
        <v>1722</v>
      </c>
      <c r="F413">
        <f>'2013'!D51</f>
        <v>266</v>
      </c>
      <c r="G413" s="21">
        <f t="shared" si="26"/>
        <v>15.447154471544716</v>
      </c>
      <c r="H413">
        <f>'2013'!E51</f>
        <v>8164</v>
      </c>
      <c r="I413">
        <f>'2013'!F51</f>
        <v>1492</v>
      </c>
      <c r="J413" s="21">
        <f t="shared" si="27"/>
        <v>18.275355218030377</v>
      </c>
    </row>
    <row r="414" spans="2:10">
      <c r="B414">
        <f>'2013'!A52</f>
        <v>455</v>
      </c>
      <c r="C414" t="str">
        <f>VLOOKUP(B414,[1]Tabelle1!$A$1:$B$68,2,FALSE)</f>
        <v>Friesland</v>
      </c>
      <c r="D414">
        <f>'2013'!$H$1</f>
        <v>2013</v>
      </c>
      <c r="E414">
        <f>'2013'!C52</f>
        <v>530</v>
      </c>
      <c r="F414">
        <f>'2013'!D52</f>
        <v>30</v>
      </c>
      <c r="G414" s="21">
        <f t="shared" si="26"/>
        <v>5.6603773584905666</v>
      </c>
      <c r="H414">
        <f>'2013'!E52</f>
        <v>2175</v>
      </c>
      <c r="I414">
        <f>'2013'!F52</f>
        <v>224</v>
      </c>
      <c r="J414" s="21">
        <f t="shared" si="27"/>
        <v>10.298850574712644</v>
      </c>
    </row>
    <row r="415" spans="2:10">
      <c r="B415">
        <f>'2013'!A53</f>
        <v>456</v>
      </c>
      <c r="C415" t="str">
        <f>VLOOKUP(B415,[1]Tabelle1!$A$1:$B$68,2,FALSE)</f>
        <v>Grafschaft Bentheim</v>
      </c>
      <c r="D415">
        <f>'2013'!$H$1</f>
        <v>2013</v>
      </c>
      <c r="E415">
        <f>'2013'!C53</f>
        <v>801</v>
      </c>
      <c r="F415">
        <f>'2013'!D53</f>
        <v>171</v>
      </c>
      <c r="G415" s="21">
        <f t="shared" si="26"/>
        <v>21.348314606741571</v>
      </c>
      <c r="H415">
        <f>'2013'!E53</f>
        <v>3449</v>
      </c>
      <c r="I415">
        <f>'2013'!F53</f>
        <v>858</v>
      </c>
      <c r="J415" s="21">
        <f t="shared" si="27"/>
        <v>24.876775877065814</v>
      </c>
    </row>
    <row r="416" spans="2:10">
      <c r="B416">
        <f>'2013'!A54</f>
        <v>457</v>
      </c>
      <c r="C416" t="str">
        <f>VLOOKUP(B416,[1]Tabelle1!$A$1:$B$68,2,FALSE)</f>
        <v>Leer</v>
      </c>
      <c r="D416">
        <f>'2013'!$H$1</f>
        <v>2013</v>
      </c>
      <c r="E416">
        <f>'2013'!C54</f>
        <v>664</v>
      </c>
      <c r="F416">
        <f>'2013'!D54</f>
        <v>75</v>
      </c>
      <c r="G416" s="21">
        <f t="shared" si="26"/>
        <v>11.295180722891567</v>
      </c>
      <c r="H416">
        <f>'2013'!E54</f>
        <v>3823</v>
      </c>
      <c r="I416">
        <f>'2013'!F54</f>
        <v>542</v>
      </c>
      <c r="J416" s="21">
        <f t="shared" si="27"/>
        <v>14.177347632749148</v>
      </c>
    </row>
    <row r="417" spans="2:10">
      <c r="B417">
        <f>'2013'!A55</f>
        <v>458</v>
      </c>
      <c r="C417" t="str">
        <f>VLOOKUP(B417,[1]Tabelle1!$A$1:$B$68,2,FALSE)</f>
        <v>Oldenburg</v>
      </c>
      <c r="D417">
        <f>'2013'!$H$1</f>
        <v>2013</v>
      </c>
      <c r="E417">
        <f>'2013'!C55</f>
        <v>750</v>
      </c>
      <c r="F417">
        <f>'2013'!D55</f>
        <v>64</v>
      </c>
      <c r="G417" s="21">
        <f t="shared" si="26"/>
        <v>8.5333333333333332</v>
      </c>
      <c r="H417">
        <f>'2013'!E55</f>
        <v>3099</v>
      </c>
      <c r="I417">
        <f>'2013'!F55</f>
        <v>434</v>
      </c>
      <c r="J417" s="21">
        <f t="shared" si="27"/>
        <v>14.004517586318165</v>
      </c>
    </row>
    <row r="418" spans="2:10">
      <c r="B418">
        <f>'2013'!A56</f>
        <v>459</v>
      </c>
      <c r="C418" t="str">
        <f>VLOOKUP(B418,[1]Tabelle1!$A$1:$B$68,2,FALSE)</f>
        <v>Osnabrück</v>
      </c>
      <c r="D418">
        <f>'2013'!$H$1</f>
        <v>2013</v>
      </c>
      <c r="E418">
        <f>'2013'!C56</f>
        <v>2098</v>
      </c>
      <c r="F418">
        <f>'2013'!D56</f>
        <v>315</v>
      </c>
      <c r="G418" s="21">
        <f t="shared" si="26"/>
        <v>15.014299332697808</v>
      </c>
      <c r="H418">
        <f>'2013'!E56</f>
        <v>8950</v>
      </c>
      <c r="I418">
        <f>'2013'!F56</f>
        <v>1948</v>
      </c>
      <c r="J418" s="21">
        <f t="shared" si="27"/>
        <v>21.765363128491618</v>
      </c>
    </row>
    <row r="419" spans="2:10">
      <c r="B419">
        <f>'2013'!A57</f>
        <v>460</v>
      </c>
      <c r="C419" t="str">
        <f>VLOOKUP(B419,[1]Tabelle1!$A$1:$B$68,2,FALSE)</f>
        <v>Vechta</v>
      </c>
      <c r="D419">
        <f>'2013'!$H$1</f>
        <v>2013</v>
      </c>
      <c r="E419">
        <f>'2013'!C57</f>
        <v>943</v>
      </c>
      <c r="F419">
        <f>'2013'!D57</f>
        <v>169</v>
      </c>
      <c r="G419" s="21">
        <f t="shared" si="26"/>
        <v>17.921527041357372</v>
      </c>
      <c r="H419">
        <f>'2013'!E57</f>
        <v>3999</v>
      </c>
      <c r="I419">
        <f>'2013'!F57</f>
        <v>1212</v>
      </c>
      <c r="J419" s="21">
        <f t="shared" si="27"/>
        <v>30.307576894223555</v>
      </c>
    </row>
    <row r="420" spans="2:10">
      <c r="B420">
        <f>'2013'!A58</f>
        <v>461</v>
      </c>
      <c r="C420" t="str">
        <f>VLOOKUP(B420,[1]Tabelle1!$A$1:$B$68,2,FALSE)</f>
        <v>Wesermarsch</v>
      </c>
      <c r="D420">
        <f>'2013'!$H$1</f>
        <v>2013</v>
      </c>
      <c r="E420">
        <f>'2013'!C58</f>
        <v>484</v>
      </c>
      <c r="F420">
        <f>'2013'!D58</f>
        <v>52</v>
      </c>
      <c r="G420" s="21">
        <f t="shared" si="26"/>
        <v>10.743801652892563</v>
      </c>
      <c r="H420">
        <f>'2013'!E58</f>
        <v>2056</v>
      </c>
      <c r="I420">
        <f>'2013'!F58</f>
        <v>467</v>
      </c>
      <c r="J420" s="21">
        <f t="shared" si="27"/>
        <v>22.714007782101167</v>
      </c>
    </row>
    <row r="421" spans="2:10">
      <c r="B421">
        <f>'2013'!A59</f>
        <v>462</v>
      </c>
      <c r="C421" t="str">
        <f>VLOOKUP(B421,[1]Tabelle1!$A$1:$B$68,2,FALSE)</f>
        <v>Wittmund</v>
      </c>
      <c r="D421">
        <f>'2013'!$H$1</f>
        <v>2013</v>
      </c>
      <c r="E421">
        <f>'2013'!C59</f>
        <v>221</v>
      </c>
      <c r="F421">
        <f>'2013'!D59</f>
        <v>27</v>
      </c>
      <c r="G421" s="21">
        <f t="shared" si="26"/>
        <v>12.217194570135746</v>
      </c>
      <c r="H421">
        <f>'2013'!E59</f>
        <v>1271</v>
      </c>
      <c r="I421">
        <f>'2013'!F59</f>
        <v>130</v>
      </c>
      <c r="J421" s="21">
        <f t="shared" si="27"/>
        <v>10.228166797797011</v>
      </c>
    </row>
    <row r="422" spans="2:10">
      <c r="B422">
        <f>'2013'!A60</f>
        <v>4</v>
      </c>
      <c r="C422" t="str">
        <f>VLOOKUP(B422,[1]Tabelle1!$A$1:$B$68,2,FALSE)</f>
        <v>Stat. Region Weser-Ems</v>
      </c>
      <c r="D422">
        <f>'2013'!$H$1</f>
        <v>2013</v>
      </c>
      <c r="E422">
        <f>'2013'!C60</f>
        <v>13342</v>
      </c>
      <c r="F422">
        <f>'2013'!D60</f>
        <v>1904</v>
      </c>
      <c r="G422" s="21">
        <f t="shared" si="26"/>
        <v>14.270724029380903</v>
      </c>
      <c r="H422">
        <f>'2013'!E60</f>
        <v>60232</v>
      </c>
      <c r="I422">
        <f>'2013'!F60</f>
        <v>13177</v>
      </c>
      <c r="J422" s="21">
        <f t="shared" si="27"/>
        <v>21.877075308805953</v>
      </c>
    </row>
    <row r="423" spans="2:10">
      <c r="B423">
        <f>'2013'!A61</f>
        <v>0</v>
      </c>
      <c r="C423" t="str">
        <f>VLOOKUP(B423,[1]Tabelle1!$A$1:$B$68,2,FALSE)</f>
        <v>Niedersachsen</v>
      </c>
      <c r="D423">
        <f>'2013'!$H$1</f>
        <v>2013</v>
      </c>
      <c r="E423">
        <f>'2013'!C61</f>
        <v>46134</v>
      </c>
      <c r="F423">
        <f>'2013'!D61</f>
        <v>6743</v>
      </c>
      <c r="G423" s="21">
        <f t="shared" si="26"/>
        <v>14.616118264186934</v>
      </c>
      <c r="H423">
        <f>'2013'!E61</f>
        <v>185535</v>
      </c>
      <c r="I423">
        <f>'2013'!F61</f>
        <v>43022</v>
      </c>
      <c r="J423" s="21">
        <f t="shared" si="27"/>
        <v>23.188077721184683</v>
      </c>
    </row>
    <row r="424" spans="2:10">
      <c r="B424">
        <f>'2012'!A8</f>
        <v>101</v>
      </c>
      <c r="C424" t="str">
        <f>VLOOKUP(B424,[1]Tabelle1!$A$1:$B$68,2,FALSE)</f>
        <v>Braunschweig  Stadt</v>
      </c>
      <c r="D424">
        <f>'2012'!$H$1</f>
        <v>2012</v>
      </c>
      <c r="E424">
        <f>'2012'!C8</f>
        <v>1761</v>
      </c>
      <c r="F424">
        <f>'2012'!D8</f>
        <v>283</v>
      </c>
      <c r="G424" s="21">
        <f t="shared" si="26"/>
        <v>16.070414537194779</v>
      </c>
      <c r="H424">
        <f>'2012'!E8</f>
        <v>5573</v>
      </c>
      <c r="I424">
        <f>'2012'!F8</f>
        <v>1737</v>
      </c>
      <c r="J424" s="21">
        <f t="shared" si="27"/>
        <v>31.168132065314914</v>
      </c>
    </row>
    <row r="425" spans="2:10">
      <c r="B425">
        <f>'2012'!A9</f>
        <v>102</v>
      </c>
      <c r="C425" t="str">
        <f>VLOOKUP(B425,[1]Tabelle1!$A$1:$B$68,2,FALSE)</f>
        <v>Salzgitter  Stadt</v>
      </c>
      <c r="D425">
        <f>'2012'!$H$1</f>
        <v>2012</v>
      </c>
      <c r="E425">
        <f>'2012'!C9</f>
        <v>353</v>
      </c>
      <c r="F425">
        <f>'2012'!D9</f>
        <v>86</v>
      </c>
      <c r="G425" s="21">
        <f t="shared" ref="G425:G475" si="28">F425/E425*100</f>
        <v>24.362606232294617</v>
      </c>
      <c r="H425">
        <f>'2012'!E9</f>
        <v>2351</v>
      </c>
      <c r="I425">
        <f>'2012'!F9</f>
        <v>1023</v>
      </c>
      <c r="J425" s="21">
        <f t="shared" ref="J425:J475" si="29">I425/H425*100</f>
        <v>43.513398553806894</v>
      </c>
    </row>
    <row r="426" spans="2:10">
      <c r="B426">
        <f>'2012'!A10</f>
        <v>103</v>
      </c>
      <c r="C426" t="str">
        <f>VLOOKUP(B426,[1]Tabelle1!$A$1:$B$68,2,FALSE)</f>
        <v>Wolfsburg  Stadt</v>
      </c>
      <c r="D426">
        <f>'2012'!$H$1</f>
        <v>2012</v>
      </c>
      <c r="E426">
        <f>'2012'!C10</f>
        <v>904</v>
      </c>
      <c r="F426">
        <f>'2012'!D10</f>
        <v>226</v>
      </c>
      <c r="G426" s="21">
        <f t="shared" si="28"/>
        <v>25</v>
      </c>
      <c r="H426">
        <f>'2012'!E10</f>
        <v>2940</v>
      </c>
      <c r="I426">
        <f>'2012'!F10</f>
        <v>1065</v>
      </c>
      <c r="J426" s="21">
        <f t="shared" si="29"/>
        <v>36.224489795918366</v>
      </c>
    </row>
    <row r="427" spans="2:10">
      <c r="B427">
        <f>'2012'!A11</f>
        <v>151</v>
      </c>
      <c r="C427" t="str">
        <f>VLOOKUP(B427,[1]Tabelle1!$A$1:$B$68,2,FALSE)</f>
        <v>Gifhorn</v>
      </c>
      <c r="D427">
        <f>'2012'!$H$1</f>
        <v>2012</v>
      </c>
      <c r="E427">
        <f>'2012'!C11</f>
        <v>881</v>
      </c>
      <c r="F427">
        <f>'2012'!D11</f>
        <v>73</v>
      </c>
      <c r="G427" s="21">
        <f t="shared" si="28"/>
        <v>8.2860385925085129</v>
      </c>
      <c r="H427">
        <f>'2012'!E11</f>
        <v>4096</v>
      </c>
      <c r="I427">
        <f>'2012'!F11</f>
        <v>744</v>
      </c>
      <c r="J427" s="21">
        <f t="shared" si="29"/>
        <v>18.1640625</v>
      </c>
    </row>
    <row r="428" spans="2:10">
      <c r="B428">
        <f>'2012'!A12</f>
        <v>153</v>
      </c>
      <c r="C428" t="str">
        <f>VLOOKUP(B428,[1]Tabelle1!$A$1:$B$68,2,FALSE)</f>
        <v>Goslar</v>
      </c>
      <c r="D428">
        <f>'2012'!$H$1</f>
        <v>2012</v>
      </c>
      <c r="E428">
        <f>'2012'!C12</f>
        <v>715</v>
      </c>
      <c r="F428">
        <f>'2012'!D12</f>
        <v>84</v>
      </c>
      <c r="G428" s="21">
        <f t="shared" si="28"/>
        <v>11.748251748251748</v>
      </c>
      <c r="H428">
        <f>'2012'!E12</f>
        <v>2700</v>
      </c>
      <c r="I428">
        <f>'2012'!F12</f>
        <v>506</v>
      </c>
      <c r="J428" s="21">
        <f t="shared" si="29"/>
        <v>18.74074074074074</v>
      </c>
    </row>
    <row r="429" spans="2:10">
      <c r="B429">
        <f>'2012'!A13</f>
        <v>154</v>
      </c>
      <c r="C429" t="str">
        <f>VLOOKUP(B429,[1]Tabelle1!$A$1:$B$68,2,FALSE)</f>
        <v>Helmstedt</v>
      </c>
      <c r="D429">
        <f>'2012'!$H$1</f>
        <v>2012</v>
      </c>
      <c r="E429">
        <f>'2012'!C13</f>
        <v>497</v>
      </c>
      <c r="F429">
        <f>'2012'!D13</f>
        <v>29</v>
      </c>
      <c r="G429" s="21">
        <f t="shared" si="28"/>
        <v>5.8350100603621735</v>
      </c>
      <c r="H429">
        <f>'2012'!E13</f>
        <v>1809</v>
      </c>
      <c r="I429">
        <f>'2012'!F13</f>
        <v>191</v>
      </c>
      <c r="J429" s="21">
        <f t="shared" si="29"/>
        <v>10.558319513543395</v>
      </c>
    </row>
    <row r="430" spans="2:10">
      <c r="B430">
        <f>'2012'!A14</f>
        <v>155</v>
      </c>
      <c r="C430" t="str">
        <f>VLOOKUP(B430,[1]Tabelle1!$A$1:$B$68,2,FALSE)</f>
        <v>Northeim</v>
      </c>
      <c r="D430">
        <f>'2012'!$H$1</f>
        <v>2012</v>
      </c>
      <c r="E430">
        <f>'2012'!C14</f>
        <v>601</v>
      </c>
      <c r="F430">
        <f>'2012'!D14</f>
        <v>54</v>
      </c>
      <c r="G430" s="21">
        <f t="shared" si="28"/>
        <v>8.9850249584026631</v>
      </c>
      <c r="H430">
        <f>'2012'!E14</f>
        <v>2895</v>
      </c>
      <c r="I430">
        <f>'2012'!F14</f>
        <v>501</v>
      </c>
      <c r="J430" s="21">
        <f t="shared" si="29"/>
        <v>17.305699481865286</v>
      </c>
    </row>
    <row r="431" spans="2:10">
      <c r="B431">
        <f>'2012'!A15</f>
        <v>157</v>
      </c>
      <c r="C431" t="str">
        <f>VLOOKUP(B431,[1]Tabelle1!$A$1:$B$68,2,FALSE)</f>
        <v>Peine</v>
      </c>
      <c r="D431">
        <f>'2012'!$H$1</f>
        <v>2012</v>
      </c>
      <c r="E431">
        <f>'2012'!C15</f>
        <v>650</v>
      </c>
      <c r="F431">
        <f>'2012'!D15</f>
        <v>54</v>
      </c>
      <c r="G431" s="21">
        <f t="shared" si="28"/>
        <v>8.3076923076923084</v>
      </c>
      <c r="H431">
        <f>'2012'!E15</f>
        <v>3108</v>
      </c>
      <c r="I431">
        <f>'2012'!F15</f>
        <v>666</v>
      </c>
      <c r="J431" s="21">
        <f t="shared" si="29"/>
        <v>21.428571428571427</v>
      </c>
    </row>
    <row r="432" spans="2:10">
      <c r="B432">
        <f>'2012'!A16</f>
        <v>158</v>
      </c>
      <c r="C432" t="str">
        <f>VLOOKUP(B432,[1]Tabelle1!$A$1:$B$68,2,FALSE)</f>
        <v>Wolfenbüttel</v>
      </c>
      <c r="D432">
        <f>'2012'!$H$1</f>
        <v>2012</v>
      </c>
      <c r="E432">
        <f>'2012'!C16</f>
        <v>672</v>
      </c>
      <c r="F432">
        <f>'2012'!D16</f>
        <v>64</v>
      </c>
      <c r="G432" s="21">
        <f t="shared" si="28"/>
        <v>9.5238095238095237</v>
      </c>
      <c r="H432">
        <f>'2012'!E16</f>
        <v>2685</v>
      </c>
      <c r="I432">
        <f>'2012'!F16</f>
        <v>380</v>
      </c>
      <c r="J432" s="21">
        <f t="shared" si="29"/>
        <v>14.152700186219738</v>
      </c>
    </row>
    <row r="433" spans="2:10">
      <c r="B433">
        <f>'2012'!A17</f>
        <v>159</v>
      </c>
      <c r="C433" t="str">
        <f>VLOOKUP(B433,[1]Tabelle1!$A$1:$B$68,2,FALSE)</f>
        <v>Göttingen</v>
      </c>
      <c r="D433">
        <f>'2012'!$H$1</f>
        <v>2012</v>
      </c>
      <c r="E433">
        <f>'2012'!C17</f>
        <v>2140</v>
      </c>
      <c r="F433">
        <f>'2012'!D17</f>
        <v>386</v>
      </c>
      <c r="G433" s="21">
        <f t="shared" si="28"/>
        <v>18.037383177570092</v>
      </c>
      <c r="H433">
        <f>'2012'!E17</f>
        <v>7121</v>
      </c>
      <c r="I433">
        <f>'2012'!F17</f>
        <v>1649</v>
      </c>
      <c r="J433" s="21">
        <f t="shared" si="29"/>
        <v>23.156859991574215</v>
      </c>
    </row>
    <row r="434" spans="2:10">
      <c r="B434">
        <f>'2012'!A20</f>
        <v>1</v>
      </c>
      <c r="C434" t="str">
        <f>VLOOKUP(B434,[1]Tabelle1!$A$1:$B$68,2,FALSE)</f>
        <v>Stat. Region Braunschweig</v>
      </c>
      <c r="D434">
        <f>'2012'!$H$1</f>
        <v>2012</v>
      </c>
      <c r="E434">
        <f>'2012'!C20</f>
        <v>9174</v>
      </c>
      <c r="F434">
        <f>'2012'!D20</f>
        <v>1339</v>
      </c>
      <c r="G434" s="21">
        <f t="shared" si="28"/>
        <v>14.595596250272511</v>
      </c>
      <c r="H434">
        <f>'2012'!E20</f>
        <v>35278</v>
      </c>
      <c r="I434">
        <f>'2012'!F20</f>
        <v>8462</v>
      </c>
      <c r="J434" s="21">
        <f t="shared" si="29"/>
        <v>23.986620556720904</v>
      </c>
    </row>
    <row r="435" spans="2:10">
      <c r="B435">
        <f>'2012'!A21</f>
        <v>241</v>
      </c>
      <c r="C435" t="str">
        <f>VLOOKUP(B435,[1]Tabelle1!$A$1:$B$68,2,FALSE)</f>
        <v>Hannover  Region</v>
      </c>
      <c r="D435">
        <f>'2012'!$H$1</f>
        <v>2012</v>
      </c>
      <c r="E435">
        <f>'2012'!C21</f>
        <v>6860</v>
      </c>
      <c r="F435">
        <f>'2012'!D21</f>
        <v>1359</v>
      </c>
      <c r="G435" s="21">
        <f t="shared" si="28"/>
        <v>19.81049562682216</v>
      </c>
      <c r="H435">
        <f>'2012'!E21</f>
        <v>26932</v>
      </c>
      <c r="I435">
        <f>'2012'!F21</f>
        <v>9945</v>
      </c>
      <c r="J435" s="21">
        <f t="shared" si="29"/>
        <v>36.926332986781524</v>
      </c>
    </row>
    <row r="436" spans="2:10">
      <c r="B436">
        <f>'2012'!A22</f>
        <v>241001</v>
      </c>
      <c r="C436" t="str">
        <f>VLOOKUP(B436,[1]Tabelle1!$A$1:$B$68,2,FALSE)</f>
        <v>dav. Hannover  Lhst.</v>
      </c>
      <c r="D436">
        <f>'2012'!$H$1</f>
        <v>2012</v>
      </c>
      <c r="E436">
        <f>'2012'!C22</f>
        <v>3496</v>
      </c>
      <c r="F436">
        <f>'2012'!D22</f>
        <v>877</v>
      </c>
      <c r="G436" s="21">
        <f t="shared" si="28"/>
        <v>25.085812356979403</v>
      </c>
      <c r="H436">
        <f>'2012'!E22</f>
        <v>12245</v>
      </c>
      <c r="I436">
        <f>'2012'!F22</f>
        <v>5833</v>
      </c>
      <c r="J436" s="21">
        <f t="shared" si="29"/>
        <v>47.635769701919152</v>
      </c>
    </row>
    <row r="437" spans="2:10">
      <c r="B437">
        <f>'2012'!A23</f>
        <v>241999</v>
      </c>
      <c r="C437" t="str">
        <f>VLOOKUP(B437,[1]Tabelle1!$A$1:$B$68,2,FALSE)</f>
        <v>dav. Hannover  Umland</v>
      </c>
      <c r="D437">
        <f>'2012'!$H$1</f>
        <v>2012</v>
      </c>
      <c r="E437">
        <f>'2012'!C23</f>
        <v>3364</v>
      </c>
      <c r="F437">
        <f>'2012'!D23</f>
        <v>482</v>
      </c>
      <c r="G437" s="21">
        <f t="shared" si="28"/>
        <v>14.328180737217597</v>
      </c>
      <c r="H437">
        <f>'2012'!E23</f>
        <v>14687</v>
      </c>
      <c r="I437">
        <f>'2012'!F23</f>
        <v>4112</v>
      </c>
      <c r="J437" s="21">
        <f t="shared" si="29"/>
        <v>27.997548852726901</v>
      </c>
    </row>
    <row r="438" spans="2:10">
      <c r="B438">
        <f>'2012'!A24</f>
        <v>251</v>
      </c>
      <c r="C438" t="str">
        <f>VLOOKUP(B438,[1]Tabelle1!$A$1:$B$68,2,FALSE)</f>
        <v>Diepholz</v>
      </c>
      <c r="D438">
        <f>'2012'!$H$1</f>
        <v>2012</v>
      </c>
      <c r="E438">
        <f>'2012'!C24</f>
        <v>1051</v>
      </c>
      <c r="F438">
        <f>'2012'!D24</f>
        <v>119</v>
      </c>
      <c r="G438" s="21">
        <f t="shared" si="28"/>
        <v>11.322549952426261</v>
      </c>
      <c r="H438">
        <f>'2012'!E24</f>
        <v>4834</v>
      </c>
      <c r="I438">
        <f>'2012'!F24</f>
        <v>924</v>
      </c>
      <c r="J438" s="21">
        <f t="shared" si="29"/>
        <v>19.114604882085228</v>
      </c>
    </row>
    <row r="439" spans="2:10">
      <c r="B439">
        <f>'2012'!A25</f>
        <v>252</v>
      </c>
      <c r="C439" t="str">
        <f>VLOOKUP(B439,[1]Tabelle1!$A$1:$B$68,2,FALSE)</f>
        <v>Hameln-Pyrmont</v>
      </c>
      <c r="D439">
        <f>'2012'!$H$1</f>
        <v>2012</v>
      </c>
      <c r="E439">
        <f>'2012'!C25</f>
        <v>703</v>
      </c>
      <c r="F439">
        <f>'2012'!D25</f>
        <v>111</v>
      </c>
      <c r="G439" s="21">
        <f t="shared" si="28"/>
        <v>15.789473684210526</v>
      </c>
      <c r="H439">
        <f>'2012'!E25</f>
        <v>3380</v>
      </c>
      <c r="I439">
        <f>'2012'!F25</f>
        <v>805</v>
      </c>
      <c r="J439" s="21">
        <f t="shared" si="29"/>
        <v>23.816568047337277</v>
      </c>
    </row>
    <row r="440" spans="2:10">
      <c r="B440">
        <f>'2012'!A26</f>
        <v>254</v>
      </c>
      <c r="C440" t="str">
        <f>VLOOKUP(B440,[1]Tabelle1!$A$1:$B$68,2,FALSE)</f>
        <v>Hildesheim</v>
      </c>
      <c r="D440">
        <f>'2012'!$H$1</f>
        <v>2012</v>
      </c>
      <c r="E440">
        <f>'2012'!C26</f>
        <v>1450</v>
      </c>
      <c r="F440">
        <f>'2012'!D26</f>
        <v>202</v>
      </c>
      <c r="G440" s="21">
        <f t="shared" si="28"/>
        <v>13.931034482758619</v>
      </c>
      <c r="H440">
        <f>'2012'!E26</f>
        <v>6156</v>
      </c>
      <c r="I440">
        <f>'2012'!F26</f>
        <v>1313</v>
      </c>
      <c r="J440" s="21">
        <f t="shared" si="29"/>
        <v>21.328784925276153</v>
      </c>
    </row>
    <row r="441" spans="2:10">
      <c r="B441">
        <f>'2012'!A27</f>
        <v>255</v>
      </c>
      <c r="C441" t="str">
        <f>VLOOKUP(B441,[1]Tabelle1!$A$1:$B$68,2,FALSE)</f>
        <v>Holzminden</v>
      </c>
      <c r="D441">
        <f>'2012'!$H$1</f>
        <v>2012</v>
      </c>
      <c r="E441">
        <f>'2012'!C27</f>
        <v>288</v>
      </c>
      <c r="F441">
        <f>'2012'!D27</f>
        <v>46</v>
      </c>
      <c r="G441" s="21">
        <f t="shared" si="28"/>
        <v>15.972222222222221</v>
      </c>
      <c r="H441">
        <f>'2012'!E27</f>
        <v>1474</v>
      </c>
      <c r="I441">
        <f>'2012'!F27</f>
        <v>355</v>
      </c>
      <c r="J441" s="21">
        <f t="shared" si="29"/>
        <v>24.084124830393485</v>
      </c>
    </row>
    <row r="442" spans="2:10">
      <c r="B442">
        <f>'2012'!A28</f>
        <v>256</v>
      </c>
      <c r="C442" t="str">
        <f>VLOOKUP(B442,[1]Tabelle1!$A$1:$B$68,2,FALSE)</f>
        <v>Nienburg (Weser)</v>
      </c>
      <c r="D442">
        <f>'2012'!$H$1</f>
        <v>2012</v>
      </c>
      <c r="E442">
        <f>'2012'!C28</f>
        <v>544</v>
      </c>
      <c r="F442">
        <f>'2012'!D28</f>
        <v>74</v>
      </c>
      <c r="G442" s="21">
        <f t="shared" si="28"/>
        <v>13.602941176470587</v>
      </c>
      <c r="H442">
        <f>'2012'!E28</f>
        <v>2758</v>
      </c>
      <c r="I442">
        <f>'2012'!F28</f>
        <v>653</v>
      </c>
      <c r="J442" s="21">
        <f t="shared" si="29"/>
        <v>23.67657722987672</v>
      </c>
    </row>
    <row r="443" spans="2:10">
      <c r="B443">
        <f>'2012'!A29</f>
        <v>257</v>
      </c>
      <c r="C443" t="str">
        <f>VLOOKUP(B443,[1]Tabelle1!$A$1:$B$68,2,FALSE)</f>
        <v>Schaumburg</v>
      </c>
      <c r="D443">
        <f>'2012'!$H$1</f>
        <v>2012</v>
      </c>
      <c r="E443">
        <f>'2012'!C29</f>
        <v>698</v>
      </c>
      <c r="F443">
        <f>'2012'!D29</f>
        <v>79</v>
      </c>
      <c r="G443" s="21">
        <f t="shared" si="28"/>
        <v>11.318051575931232</v>
      </c>
      <c r="H443">
        <f>'2012'!E29</f>
        <v>3489</v>
      </c>
      <c r="I443">
        <f>'2012'!F29</f>
        <v>783</v>
      </c>
      <c r="J443" s="21">
        <f t="shared" si="29"/>
        <v>22.44196044711952</v>
      </c>
    </row>
    <row r="444" spans="2:10">
      <c r="B444">
        <f>'2012'!A30</f>
        <v>2</v>
      </c>
      <c r="C444" t="str">
        <f>VLOOKUP(B444,[1]Tabelle1!$A$1:$B$68,2,FALSE)</f>
        <v>Stat. Region Hannover</v>
      </c>
      <c r="D444">
        <f>'2012'!$H$1</f>
        <v>2012</v>
      </c>
      <c r="E444">
        <f>'2012'!C30</f>
        <v>11594</v>
      </c>
      <c r="F444">
        <f>'2012'!D30</f>
        <v>1990</v>
      </c>
      <c r="G444" s="21">
        <f t="shared" si="28"/>
        <v>17.16405037088149</v>
      </c>
      <c r="H444">
        <f>'2012'!E30</f>
        <v>49023</v>
      </c>
      <c r="I444">
        <f>'2012'!F30</f>
        <v>14778</v>
      </c>
      <c r="J444" s="21">
        <f t="shared" si="29"/>
        <v>30.145033963649716</v>
      </c>
    </row>
    <row r="445" spans="2:10">
      <c r="B445">
        <f>'2012'!A31</f>
        <v>351</v>
      </c>
      <c r="C445" t="str">
        <f>VLOOKUP(B445,[1]Tabelle1!$A$1:$B$68,2,FALSE)</f>
        <v>Celle</v>
      </c>
      <c r="D445">
        <f>'2012'!$H$1</f>
        <v>2012</v>
      </c>
      <c r="E445">
        <f>'2012'!C31</f>
        <v>991</v>
      </c>
      <c r="F445">
        <f>'2012'!D31</f>
        <v>89</v>
      </c>
      <c r="G445" s="21">
        <f t="shared" si="28"/>
        <v>8.9808274470232075</v>
      </c>
      <c r="H445">
        <f>'2012'!E31</f>
        <v>4281</v>
      </c>
      <c r="I445">
        <f>'2012'!F31</f>
        <v>578</v>
      </c>
      <c r="J445" s="21">
        <f t="shared" si="29"/>
        <v>13.501518336837186</v>
      </c>
    </row>
    <row r="446" spans="2:10">
      <c r="B446">
        <f>'2012'!A32</f>
        <v>352</v>
      </c>
      <c r="C446" t="str">
        <f>VLOOKUP(B446,[1]Tabelle1!$A$1:$B$68,2,FALSE)</f>
        <v>Cuxhaven</v>
      </c>
      <c r="D446">
        <f>'2012'!$H$1</f>
        <v>2012</v>
      </c>
      <c r="E446">
        <f>'2012'!C32</f>
        <v>1021</v>
      </c>
      <c r="F446">
        <f>'2012'!D32</f>
        <v>119</v>
      </c>
      <c r="G446" s="21">
        <f t="shared" si="28"/>
        <v>11.655239960822723</v>
      </c>
      <c r="H446">
        <f>'2012'!E32</f>
        <v>4704</v>
      </c>
      <c r="I446">
        <f>'2012'!F32</f>
        <v>706</v>
      </c>
      <c r="J446" s="21">
        <f t="shared" si="29"/>
        <v>15.008503401360542</v>
      </c>
    </row>
    <row r="447" spans="2:10">
      <c r="B447">
        <f>'2012'!A33</f>
        <v>353</v>
      </c>
      <c r="C447" t="str">
        <f>VLOOKUP(B447,[1]Tabelle1!$A$1:$B$68,2,FALSE)</f>
        <v>Harburg</v>
      </c>
      <c r="D447">
        <f>'2012'!$H$1</f>
        <v>2012</v>
      </c>
      <c r="E447">
        <f>'2012'!C33</f>
        <v>1474</v>
      </c>
      <c r="F447">
        <f>'2012'!D33</f>
        <v>132</v>
      </c>
      <c r="G447" s="21">
        <f t="shared" si="28"/>
        <v>8.9552238805970141</v>
      </c>
      <c r="H447">
        <f>'2012'!E33</f>
        <v>6505</v>
      </c>
      <c r="I447">
        <f>'2012'!F33</f>
        <v>1208</v>
      </c>
      <c r="J447" s="21">
        <f t="shared" si="29"/>
        <v>18.57033051498847</v>
      </c>
    </row>
    <row r="448" spans="2:10">
      <c r="B448">
        <f>'2012'!A34</f>
        <v>354</v>
      </c>
      <c r="C448" t="str">
        <f>VLOOKUP(B448,[1]Tabelle1!$A$1:$B$68,2,FALSE)</f>
        <v>Lüchow-Dannenberg</v>
      </c>
      <c r="D448">
        <f>'2012'!$H$1</f>
        <v>2012</v>
      </c>
      <c r="E448">
        <f>'2012'!C34</f>
        <v>226</v>
      </c>
      <c r="F448">
        <f>'2012'!D34</f>
        <v>22</v>
      </c>
      <c r="G448" s="21">
        <f t="shared" si="28"/>
        <v>9.7345132743362832</v>
      </c>
      <c r="H448">
        <f>'2012'!E34</f>
        <v>997</v>
      </c>
      <c r="I448">
        <f>'2012'!F34</f>
        <v>104</v>
      </c>
      <c r="J448" s="21">
        <f t="shared" si="29"/>
        <v>10.431293881644935</v>
      </c>
    </row>
    <row r="449" spans="2:10">
      <c r="B449">
        <f>'2012'!A35</f>
        <v>355</v>
      </c>
      <c r="C449" t="str">
        <f>VLOOKUP(B449,[1]Tabelle1!$A$1:$B$68,2,FALSE)</f>
        <v>Lüneburg</v>
      </c>
      <c r="D449">
        <f>'2012'!$H$1</f>
        <v>2012</v>
      </c>
      <c r="E449">
        <f>'2012'!C35</f>
        <v>1320</v>
      </c>
      <c r="F449">
        <f>'2012'!D35</f>
        <v>165</v>
      </c>
      <c r="G449" s="21">
        <f t="shared" si="28"/>
        <v>12.5</v>
      </c>
      <c r="H449">
        <f>'2012'!E35</f>
        <v>4495</v>
      </c>
      <c r="I449">
        <f>'2012'!F35</f>
        <v>756</v>
      </c>
      <c r="J449" s="21">
        <f t="shared" si="29"/>
        <v>16.81868743047831</v>
      </c>
    </row>
    <row r="450" spans="2:10">
      <c r="B450">
        <f>'2012'!A36</f>
        <v>356</v>
      </c>
      <c r="C450" t="str">
        <f>VLOOKUP(B450,[1]Tabelle1!$A$1:$B$68,2,FALSE)</f>
        <v>Osterholz</v>
      </c>
      <c r="D450">
        <f>'2012'!$H$1</f>
        <v>2012</v>
      </c>
      <c r="E450">
        <f>'2012'!C36</f>
        <v>516</v>
      </c>
      <c r="F450">
        <f>'2012'!D36</f>
        <v>41</v>
      </c>
      <c r="G450" s="21">
        <f t="shared" si="28"/>
        <v>7.945736434108527</v>
      </c>
      <c r="H450">
        <f>'2012'!E36</f>
        <v>2511</v>
      </c>
      <c r="I450">
        <f>'2012'!F36</f>
        <v>357</v>
      </c>
      <c r="J450" s="21">
        <f t="shared" si="29"/>
        <v>14.217443249701315</v>
      </c>
    </row>
    <row r="451" spans="2:10">
      <c r="B451">
        <f>'2012'!A37</f>
        <v>357</v>
      </c>
      <c r="C451" t="str">
        <f>VLOOKUP(B451,[1]Tabelle1!$A$1:$B$68,2,FALSE)</f>
        <v>Rotenburg (Wümme)</v>
      </c>
      <c r="D451">
        <f>'2012'!$H$1</f>
        <v>2012</v>
      </c>
      <c r="E451">
        <f>'2012'!C37</f>
        <v>744</v>
      </c>
      <c r="F451">
        <f>'2012'!D37</f>
        <v>84</v>
      </c>
      <c r="G451" s="21">
        <f t="shared" si="28"/>
        <v>11.29032258064516</v>
      </c>
      <c r="H451">
        <f>'2012'!E37</f>
        <v>3924</v>
      </c>
      <c r="I451">
        <f>'2012'!F37</f>
        <v>587</v>
      </c>
      <c r="J451" s="21">
        <f t="shared" si="29"/>
        <v>14.959225280326196</v>
      </c>
    </row>
    <row r="452" spans="2:10">
      <c r="B452">
        <f>'2012'!A38</f>
        <v>358</v>
      </c>
      <c r="C452" t="str">
        <f>VLOOKUP(B452,[1]Tabelle1!$A$1:$B$68,2,FALSE)</f>
        <v>Heidekreis</v>
      </c>
      <c r="D452">
        <f>'2012'!$H$1</f>
        <v>2012</v>
      </c>
      <c r="E452">
        <f>'2012'!C38</f>
        <v>764</v>
      </c>
      <c r="F452">
        <f>'2012'!D38</f>
        <v>109</v>
      </c>
      <c r="G452" s="21">
        <f t="shared" si="28"/>
        <v>14.267015706806282</v>
      </c>
      <c r="H452">
        <f>'2012'!E38</f>
        <v>3366</v>
      </c>
      <c r="I452">
        <f>'2012'!F38</f>
        <v>560</v>
      </c>
      <c r="J452" s="21">
        <f t="shared" si="29"/>
        <v>16.636957813428403</v>
      </c>
    </row>
    <row r="453" spans="2:10">
      <c r="B453">
        <f>'2012'!A39</f>
        <v>359</v>
      </c>
      <c r="C453" t="str">
        <f>VLOOKUP(B453,[1]Tabelle1!$A$1:$B$68,2,FALSE)</f>
        <v>Stade</v>
      </c>
      <c r="D453">
        <f>'2012'!$H$1</f>
        <v>2012</v>
      </c>
      <c r="E453">
        <f>'2012'!C39</f>
        <v>976</v>
      </c>
      <c r="F453">
        <f>'2012'!D39</f>
        <v>123</v>
      </c>
      <c r="G453" s="21">
        <f t="shared" si="28"/>
        <v>12.602459016393441</v>
      </c>
      <c r="H453">
        <f>'2012'!E39</f>
        <v>4794</v>
      </c>
      <c r="I453">
        <f>'2012'!F39</f>
        <v>930</v>
      </c>
      <c r="J453" s="21">
        <f t="shared" si="29"/>
        <v>19.39924906132666</v>
      </c>
    </row>
    <row r="454" spans="2:10">
      <c r="B454">
        <f>'2012'!A40</f>
        <v>360</v>
      </c>
      <c r="C454" t="str">
        <f>VLOOKUP(B454,[1]Tabelle1!$A$1:$B$68,2,FALSE)</f>
        <v>Uelzen</v>
      </c>
      <c r="D454">
        <f>'2012'!$H$1</f>
        <v>2012</v>
      </c>
      <c r="E454">
        <f>'2012'!C40</f>
        <v>467</v>
      </c>
      <c r="F454">
        <f>'2012'!D40</f>
        <v>47</v>
      </c>
      <c r="G454" s="21">
        <f t="shared" si="28"/>
        <v>10.06423982869379</v>
      </c>
      <c r="H454">
        <f>'2012'!E40</f>
        <v>2017</v>
      </c>
      <c r="I454">
        <f>'2012'!F40</f>
        <v>302</v>
      </c>
      <c r="J454" s="21">
        <f t="shared" si="29"/>
        <v>14.972731779871095</v>
      </c>
    </row>
    <row r="455" spans="2:10">
      <c r="B455">
        <f>'2012'!A41</f>
        <v>361</v>
      </c>
      <c r="C455" t="str">
        <f>VLOOKUP(B455,[1]Tabelle1!$A$1:$B$68,2,FALSE)</f>
        <v>Verden</v>
      </c>
      <c r="D455">
        <f>'2012'!$H$1</f>
        <v>2012</v>
      </c>
      <c r="E455">
        <f>'2012'!C41</f>
        <v>695</v>
      </c>
      <c r="F455">
        <f>'2012'!D41</f>
        <v>113</v>
      </c>
      <c r="G455" s="21">
        <f t="shared" si="28"/>
        <v>16.258992805755394</v>
      </c>
      <c r="H455">
        <f>'2012'!E41</f>
        <v>3182</v>
      </c>
      <c r="I455">
        <f>'2012'!F41</f>
        <v>770</v>
      </c>
      <c r="J455" s="21">
        <f t="shared" si="29"/>
        <v>24.198617221873036</v>
      </c>
    </row>
    <row r="456" spans="2:10">
      <c r="B456">
        <f>'2012'!A42</f>
        <v>3</v>
      </c>
      <c r="C456" t="str">
        <f>VLOOKUP(B456,[1]Tabelle1!$A$1:$B$68,2,FALSE)</f>
        <v>Stat. Region Lüneburg</v>
      </c>
      <c r="D456">
        <f>'2012'!$H$1</f>
        <v>2012</v>
      </c>
      <c r="E456">
        <f>'2012'!C42</f>
        <v>9194</v>
      </c>
      <c r="F456">
        <f>'2012'!D42</f>
        <v>1044</v>
      </c>
      <c r="G456" s="21">
        <f t="shared" si="28"/>
        <v>11.355231672830108</v>
      </c>
      <c r="H456">
        <f>'2012'!E42</f>
        <v>40776</v>
      </c>
      <c r="I456">
        <f>'2012'!F42</f>
        <v>6858</v>
      </c>
      <c r="J456" s="21">
        <f t="shared" si="29"/>
        <v>16.818716892289583</v>
      </c>
    </row>
    <row r="457" spans="2:10">
      <c r="B457">
        <f>'2012'!A43</f>
        <v>401</v>
      </c>
      <c r="C457" t="str">
        <f>VLOOKUP(B457,[1]Tabelle1!$A$1:$B$68,2,FALSE)</f>
        <v>Delmenhorst  Stadt</v>
      </c>
      <c r="D457">
        <f>'2012'!$H$1</f>
        <v>2012</v>
      </c>
      <c r="E457">
        <f>'2012'!C43</f>
        <v>226</v>
      </c>
      <c r="F457">
        <f>'2012'!D43</f>
        <v>23</v>
      </c>
      <c r="G457" s="21">
        <f t="shared" si="28"/>
        <v>10.176991150442479</v>
      </c>
      <c r="H457">
        <f>'2012'!E43</f>
        <v>1650</v>
      </c>
      <c r="I457">
        <f>'2012'!F43</f>
        <v>586</v>
      </c>
      <c r="J457" s="21">
        <f t="shared" si="29"/>
        <v>35.515151515151516</v>
      </c>
    </row>
    <row r="458" spans="2:10">
      <c r="B458">
        <f>'2012'!A44</f>
        <v>402</v>
      </c>
      <c r="C458" t="str">
        <f>VLOOKUP(B458,[1]Tabelle1!$A$1:$B$68,2,FALSE)</f>
        <v>Emden  Stadt</v>
      </c>
      <c r="D458">
        <f>'2012'!$H$1</f>
        <v>2012</v>
      </c>
      <c r="E458">
        <f>'2012'!C44</f>
        <v>204</v>
      </c>
      <c r="F458">
        <f>'2012'!D44</f>
        <v>37</v>
      </c>
      <c r="G458" s="21">
        <f t="shared" si="28"/>
        <v>18.137254901960784</v>
      </c>
      <c r="H458">
        <f>'2012'!E44</f>
        <v>1143</v>
      </c>
      <c r="I458">
        <f>'2012'!F44</f>
        <v>240</v>
      </c>
      <c r="J458" s="21">
        <f t="shared" si="29"/>
        <v>20.99737532808399</v>
      </c>
    </row>
    <row r="459" spans="2:10">
      <c r="B459">
        <f>'2012'!A45</f>
        <v>403</v>
      </c>
      <c r="C459" t="str">
        <f>VLOOKUP(B459,[1]Tabelle1!$A$1:$B$68,2,FALSE)</f>
        <v>Oldenburg(Oldb)  Stadt</v>
      </c>
      <c r="D459">
        <f>'2012'!$H$1</f>
        <v>2012</v>
      </c>
      <c r="E459">
        <f>'2012'!C45</f>
        <v>1155</v>
      </c>
      <c r="F459">
        <f>'2012'!D45</f>
        <v>166</v>
      </c>
      <c r="G459" s="21">
        <f t="shared" si="28"/>
        <v>14.372294372294373</v>
      </c>
      <c r="H459">
        <f>'2012'!E45</f>
        <v>3781</v>
      </c>
      <c r="I459">
        <f>'2012'!F45</f>
        <v>1101</v>
      </c>
      <c r="J459" s="21">
        <f t="shared" si="29"/>
        <v>29.119280613594288</v>
      </c>
    </row>
    <row r="460" spans="2:10">
      <c r="B460">
        <f>'2012'!A46</f>
        <v>404</v>
      </c>
      <c r="C460" t="str">
        <f>VLOOKUP(B460,[1]Tabelle1!$A$1:$B$68,2,FALSE)</f>
        <v>Osnabrück  Stadt</v>
      </c>
      <c r="D460">
        <f>'2012'!$H$1</f>
        <v>2012</v>
      </c>
      <c r="E460">
        <f>'2012'!C46</f>
        <v>876</v>
      </c>
      <c r="F460">
        <f>'2012'!D46</f>
        <v>217</v>
      </c>
      <c r="G460" s="21">
        <f t="shared" si="28"/>
        <v>24.771689497716896</v>
      </c>
      <c r="H460">
        <f>'2012'!E46</f>
        <v>3767</v>
      </c>
      <c r="I460">
        <f>'2012'!F46</f>
        <v>1484</v>
      </c>
      <c r="J460" s="21">
        <f t="shared" si="29"/>
        <v>39.394743827979823</v>
      </c>
    </row>
    <row r="461" spans="2:10">
      <c r="B461">
        <f>'2012'!A47</f>
        <v>405</v>
      </c>
      <c r="C461" t="str">
        <f>VLOOKUP(B461,[1]Tabelle1!$A$1:$B$68,2,FALSE)</f>
        <v>Wilhelmshaven  Stadt</v>
      </c>
      <c r="D461">
        <f>'2012'!$H$1</f>
        <v>2012</v>
      </c>
      <c r="E461">
        <f>'2012'!C47</f>
        <v>211</v>
      </c>
      <c r="F461">
        <f>'2012'!D47</f>
        <v>27</v>
      </c>
      <c r="G461" s="21">
        <f t="shared" si="28"/>
        <v>12.796208530805686</v>
      </c>
      <c r="H461">
        <f>'2012'!E47</f>
        <v>1453</v>
      </c>
      <c r="I461">
        <f>'2012'!F47</f>
        <v>405</v>
      </c>
      <c r="J461" s="21">
        <f t="shared" si="29"/>
        <v>27.873365450791464</v>
      </c>
    </row>
    <row r="462" spans="2:10">
      <c r="B462">
        <f>'2012'!A48</f>
        <v>451</v>
      </c>
      <c r="C462" t="str">
        <f>VLOOKUP(B462,[1]Tabelle1!$A$1:$B$68,2,FALSE)</f>
        <v>Ammerland</v>
      </c>
      <c r="D462">
        <f>'2012'!$H$1</f>
        <v>2012</v>
      </c>
      <c r="E462">
        <f>'2012'!C48</f>
        <v>628</v>
      </c>
      <c r="F462">
        <f>'2012'!D48</f>
        <v>44</v>
      </c>
      <c r="G462" s="21">
        <f t="shared" si="28"/>
        <v>7.0063694267515926</v>
      </c>
      <c r="H462">
        <f>'2012'!E48</f>
        <v>2935</v>
      </c>
      <c r="I462">
        <f>'2012'!F48</f>
        <v>435</v>
      </c>
      <c r="J462" s="21">
        <f t="shared" si="29"/>
        <v>14.821124361158432</v>
      </c>
    </row>
    <row r="463" spans="2:10">
      <c r="B463">
        <f>'2012'!A49</f>
        <v>452</v>
      </c>
      <c r="C463" t="str">
        <f>VLOOKUP(B463,[1]Tabelle1!$A$1:$B$68,2,FALSE)</f>
        <v>Aurich</v>
      </c>
      <c r="D463">
        <f>'2012'!$H$1</f>
        <v>2012</v>
      </c>
      <c r="E463">
        <f>'2012'!C49</f>
        <v>556</v>
      </c>
      <c r="F463">
        <f>'2012'!D49</f>
        <v>53</v>
      </c>
      <c r="G463" s="21">
        <f t="shared" si="28"/>
        <v>9.5323741007194247</v>
      </c>
      <c r="H463">
        <f>'2012'!E49</f>
        <v>4167</v>
      </c>
      <c r="I463">
        <f>'2012'!F49</f>
        <v>540</v>
      </c>
      <c r="J463" s="21">
        <f t="shared" si="29"/>
        <v>12.958963282937367</v>
      </c>
    </row>
    <row r="464" spans="2:10">
      <c r="B464">
        <f>'2012'!A50</f>
        <v>453</v>
      </c>
      <c r="C464" t="str">
        <f>VLOOKUP(B464,[1]Tabelle1!$A$1:$B$68,2,FALSE)</f>
        <v>Cloppenburg</v>
      </c>
      <c r="D464">
        <f>'2012'!$H$1</f>
        <v>2012</v>
      </c>
      <c r="E464">
        <f>'2012'!C50</f>
        <v>670</v>
      </c>
      <c r="F464">
        <f>'2012'!D50</f>
        <v>113</v>
      </c>
      <c r="G464" s="21">
        <f t="shared" si="28"/>
        <v>16.865671641791042</v>
      </c>
      <c r="H464">
        <f>'2012'!E50</f>
        <v>4360</v>
      </c>
      <c r="I464">
        <f>'2012'!F50</f>
        <v>1268</v>
      </c>
      <c r="J464" s="21">
        <f t="shared" si="29"/>
        <v>29.082568807339449</v>
      </c>
    </row>
    <row r="465" spans="2:10">
      <c r="B465">
        <f>'2012'!A51</f>
        <v>454</v>
      </c>
      <c r="C465" t="str">
        <f>VLOOKUP(B465,[1]Tabelle1!$A$1:$B$68,2,FALSE)</f>
        <v>Emsland</v>
      </c>
      <c r="D465">
        <f>'2012'!$H$1</f>
        <v>2012</v>
      </c>
      <c r="E465">
        <f>'2012'!C51</f>
        <v>1476</v>
      </c>
      <c r="F465">
        <f>'2012'!D51</f>
        <v>249</v>
      </c>
      <c r="G465" s="21">
        <f t="shared" si="28"/>
        <v>16.869918699186993</v>
      </c>
      <c r="H465">
        <f>'2012'!E51</f>
        <v>8014</v>
      </c>
      <c r="I465">
        <f>'2012'!F51</f>
        <v>1593</v>
      </c>
      <c r="J465" s="21">
        <f t="shared" si="29"/>
        <v>19.877714000499129</v>
      </c>
    </row>
    <row r="466" spans="2:10">
      <c r="B466">
        <f>'2012'!A52</f>
        <v>455</v>
      </c>
      <c r="C466" t="str">
        <f>VLOOKUP(B466,[1]Tabelle1!$A$1:$B$68,2,FALSE)</f>
        <v>Friesland</v>
      </c>
      <c r="D466">
        <f>'2012'!$H$1</f>
        <v>2012</v>
      </c>
      <c r="E466">
        <f>'2012'!C52</f>
        <v>537</v>
      </c>
      <c r="F466">
        <f>'2012'!D52</f>
        <v>37</v>
      </c>
      <c r="G466" s="21">
        <f t="shared" si="28"/>
        <v>6.8901303538175043</v>
      </c>
      <c r="H466">
        <f>'2012'!E52</f>
        <v>2129</v>
      </c>
      <c r="I466">
        <f>'2012'!F52</f>
        <v>269</v>
      </c>
      <c r="J466" s="21">
        <f t="shared" si="29"/>
        <v>12.635039924847346</v>
      </c>
    </row>
    <row r="467" spans="2:10">
      <c r="B467">
        <f>'2012'!A53</f>
        <v>456</v>
      </c>
      <c r="C467" t="str">
        <f>VLOOKUP(B467,[1]Tabelle1!$A$1:$B$68,2,FALSE)</f>
        <v>Grafschaft Bentheim</v>
      </c>
      <c r="D467">
        <f>'2012'!$H$1</f>
        <v>2012</v>
      </c>
      <c r="E467">
        <f>'2012'!C53</f>
        <v>706</v>
      </c>
      <c r="F467">
        <f>'2012'!D53</f>
        <v>165</v>
      </c>
      <c r="G467" s="21">
        <f t="shared" si="28"/>
        <v>23.371104815864022</v>
      </c>
      <c r="H467">
        <f>'2012'!E53</f>
        <v>3438</v>
      </c>
      <c r="I467">
        <f>'2012'!F53</f>
        <v>930</v>
      </c>
      <c r="J467" s="21">
        <f t="shared" si="29"/>
        <v>27.05061082024433</v>
      </c>
    </row>
    <row r="468" spans="2:10">
      <c r="B468">
        <f>'2012'!A54</f>
        <v>457</v>
      </c>
      <c r="C468" t="str">
        <f>VLOOKUP(B468,[1]Tabelle1!$A$1:$B$68,2,FALSE)</f>
        <v>Leer</v>
      </c>
      <c r="D468">
        <f>'2012'!$H$1</f>
        <v>2012</v>
      </c>
      <c r="E468">
        <f>'2012'!C54</f>
        <v>557</v>
      </c>
      <c r="F468">
        <f>'2012'!D54</f>
        <v>56</v>
      </c>
      <c r="G468" s="21">
        <f t="shared" si="28"/>
        <v>10.053859964093357</v>
      </c>
      <c r="H468">
        <f>'2012'!E54</f>
        <v>3837</v>
      </c>
      <c r="I468">
        <f>'2012'!F54</f>
        <v>505</v>
      </c>
      <c r="J468" s="21">
        <f t="shared" si="29"/>
        <v>13.161323951003387</v>
      </c>
    </row>
    <row r="469" spans="2:10">
      <c r="B469">
        <f>'2012'!A55</f>
        <v>458</v>
      </c>
      <c r="C469" t="str">
        <f>VLOOKUP(B469,[1]Tabelle1!$A$1:$B$68,2,FALSE)</f>
        <v>Oldenburg</v>
      </c>
      <c r="D469">
        <f>'2012'!$H$1</f>
        <v>2012</v>
      </c>
      <c r="E469">
        <f>'2012'!C55</f>
        <v>707</v>
      </c>
      <c r="F469">
        <f>'2012'!D55</f>
        <v>67</v>
      </c>
      <c r="G469" s="21">
        <f t="shared" si="28"/>
        <v>9.4766619519094757</v>
      </c>
      <c r="H469">
        <f>'2012'!E55</f>
        <v>3008</v>
      </c>
      <c r="I469">
        <f>'2012'!F55</f>
        <v>429</v>
      </c>
      <c r="J469" s="21">
        <f t="shared" si="29"/>
        <v>14.261968085106384</v>
      </c>
    </row>
    <row r="470" spans="2:10">
      <c r="B470">
        <f>'2012'!A56</f>
        <v>459</v>
      </c>
      <c r="C470" t="str">
        <f>VLOOKUP(B470,[1]Tabelle1!$A$1:$B$68,2,FALSE)</f>
        <v>Osnabrück</v>
      </c>
      <c r="D470">
        <f>'2012'!$H$1</f>
        <v>2012</v>
      </c>
      <c r="E470">
        <f>'2012'!C56</f>
        <v>1828</v>
      </c>
      <c r="F470">
        <f>'2012'!D56</f>
        <v>292</v>
      </c>
      <c r="G470" s="21">
        <f t="shared" si="28"/>
        <v>15.973741794310722</v>
      </c>
      <c r="H470">
        <f>'2012'!E56</f>
        <v>8806</v>
      </c>
      <c r="I470">
        <f>'2012'!F56</f>
        <v>2168</v>
      </c>
      <c r="J470" s="21">
        <f t="shared" si="29"/>
        <v>24.619577560754031</v>
      </c>
    </row>
    <row r="471" spans="2:10">
      <c r="B471">
        <f>'2012'!A57</f>
        <v>460</v>
      </c>
      <c r="C471" t="str">
        <f>VLOOKUP(B471,[1]Tabelle1!$A$1:$B$68,2,FALSE)</f>
        <v>Vechta</v>
      </c>
      <c r="D471">
        <f>'2012'!$H$1</f>
        <v>2012</v>
      </c>
      <c r="E471">
        <f>'2012'!C57</f>
        <v>857</v>
      </c>
      <c r="F471">
        <f>'2012'!D57</f>
        <v>154</v>
      </c>
      <c r="G471" s="21">
        <f t="shared" si="28"/>
        <v>17.969661610268378</v>
      </c>
      <c r="H471">
        <f>'2012'!E57</f>
        <v>4012</v>
      </c>
      <c r="I471">
        <f>'2012'!F57</f>
        <v>1158</v>
      </c>
      <c r="J471" s="21">
        <f t="shared" si="29"/>
        <v>28.863409770687937</v>
      </c>
    </row>
    <row r="472" spans="2:10">
      <c r="B472">
        <f>'2012'!A58</f>
        <v>461</v>
      </c>
      <c r="C472" t="str">
        <f>VLOOKUP(B472,[1]Tabelle1!$A$1:$B$68,2,FALSE)</f>
        <v>Wesermarsch</v>
      </c>
      <c r="D472">
        <f>'2012'!$H$1</f>
        <v>2012</v>
      </c>
      <c r="E472">
        <f>'2012'!C58</f>
        <v>403</v>
      </c>
      <c r="F472">
        <f>'2012'!D58</f>
        <v>51</v>
      </c>
      <c r="G472" s="21">
        <f t="shared" si="28"/>
        <v>12.655086848635236</v>
      </c>
      <c r="H472">
        <f>'2012'!E58</f>
        <v>2079</v>
      </c>
      <c r="I472">
        <f>'2012'!F58</f>
        <v>454</v>
      </c>
      <c r="J472" s="21">
        <f t="shared" si="29"/>
        <v>21.837421837421839</v>
      </c>
    </row>
    <row r="473" spans="2:10">
      <c r="B473">
        <f>'2012'!A59</f>
        <v>462</v>
      </c>
      <c r="C473" t="str">
        <f>VLOOKUP(B473,[1]Tabelle1!$A$1:$B$68,2,FALSE)</f>
        <v>Wittmund</v>
      </c>
      <c r="D473">
        <f>'2012'!$H$1</f>
        <v>2012</v>
      </c>
      <c r="E473">
        <f>'2012'!C59</f>
        <v>213</v>
      </c>
      <c r="F473">
        <f>'2012'!D59</f>
        <v>15</v>
      </c>
      <c r="G473" s="21">
        <f t="shared" si="28"/>
        <v>7.042253521126761</v>
      </c>
      <c r="H473">
        <f>'2012'!E59</f>
        <v>1200</v>
      </c>
      <c r="I473">
        <f>'2012'!F59</f>
        <v>124</v>
      </c>
      <c r="J473" s="21">
        <f t="shared" si="29"/>
        <v>10.333333333333334</v>
      </c>
    </row>
    <row r="474" spans="2:10">
      <c r="B474">
        <f>'2012'!A60</f>
        <v>4</v>
      </c>
      <c r="C474" t="str">
        <f>VLOOKUP(B474,[1]Tabelle1!$A$1:$B$68,2,FALSE)</f>
        <v>Stat. Region Weser-Ems</v>
      </c>
      <c r="D474">
        <f>'2012'!$H$1</f>
        <v>2012</v>
      </c>
      <c r="E474">
        <f>'2012'!C60</f>
        <v>11810</v>
      </c>
      <c r="F474">
        <f>'2012'!D60</f>
        <v>1766</v>
      </c>
      <c r="G474" s="21">
        <f t="shared" si="28"/>
        <v>14.953429297205759</v>
      </c>
      <c r="H474">
        <f>'2012'!E60</f>
        <v>59779</v>
      </c>
      <c r="I474">
        <f>'2012'!F60</f>
        <v>13689</v>
      </c>
      <c r="J474" s="21">
        <f t="shared" si="29"/>
        <v>22.899345924153966</v>
      </c>
    </row>
    <row r="475" spans="2:10">
      <c r="B475">
        <f>'2012'!A61</f>
        <v>0</v>
      </c>
      <c r="C475" t="str">
        <f>VLOOKUP(B475,[1]Tabelle1!$A$1:$B$68,2,FALSE)</f>
        <v>Niedersachsen</v>
      </c>
      <c r="D475">
        <f>'2012'!$H$1</f>
        <v>2012</v>
      </c>
      <c r="E475">
        <f>'2012'!C61</f>
        <v>41772</v>
      </c>
      <c r="F475">
        <f>'2012'!D61</f>
        <v>6139</v>
      </c>
      <c r="G475" s="21">
        <f t="shared" si="28"/>
        <v>14.69644738102078</v>
      </c>
      <c r="H475">
        <f>'2012'!E61</f>
        <v>184856</v>
      </c>
      <c r="I475">
        <f>'2012'!F61</f>
        <v>43787</v>
      </c>
      <c r="J475" s="21">
        <f t="shared" si="29"/>
        <v>23.687086164365777</v>
      </c>
    </row>
    <row r="476" spans="2:10">
      <c r="G476" s="21"/>
      <c r="J476" s="21"/>
    </row>
    <row r="477" spans="2:10">
      <c r="G477" s="21"/>
      <c r="J477" s="21"/>
    </row>
  </sheetData>
  <autoFilter ref="B8:J475" xr:uid="{00000000-0009-0000-0000-000001000000}"/>
  <mergeCells count="9">
    <mergeCell ref="I6:I7"/>
    <mergeCell ref="B5:B7"/>
    <mergeCell ref="C5:C7"/>
    <mergeCell ref="D5:D7"/>
    <mergeCell ref="E5:E7"/>
    <mergeCell ref="F5:G5"/>
    <mergeCell ref="H5:H7"/>
    <mergeCell ref="I5:J5"/>
    <mergeCell ref="F6:F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49"/>
  <sheetViews>
    <sheetView workbookViewId="0">
      <selection activeCell="A796" sqref="A1:XFD1048576"/>
    </sheetView>
  </sheetViews>
  <sheetFormatPr baseColWidth="10" defaultRowHeight="12.75"/>
  <cols>
    <col min="3" max="3" width="18.28515625" bestFit="1" customWidth="1"/>
    <col min="4" max="4" width="84.85546875" bestFit="1" customWidth="1"/>
  </cols>
  <sheetData>
    <row r="1" spans="1:6">
      <c r="A1" s="114" t="s">
        <v>144</v>
      </c>
      <c r="B1" s="114" t="s">
        <v>151</v>
      </c>
      <c r="C1" s="114" t="s">
        <v>155</v>
      </c>
      <c r="D1" s="114" t="s">
        <v>152</v>
      </c>
      <c r="E1" s="114" t="s">
        <v>153</v>
      </c>
      <c r="F1" s="114" t="s">
        <v>154</v>
      </c>
    </row>
    <row r="2" spans="1:6">
      <c r="A2">
        <f>'2020_3-1-3_Download'!B9</f>
        <v>101</v>
      </c>
      <c r="B2">
        <f>'2020_3-1-3_Download'!D9</f>
        <v>2020</v>
      </c>
      <c r="C2" t="str">
        <f>'2020_3-1-3_Download'!C9</f>
        <v>Braunschweig  Stadt</v>
      </c>
      <c r="D2" s="114" t="s">
        <v>131</v>
      </c>
      <c r="E2" t="str">
        <f>VLOOKUP(A2,[2]Kreise!$A$2:$C$53,3,FALSE)</f>
        <v>K03101</v>
      </c>
      <c r="F2">
        <f>'2020_3-1-3_Download'!F9</f>
        <v>637</v>
      </c>
    </row>
    <row r="3" spans="1:6">
      <c r="A3">
        <f>'2020_3-1-3_Download'!B10</f>
        <v>102</v>
      </c>
      <c r="B3">
        <f>'2020_3-1-3_Download'!D10</f>
        <v>2020</v>
      </c>
      <c r="C3" t="str">
        <f>'2020_3-1-3_Download'!C10</f>
        <v>Salzgitter  Stadt</v>
      </c>
      <c r="D3" s="114" t="s">
        <v>131</v>
      </c>
      <c r="E3" t="str">
        <f>VLOOKUP(A3,[2]Kreise!$A$2:$C$53,3,FALSE)</f>
        <v>K03102</v>
      </c>
      <c r="F3">
        <f>'2020_3-1-3_Download'!F10</f>
        <v>152</v>
      </c>
    </row>
    <row r="4" spans="1:6">
      <c r="A4">
        <f>'2020_3-1-3_Download'!B11</f>
        <v>103</v>
      </c>
      <c r="B4">
        <f>'2020_3-1-3_Download'!D11</f>
        <v>2020</v>
      </c>
      <c r="C4" t="str">
        <f>'2020_3-1-3_Download'!C11</f>
        <v>Wolfsburg  Stadt</v>
      </c>
      <c r="D4" s="114" t="s">
        <v>131</v>
      </c>
      <c r="E4" t="str">
        <f>VLOOKUP(A4,[2]Kreise!$A$2:$C$53,3,FALSE)</f>
        <v>K03103</v>
      </c>
      <c r="F4">
        <f>'2020_3-1-3_Download'!F11</f>
        <v>359</v>
      </c>
    </row>
    <row r="5" spans="1:6">
      <c r="A5">
        <f>'2020_3-1-3_Download'!B12</f>
        <v>151</v>
      </c>
      <c r="B5">
        <f>'2020_3-1-3_Download'!D12</f>
        <v>2020</v>
      </c>
      <c r="C5" t="str">
        <f>'2020_3-1-3_Download'!C12</f>
        <v>Gifhorn</v>
      </c>
      <c r="D5" s="114" t="s">
        <v>131</v>
      </c>
      <c r="E5" t="str">
        <f>VLOOKUP(A5,[2]Kreise!$A$2:$C$53,3,FALSE)</f>
        <v>K03151</v>
      </c>
      <c r="F5">
        <f>'2020_3-1-3_Download'!F12</f>
        <v>208</v>
      </c>
    </row>
    <row r="6" spans="1:6">
      <c r="A6">
        <f>'2020_3-1-3_Download'!B13</f>
        <v>153</v>
      </c>
      <c r="B6">
        <f>'2020_3-1-3_Download'!D13</f>
        <v>2020</v>
      </c>
      <c r="C6" t="str">
        <f>'2020_3-1-3_Download'!C13</f>
        <v>Goslar</v>
      </c>
      <c r="D6" s="114" t="s">
        <v>131</v>
      </c>
      <c r="E6" t="str">
        <f>VLOOKUP(A6,[2]Kreise!$A$2:$C$53,3,FALSE)</f>
        <v>K03153</v>
      </c>
      <c r="F6">
        <f>'2020_3-1-3_Download'!F13</f>
        <v>122</v>
      </c>
    </row>
    <row r="7" spans="1:6">
      <c r="A7">
        <f>'2020_3-1-3_Download'!B14</f>
        <v>154</v>
      </c>
      <c r="B7">
        <f>'2020_3-1-3_Download'!D14</f>
        <v>2020</v>
      </c>
      <c r="C7" t="str">
        <f>'2020_3-1-3_Download'!C14</f>
        <v>Helmstedt</v>
      </c>
      <c r="D7" s="114" t="s">
        <v>131</v>
      </c>
      <c r="E7" t="str">
        <f>VLOOKUP(A7,[2]Kreise!$A$2:$C$53,3,FALSE)</f>
        <v>K03154</v>
      </c>
      <c r="F7">
        <f>'2020_3-1-3_Download'!F14</f>
        <v>68</v>
      </c>
    </row>
    <row r="8" spans="1:6">
      <c r="A8">
        <f>'2020_3-1-3_Download'!B15</f>
        <v>155</v>
      </c>
      <c r="B8">
        <f>'2020_3-1-3_Download'!D15</f>
        <v>2020</v>
      </c>
      <c r="C8" t="str">
        <f>'2020_3-1-3_Download'!C15</f>
        <v>Northeim</v>
      </c>
      <c r="D8" s="114" t="s">
        <v>131</v>
      </c>
      <c r="E8" t="str">
        <f>VLOOKUP(A8,[2]Kreise!$A$2:$C$53,3,FALSE)</f>
        <v>K03155</v>
      </c>
      <c r="F8">
        <f>'2020_3-1-3_Download'!F15</f>
        <v>160</v>
      </c>
    </row>
    <row r="9" spans="1:6">
      <c r="A9">
        <f>'2020_3-1-3_Download'!B16</f>
        <v>157</v>
      </c>
      <c r="B9">
        <f>'2020_3-1-3_Download'!D16</f>
        <v>2020</v>
      </c>
      <c r="C9" t="str">
        <f>'2020_3-1-3_Download'!C16</f>
        <v>Peine</v>
      </c>
      <c r="D9" s="114" t="s">
        <v>131</v>
      </c>
      <c r="E9" t="str">
        <f>VLOOKUP(A9,[2]Kreise!$A$2:$C$53,3,FALSE)</f>
        <v>K03157</v>
      </c>
      <c r="F9">
        <f>'2020_3-1-3_Download'!F16</f>
        <v>177</v>
      </c>
    </row>
    <row r="10" spans="1:6">
      <c r="A10">
        <f>'2020_3-1-3_Download'!B17</f>
        <v>158</v>
      </c>
      <c r="B10">
        <f>'2020_3-1-3_Download'!D17</f>
        <v>2020</v>
      </c>
      <c r="C10" t="str">
        <f>'2020_3-1-3_Download'!C17</f>
        <v>Wolfenbüttel</v>
      </c>
      <c r="D10" s="114" t="s">
        <v>131</v>
      </c>
      <c r="E10" t="str">
        <f>VLOOKUP(A10,[2]Kreise!$A$2:$C$53,3,FALSE)</f>
        <v>K03158</v>
      </c>
      <c r="F10">
        <f>'2020_3-1-3_Download'!F17</f>
        <v>107</v>
      </c>
    </row>
    <row r="11" spans="1:6">
      <c r="A11">
        <f>'2020_3-1-3_Download'!B18</f>
        <v>159</v>
      </c>
      <c r="B11">
        <f>'2020_3-1-3_Download'!D18</f>
        <v>2020</v>
      </c>
      <c r="C11" t="str">
        <f>'2020_3-1-3_Download'!C18</f>
        <v>Göttingen</v>
      </c>
      <c r="D11" s="114" t="s">
        <v>131</v>
      </c>
      <c r="E11" t="str">
        <f>VLOOKUP(A11,[2]Kreise!$A$2:$C$53,3,FALSE)</f>
        <v>K03159</v>
      </c>
      <c r="F11">
        <f>'2020_3-1-3_Download'!F18</f>
        <v>607</v>
      </c>
    </row>
    <row r="12" spans="1:6">
      <c r="A12">
        <f>'2020_3-1-3_Download'!B19</f>
        <v>1</v>
      </c>
      <c r="B12">
        <f>'2020_3-1-3_Download'!D19</f>
        <v>2020</v>
      </c>
      <c r="C12" t="str">
        <f>'2020_3-1-3_Download'!C19</f>
        <v>Stat. Region Braunschweig</v>
      </c>
      <c r="D12" s="114" t="s">
        <v>131</v>
      </c>
      <c r="E12" t="str">
        <f>VLOOKUP(A12,[2]Kreise!$A$2:$C$53,3,FALSE)</f>
        <v>K031</v>
      </c>
      <c r="F12">
        <f>'2020_3-1-3_Download'!F19</f>
        <v>2597</v>
      </c>
    </row>
    <row r="13" spans="1:6">
      <c r="A13">
        <f>'2020_3-1-3_Download'!B20</f>
        <v>241</v>
      </c>
      <c r="B13">
        <f>'2020_3-1-3_Download'!D20</f>
        <v>2020</v>
      </c>
      <c r="C13" t="str">
        <f>'2020_3-1-3_Download'!C20</f>
        <v>Hannover  Region</v>
      </c>
      <c r="D13" s="114" t="s">
        <v>131</v>
      </c>
      <c r="E13" t="str">
        <f>VLOOKUP(A13,[2]Kreise!$A$2:$C$53,3,FALSE)</f>
        <v>K03241</v>
      </c>
      <c r="F13">
        <f>'2020_3-1-3_Download'!F20</f>
        <v>3190</v>
      </c>
    </row>
    <row r="14" spans="1:6">
      <c r="A14">
        <f>'2020_3-1-3_Download'!B21</f>
        <v>241001</v>
      </c>
      <c r="B14">
        <f>'2020_3-1-3_Download'!D21</f>
        <v>2020</v>
      </c>
      <c r="C14" t="str">
        <f>'2020_3-1-3_Download'!C21</f>
        <v>dav. Hannover  Lhst.</v>
      </c>
      <c r="D14" s="114" t="s">
        <v>131</v>
      </c>
      <c r="E14" t="str">
        <f>VLOOKUP(A14,[2]Kreise!$A$2:$C$53,3,FALSE)</f>
        <v>K03241001</v>
      </c>
      <c r="F14">
        <f>'2020_3-1-3_Download'!F21</f>
        <v>1972</v>
      </c>
    </row>
    <row r="15" spans="1:6">
      <c r="A15">
        <f>'2020_3-1-3_Download'!B22</f>
        <v>241999</v>
      </c>
      <c r="B15">
        <f>'2020_3-1-3_Download'!D22</f>
        <v>2020</v>
      </c>
      <c r="C15" t="str">
        <f>'2020_3-1-3_Download'!C22</f>
        <v>dav. Hannover  Umland</v>
      </c>
      <c r="D15" s="114" t="s">
        <v>131</v>
      </c>
      <c r="E15" t="str">
        <f>VLOOKUP(A15,[2]Kreise!$A$2:$C$53,3,FALSE)</f>
        <v>K03241999</v>
      </c>
      <c r="F15">
        <f>'2020_3-1-3_Download'!F22</f>
        <v>1218</v>
      </c>
    </row>
    <row r="16" spans="1:6">
      <c r="A16">
        <f>'2020_3-1-3_Download'!B23</f>
        <v>251</v>
      </c>
      <c r="B16">
        <f>'2020_3-1-3_Download'!D23</f>
        <v>2020</v>
      </c>
      <c r="C16" t="str">
        <f>'2020_3-1-3_Download'!C23</f>
        <v>Diepholz</v>
      </c>
      <c r="D16" s="114" t="s">
        <v>131</v>
      </c>
      <c r="E16" t="str">
        <f>VLOOKUP(A16,[2]Kreise!$A$2:$C$53,3,FALSE)</f>
        <v>K03251</v>
      </c>
      <c r="F16">
        <f>'2020_3-1-3_Download'!F23</f>
        <v>313</v>
      </c>
    </row>
    <row r="17" spans="1:6">
      <c r="A17">
        <f>'2020_3-1-3_Download'!B24</f>
        <v>252</v>
      </c>
      <c r="B17">
        <f>'2020_3-1-3_Download'!D24</f>
        <v>2020</v>
      </c>
      <c r="C17" t="str">
        <f>'2020_3-1-3_Download'!C24</f>
        <v>Hameln-Pyrmont</v>
      </c>
      <c r="D17" s="114" t="s">
        <v>131</v>
      </c>
      <c r="E17" t="str">
        <f>VLOOKUP(A17,[2]Kreise!$A$2:$C$53,3,FALSE)</f>
        <v>K03252</v>
      </c>
      <c r="F17">
        <f>'2020_3-1-3_Download'!F24</f>
        <v>250</v>
      </c>
    </row>
    <row r="18" spans="1:6">
      <c r="A18">
        <f>'2020_3-1-3_Download'!B25</f>
        <v>254</v>
      </c>
      <c r="B18">
        <f>'2020_3-1-3_Download'!D25</f>
        <v>2020</v>
      </c>
      <c r="C18" t="str">
        <f>'2020_3-1-3_Download'!C25</f>
        <v>Hildesheim</v>
      </c>
      <c r="D18" s="114" t="s">
        <v>131</v>
      </c>
      <c r="E18" t="str">
        <f>VLOOKUP(A18,[2]Kreise!$A$2:$C$53,3,FALSE)</f>
        <v>K03254</v>
      </c>
      <c r="F18">
        <f>'2020_3-1-3_Download'!F25</f>
        <v>480</v>
      </c>
    </row>
    <row r="19" spans="1:6">
      <c r="A19">
        <f>'2020_3-1-3_Download'!B26</f>
        <v>255</v>
      </c>
      <c r="B19">
        <f>'2020_3-1-3_Download'!D26</f>
        <v>2020</v>
      </c>
      <c r="C19" t="str">
        <f>'2020_3-1-3_Download'!C26</f>
        <v>Holzminden</v>
      </c>
      <c r="D19" s="114" t="s">
        <v>131</v>
      </c>
      <c r="E19" t="str">
        <f>VLOOKUP(A19,[2]Kreise!$A$2:$C$53,3,FALSE)</f>
        <v>K03255</v>
      </c>
      <c r="F19">
        <f>'2020_3-1-3_Download'!F26</f>
        <v>82</v>
      </c>
    </row>
    <row r="20" spans="1:6">
      <c r="A20">
        <f>'2020_3-1-3_Download'!B27</f>
        <v>256</v>
      </c>
      <c r="B20">
        <f>'2020_3-1-3_Download'!D27</f>
        <v>2020</v>
      </c>
      <c r="C20" t="str">
        <f>'2020_3-1-3_Download'!C27</f>
        <v>Nienburg (Weser)</v>
      </c>
      <c r="D20" s="114" t="s">
        <v>131</v>
      </c>
      <c r="E20" t="str">
        <f>VLOOKUP(A20,[2]Kreise!$A$2:$C$53,3,FALSE)</f>
        <v>K03256</v>
      </c>
      <c r="F20">
        <f>'2020_3-1-3_Download'!F27</f>
        <v>137</v>
      </c>
    </row>
    <row r="21" spans="1:6">
      <c r="A21">
        <f>'2020_3-1-3_Download'!B28</f>
        <v>257</v>
      </c>
      <c r="B21">
        <f>'2020_3-1-3_Download'!D28</f>
        <v>2020</v>
      </c>
      <c r="C21" t="str">
        <f>'2020_3-1-3_Download'!C28</f>
        <v>Schaumburg</v>
      </c>
      <c r="D21" s="114" t="s">
        <v>131</v>
      </c>
      <c r="E21" t="str">
        <f>VLOOKUP(A21,[2]Kreise!$A$2:$C$53,3,FALSE)</f>
        <v>K03257</v>
      </c>
      <c r="F21">
        <f>'2020_3-1-3_Download'!F28</f>
        <v>218</v>
      </c>
    </row>
    <row r="22" spans="1:6">
      <c r="A22">
        <f>'2020_3-1-3_Download'!B29</f>
        <v>2</v>
      </c>
      <c r="B22">
        <f>'2020_3-1-3_Download'!D29</f>
        <v>2020</v>
      </c>
      <c r="C22" t="str">
        <f>'2020_3-1-3_Download'!C29</f>
        <v>Stat. Region Hannover</v>
      </c>
      <c r="D22" s="114" t="s">
        <v>131</v>
      </c>
      <c r="E22" t="str">
        <f>VLOOKUP(A22,[2]Kreise!$A$2:$C$53,3,FALSE)</f>
        <v>K032</v>
      </c>
      <c r="F22">
        <f>'2020_3-1-3_Download'!F29</f>
        <v>4670</v>
      </c>
    </row>
    <row r="23" spans="1:6">
      <c r="A23">
        <f>'2020_3-1-3_Download'!B30</f>
        <v>351</v>
      </c>
      <c r="B23">
        <f>'2020_3-1-3_Download'!D30</f>
        <v>2020</v>
      </c>
      <c r="C23" t="str">
        <f>'2020_3-1-3_Download'!C30</f>
        <v>Celle</v>
      </c>
      <c r="D23" s="114" t="s">
        <v>131</v>
      </c>
      <c r="E23" t="str">
        <f>VLOOKUP(A23,[2]Kreise!$A$2:$C$53,3,FALSE)</f>
        <v>K03351</v>
      </c>
      <c r="F23">
        <f>'2020_3-1-3_Download'!F30</f>
        <v>186</v>
      </c>
    </row>
    <row r="24" spans="1:6">
      <c r="A24">
        <f>'2020_3-1-3_Download'!B31</f>
        <v>352</v>
      </c>
      <c r="B24">
        <f>'2020_3-1-3_Download'!D31</f>
        <v>2020</v>
      </c>
      <c r="C24" t="str">
        <f>'2020_3-1-3_Download'!C31</f>
        <v>Cuxhaven</v>
      </c>
      <c r="D24" s="114" t="s">
        <v>131</v>
      </c>
      <c r="E24" t="str">
        <f>VLOOKUP(A24,[2]Kreise!$A$2:$C$53,3,FALSE)</f>
        <v>K03352</v>
      </c>
      <c r="F24">
        <f>'2020_3-1-3_Download'!F31</f>
        <v>208</v>
      </c>
    </row>
    <row r="25" spans="1:6">
      <c r="A25">
        <f>'2020_3-1-3_Download'!B32</f>
        <v>353</v>
      </c>
      <c r="B25">
        <f>'2020_3-1-3_Download'!D32</f>
        <v>2020</v>
      </c>
      <c r="C25" t="str">
        <f>'2020_3-1-3_Download'!C32</f>
        <v>Harburg</v>
      </c>
      <c r="D25" s="114" t="s">
        <v>131</v>
      </c>
      <c r="E25" t="str">
        <f>VLOOKUP(A25,[2]Kreise!$A$2:$C$53,3,FALSE)</f>
        <v>K03353</v>
      </c>
      <c r="F25">
        <f>'2020_3-1-3_Download'!F32</f>
        <v>383</v>
      </c>
    </row>
    <row r="26" spans="1:6">
      <c r="A26">
        <f>'2020_3-1-3_Download'!B33</f>
        <v>354</v>
      </c>
      <c r="B26">
        <f>'2020_3-1-3_Download'!D33</f>
        <v>2020</v>
      </c>
      <c r="C26" t="str">
        <f>'2020_3-1-3_Download'!C33</f>
        <v>Lüchow-Dannenberg</v>
      </c>
      <c r="D26" s="114" t="s">
        <v>131</v>
      </c>
      <c r="E26" t="str">
        <f>VLOOKUP(A26,[2]Kreise!$A$2:$C$53,3,FALSE)</f>
        <v>K03354</v>
      </c>
      <c r="F26">
        <f>'2020_3-1-3_Download'!F33</f>
        <v>38</v>
      </c>
    </row>
    <row r="27" spans="1:6">
      <c r="A27">
        <f>'2020_3-1-3_Download'!B34</f>
        <v>355</v>
      </c>
      <c r="B27">
        <f>'2020_3-1-3_Download'!D34</f>
        <v>2020</v>
      </c>
      <c r="C27" t="str">
        <f>'2020_3-1-3_Download'!C34</f>
        <v>Lüneburg</v>
      </c>
      <c r="D27" s="114" t="s">
        <v>131</v>
      </c>
      <c r="E27" t="str">
        <f>VLOOKUP(A27,[2]Kreise!$A$2:$C$53,3,FALSE)</f>
        <v>K03355</v>
      </c>
      <c r="F27">
        <f>'2020_3-1-3_Download'!F34</f>
        <v>263</v>
      </c>
    </row>
    <row r="28" spans="1:6">
      <c r="A28">
        <f>'2020_3-1-3_Download'!B35</f>
        <v>356</v>
      </c>
      <c r="B28">
        <f>'2020_3-1-3_Download'!D35</f>
        <v>2020</v>
      </c>
      <c r="C28" t="str">
        <f>'2020_3-1-3_Download'!C35</f>
        <v>Osterholz</v>
      </c>
      <c r="D28" s="114" t="s">
        <v>131</v>
      </c>
      <c r="E28" t="str">
        <f>VLOOKUP(A28,[2]Kreise!$A$2:$C$53,3,FALSE)</f>
        <v>K03356</v>
      </c>
      <c r="F28">
        <f>'2020_3-1-3_Download'!F35</f>
        <v>118</v>
      </c>
    </row>
    <row r="29" spans="1:6">
      <c r="A29">
        <f>'2020_3-1-3_Download'!B36</f>
        <v>357</v>
      </c>
      <c r="B29">
        <f>'2020_3-1-3_Download'!D36</f>
        <v>2020</v>
      </c>
      <c r="C29" t="str">
        <f>'2020_3-1-3_Download'!C36</f>
        <v>Rotenburg (Wümme)</v>
      </c>
      <c r="D29" s="114" t="s">
        <v>131</v>
      </c>
      <c r="E29" t="str">
        <f>VLOOKUP(A29,[2]Kreise!$A$2:$C$53,3,FALSE)</f>
        <v>K03357</v>
      </c>
      <c r="F29">
        <f>'2020_3-1-3_Download'!F36</f>
        <v>138</v>
      </c>
    </row>
    <row r="30" spans="1:6">
      <c r="A30">
        <f>'2020_3-1-3_Download'!B37</f>
        <v>358</v>
      </c>
      <c r="B30">
        <f>'2020_3-1-3_Download'!D37</f>
        <v>2020</v>
      </c>
      <c r="C30" t="str">
        <f>'2020_3-1-3_Download'!C37</f>
        <v>Heidekreis</v>
      </c>
      <c r="D30" s="114" t="s">
        <v>131</v>
      </c>
      <c r="E30" t="str">
        <f>VLOOKUP(A30,[2]Kreise!$A$2:$C$53,3,FALSE)</f>
        <v>K03358</v>
      </c>
      <c r="F30">
        <f>'2020_3-1-3_Download'!F37</f>
        <v>191</v>
      </c>
    </row>
    <row r="31" spans="1:6">
      <c r="A31">
        <f>'2020_3-1-3_Download'!B38</f>
        <v>359</v>
      </c>
      <c r="B31">
        <f>'2020_3-1-3_Download'!D38</f>
        <v>2020</v>
      </c>
      <c r="C31" t="str">
        <f>'2020_3-1-3_Download'!C38</f>
        <v>Stade</v>
      </c>
      <c r="D31" s="114" t="s">
        <v>131</v>
      </c>
      <c r="E31" t="str">
        <f>VLOOKUP(A31,[2]Kreise!$A$2:$C$53,3,FALSE)</f>
        <v>K03359</v>
      </c>
      <c r="F31">
        <f>'2020_3-1-3_Download'!F38</f>
        <v>190</v>
      </c>
    </row>
    <row r="32" spans="1:6">
      <c r="A32">
        <f>'2020_3-1-3_Download'!B39</f>
        <v>360</v>
      </c>
      <c r="B32">
        <f>'2020_3-1-3_Download'!D39</f>
        <v>2020</v>
      </c>
      <c r="C32" t="str">
        <f>'2020_3-1-3_Download'!C39</f>
        <v>Uelzen</v>
      </c>
      <c r="D32" s="114" t="s">
        <v>131</v>
      </c>
      <c r="E32" t="str">
        <f>VLOOKUP(A32,[2]Kreise!$A$2:$C$53,3,FALSE)</f>
        <v>K03360</v>
      </c>
      <c r="F32">
        <f>'2020_3-1-3_Download'!F39</f>
        <v>90</v>
      </c>
    </row>
    <row r="33" spans="1:6">
      <c r="A33">
        <f>'2020_3-1-3_Download'!B40</f>
        <v>361</v>
      </c>
      <c r="B33">
        <f>'2020_3-1-3_Download'!D40</f>
        <v>2020</v>
      </c>
      <c r="C33" t="str">
        <f>'2020_3-1-3_Download'!C40</f>
        <v>Verden</v>
      </c>
      <c r="D33" s="114" t="s">
        <v>131</v>
      </c>
      <c r="E33" t="str">
        <f>VLOOKUP(A33,[2]Kreise!$A$2:$C$53,3,FALSE)</f>
        <v>K03361</v>
      </c>
      <c r="F33">
        <f>'2020_3-1-3_Download'!F40</f>
        <v>191</v>
      </c>
    </row>
    <row r="34" spans="1:6">
      <c r="A34">
        <f>'2020_3-1-3_Download'!B41</f>
        <v>3</v>
      </c>
      <c r="B34">
        <f>'2020_3-1-3_Download'!D41</f>
        <v>2020</v>
      </c>
      <c r="C34" t="str">
        <f>'2020_3-1-3_Download'!C41</f>
        <v>Stat. Region Lüneburg</v>
      </c>
      <c r="D34" s="114" t="s">
        <v>131</v>
      </c>
      <c r="E34" t="str">
        <f>VLOOKUP(A34,[2]Kreise!$A$2:$C$53,3,FALSE)</f>
        <v>K033</v>
      </c>
      <c r="F34">
        <f>'2020_3-1-3_Download'!F41</f>
        <v>1996</v>
      </c>
    </row>
    <row r="35" spans="1:6">
      <c r="A35">
        <f>'2020_3-1-3_Download'!B42</f>
        <v>401</v>
      </c>
      <c r="B35">
        <f>'2020_3-1-3_Download'!D42</f>
        <v>2020</v>
      </c>
      <c r="C35" t="str">
        <f>'2020_3-1-3_Download'!C42</f>
        <v>Delmenhorst  Stadt</v>
      </c>
      <c r="D35" s="114" t="s">
        <v>131</v>
      </c>
      <c r="E35" t="str">
        <f>VLOOKUP(A35,[2]Kreise!$A$2:$C$53,3,FALSE)</f>
        <v>K03401</v>
      </c>
      <c r="F35">
        <f>'2020_3-1-3_Download'!F42</f>
        <v>126</v>
      </c>
    </row>
    <row r="36" spans="1:6">
      <c r="A36">
        <f>'2020_3-1-3_Download'!B43</f>
        <v>402</v>
      </c>
      <c r="B36">
        <f>'2020_3-1-3_Download'!D43</f>
        <v>2020</v>
      </c>
      <c r="C36" t="str">
        <f>'2020_3-1-3_Download'!C43</f>
        <v>Emden  Stadt</v>
      </c>
      <c r="D36" s="114" t="s">
        <v>131</v>
      </c>
      <c r="E36" t="str">
        <f>VLOOKUP(A36,[2]Kreise!$A$2:$C$53,3,FALSE)</f>
        <v>K03402</v>
      </c>
      <c r="F36">
        <f>'2020_3-1-3_Download'!F43</f>
        <v>65</v>
      </c>
    </row>
    <row r="37" spans="1:6">
      <c r="A37">
        <f>'2020_3-1-3_Download'!B44</f>
        <v>403</v>
      </c>
      <c r="B37">
        <f>'2020_3-1-3_Download'!D44</f>
        <v>2020</v>
      </c>
      <c r="C37" t="str">
        <f>'2020_3-1-3_Download'!C44</f>
        <v>Oldenburg(Oldb)  Stadt</v>
      </c>
      <c r="D37" s="114" t="s">
        <v>131</v>
      </c>
      <c r="E37" t="str">
        <f>VLOOKUP(A37,[2]Kreise!$A$2:$C$53,3,FALSE)</f>
        <v>K03403</v>
      </c>
      <c r="F37">
        <f>'2020_3-1-3_Download'!F44</f>
        <v>411</v>
      </c>
    </row>
    <row r="38" spans="1:6">
      <c r="A38">
        <f>'2020_3-1-3_Download'!B45</f>
        <v>404</v>
      </c>
      <c r="B38">
        <f>'2020_3-1-3_Download'!D45</f>
        <v>2020</v>
      </c>
      <c r="C38" t="str">
        <f>'2020_3-1-3_Download'!C45</f>
        <v>Osnabrück  Stadt</v>
      </c>
      <c r="D38" s="114" t="s">
        <v>131</v>
      </c>
      <c r="E38" t="str">
        <f>VLOOKUP(A38,[2]Kreise!$A$2:$C$53,3,FALSE)</f>
        <v>K03404</v>
      </c>
      <c r="F38">
        <f>'2020_3-1-3_Download'!F45</f>
        <v>269</v>
      </c>
    </row>
    <row r="39" spans="1:6">
      <c r="A39">
        <f>'2020_3-1-3_Download'!B46</f>
        <v>405</v>
      </c>
      <c r="B39">
        <f>'2020_3-1-3_Download'!D46</f>
        <v>2020</v>
      </c>
      <c r="C39" t="str">
        <f>'2020_3-1-3_Download'!C46</f>
        <v>Wilhelmshaven  Stadt</v>
      </c>
      <c r="D39" s="114" t="s">
        <v>131</v>
      </c>
      <c r="E39" t="str">
        <f>VLOOKUP(A39,[2]Kreise!$A$2:$C$53,3,FALSE)</f>
        <v>K03405</v>
      </c>
      <c r="F39">
        <f>'2020_3-1-3_Download'!F46</f>
        <v>90</v>
      </c>
    </row>
    <row r="40" spans="1:6">
      <c r="A40">
        <f>'2020_3-1-3_Download'!B47</f>
        <v>451</v>
      </c>
      <c r="B40">
        <f>'2020_3-1-3_Download'!D47</f>
        <v>2020</v>
      </c>
      <c r="C40" t="str">
        <f>'2020_3-1-3_Download'!C47</f>
        <v>Ammerland</v>
      </c>
      <c r="D40" s="114" t="s">
        <v>131</v>
      </c>
      <c r="E40" t="str">
        <f>VLOOKUP(A40,[2]Kreise!$A$2:$C$53,3,FALSE)</f>
        <v>K03451</v>
      </c>
      <c r="F40">
        <f>'2020_3-1-3_Download'!F47</f>
        <v>135</v>
      </c>
    </row>
    <row r="41" spans="1:6">
      <c r="A41">
        <f>'2020_3-1-3_Download'!B48</f>
        <v>452</v>
      </c>
      <c r="B41">
        <f>'2020_3-1-3_Download'!D48</f>
        <v>2020</v>
      </c>
      <c r="C41" t="str">
        <f>'2020_3-1-3_Download'!C48</f>
        <v>Aurich</v>
      </c>
      <c r="D41" s="114" t="s">
        <v>131</v>
      </c>
      <c r="E41" t="str">
        <f>VLOOKUP(A41,[2]Kreise!$A$2:$C$53,3,FALSE)</f>
        <v>K03452</v>
      </c>
      <c r="F41">
        <f>'2020_3-1-3_Download'!F48</f>
        <v>117</v>
      </c>
    </row>
    <row r="42" spans="1:6">
      <c r="A42">
        <f>'2020_3-1-3_Download'!B49</f>
        <v>453</v>
      </c>
      <c r="B42">
        <f>'2020_3-1-3_Download'!D49</f>
        <v>2020</v>
      </c>
      <c r="C42" t="str">
        <f>'2020_3-1-3_Download'!C49</f>
        <v>Cloppenburg</v>
      </c>
      <c r="D42" s="114" t="s">
        <v>131</v>
      </c>
      <c r="E42" t="str">
        <f>VLOOKUP(A42,[2]Kreise!$A$2:$C$53,3,FALSE)</f>
        <v>K03453</v>
      </c>
      <c r="F42">
        <f>'2020_3-1-3_Download'!F49</f>
        <v>318</v>
      </c>
    </row>
    <row r="43" spans="1:6">
      <c r="A43">
        <f>'2020_3-1-3_Download'!B50</f>
        <v>454</v>
      </c>
      <c r="B43">
        <f>'2020_3-1-3_Download'!D50</f>
        <v>2020</v>
      </c>
      <c r="C43" t="str">
        <f>'2020_3-1-3_Download'!C50</f>
        <v>Emsland</v>
      </c>
      <c r="D43" s="114" t="s">
        <v>131</v>
      </c>
      <c r="E43" t="str">
        <f>VLOOKUP(A43,[2]Kreise!$A$2:$C$53,3,FALSE)</f>
        <v>K03454</v>
      </c>
      <c r="F43">
        <f>'2020_3-1-3_Download'!F50</f>
        <v>577</v>
      </c>
    </row>
    <row r="44" spans="1:6">
      <c r="A44">
        <f>'2020_3-1-3_Download'!B51</f>
        <v>455</v>
      </c>
      <c r="B44">
        <f>'2020_3-1-3_Download'!D51</f>
        <v>2020</v>
      </c>
      <c r="C44" t="str">
        <f>'2020_3-1-3_Download'!C51</f>
        <v>Friesland</v>
      </c>
      <c r="D44" s="114" t="s">
        <v>131</v>
      </c>
      <c r="E44" t="str">
        <f>VLOOKUP(A44,[2]Kreise!$A$2:$C$53,3,FALSE)</f>
        <v>K03455</v>
      </c>
      <c r="F44">
        <f>'2020_3-1-3_Download'!F51</f>
        <v>41</v>
      </c>
    </row>
    <row r="45" spans="1:6">
      <c r="A45">
        <f>'2020_3-1-3_Download'!B52</f>
        <v>456</v>
      </c>
      <c r="B45">
        <f>'2020_3-1-3_Download'!D52</f>
        <v>2020</v>
      </c>
      <c r="C45" t="str">
        <f>'2020_3-1-3_Download'!C52</f>
        <v>Grafschaft Bentheim</v>
      </c>
      <c r="D45" s="114" t="s">
        <v>131</v>
      </c>
      <c r="E45" t="str">
        <f>VLOOKUP(A45,[2]Kreise!$A$2:$C$53,3,FALSE)</f>
        <v>K03456</v>
      </c>
      <c r="F45">
        <f>'2020_3-1-3_Download'!F52</f>
        <v>278</v>
      </c>
    </row>
    <row r="46" spans="1:6">
      <c r="A46">
        <f>'2020_3-1-3_Download'!B53</f>
        <v>457</v>
      </c>
      <c r="B46">
        <f>'2020_3-1-3_Download'!D53</f>
        <v>2020</v>
      </c>
      <c r="C46" t="str">
        <f>'2020_3-1-3_Download'!C53</f>
        <v>Leer</v>
      </c>
      <c r="D46" s="114" t="s">
        <v>131</v>
      </c>
      <c r="E46" t="str">
        <f>VLOOKUP(A46,[2]Kreise!$A$2:$C$53,3,FALSE)</f>
        <v>K03457</v>
      </c>
      <c r="F46">
        <f>'2020_3-1-3_Download'!F53</f>
        <v>166</v>
      </c>
    </row>
    <row r="47" spans="1:6">
      <c r="A47">
        <f>'2020_3-1-3_Download'!B54</f>
        <v>458</v>
      </c>
      <c r="B47">
        <f>'2020_3-1-3_Download'!D54</f>
        <v>2020</v>
      </c>
      <c r="C47" t="str">
        <f>'2020_3-1-3_Download'!C54</f>
        <v>Oldenburg</v>
      </c>
      <c r="D47" s="114" t="s">
        <v>131</v>
      </c>
      <c r="E47" t="str">
        <f>VLOOKUP(A47,[2]Kreise!$A$2:$C$53,3,FALSE)</f>
        <v>K03458</v>
      </c>
      <c r="F47">
        <f>'2020_3-1-3_Download'!F54</f>
        <v>121</v>
      </c>
    </row>
    <row r="48" spans="1:6">
      <c r="A48">
        <f>'2020_3-1-3_Download'!B55</f>
        <v>459</v>
      </c>
      <c r="B48">
        <f>'2020_3-1-3_Download'!D55</f>
        <v>2020</v>
      </c>
      <c r="C48" t="str">
        <f>'2020_3-1-3_Download'!C55</f>
        <v>Osnabrück</v>
      </c>
      <c r="D48" s="114" t="s">
        <v>131</v>
      </c>
      <c r="E48" t="str">
        <f>VLOOKUP(A48,[2]Kreise!$A$2:$C$53,3,FALSE)</f>
        <v>K03459</v>
      </c>
      <c r="F48">
        <f>'2020_3-1-3_Download'!F55</f>
        <v>521</v>
      </c>
    </row>
    <row r="49" spans="1:6">
      <c r="A49">
        <f>'2020_3-1-3_Download'!B56</f>
        <v>460</v>
      </c>
      <c r="B49">
        <f>'2020_3-1-3_Download'!D56</f>
        <v>2020</v>
      </c>
      <c r="C49" t="str">
        <f>'2020_3-1-3_Download'!C56</f>
        <v>Vechta</v>
      </c>
      <c r="D49" s="114" t="s">
        <v>131</v>
      </c>
      <c r="E49" t="str">
        <f>VLOOKUP(A49,[2]Kreise!$A$2:$C$53,3,FALSE)</f>
        <v>K03460</v>
      </c>
      <c r="F49">
        <f>'2020_3-1-3_Download'!F56</f>
        <v>270</v>
      </c>
    </row>
    <row r="50" spans="1:6">
      <c r="A50">
        <f>'2020_3-1-3_Download'!B57</f>
        <v>461</v>
      </c>
      <c r="B50">
        <f>'2020_3-1-3_Download'!D57</f>
        <v>2020</v>
      </c>
      <c r="C50" t="str">
        <f>'2020_3-1-3_Download'!C57</f>
        <v>Wesermarsch</v>
      </c>
      <c r="D50" s="114" t="s">
        <v>131</v>
      </c>
      <c r="E50" t="str">
        <f>VLOOKUP(A50,[2]Kreise!$A$2:$C$53,3,FALSE)</f>
        <v>K03461</v>
      </c>
      <c r="F50">
        <f>'2020_3-1-3_Download'!F57</f>
        <v>97</v>
      </c>
    </row>
    <row r="51" spans="1:6">
      <c r="A51">
        <f>'2020_3-1-3_Download'!B58</f>
        <v>462</v>
      </c>
      <c r="B51">
        <f>'2020_3-1-3_Download'!D58</f>
        <v>2020</v>
      </c>
      <c r="C51" t="str">
        <f>'2020_3-1-3_Download'!C58</f>
        <v>Wittmund</v>
      </c>
      <c r="D51" s="114" t="s">
        <v>131</v>
      </c>
      <c r="E51" t="str">
        <f>VLOOKUP(A51,[2]Kreise!$A$2:$C$53,3,FALSE)</f>
        <v>K03462</v>
      </c>
      <c r="F51">
        <f>'2020_3-1-3_Download'!F58</f>
        <v>38</v>
      </c>
    </row>
    <row r="52" spans="1:6">
      <c r="A52">
        <f>'2020_3-1-3_Download'!B59</f>
        <v>4</v>
      </c>
      <c r="B52">
        <f>'2020_3-1-3_Download'!D59</f>
        <v>2020</v>
      </c>
      <c r="C52" t="str">
        <f>'2020_3-1-3_Download'!C59</f>
        <v>Stat. Region Weser-Ems</v>
      </c>
      <c r="D52" s="114" t="s">
        <v>131</v>
      </c>
      <c r="E52" t="str">
        <f>VLOOKUP(A52,[2]Kreise!$A$2:$C$53,3,FALSE)</f>
        <v>K034</v>
      </c>
      <c r="F52">
        <f>'2020_3-1-3_Download'!F59</f>
        <v>3640</v>
      </c>
    </row>
    <row r="53" spans="1:6">
      <c r="A53">
        <f>'2020_3-1-3_Download'!B60</f>
        <v>101</v>
      </c>
      <c r="B53">
        <f>'2020_3-1-3_Download'!D60</f>
        <v>2019</v>
      </c>
      <c r="C53" t="str">
        <f>'2020_3-1-3_Download'!C60</f>
        <v>Braunschweig  Stadt</v>
      </c>
      <c r="D53" s="114" t="s">
        <v>131</v>
      </c>
      <c r="E53" t="str">
        <f>VLOOKUP(A53,[2]Kreise!$A$2:$C$53,3,FALSE)</f>
        <v>K03101</v>
      </c>
      <c r="F53">
        <f>'2020_3-1-3_Download'!F60</f>
        <v>644</v>
      </c>
    </row>
    <row r="54" spans="1:6">
      <c r="A54">
        <f>'2020_3-1-3_Download'!B61</f>
        <v>102</v>
      </c>
      <c r="B54">
        <f>'2020_3-1-3_Download'!D61</f>
        <v>2019</v>
      </c>
      <c r="C54" t="str">
        <f>'2020_3-1-3_Download'!C61</f>
        <v>Salzgitter  Stadt</v>
      </c>
      <c r="D54" s="114" t="s">
        <v>131</v>
      </c>
      <c r="E54" t="str">
        <f>VLOOKUP(A54,[2]Kreise!$A$2:$C$53,3,FALSE)</f>
        <v>K03102</v>
      </c>
      <c r="F54">
        <f>'2020_3-1-3_Download'!F61</f>
        <v>159</v>
      </c>
    </row>
    <row r="55" spans="1:6">
      <c r="A55">
        <f>'2020_3-1-3_Download'!B62</f>
        <v>103</v>
      </c>
      <c r="B55">
        <f>'2020_3-1-3_Download'!D62</f>
        <v>2019</v>
      </c>
      <c r="C55" t="str">
        <f>'2020_3-1-3_Download'!C62</f>
        <v>Wolfsburg  Stadt</v>
      </c>
      <c r="D55" s="114" t="s">
        <v>131</v>
      </c>
      <c r="E55" t="str">
        <f>VLOOKUP(A55,[2]Kreise!$A$2:$C$53,3,FALSE)</f>
        <v>K03103</v>
      </c>
      <c r="F55">
        <f>'2020_3-1-3_Download'!F62</f>
        <v>460</v>
      </c>
    </row>
    <row r="56" spans="1:6">
      <c r="A56">
        <f>'2020_3-1-3_Download'!B63</f>
        <v>151</v>
      </c>
      <c r="B56">
        <f>'2020_3-1-3_Download'!D63</f>
        <v>2019</v>
      </c>
      <c r="C56" t="str">
        <f>'2020_3-1-3_Download'!C63</f>
        <v>Gifhorn</v>
      </c>
      <c r="D56" s="114" t="s">
        <v>131</v>
      </c>
      <c r="E56" t="str">
        <f>VLOOKUP(A56,[2]Kreise!$A$2:$C$53,3,FALSE)</f>
        <v>K03151</v>
      </c>
      <c r="F56">
        <f>'2020_3-1-3_Download'!F63</f>
        <v>187</v>
      </c>
    </row>
    <row r="57" spans="1:6">
      <c r="A57">
        <f>'2020_3-1-3_Download'!B64</f>
        <v>153</v>
      </c>
      <c r="B57">
        <f>'2020_3-1-3_Download'!D64</f>
        <v>2019</v>
      </c>
      <c r="C57" t="str">
        <f>'2020_3-1-3_Download'!C64</f>
        <v>Goslar</v>
      </c>
      <c r="D57" s="114" t="s">
        <v>131</v>
      </c>
      <c r="E57" t="str">
        <f>VLOOKUP(A57,[2]Kreise!$A$2:$C$53,3,FALSE)</f>
        <v>K03153</v>
      </c>
      <c r="F57">
        <f>'2020_3-1-3_Download'!F64</f>
        <v>112</v>
      </c>
    </row>
    <row r="58" spans="1:6">
      <c r="A58">
        <f>'2020_3-1-3_Download'!B65</f>
        <v>154</v>
      </c>
      <c r="B58">
        <f>'2020_3-1-3_Download'!D65</f>
        <v>2019</v>
      </c>
      <c r="C58" t="str">
        <f>'2020_3-1-3_Download'!C65</f>
        <v>Helmstedt</v>
      </c>
      <c r="D58" s="114" t="s">
        <v>131</v>
      </c>
      <c r="E58" t="str">
        <f>VLOOKUP(A58,[2]Kreise!$A$2:$C$53,3,FALSE)</f>
        <v>K03154</v>
      </c>
      <c r="F58">
        <f>'2020_3-1-3_Download'!F65</f>
        <v>67</v>
      </c>
    </row>
    <row r="59" spans="1:6">
      <c r="A59">
        <f>'2020_3-1-3_Download'!B66</f>
        <v>155</v>
      </c>
      <c r="B59">
        <f>'2020_3-1-3_Download'!D66</f>
        <v>2019</v>
      </c>
      <c r="C59" t="str">
        <f>'2020_3-1-3_Download'!C66</f>
        <v>Northeim</v>
      </c>
      <c r="D59" s="114" t="s">
        <v>131</v>
      </c>
      <c r="E59" t="str">
        <f>VLOOKUP(A59,[2]Kreise!$A$2:$C$53,3,FALSE)</f>
        <v>K03155</v>
      </c>
      <c r="F59">
        <f>'2020_3-1-3_Download'!F66</f>
        <v>165</v>
      </c>
    </row>
    <row r="60" spans="1:6">
      <c r="A60">
        <f>'2020_3-1-3_Download'!B67</f>
        <v>157</v>
      </c>
      <c r="B60">
        <f>'2020_3-1-3_Download'!D67</f>
        <v>2019</v>
      </c>
      <c r="C60" t="str">
        <f>'2020_3-1-3_Download'!C67</f>
        <v>Peine</v>
      </c>
      <c r="D60" s="114" t="s">
        <v>131</v>
      </c>
      <c r="E60" t="str">
        <f>VLOOKUP(A60,[2]Kreise!$A$2:$C$53,3,FALSE)</f>
        <v>K03157</v>
      </c>
      <c r="F60">
        <f>'2020_3-1-3_Download'!F67</f>
        <v>169</v>
      </c>
    </row>
    <row r="61" spans="1:6">
      <c r="A61">
        <f>'2020_3-1-3_Download'!B68</f>
        <v>158</v>
      </c>
      <c r="B61">
        <f>'2020_3-1-3_Download'!D68</f>
        <v>2019</v>
      </c>
      <c r="C61" t="str">
        <f>'2020_3-1-3_Download'!C68</f>
        <v>Wolfenbüttel</v>
      </c>
      <c r="D61" s="114" t="s">
        <v>131</v>
      </c>
      <c r="E61" t="str">
        <f>VLOOKUP(A61,[2]Kreise!$A$2:$C$53,3,FALSE)</f>
        <v>K03158</v>
      </c>
      <c r="F61">
        <f>'2020_3-1-3_Download'!F68</f>
        <v>129</v>
      </c>
    </row>
    <row r="62" spans="1:6">
      <c r="A62">
        <f>'2020_3-1-3_Download'!B69</f>
        <v>159</v>
      </c>
      <c r="B62">
        <f>'2020_3-1-3_Download'!D69</f>
        <v>2019</v>
      </c>
      <c r="C62" t="str">
        <f>'2020_3-1-3_Download'!C69</f>
        <v>Göttingen</v>
      </c>
      <c r="D62" s="114" t="s">
        <v>131</v>
      </c>
      <c r="E62" t="str">
        <f>VLOOKUP(A62,[2]Kreise!$A$2:$C$53,3,FALSE)</f>
        <v>K03159</v>
      </c>
      <c r="F62">
        <f>'2020_3-1-3_Download'!F69</f>
        <v>615</v>
      </c>
    </row>
    <row r="63" spans="1:6">
      <c r="A63">
        <f>'2020_3-1-3_Download'!B70</f>
        <v>1</v>
      </c>
      <c r="B63">
        <f>'2020_3-1-3_Download'!D70</f>
        <v>2019</v>
      </c>
      <c r="C63" t="str">
        <f>'2020_3-1-3_Download'!C70</f>
        <v>Stat. Region Braunschweig</v>
      </c>
      <c r="D63" s="114" t="s">
        <v>131</v>
      </c>
      <c r="E63" t="str">
        <f>VLOOKUP(A63,[2]Kreise!$A$2:$C$53,3,FALSE)</f>
        <v>K031</v>
      </c>
      <c r="F63">
        <f>'2020_3-1-3_Download'!F70</f>
        <v>2707</v>
      </c>
    </row>
    <row r="64" spans="1:6">
      <c r="A64">
        <f>'2020_3-1-3_Download'!B71</f>
        <v>241</v>
      </c>
      <c r="B64">
        <f>'2020_3-1-3_Download'!D71</f>
        <v>2019</v>
      </c>
      <c r="C64" t="str">
        <f>'2020_3-1-3_Download'!C71</f>
        <v>Hannover  Region</v>
      </c>
      <c r="D64" s="114" t="s">
        <v>131</v>
      </c>
      <c r="E64" t="str">
        <f>VLOOKUP(A64,[2]Kreise!$A$2:$C$53,3,FALSE)</f>
        <v>K03241</v>
      </c>
      <c r="F64">
        <f>'2020_3-1-3_Download'!F71</f>
        <v>3091</v>
      </c>
    </row>
    <row r="65" spans="1:6">
      <c r="A65">
        <f>'2020_3-1-3_Download'!B72</f>
        <v>241001</v>
      </c>
      <c r="B65">
        <f>'2020_3-1-3_Download'!D72</f>
        <v>2019</v>
      </c>
      <c r="C65" t="str">
        <f>'2020_3-1-3_Download'!C72</f>
        <v>dav. Hannover  Lhst.</v>
      </c>
      <c r="D65" s="114" t="s">
        <v>131</v>
      </c>
      <c r="E65" t="str">
        <f>VLOOKUP(A65,[2]Kreise!$A$2:$C$53,3,FALSE)</f>
        <v>K03241001</v>
      </c>
      <c r="F65">
        <f>'2020_3-1-3_Download'!F72</f>
        <v>1986</v>
      </c>
    </row>
    <row r="66" spans="1:6">
      <c r="A66">
        <f>'2020_3-1-3_Download'!B73</f>
        <v>241999</v>
      </c>
      <c r="B66">
        <f>'2020_3-1-3_Download'!D73</f>
        <v>2019</v>
      </c>
      <c r="C66" t="str">
        <f>'2020_3-1-3_Download'!C73</f>
        <v>dav. Hannover  Umland</v>
      </c>
      <c r="D66" s="114" t="s">
        <v>131</v>
      </c>
      <c r="E66" t="str">
        <f>VLOOKUP(A66,[2]Kreise!$A$2:$C$53,3,FALSE)</f>
        <v>K03241999</v>
      </c>
      <c r="F66">
        <f>'2020_3-1-3_Download'!F73</f>
        <v>1105</v>
      </c>
    </row>
    <row r="67" spans="1:6">
      <c r="A67">
        <f>'2020_3-1-3_Download'!B74</f>
        <v>251</v>
      </c>
      <c r="B67">
        <f>'2020_3-1-3_Download'!D74</f>
        <v>2019</v>
      </c>
      <c r="C67" t="str">
        <f>'2020_3-1-3_Download'!C74</f>
        <v>Diepholz</v>
      </c>
      <c r="D67" s="114" t="s">
        <v>131</v>
      </c>
      <c r="E67" t="str">
        <f>VLOOKUP(A67,[2]Kreise!$A$2:$C$53,3,FALSE)</f>
        <v>K03251</v>
      </c>
      <c r="F67">
        <f>'2020_3-1-3_Download'!F74</f>
        <v>319</v>
      </c>
    </row>
    <row r="68" spans="1:6">
      <c r="A68">
        <f>'2020_3-1-3_Download'!B75</f>
        <v>252</v>
      </c>
      <c r="B68">
        <f>'2020_3-1-3_Download'!D75</f>
        <v>2019</v>
      </c>
      <c r="C68" t="str">
        <f>'2020_3-1-3_Download'!C75</f>
        <v>Hameln-Pyrmont</v>
      </c>
      <c r="D68" s="114" t="s">
        <v>131</v>
      </c>
      <c r="E68" t="str">
        <f>VLOOKUP(A68,[2]Kreise!$A$2:$C$53,3,FALSE)</f>
        <v>K03252</v>
      </c>
      <c r="F68">
        <f>'2020_3-1-3_Download'!F75</f>
        <v>261</v>
      </c>
    </row>
    <row r="69" spans="1:6">
      <c r="A69">
        <f>'2020_3-1-3_Download'!B76</f>
        <v>254</v>
      </c>
      <c r="B69">
        <f>'2020_3-1-3_Download'!D76</f>
        <v>2019</v>
      </c>
      <c r="C69" t="str">
        <f>'2020_3-1-3_Download'!C76</f>
        <v>Hildesheim</v>
      </c>
      <c r="D69" s="114" t="s">
        <v>131</v>
      </c>
      <c r="E69" t="str">
        <f>VLOOKUP(A69,[2]Kreise!$A$2:$C$53,3,FALSE)</f>
        <v>K03254</v>
      </c>
      <c r="F69">
        <f>'2020_3-1-3_Download'!F76</f>
        <v>437</v>
      </c>
    </row>
    <row r="70" spans="1:6">
      <c r="A70">
        <f>'2020_3-1-3_Download'!B77</f>
        <v>255</v>
      </c>
      <c r="B70">
        <f>'2020_3-1-3_Download'!D77</f>
        <v>2019</v>
      </c>
      <c r="C70" t="str">
        <f>'2020_3-1-3_Download'!C77</f>
        <v>Holzminden</v>
      </c>
      <c r="D70" s="114" t="s">
        <v>131</v>
      </c>
      <c r="E70" t="str">
        <f>VLOOKUP(A70,[2]Kreise!$A$2:$C$53,3,FALSE)</f>
        <v>K03255</v>
      </c>
      <c r="F70">
        <f>'2020_3-1-3_Download'!F77</f>
        <v>91</v>
      </c>
    </row>
    <row r="71" spans="1:6">
      <c r="A71">
        <f>'2020_3-1-3_Download'!B78</f>
        <v>256</v>
      </c>
      <c r="B71">
        <f>'2020_3-1-3_Download'!D78</f>
        <v>2019</v>
      </c>
      <c r="C71" t="str">
        <f>'2020_3-1-3_Download'!C78</f>
        <v>Nienburg (Weser)</v>
      </c>
      <c r="D71" s="114" t="s">
        <v>131</v>
      </c>
      <c r="E71" t="str">
        <f>VLOOKUP(A71,[2]Kreise!$A$2:$C$53,3,FALSE)</f>
        <v>K03256</v>
      </c>
      <c r="F71">
        <f>'2020_3-1-3_Download'!F78</f>
        <v>143</v>
      </c>
    </row>
    <row r="72" spans="1:6">
      <c r="A72">
        <f>'2020_3-1-3_Download'!B79</f>
        <v>257</v>
      </c>
      <c r="B72">
        <f>'2020_3-1-3_Download'!D79</f>
        <v>2019</v>
      </c>
      <c r="C72" t="str">
        <f>'2020_3-1-3_Download'!C79</f>
        <v>Schaumburg</v>
      </c>
      <c r="D72" s="114" t="s">
        <v>131</v>
      </c>
      <c r="E72" t="str">
        <f>VLOOKUP(A72,[2]Kreise!$A$2:$C$53,3,FALSE)</f>
        <v>K03257</v>
      </c>
      <c r="F72">
        <f>'2020_3-1-3_Download'!F79</f>
        <v>228</v>
      </c>
    </row>
    <row r="73" spans="1:6">
      <c r="A73">
        <f>'2020_3-1-3_Download'!B80</f>
        <v>2</v>
      </c>
      <c r="B73">
        <f>'2020_3-1-3_Download'!D80</f>
        <v>2019</v>
      </c>
      <c r="C73" t="str">
        <f>'2020_3-1-3_Download'!C80</f>
        <v>Stat. Region Hannover</v>
      </c>
      <c r="D73" s="114" t="s">
        <v>131</v>
      </c>
      <c r="E73" t="str">
        <f>VLOOKUP(A73,[2]Kreise!$A$2:$C$53,3,FALSE)</f>
        <v>K032</v>
      </c>
      <c r="F73">
        <f>'2020_3-1-3_Download'!F80</f>
        <v>4570</v>
      </c>
    </row>
    <row r="74" spans="1:6">
      <c r="A74">
        <f>'2020_3-1-3_Download'!B81</f>
        <v>351</v>
      </c>
      <c r="B74">
        <f>'2020_3-1-3_Download'!D81</f>
        <v>2019</v>
      </c>
      <c r="C74" t="str">
        <f>'2020_3-1-3_Download'!C81</f>
        <v>Celle</v>
      </c>
      <c r="D74" s="114" t="s">
        <v>131</v>
      </c>
      <c r="E74" t="str">
        <f>VLOOKUP(A74,[2]Kreise!$A$2:$C$53,3,FALSE)</f>
        <v>K03351</v>
      </c>
      <c r="F74">
        <f>'2020_3-1-3_Download'!F81</f>
        <v>167</v>
      </c>
    </row>
    <row r="75" spans="1:6">
      <c r="A75">
        <f>'2020_3-1-3_Download'!B82</f>
        <v>352</v>
      </c>
      <c r="B75">
        <f>'2020_3-1-3_Download'!D82</f>
        <v>2019</v>
      </c>
      <c r="C75" t="str">
        <f>'2020_3-1-3_Download'!C82</f>
        <v>Cuxhaven</v>
      </c>
      <c r="D75" s="114" t="s">
        <v>131</v>
      </c>
      <c r="E75" t="str">
        <f>VLOOKUP(A75,[2]Kreise!$A$2:$C$53,3,FALSE)</f>
        <v>K03352</v>
      </c>
      <c r="F75">
        <f>'2020_3-1-3_Download'!F82</f>
        <v>217</v>
      </c>
    </row>
    <row r="76" spans="1:6">
      <c r="A76">
        <f>'2020_3-1-3_Download'!B83</f>
        <v>353</v>
      </c>
      <c r="B76">
        <f>'2020_3-1-3_Download'!D83</f>
        <v>2019</v>
      </c>
      <c r="C76" t="str">
        <f>'2020_3-1-3_Download'!C83</f>
        <v>Harburg</v>
      </c>
      <c r="D76" s="114" t="s">
        <v>131</v>
      </c>
      <c r="E76" t="str">
        <f>VLOOKUP(A76,[2]Kreise!$A$2:$C$53,3,FALSE)</f>
        <v>K03353</v>
      </c>
      <c r="F76">
        <f>'2020_3-1-3_Download'!F83</f>
        <v>368</v>
      </c>
    </row>
    <row r="77" spans="1:6">
      <c r="A77">
        <f>'2020_3-1-3_Download'!B84</f>
        <v>354</v>
      </c>
      <c r="B77">
        <f>'2020_3-1-3_Download'!D84</f>
        <v>2019</v>
      </c>
      <c r="C77" t="str">
        <f>'2020_3-1-3_Download'!C84</f>
        <v>Lüchow-Dannenberg</v>
      </c>
      <c r="D77" s="114" t="s">
        <v>131</v>
      </c>
      <c r="E77" t="str">
        <f>VLOOKUP(A77,[2]Kreise!$A$2:$C$53,3,FALSE)</f>
        <v>K03354</v>
      </c>
      <c r="F77">
        <f>'2020_3-1-3_Download'!F84</f>
        <v>25</v>
      </c>
    </row>
    <row r="78" spans="1:6">
      <c r="A78">
        <f>'2020_3-1-3_Download'!B85</f>
        <v>355</v>
      </c>
      <c r="B78">
        <f>'2020_3-1-3_Download'!D85</f>
        <v>2019</v>
      </c>
      <c r="C78" t="str">
        <f>'2020_3-1-3_Download'!C85</f>
        <v>Lüneburg</v>
      </c>
      <c r="D78" s="114" t="s">
        <v>131</v>
      </c>
      <c r="E78" t="str">
        <f>VLOOKUP(A78,[2]Kreise!$A$2:$C$53,3,FALSE)</f>
        <v>K03355</v>
      </c>
      <c r="F78">
        <f>'2020_3-1-3_Download'!F85</f>
        <v>319</v>
      </c>
    </row>
    <row r="79" spans="1:6">
      <c r="A79">
        <f>'2020_3-1-3_Download'!B86</f>
        <v>356</v>
      </c>
      <c r="B79">
        <f>'2020_3-1-3_Download'!D86</f>
        <v>2019</v>
      </c>
      <c r="C79" t="str">
        <f>'2020_3-1-3_Download'!C86</f>
        <v>Osterholz</v>
      </c>
      <c r="D79" s="114" t="s">
        <v>131</v>
      </c>
      <c r="E79" t="str">
        <f>VLOOKUP(A79,[2]Kreise!$A$2:$C$53,3,FALSE)</f>
        <v>K03356</v>
      </c>
      <c r="F79">
        <f>'2020_3-1-3_Download'!F86</f>
        <v>131</v>
      </c>
    </row>
    <row r="80" spans="1:6">
      <c r="A80">
        <f>'2020_3-1-3_Download'!B87</f>
        <v>357</v>
      </c>
      <c r="B80">
        <f>'2020_3-1-3_Download'!D87</f>
        <v>2019</v>
      </c>
      <c r="C80" t="str">
        <f>'2020_3-1-3_Download'!C87</f>
        <v>Rotenburg (Wümme)</v>
      </c>
      <c r="D80" s="114" t="s">
        <v>131</v>
      </c>
      <c r="E80" t="str">
        <f>VLOOKUP(A80,[2]Kreise!$A$2:$C$53,3,FALSE)</f>
        <v>K03357</v>
      </c>
      <c r="F80">
        <f>'2020_3-1-3_Download'!F87</f>
        <v>161</v>
      </c>
    </row>
    <row r="81" spans="1:6">
      <c r="A81">
        <f>'2020_3-1-3_Download'!B88</f>
        <v>358</v>
      </c>
      <c r="B81">
        <f>'2020_3-1-3_Download'!D88</f>
        <v>2019</v>
      </c>
      <c r="C81" t="str">
        <f>'2020_3-1-3_Download'!C88</f>
        <v>Heidekreis</v>
      </c>
      <c r="D81" s="114" t="s">
        <v>131</v>
      </c>
      <c r="E81" t="str">
        <f>VLOOKUP(A81,[2]Kreise!$A$2:$C$53,3,FALSE)</f>
        <v>K03358</v>
      </c>
      <c r="F81">
        <f>'2020_3-1-3_Download'!F88</f>
        <v>185</v>
      </c>
    </row>
    <row r="82" spans="1:6">
      <c r="A82">
        <f>'2020_3-1-3_Download'!B89</f>
        <v>359</v>
      </c>
      <c r="B82">
        <f>'2020_3-1-3_Download'!D89</f>
        <v>2019</v>
      </c>
      <c r="C82" t="str">
        <f>'2020_3-1-3_Download'!C89</f>
        <v>Stade</v>
      </c>
      <c r="D82" s="114" t="s">
        <v>131</v>
      </c>
      <c r="E82" t="str">
        <f>VLOOKUP(A82,[2]Kreise!$A$2:$C$53,3,FALSE)</f>
        <v>K03359</v>
      </c>
      <c r="F82">
        <f>'2020_3-1-3_Download'!F89</f>
        <v>236</v>
      </c>
    </row>
    <row r="83" spans="1:6">
      <c r="A83">
        <f>'2020_3-1-3_Download'!B90</f>
        <v>360</v>
      </c>
      <c r="B83">
        <f>'2020_3-1-3_Download'!D90</f>
        <v>2019</v>
      </c>
      <c r="C83" t="str">
        <f>'2020_3-1-3_Download'!C90</f>
        <v>Uelzen</v>
      </c>
      <c r="D83" s="114" t="s">
        <v>131</v>
      </c>
      <c r="E83" t="str">
        <f>VLOOKUP(A83,[2]Kreise!$A$2:$C$53,3,FALSE)</f>
        <v>K03360</v>
      </c>
      <c r="F83">
        <f>'2020_3-1-3_Download'!F90</f>
        <v>81</v>
      </c>
    </row>
    <row r="84" spans="1:6">
      <c r="A84">
        <f>'2020_3-1-3_Download'!B91</f>
        <v>361</v>
      </c>
      <c r="B84">
        <f>'2020_3-1-3_Download'!D91</f>
        <v>2019</v>
      </c>
      <c r="C84" t="str">
        <f>'2020_3-1-3_Download'!C91</f>
        <v>Verden</v>
      </c>
      <c r="D84" s="114" t="s">
        <v>131</v>
      </c>
      <c r="E84" t="str">
        <f>VLOOKUP(A84,[2]Kreise!$A$2:$C$53,3,FALSE)</f>
        <v>K03361</v>
      </c>
      <c r="F84">
        <f>'2020_3-1-3_Download'!F91</f>
        <v>246</v>
      </c>
    </row>
    <row r="85" spans="1:6">
      <c r="A85">
        <f>'2020_3-1-3_Download'!B92</f>
        <v>3</v>
      </c>
      <c r="B85">
        <f>'2020_3-1-3_Download'!D92</f>
        <v>2019</v>
      </c>
      <c r="C85" t="str">
        <f>'2020_3-1-3_Download'!C92</f>
        <v>Stat. Region Lüneburg</v>
      </c>
      <c r="D85" s="114" t="s">
        <v>131</v>
      </c>
      <c r="E85" t="str">
        <f>VLOOKUP(A85,[2]Kreise!$A$2:$C$53,3,FALSE)</f>
        <v>K033</v>
      </c>
      <c r="F85">
        <f>'2020_3-1-3_Download'!F92</f>
        <v>2136</v>
      </c>
    </row>
    <row r="86" spans="1:6">
      <c r="A86">
        <f>'2020_3-1-3_Download'!B93</f>
        <v>401</v>
      </c>
      <c r="B86">
        <f>'2020_3-1-3_Download'!D93</f>
        <v>2019</v>
      </c>
      <c r="C86" t="str">
        <f>'2020_3-1-3_Download'!C93</f>
        <v>Delmenhorst  Stadt</v>
      </c>
      <c r="D86" s="114" t="s">
        <v>131</v>
      </c>
      <c r="E86" t="str">
        <f>VLOOKUP(A86,[2]Kreise!$A$2:$C$53,3,FALSE)</f>
        <v>K03401</v>
      </c>
      <c r="F86">
        <f>'2020_3-1-3_Download'!F93</f>
        <v>146</v>
      </c>
    </row>
    <row r="87" spans="1:6">
      <c r="A87">
        <f>'2020_3-1-3_Download'!B94</f>
        <v>402</v>
      </c>
      <c r="B87">
        <f>'2020_3-1-3_Download'!D94</f>
        <v>2019</v>
      </c>
      <c r="C87" t="str">
        <f>'2020_3-1-3_Download'!C94</f>
        <v>Emden  Stadt</v>
      </c>
      <c r="D87" s="114" t="s">
        <v>131</v>
      </c>
      <c r="E87" t="str">
        <f>VLOOKUP(A87,[2]Kreise!$A$2:$C$53,3,FALSE)</f>
        <v>K03402</v>
      </c>
      <c r="F87">
        <f>'2020_3-1-3_Download'!F94</f>
        <v>66</v>
      </c>
    </row>
    <row r="88" spans="1:6">
      <c r="A88">
        <f>'2020_3-1-3_Download'!B95</f>
        <v>403</v>
      </c>
      <c r="B88">
        <f>'2020_3-1-3_Download'!D95</f>
        <v>2019</v>
      </c>
      <c r="C88" t="str">
        <f>'2020_3-1-3_Download'!C95</f>
        <v>Oldenburg(Oldb)  Stadt</v>
      </c>
      <c r="D88" s="114" t="s">
        <v>131</v>
      </c>
      <c r="E88" t="str">
        <f>VLOOKUP(A88,[2]Kreise!$A$2:$C$53,3,FALSE)</f>
        <v>K03403</v>
      </c>
      <c r="F88">
        <f>'2020_3-1-3_Download'!F95</f>
        <v>393</v>
      </c>
    </row>
    <row r="89" spans="1:6">
      <c r="A89">
        <f>'2020_3-1-3_Download'!B96</f>
        <v>404</v>
      </c>
      <c r="B89">
        <f>'2020_3-1-3_Download'!D96</f>
        <v>2019</v>
      </c>
      <c r="C89" t="str">
        <f>'2020_3-1-3_Download'!C96</f>
        <v>Osnabrück  Stadt</v>
      </c>
      <c r="D89" s="114" t="s">
        <v>131</v>
      </c>
      <c r="E89" t="str">
        <f>VLOOKUP(A89,[2]Kreise!$A$2:$C$53,3,FALSE)</f>
        <v>K03404</v>
      </c>
      <c r="F89">
        <f>'2020_3-1-3_Download'!F96</f>
        <v>306</v>
      </c>
    </row>
    <row r="90" spans="1:6">
      <c r="A90">
        <f>'2020_3-1-3_Download'!B97</f>
        <v>405</v>
      </c>
      <c r="B90">
        <f>'2020_3-1-3_Download'!D97</f>
        <v>2019</v>
      </c>
      <c r="C90" t="str">
        <f>'2020_3-1-3_Download'!C97</f>
        <v>Wilhelmshaven  Stadt</v>
      </c>
      <c r="D90" s="114" t="s">
        <v>131</v>
      </c>
      <c r="E90" t="str">
        <f>VLOOKUP(A90,[2]Kreise!$A$2:$C$53,3,FALSE)</f>
        <v>K03405</v>
      </c>
      <c r="F90">
        <f>'2020_3-1-3_Download'!F97</f>
        <v>52</v>
      </c>
    </row>
    <row r="91" spans="1:6">
      <c r="A91">
        <f>'2020_3-1-3_Download'!B98</f>
        <v>451</v>
      </c>
      <c r="B91">
        <f>'2020_3-1-3_Download'!D98</f>
        <v>2019</v>
      </c>
      <c r="C91" t="str">
        <f>'2020_3-1-3_Download'!C98</f>
        <v>Ammerland</v>
      </c>
      <c r="D91" s="114" t="s">
        <v>131</v>
      </c>
      <c r="E91" t="str">
        <f>VLOOKUP(A91,[2]Kreise!$A$2:$C$53,3,FALSE)</f>
        <v>K03451</v>
      </c>
      <c r="F91">
        <f>'2020_3-1-3_Download'!F98</f>
        <v>107</v>
      </c>
    </row>
    <row r="92" spans="1:6">
      <c r="A92">
        <f>'2020_3-1-3_Download'!B99</f>
        <v>452</v>
      </c>
      <c r="B92">
        <f>'2020_3-1-3_Download'!D99</f>
        <v>2019</v>
      </c>
      <c r="C92" t="str">
        <f>'2020_3-1-3_Download'!C99</f>
        <v>Aurich</v>
      </c>
      <c r="D92" s="114" t="s">
        <v>131</v>
      </c>
      <c r="E92" t="str">
        <f>VLOOKUP(A92,[2]Kreise!$A$2:$C$53,3,FALSE)</f>
        <v>K03452</v>
      </c>
      <c r="F92">
        <f>'2020_3-1-3_Download'!F99</f>
        <v>140</v>
      </c>
    </row>
    <row r="93" spans="1:6">
      <c r="A93">
        <f>'2020_3-1-3_Download'!B100</f>
        <v>453</v>
      </c>
      <c r="B93">
        <f>'2020_3-1-3_Download'!D100</f>
        <v>2019</v>
      </c>
      <c r="C93" t="str">
        <f>'2020_3-1-3_Download'!C100</f>
        <v>Cloppenburg</v>
      </c>
      <c r="D93" s="114" t="s">
        <v>131</v>
      </c>
      <c r="E93" t="str">
        <f>VLOOKUP(A93,[2]Kreise!$A$2:$C$53,3,FALSE)</f>
        <v>K03453</v>
      </c>
      <c r="F93">
        <f>'2020_3-1-3_Download'!F100</f>
        <v>297</v>
      </c>
    </row>
    <row r="94" spans="1:6">
      <c r="A94">
        <f>'2020_3-1-3_Download'!B101</f>
        <v>454</v>
      </c>
      <c r="B94">
        <f>'2020_3-1-3_Download'!D101</f>
        <v>2019</v>
      </c>
      <c r="C94" t="str">
        <f>'2020_3-1-3_Download'!C101</f>
        <v>Emsland</v>
      </c>
      <c r="D94" s="114" t="s">
        <v>131</v>
      </c>
      <c r="E94" t="str">
        <f>VLOOKUP(A94,[2]Kreise!$A$2:$C$53,3,FALSE)</f>
        <v>K03454</v>
      </c>
      <c r="F94">
        <f>'2020_3-1-3_Download'!F101</f>
        <v>541</v>
      </c>
    </row>
    <row r="95" spans="1:6">
      <c r="A95">
        <f>'2020_3-1-3_Download'!B102</f>
        <v>455</v>
      </c>
      <c r="B95">
        <f>'2020_3-1-3_Download'!D102</f>
        <v>2019</v>
      </c>
      <c r="C95" t="str">
        <f>'2020_3-1-3_Download'!C102</f>
        <v>Friesland</v>
      </c>
      <c r="D95" s="114" t="s">
        <v>131</v>
      </c>
      <c r="E95" t="str">
        <f>VLOOKUP(A95,[2]Kreise!$A$2:$C$53,3,FALSE)</f>
        <v>K03455</v>
      </c>
      <c r="F95">
        <f>'2020_3-1-3_Download'!F102</f>
        <v>54</v>
      </c>
    </row>
    <row r="96" spans="1:6">
      <c r="A96">
        <f>'2020_3-1-3_Download'!B103</f>
        <v>456</v>
      </c>
      <c r="B96">
        <f>'2020_3-1-3_Download'!D103</f>
        <v>2019</v>
      </c>
      <c r="C96" t="str">
        <f>'2020_3-1-3_Download'!C103</f>
        <v>Grafschaft Bentheim</v>
      </c>
      <c r="D96" s="114" t="s">
        <v>131</v>
      </c>
      <c r="E96" t="str">
        <f>VLOOKUP(A96,[2]Kreise!$A$2:$C$53,3,FALSE)</f>
        <v>K03456</v>
      </c>
      <c r="F96">
        <f>'2020_3-1-3_Download'!F103</f>
        <v>264</v>
      </c>
    </row>
    <row r="97" spans="1:6">
      <c r="A97">
        <f>'2020_3-1-3_Download'!B104</f>
        <v>457</v>
      </c>
      <c r="B97">
        <f>'2020_3-1-3_Download'!D104</f>
        <v>2019</v>
      </c>
      <c r="C97" t="str">
        <f>'2020_3-1-3_Download'!C104</f>
        <v>Leer</v>
      </c>
      <c r="D97" s="114" t="s">
        <v>131</v>
      </c>
      <c r="E97" t="str">
        <f>VLOOKUP(A97,[2]Kreise!$A$2:$C$53,3,FALSE)</f>
        <v>K03457</v>
      </c>
      <c r="F97">
        <f>'2020_3-1-3_Download'!F104</f>
        <v>183</v>
      </c>
    </row>
    <row r="98" spans="1:6">
      <c r="A98">
        <f>'2020_3-1-3_Download'!B105</f>
        <v>458</v>
      </c>
      <c r="B98">
        <f>'2020_3-1-3_Download'!D105</f>
        <v>2019</v>
      </c>
      <c r="C98" t="str">
        <f>'2020_3-1-3_Download'!C105</f>
        <v>Oldenburg</v>
      </c>
      <c r="D98" s="114" t="s">
        <v>131</v>
      </c>
      <c r="E98" t="str">
        <f>VLOOKUP(A98,[2]Kreise!$A$2:$C$53,3,FALSE)</f>
        <v>K03458</v>
      </c>
      <c r="F98">
        <f>'2020_3-1-3_Download'!F105</f>
        <v>100</v>
      </c>
    </row>
    <row r="99" spans="1:6">
      <c r="A99">
        <f>'2020_3-1-3_Download'!B106</f>
        <v>459</v>
      </c>
      <c r="B99">
        <f>'2020_3-1-3_Download'!D106</f>
        <v>2019</v>
      </c>
      <c r="C99" t="str">
        <f>'2020_3-1-3_Download'!C106</f>
        <v>Osnabrück</v>
      </c>
      <c r="D99" s="114" t="s">
        <v>131</v>
      </c>
      <c r="E99" t="str">
        <f>VLOOKUP(A99,[2]Kreise!$A$2:$C$53,3,FALSE)</f>
        <v>K03459</v>
      </c>
      <c r="F99">
        <f>'2020_3-1-3_Download'!F106</f>
        <v>492</v>
      </c>
    </row>
    <row r="100" spans="1:6">
      <c r="A100">
        <f>'2020_3-1-3_Download'!B107</f>
        <v>460</v>
      </c>
      <c r="B100">
        <f>'2020_3-1-3_Download'!D107</f>
        <v>2019</v>
      </c>
      <c r="C100" t="str">
        <f>'2020_3-1-3_Download'!C107</f>
        <v>Vechta</v>
      </c>
      <c r="D100" s="114" t="s">
        <v>131</v>
      </c>
      <c r="E100" t="str">
        <f>VLOOKUP(A100,[2]Kreise!$A$2:$C$53,3,FALSE)</f>
        <v>K03460</v>
      </c>
      <c r="F100">
        <f>'2020_3-1-3_Download'!F107</f>
        <v>289</v>
      </c>
    </row>
    <row r="101" spans="1:6">
      <c r="A101">
        <f>'2020_3-1-3_Download'!B108</f>
        <v>461</v>
      </c>
      <c r="B101">
        <f>'2020_3-1-3_Download'!D108</f>
        <v>2019</v>
      </c>
      <c r="C101" t="str">
        <f>'2020_3-1-3_Download'!C108</f>
        <v>Wesermarsch</v>
      </c>
      <c r="D101" s="114" t="s">
        <v>131</v>
      </c>
      <c r="E101" t="str">
        <f>VLOOKUP(A101,[2]Kreise!$A$2:$C$53,3,FALSE)</f>
        <v>K03461</v>
      </c>
      <c r="F101">
        <f>'2020_3-1-3_Download'!F108</f>
        <v>98</v>
      </c>
    </row>
    <row r="102" spans="1:6">
      <c r="A102">
        <f>'2020_3-1-3_Download'!B109</f>
        <v>462</v>
      </c>
      <c r="B102">
        <f>'2020_3-1-3_Download'!D109</f>
        <v>2019</v>
      </c>
      <c r="C102" t="str">
        <f>'2020_3-1-3_Download'!C109</f>
        <v>Wittmund</v>
      </c>
      <c r="D102" s="114" t="s">
        <v>131</v>
      </c>
      <c r="E102" t="str">
        <f>VLOOKUP(A102,[2]Kreise!$A$2:$C$53,3,FALSE)</f>
        <v>K03462</v>
      </c>
      <c r="F102">
        <f>'2020_3-1-3_Download'!F109</f>
        <v>21</v>
      </c>
    </row>
    <row r="103" spans="1:6">
      <c r="A103">
        <f>'2020_3-1-3_Download'!B110</f>
        <v>4</v>
      </c>
      <c r="B103">
        <f>'2020_3-1-3_Download'!D110</f>
        <v>2019</v>
      </c>
      <c r="C103" t="str">
        <f>'2020_3-1-3_Download'!C110</f>
        <v>Stat. Region Weser-Ems</v>
      </c>
      <c r="D103" s="114" t="s">
        <v>131</v>
      </c>
      <c r="E103" t="str">
        <f>VLOOKUP(A103,[2]Kreise!$A$2:$C$53,3,FALSE)</f>
        <v>K034</v>
      </c>
      <c r="F103">
        <f>'2020_3-1-3_Download'!F110</f>
        <v>3549</v>
      </c>
    </row>
    <row r="104" spans="1:6">
      <c r="A104">
        <f>'2020_3-1-3_Download'!B111</f>
        <v>0</v>
      </c>
      <c r="B104">
        <f>'2020_3-1-3_Download'!D111</f>
        <v>2019</v>
      </c>
      <c r="C104" t="str">
        <f>'2020_3-1-3_Download'!C111</f>
        <v>Niedersachsen</v>
      </c>
      <c r="D104" s="114" t="s">
        <v>131</v>
      </c>
      <c r="E104" t="str">
        <f>VLOOKUP(A104,[2]Kreise!$A$2:$C$53,3,FALSE)</f>
        <v>K030</v>
      </c>
      <c r="F104">
        <f>'2020_3-1-3_Download'!F111</f>
        <v>12962</v>
      </c>
    </row>
    <row r="105" spans="1:6">
      <c r="A105">
        <f>'2020_3-1-3_Download'!B112</f>
        <v>101</v>
      </c>
      <c r="B105">
        <f>'2020_3-1-3_Download'!D112</f>
        <v>2018</v>
      </c>
      <c r="C105" t="str">
        <f>'2020_3-1-3_Download'!C112</f>
        <v>Braunschweig  Stadt</v>
      </c>
      <c r="D105" s="114" t="s">
        <v>131</v>
      </c>
      <c r="E105" t="str">
        <f>VLOOKUP(A105,[2]Kreise!$A$2:$C$53,3,FALSE)</f>
        <v>K03101</v>
      </c>
      <c r="F105">
        <f>'2020_3-1-3_Download'!F112</f>
        <v>570</v>
      </c>
    </row>
    <row r="106" spans="1:6">
      <c r="A106">
        <f>'2020_3-1-3_Download'!B113</f>
        <v>102</v>
      </c>
      <c r="B106">
        <f>'2020_3-1-3_Download'!D113</f>
        <v>2018</v>
      </c>
      <c r="C106" t="str">
        <f>'2020_3-1-3_Download'!C113</f>
        <v>Salzgitter  Stadt</v>
      </c>
      <c r="D106" s="114" t="s">
        <v>131</v>
      </c>
      <c r="E106" t="str">
        <f>VLOOKUP(A106,[2]Kreise!$A$2:$C$53,3,FALSE)</f>
        <v>K03102</v>
      </c>
      <c r="F106">
        <f>'2020_3-1-3_Download'!F113</f>
        <v>149</v>
      </c>
    </row>
    <row r="107" spans="1:6">
      <c r="A107">
        <f>'2020_3-1-3_Download'!B114</f>
        <v>103</v>
      </c>
      <c r="B107">
        <f>'2020_3-1-3_Download'!D114</f>
        <v>2018</v>
      </c>
      <c r="C107" t="str">
        <f>'2020_3-1-3_Download'!C114</f>
        <v>Wolfsburg  Stadt</v>
      </c>
      <c r="D107" s="114" t="s">
        <v>131</v>
      </c>
      <c r="E107" t="str">
        <f>VLOOKUP(A107,[2]Kreise!$A$2:$C$53,3,FALSE)</f>
        <v>K03103</v>
      </c>
      <c r="F107">
        <f>'2020_3-1-3_Download'!F114</f>
        <v>349</v>
      </c>
    </row>
    <row r="108" spans="1:6">
      <c r="A108">
        <f>'2020_3-1-3_Download'!B115</f>
        <v>151</v>
      </c>
      <c r="B108">
        <f>'2020_3-1-3_Download'!D115</f>
        <v>2018</v>
      </c>
      <c r="C108" t="str">
        <f>'2020_3-1-3_Download'!C115</f>
        <v>Gifhorn</v>
      </c>
      <c r="D108" s="114" t="s">
        <v>131</v>
      </c>
      <c r="E108" t="str">
        <f>VLOOKUP(A108,[2]Kreise!$A$2:$C$53,3,FALSE)</f>
        <v>K03151</v>
      </c>
      <c r="F108">
        <f>'2020_3-1-3_Download'!F115</f>
        <v>171</v>
      </c>
    </row>
    <row r="109" spans="1:6">
      <c r="A109">
        <f>'2020_3-1-3_Download'!B116</f>
        <v>153</v>
      </c>
      <c r="B109">
        <f>'2020_3-1-3_Download'!D116</f>
        <v>2018</v>
      </c>
      <c r="C109" t="str">
        <f>'2020_3-1-3_Download'!C116</f>
        <v>Goslar</v>
      </c>
      <c r="D109" s="114" t="s">
        <v>131</v>
      </c>
      <c r="E109" t="str">
        <f>VLOOKUP(A109,[2]Kreise!$A$2:$C$53,3,FALSE)</f>
        <v>K03153</v>
      </c>
      <c r="F109">
        <f>'2020_3-1-3_Download'!F116</f>
        <v>119</v>
      </c>
    </row>
    <row r="110" spans="1:6">
      <c r="A110">
        <f>'2020_3-1-3_Download'!B117</f>
        <v>154</v>
      </c>
      <c r="B110">
        <f>'2020_3-1-3_Download'!D117</f>
        <v>2018</v>
      </c>
      <c r="C110" t="str">
        <f>'2020_3-1-3_Download'!C117</f>
        <v>Helmstedt</v>
      </c>
      <c r="D110" s="114" t="s">
        <v>131</v>
      </c>
      <c r="E110" t="str">
        <f>VLOOKUP(A110,[2]Kreise!$A$2:$C$53,3,FALSE)</f>
        <v>K03154</v>
      </c>
      <c r="F110">
        <f>'2020_3-1-3_Download'!F117</f>
        <v>63</v>
      </c>
    </row>
    <row r="111" spans="1:6">
      <c r="A111">
        <f>'2020_3-1-3_Download'!B118</f>
        <v>155</v>
      </c>
      <c r="B111">
        <f>'2020_3-1-3_Download'!D118</f>
        <v>2018</v>
      </c>
      <c r="C111" t="str">
        <f>'2020_3-1-3_Download'!C118</f>
        <v>Northeim</v>
      </c>
      <c r="D111" s="114" t="s">
        <v>131</v>
      </c>
      <c r="E111" t="str">
        <f>VLOOKUP(A111,[2]Kreise!$A$2:$C$53,3,FALSE)</f>
        <v>K03155</v>
      </c>
      <c r="F111">
        <f>'2020_3-1-3_Download'!F118</f>
        <v>141</v>
      </c>
    </row>
    <row r="112" spans="1:6">
      <c r="A112">
        <f>'2020_3-1-3_Download'!B119</f>
        <v>157</v>
      </c>
      <c r="B112">
        <f>'2020_3-1-3_Download'!D119</f>
        <v>2018</v>
      </c>
      <c r="C112" t="str">
        <f>'2020_3-1-3_Download'!C119</f>
        <v>Peine</v>
      </c>
      <c r="D112" s="114" t="s">
        <v>131</v>
      </c>
      <c r="E112" t="str">
        <f>VLOOKUP(A112,[2]Kreise!$A$2:$C$53,3,FALSE)</f>
        <v>K03157</v>
      </c>
      <c r="F112">
        <f>'2020_3-1-3_Download'!F119</f>
        <v>131</v>
      </c>
    </row>
    <row r="113" spans="1:6">
      <c r="A113">
        <f>'2020_3-1-3_Download'!B120</f>
        <v>158</v>
      </c>
      <c r="B113">
        <f>'2020_3-1-3_Download'!D120</f>
        <v>2018</v>
      </c>
      <c r="C113" t="str">
        <f>'2020_3-1-3_Download'!C120</f>
        <v>Wolfenbüttel</v>
      </c>
      <c r="D113" s="114" t="s">
        <v>131</v>
      </c>
      <c r="E113" t="str">
        <f>VLOOKUP(A113,[2]Kreise!$A$2:$C$53,3,FALSE)</f>
        <v>K03158</v>
      </c>
      <c r="F113">
        <f>'2020_3-1-3_Download'!F120</f>
        <v>102</v>
      </c>
    </row>
    <row r="114" spans="1:6">
      <c r="A114">
        <f>'2020_3-1-3_Download'!B121</f>
        <v>159</v>
      </c>
      <c r="B114">
        <f>'2020_3-1-3_Download'!D121</f>
        <v>2018</v>
      </c>
      <c r="C114" t="str">
        <f>'2020_3-1-3_Download'!C121</f>
        <v>Göttingen</v>
      </c>
      <c r="D114" s="114" t="s">
        <v>131</v>
      </c>
      <c r="E114" t="str">
        <f>VLOOKUP(A114,[2]Kreise!$A$2:$C$53,3,FALSE)</f>
        <v>K03159</v>
      </c>
      <c r="F114">
        <f>'2020_3-1-3_Download'!F121</f>
        <v>523</v>
      </c>
    </row>
    <row r="115" spans="1:6">
      <c r="A115">
        <f>'2020_3-1-3_Download'!B122</f>
        <v>1</v>
      </c>
      <c r="B115">
        <f>'2020_3-1-3_Download'!D122</f>
        <v>2018</v>
      </c>
      <c r="C115" t="str">
        <f>'2020_3-1-3_Download'!C122</f>
        <v>Stat. Region Braunschweig</v>
      </c>
      <c r="D115" s="114" t="s">
        <v>131</v>
      </c>
      <c r="E115" t="str">
        <f>VLOOKUP(A115,[2]Kreise!$A$2:$C$53,3,FALSE)</f>
        <v>K031</v>
      </c>
      <c r="F115">
        <f>'2020_3-1-3_Download'!F122</f>
        <v>2318</v>
      </c>
    </row>
    <row r="116" spans="1:6">
      <c r="A116">
        <f>'2020_3-1-3_Download'!B123</f>
        <v>241</v>
      </c>
      <c r="B116">
        <f>'2020_3-1-3_Download'!D123</f>
        <v>2018</v>
      </c>
      <c r="C116" t="str">
        <f>'2020_3-1-3_Download'!C123</f>
        <v>Hannover  Region</v>
      </c>
      <c r="D116" s="114" t="s">
        <v>131</v>
      </c>
      <c r="E116" t="str">
        <f>VLOOKUP(A116,[2]Kreise!$A$2:$C$53,3,FALSE)</f>
        <v>K03241</v>
      </c>
      <c r="F116">
        <f>'2020_3-1-3_Download'!F123</f>
        <v>2992</v>
      </c>
    </row>
    <row r="117" spans="1:6">
      <c r="A117">
        <f>'2020_3-1-3_Download'!B124</f>
        <v>241001</v>
      </c>
      <c r="B117">
        <f>'2020_3-1-3_Download'!D124</f>
        <v>2018</v>
      </c>
      <c r="C117" t="str">
        <f>'2020_3-1-3_Download'!C124</f>
        <v>dav. Hannover  Lhst.</v>
      </c>
      <c r="D117" s="114" t="s">
        <v>131</v>
      </c>
      <c r="E117" t="str">
        <f>VLOOKUP(A117,[2]Kreise!$A$2:$C$53,3,FALSE)</f>
        <v>K03241001</v>
      </c>
      <c r="F117">
        <f>'2020_3-1-3_Download'!F124</f>
        <v>1983</v>
      </c>
    </row>
    <row r="118" spans="1:6">
      <c r="A118">
        <f>'2020_3-1-3_Download'!B125</f>
        <v>241999</v>
      </c>
      <c r="B118">
        <f>'2020_3-1-3_Download'!D125</f>
        <v>2018</v>
      </c>
      <c r="C118" t="str">
        <f>'2020_3-1-3_Download'!C125</f>
        <v>dav. Hannover  Umland</v>
      </c>
      <c r="D118" s="114" t="s">
        <v>131</v>
      </c>
      <c r="E118" t="str">
        <f>VLOOKUP(A118,[2]Kreise!$A$2:$C$53,3,FALSE)</f>
        <v>K03241999</v>
      </c>
      <c r="F118">
        <f>'2020_3-1-3_Download'!F125</f>
        <v>1009</v>
      </c>
    </row>
    <row r="119" spans="1:6">
      <c r="A119">
        <f>'2020_3-1-3_Download'!B126</f>
        <v>251</v>
      </c>
      <c r="B119">
        <f>'2020_3-1-3_Download'!D126</f>
        <v>2018</v>
      </c>
      <c r="C119" t="str">
        <f>'2020_3-1-3_Download'!C126</f>
        <v>Diepholz</v>
      </c>
      <c r="D119" s="114" t="s">
        <v>131</v>
      </c>
      <c r="E119" t="str">
        <f>VLOOKUP(A119,[2]Kreise!$A$2:$C$53,3,FALSE)</f>
        <v>K03251</v>
      </c>
      <c r="F119">
        <f>'2020_3-1-3_Download'!F126</f>
        <v>256</v>
      </c>
    </row>
    <row r="120" spans="1:6">
      <c r="A120">
        <f>'2020_3-1-3_Download'!B127</f>
        <v>252</v>
      </c>
      <c r="B120">
        <f>'2020_3-1-3_Download'!D127</f>
        <v>2018</v>
      </c>
      <c r="C120" t="str">
        <f>'2020_3-1-3_Download'!C127</f>
        <v>Hameln-Pyrmont</v>
      </c>
      <c r="D120" s="114" t="s">
        <v>131</v>
      </c>
      <c r="E120" t="str">
        <f>VLOOKUP(A120,[2]Kreise!$A$2:$C$53,3,FALSE)</f>
        <v>K03252</v>
      </c>
      <c r="F120">
        <f>'2020_3-1-3_Download'!F127</f>
        <v>200</v>
      </c>
    </row>
    <row r="121" spans="1:6">
      <c r="A121">
        <f>'2020_3-1-3_Download'!B128</f>
        <v>254</v>
      </c>
      <c r="B121">
        <f>'2020_3-1-3_Download'!D128</f>
        <v>2018</v>
      </c>
      <c r="C121" t="str">
        <f>'2020_3-1-3_Download'!C128</f>
        <v>Hildesheim</v>
      </c>
      <c r="D121" s="114" t="s">
        <v>131</v>
      </c>
      <c r="E121" t="str">
        <f>VLOOKUP(A121,[2]Kreise!$A$2:$C$53,3,FALSE)</f>
        <v>K03254</v>
      </c>
      <c r="F121">
        <f>'2020_3-1-3_Download'!F128</f>
        <v>318</v>
      </c>
    </row>
    <row r="122" spans="1:6">
      <c r="A122">
        <f>'2020_3-1-3_Download'!B129</f>
        <v>255</v>
      </c>
      <c r="B122">
        <f>'2020_3-1-3_Download'!D129</f>
        <v>2018</v>
      </c>
      <c r="C122" t="str">
        <f>'2020_3-1-3_Download'!C129</f>
        <v>Holzminden</v>
      </c>
      <c r="D122" s="114" t="s">
        <v>131</v>
      </c>
      <c r="E122" t="str">
        <f>VLOOKUP(A122,[2]Kreise!$A$2:$C$53,3,FALSE)</f>
        <v>K03255</v>
      </c>
      <c r="F122">
        <f>'2020_3-1-3_Download'!F129</f>
        <v>70</v>
      </c>
    </row>
    <row r="123" spans="1:6">
      <c r="A123">
        <f>'2020_3-1-3_Download'!B130</f>
        <v>256</v>
      </c>
      <c r="B123">
        <f>'2020_3-1-3_Download'!D130</f>
        <v>2018</v>
      </c>
      <c r="C123" t="str">
        <f>'2020_3-1-3_Download'!C130</f>
        <v>Nienburg (Weser)</v>
      </c>
      <c r="D123" s="114" t="s">
        <v>131</v>
      </c>
      <c r="E123" t="str">
        <f>VLOOKUP(A123,[2]Kreise!$A$2:$C$53,3,FALSE)</f>
        <v>K03256</v>
      </c>
      <c r="F123">
        <f>'2020_3-1-3_Download'!F130</f>
        <v>127</v>
      </c>
    </row>
    <row r="124" spans="1:6">
      <c r="A124">
        <f>'2020_3-1-3_Download'!B131</f>
        <v>257</v>
      </c>
      <c r="B124">
        <f>'2020_3-1-3_Download'!D131</f>
        <v>2018</v>
      </c>
      <c r="C124" t="str">
        <f>'2020_3-1-3_Download'!C131</f>
        <v>Schaumburg</v>
      </c>
      <c r="D124" s="114" t="s">
        <v>131</v>
      </c>
      <c r="E124" t="str">
        <f>VLOOKUP(A124,[2]Kreise!$A$2:$C$53,3,FALSE)</f>
        <v>K03257</v>
      </c>
      <c r="F124">
        <f>'2020_3-1-3_Download'!F131</f>
        <v>178</v>
      </c>
    </row>
    <row r="125" spans="1:6">
      <c r="A125">
        <f>'2020_3-1-3_Download'!B132</f>
        <v>2</v>
      </c>
      <c r="B125">
        <f>'2020_3-1-3_Download'!D132</f>
        <v>2018</v>
      </c>
      <c r="C125" t="str">
        <f>'2020_3-1-3_Download'!C132</f>
        <v>Stat. Region Hannover</v>
      </c>
      <c r="D125" s="114" t="s">
        <v>131</v>
      </c>
      <c r="E125" t="str">
        <f>VLOOKUP(A125,[2]Kreise!$A$2:$C$53,3,FALSE)</f>
        <v>K032</v>
      </c>
      <c r="F125">
        <f>'2020_3-1-3_Download'!F132</f>
        <v>4141</v>
      </c>
    </row>
    <row r="126" spans="1:6">
      <c r="A126">
        <f>'2020_3-1-3_Download'!B133</f>
        <v>351</v>
      </c>
      <c r="B126">
        <f>'2020_3-1-3_Download'!D133</f>
        <v>2018</v>
      </c>
      <c r="C126" t="str">
        <f>'2020_3-1-3_Download'!C133</f>
        <v>Celle</v>
      </c>
      <c r="D126" s="114" t="s">
        <v>131</v>
      </c>
      <c r="E126" t="str">
        <f>VLOOKUP(A126,[2]Kreise!$A$2:$C$53,3,FALSE)</f>
        <v>K03351</v>
      </c>
      <c r="F126">
        <f>'2020_3-1-3_Download'!F133</f>
        <v>142</v>
      </c>
    </row>
    <row r="127" spans="1:6">
      <c r="A127">
        <f>'2020_3-1-3_Download'!B134</f>
        <v>352</v>
      </c>
      <c r="B127">
        <f>'2020_3-1-3_Download'!D134</f>
        <v>2018</v>
      </c>
      <c r="C127" t="str">
        <f>'2020_3-1-3_Download'!C134</f>
        <v>Cuxhaven</v>
      </c>
      <c r="D127" s="114" t="s">
        <v>131</v>
      </c>
      <c r="E127" t="str">
        <f>VLOOKUP(A127,[2]Kreise!$A$2:$C$53,3,FALSE)</f>
        <v>K03352</v>
      </c>
      <c r="F127">
        <f>'2020_3-1-3_Download'!F134</f>
        <v>193</v>
      </c>
    </row>
    <row r="128" spans="1:6">
      <c r="A128">
        <f>'2020_3-1-3_Download'!B135</f>
        <v>353</v>
      </c>
      <c r="B128">
        <f>'2020_3-1-3_Download'!D135</f>
        <v>2018</v>
      </c>
      <c r="C128" t="str">
        <f>'2020_3-1-3_Download'!C135</f>
        <v>Harburg</v>
      </c>
      <c r="D128" s="114" t="s">
        <v>131</v>
      </c>
      <c r="E128" t="str">
        <f>VLOOKUP(A128,[2]Kreise!$A$2:$C$53,3,FALSE)</f>
        <v>K03353</v>
      </c>
      <c r="F128">
        <f>'2020_3-1-3_Download'!F135</f>
        <v>312</v>
      </c>
    </row>
    <row r="129" spans="1:6">
      <c r="A129">
        <f>'2020_3-1-3_Download'!B136</f>
        <v>354</v>
      </c>
      <c r="B129">
        <f>'2020_3-1-3_Download'!D136</f>
        <v>2018</v>
      </c>
      <c r="C129" t="str">
        <f>'2020_3-1-3_Download'!C136</f>
        <v>Lüchow-Dannenberg</v>
      </c>
      <c r="D129" s="114" t="s">
        <v>131</v>
      </c>
      <c r="E129" t="str">
        <f>VLOOKUP(A129,[2]Kreise!$A$2:$C$53,3,FALSE)</f>
        <v>K03354</v>
      </c>
      <c r="F129">
        <f>'2020_3-1-3_Download'!F136</f>
        <v>55</v>
      </c>
    </row>
    <row r="130" spans="1:6">
      <c r="A130">
        <f>'2020_3-1-3_Download'!B137</f>
        <v>355</v>
      </c>
      <c r="B130">
        <f>'2020_3-1-3_Download'!D137</f>
        <v>2018</v>
      </c>
      <c r="C130" t="str">
        <f>'2020_3-1-3_Download'!C137</f>
        <v>Lüneburg</v>
      </c>
      <c r="D130" s="114" t="s">
        <v>131</v>
      </c>
      <c r="E130" t="str">
        <f>VLOOKUP(A130,[2]Kreise!$A$2:$C$53,3,FALSE)</f>
        <v>K03355</v>
      </c>
      <c r="F130">
        <f>'2020_3-1-3_Download'!F137</f>
        <v>222</v>
      </c>
    </row>
    <row r="131" spans="1:6">
      <c r="A131">
        <f>'2020_3-1-3_Download'!B138</f>
        <v>356</v>
      </c>
      <c r="B131">
        <f>'2020_3-1-3_Download'!D138</f>
        <v>2018</v>
      </c>
      <c r="C131" t="str">
        <f>'2020_3-1-3_Download'!C138</f>
        <v>Osterholz</v>
      </c>
      <c r="D131" s="114" t="s">
        <v>131</v>
      </c>
      <c r="E131" t="str">
        <f>VLOOKUP(A131,[2]Kreise!$A$2:$C$53,3,FALSE)</f>
        <v>K03356</v>
      </c>
      <c r="F131">
        <f>'2020_3-1-3_Download'!F138</f>
        <v>114</v>
      </c>
    </row>
    <row r="132" spans="1:6">
      <c r="A132">
        <f>'2020_3-1-3_Download'!B139</f>
        <v>357</v>
      </c>
      <c r="B132">
        <f>'2020_3-1-3_Download'!D139</f>
        <v>2018</v>
      </c>
      <c r="C132" t="str">
        <f>'2020_3-1-3_Download'!C139</f>
        <v>Rotenburg (Wümme)</v>
      </c>
      <c r="D132" s="114" t="s">
        <v>131</v>
      </c>
      <c r="E132" t="str">
        <f>VLOOKUP(A132,[2]Kreise!$A$2:$C$53,3,FALSE)</f>
        <v>K03357</v>
      </c>
      <c r="F132">
        <f>'2020_3-1-3_Download'!F139</f>
        <v>140</v>
      </c>
    </row>
    <row r="133" spans="1:6">
      <c r="A133">
        <f>'2020_3-1-3_Download'!B140</f>
        <v>358</v>
      </c>
      <c r="B133">
        <f>'2020_3-1-3_Download'!D140</f>
        <v>2018</v>
      </c>
      <c r="C133" t="str">
        <f>'2020_3-1-3_Download'!C140</f>
        <v>Heidekreis</v>
      </c>
      <c r="D133" s="114" t="s">
        <v>131</v>
      </c>
      <c r="E133" t="str">
        <f>VLOOKUP(A133,[2]Kreise!$A$2:$C$53,3,FALSE)</f>
        <v>K03358</v>
      </c>
      <c r="F133">
        <f>'2020_3-1-3_Download'!F140</f>
        <v>148</v>
      </c>
    </row>
    <row r="134" spans="1:6">
      <c r="A134">
        <f>'2020_3-1-3_Download'!B141</f>
        <v>359</v>
      </c>
      <c r="B134">
        <f>'2020_3-1-3_Download'!D141</f>
        <v>2018</v>
      </c>
      <c r="C134" t="str">
        <f>'2020_3-1-3_Download'!C141</f>
        <v>Stade</v>
      </c>
      <c r="D134" s="114" t="s">
        <v>131</v>
      </c>
      <c r="E134" t="str">
        <f>VLOOKUP(A134,[2]Kreise!$A$2:$C$53,3,FALSE)</f>
        <v>K03359</v>
      </c>
      <c r="F134">
        <f>'2020_3-1-3_Download'!F141</f>
        <v>178</v>
      </c>
    </row>
    <row r="135" spans="1:6">
      <c r="A135">
        <f>'2020_3-1-3_Download'!B142</f>
        <v>360</v>
      </c>
      <c r="B135">
        <f>'2020_3-1-3_Download'!D142</f>
        <v>2018</v>
      </c>
      <c r="C135" t="str">
        <f>'2020_3-1-3_Download'!C142</f>
        <v>Uelzen</v>
      </c>
      <c r="D135" s="114" t="s">
        <v>131</v>
      </c>
      <c r="E135" t="str">
        <f>VLOOKUP(A135,[2]Kreise!$A$2:$C$53,3,FALSE)</f>
        <v>K03360</v>
      </c>
      <c r="F135">
        <f>'2020_3-1-3_Download'!F142</f>
        <v>76</v>
      </c>
    </row>
    <row r="136" spans="1:6">
      <c r="A136">
        <f>'2020_3-1-3_Download'!B143</f>
        <v>361</v>
      </c>
      <c r="B136">
        <f>'2020_3-1-3_Download'!D143</f>
        <v>2018</v>
      </c>
      <c r="C136" t="str">
        <f>'2020_3-1-3_Download'!C143</f>
        <v>Verden</v>
      </c>
      <c r="D136" s="114" t="s">
        <v>131</v>
      </c>
      <c r="E136" t="str">
        <f>VLOOKUP(A136,[2]Kreise!$A$2:$C$53,3,FALSE)</f>
        <v>K03361</v>
      </c>
      <c r="F136">
        <f>'2020_3-1-3_Download'!F143</f>
        <v>208</v>
      </c>
    </row>
    <row r="137" spans="1:6">
      <c r="A137">
        <f>'2020_3-1-3_Download'!B144</f>
        <v>3</v>
      </c>
      <c r="B137">
        <f>'2020_3-1-3_Download'!D144</f>
        <v>2018</v>
      </c>
      <c r="C137" t="str">
        <f>'2020_3-1-3_Download'!C144</f>
        <v>Stat. Region Lüneburg</v>
      </c>
      <c r="D137" s="114" t="s">
        <v>131</v>
      </c>
      <c r="E137" t="str">
        <f>VLOOKUP(A137,[2]Kreise!$A$2:$C$53,3,FALSE)</f>
        <v>K033</v>
      </c>
      <c r="F137">
        <f>'2020_3-1-3_Download'!F144</f>
        <v>1788</v>
      </c>
    </row>
    <row r="138" spans="1:6">
      <c r="A138">
        <f>'2020_3-1-3_Download'!B145</f>
        <v>401</v>
      </c>
      <c r="B138">
        <f>'2020_3-1-3_Download'!D145</f>
        <v>2018</v>
      </c>
      <c r="C138" t="str">
        <f>'2020_3-1-3_Download'!C145</f>
        <v>Delmenhorst  Stadt</v>
      </c>
      <c r="D138" s="114" t="s">
        <v>131</v>
      </c>
      <c r="E138" t="str">
        <f>VLOOKUP(A138,[2]Kreise!$A$2:$C$53,3,FALSE)</f>
        <v>K03401</v>
      </c>
      <c r="F138">
        <f>'2020_3-1-3_Download'!F145</f>
        <v>93</v>
      </c>
    </row>
    <row r="139" spans="1:6">
      <c r="A139">
        <f>'2020_3-1-3_Download'!B146</f>
        <v>402</v>
      </c>
      <c r="B139">
        <f>'2020_3-1-3_Download'!D146</f>
        <v>2018</v>
      </c>
      <c r="C139" t="str">
        <f>'2020_3-1-3_Download'!C146</f>
        <v>Emden  Stadt</v>
      </c>
      <c r="D139" s="114" t="s">
        <v>131</v>
      </c>
      <c r="E139" t="str">
        <f>VLOOKUP(A139,[2]Kreise!$A$2:$C$53,3,FALSE)</f>
        <v>K03402</v>
      </c>
      <c r="F139">
        <f>'2020_3-1-3_Download'!F146</f>
        <v>64</v>
      </c>
    </row>
    <row r="140" spans="1:6">
      <c r="A140">
        <f>'2020_3-1-3_Download'!B147</f>
        <v>403</v>
      </c>
      <c r="B140">
        <f>'2020_3-1-3_Download'!D147</f>
        <v>2018</v>
      </c>
      <c r="C140" t="str">
        <f>'2020_3-1-3_Download'!C147</f>
        <v>Oldenburg(Oldb)  Stadt</v>
      </c>
      <c r="D140" s="114" t="s">
        <v>131</v>
      </c>
      <c r="E140" t="str">
        <f>VLOOKUP(A140,[2]Kreise!$A$2:$C$53,3,FALSE)</f>
        <v>K03403</v>
      </c>
      <c r="F140">
        <f>'2020_3-1-3_Download'!F147</f>
        <v>343</v>
      </c>
    </row>
    <row r="141" spans="1:6">
      <c r="A141">
        <f>'2020_3-1-3_Download'!B148</f>
        <v>404</v>
      </c>
      <c r="B141">
        <f>'2020_3-1-3_Download'!D148</f>
        <v>2018</v>
      </c>
      <c r="C141" t="str">
        <f>'2020_3-1-3_Download'!C148</f>
        <v>Osnabrück  Stadt</v>
      </c>
      <c r="D141" s="114" t="s">
        <v>131</v>
      </c>
      <c r="E141" t="str">
        <f>VLOOKUP(A141,[2]Kreise!$A$2:$C$53,3,FALSE)</f>
        <v>K03404</v>
      </c>
      <c r="F141">
        <f>'2020_3-1-3_Download'!F148</f>
        <v>340</v>
      </c>
    </row>
    <row r="142" spans="1:6">
      <c r="A142">
        <f>'2020_3-1-3_Download'!B149</f>
        <v>405</v>
      </c>
      <c r="B142">
        <f>'2020_3-1-3_Download'!D149</f>
        <v>2018</v>
      </c>
      <c r="C142" t="str">
        <f>'2020_3-1-3_Download'!C149</f>
        <v>Wilhelmshaven  Stadt</v>
      </c>
      <c r="D142" s="114" t="s">
        <v>131</v>
      </c>
      <c r="E142" t="str">
        <f>VLOOKUP(A142,[2]Kreise!$A$2:$C$53,3,FALSE)</f>
        <v>K03405</v>
      </c>
      <c r="F142">
        <f>'2020_3-1-3_Download'!F149</f>
        <v>41</v>
      </c>
    </row>
    <row r="143" spans="1:6">
      <c r="A143">
        <f>'2020_3-1-3_Download'!B150</f>
        <v>451</v>
      </c>
      <c r="B143">
        <f>'2020_3-1-3_Download'!D150</f>
        <v>2018</v>
      </c>
      <c r="C143" t="str">
        <f>'2020_3-1-3_Download'!C150</f>
        <v>Ammerland</v>
      </c>
      <c r="D143" s="114" t="s">
        <v>131</v>
      </c>
      <c r="E143" t="str">
        <f>VLOOKUP(A143,[2]Kreise!$A$2:$C$53,3,FALSE)</f>
        <v>K03451</v>
      </c>
      <c r="F143">
        <f>'2020_3-1-3_Download'!F150</f>
        <v>64</v>
      </c>
    </row>
    <row r="144" spans="1:6">
      <c r="A144">
        <f>'2020_3-1-3_Download'!B151</f>
        <v>452</v>
      </c>
      <c r="B144">
        <f>'2020_3-1-3_Download'!D151</f>
        <v>2018</v>
      </c>
      <c r="C144" t="str">
        <f>'2020_3-1-3_Download'!C151</f>
        <v>Aurich</v>
      </c>
      <c r="D144" s="114" t="s">
        <v>131</v>
      </c>
      <c r="E144" t="str">
        <f>VLOOKUP(A144,[2]Kreise!$A$2:$C$53,3,FALSE)</f>
        <v>K03452</v>
      </c>
      <c r="F144">
        <f>'2020_3-1-3_Download'!F151</f>
        <v>140</v>
      </c>
    </row>
    <row r="145" spans="1:6">
      <c r="A145">
        <f>'2020_3-1-3_Download'!B152</f>
        <v>453</v>
      </c>
      <c r="B145">
        <f>'2020_3-1-3_Download'!D152</f>
        <v>2018</v>
      </c>
      <c r="C145" t="str">
        <f>'2020_3-1-3_Download'!C152</f>
        <v>Cloppenburg</v>
      </c>
      <c r="D145" s="114" t="s">
        <v>131</v>
      </c>
      <c r="E145" t="str">
        <f>VLOOKUP(A145,[2]Kreise!$A$2:$C$53,3,FALSE)</f>
        <v>K03453</v>
      </c>
      <c r="F145">
        <f>'2020_3-1-3_Download'!F152</f>
        <v>244</v>
      </c>
    </row>
    <row r="146" spans="1:6">
      <c r="A146">
        <f>'2020_3-1-3_Download'!B153</f>
        <v>454</v>
      </c>
      <c r="B146">
        <f>'2020_3-1-3_Download'!D153</f>
        <v>2018</v>
      </c>
      <c r="C146" t="str">
        <f>'2020_3-1-3_Download'!C153</f>
        <v>Emsland</v>
      </c>
      <c r="D146" s="114" t="s">
        <v>131</v>
      </c>
      <c r="E146" t="str">
        <f>VLOOKUP(A146,[2]Kreise!$A$2:$C$53,3,FALSE)</f>
        <v>K03454</v>
      </c>
      <c r="F146">
        <f>'2020_3-1-3_Download'!F153</f>
        <v>435</v>
      </c>
    </row>
    <row r="147" spans="1:6">
      <c r="A147">
        <f>'2020_3-1-3_Download'!B154</f>
        <v>455</v>
      </c>
      <c r="B147">
        <f>'2020_3-1-3_Download'!D154</f>
        <v>2018</v>
      </c>
      <c r="C147" t="str">
        <f>'2020_3-1-3_Download'!C154</f>
        <v>Friesland</v>
      </c>
      <c r="D147" s="114" t="s">
        <v>131</v>
      </c>
      <c r="E147" t="str">
        <f>VLOOKUP(A147,[2]Kreise!$A$2:$C$53,3,FALSE)</f>
        <v>K03455</v>
      </c>
      <c r="F147">
        <f>'2020_3-1-3_Download'!F154</f>
        <v>45</v>
      </c>
    </row>
    <row r="148" spans="1:6">
      <c r="A148">
        <f>'2020_3-1-3_Download'!B155</f>
        <v>456</v>
      </c>
      <c r="B148">
        <f>'2020_3-1-3_Download'!D155</f>
        <v>2018</v>
      </c>
      <c r="C148" t="str">
        <f>'2020_3-1-3_Download'!C155</f>
        <v>Grafschaft Bentheim</v>
      </c>
      <c r="D148" s="114" t="s">
        <v>131</v>
      </c>
      <c r="E148" t="str">
        <f>VLOOKUP(A148,[2]Kreise!$A$2:$C$53,3,FALSE)</f>
        <v>K03456</v>
      </c>
      <c r="F148">
        <f>'2020_3-1-3_Download'!F155</f>
        <v>256</v>
      </c>
    </row>
    <row r="149" spans="1:6">
      <c r="A149">
        <f>'2020_3-1-3_Download'!B156</f>
        <v>457</v>
      </c>
      <c r="B149">
        <f>'2020_3-1-3_Download'!D156</f>
        <v>2018</v>
      </c>
      <c r="C149" t="str">
        <f>'2020_3-1-3_Download'!C156</f>
        <v>Leer</v>
      </c>
      <c r="D149" s="114" t="s">
        <v>131</v>
      </c>
      <c r="E149" t="str">
        <f>VLOOKUP(A149,[2]Kreise!$A$2:$C$53,3,FALSE)</f>
        <v>K03457</v>
      </c>
      <c r="F149">
        <f>'2020_3-1-3_Download'!F156</f>
        <v>121</v>
      </c>
    </row>
    <row r="150" spans="1:6">
      <c r="A150">
        <f>'2020_3-1-3_Download'!B157</f>
        <v>458</v>
      </c>
      <c r="B150">
        <f>'2020_3-1-3_Download'!D157</f>
        <v>2018</v>
      </c>
      <c r="C150" t="str">
        <f>'2020_3-1-3_Download'!C157</f>
        <v>Oldenburg</v>
      </c>
      <c r="D150" s="114" t="s">
        <v>131</v>
      </c>
      <c r="E150" t="str">
        <f>VLOOKUP(A150,[2]Kreise!$A$2:$C$53,3,FALSE)</f>
        <v>K03458</v>
      </c>
      <c r="F150">
        <f>'2020_3-1-3_Download'!F157</f>
        <v>90</v>
      </c>
    </row>
    <row r="151" spans="1:6">
      <c r="A151">
        <f>'2020_3-1-3_Download'!B158</f>
        <v>459</v>
      </c>
      <c r="B151">
        <f>'2020_3-1-3_Download'!D158</f>
        <v>2018</v>
      </c>
      <c r="C151" t="str">
        <f>'2020_3-1-3_Download'!C158</f>
        <v>Osnabrück</v>
      </c>
      <c r="D151" s="114" t="s">
        <v>131</v>
      </c>
      <c r="E151" t="str">
        <f>VLOOKUP(A151,[2]Kreise!$A$2:$C$53,3,FALSE)</f>
        <v>K03459</v>
      </c>
      <c r="F151">
        <f>'2020_3-1-3_Download'!F158</f>
        <v>420</v>
      </c>
    </row>
    <row r="152" spans="1:6">
      <c r="A152">
        <f>'2020_3-1-3_Download'!B159</f>
        <v>460</v>
      </c>
      <c r="B152">
        <f>'2020_3-1-3_Download'!D159</f>
        <v>2018</v>
      </c>
      <c r="C152" t="str">
        <f>'2020_3-1-3_Download'!C159</f>
        <v>Vechta</v>
      </c>
      <c r="D152" s="114" t="s">
        <v>131</v>
      </c>
      <c r="E152" t="str">
        <f>VLOOKUP(A152,[2]Kreise!$A$2:$C$53,3,FALSE)</f>
        <v>K03460</v>
      </c>
      <c r="F152">
        <f>'2020_3-1-3_Download'!F159</f>
        <v>226</v>
      </c>
    </row>
    <row r="153" spans="1:6">
      <c r="A153">
        <f>'2020_3-1-3_Download'!B160</f>
        <v>461</v>
      </c>
      <c r="B153">
        <f>'2020_3-1-3_Download'!D160</f>
        <v>2018</v>
      </c>
      <c r="C153" t="str">
        <f>'2020_3-1-3_Download'!C160</f>
        <v>Wesermarsch</v>
      </c>
      <c r="D153" s="114" t="s">
        <v>131</v>
      </c>
      <c r="E153" t="str">
        <f>VLOOKUP(A153,[2]Kreise!$A$2:$C$53,3,FALSE)</f>
        <v>K03461</v>
      </c>
      <c r="F153">
        <f>'2020_3-1-3_Download'!F160</f>
        <v>114</v>
      </c>
    </row>
    <row r="154" spans="1:6">
      <c r="A154">
        <f>'2020_3-1-3_Download'!B161</f>
        <v>462</v>
      </c>
      <c r="B154">
        <f>'2020_3-1-3_Download'!D161</f>
        <v>2018</v>
      </c>
      <c r="C154" t="str">
        <f>'2020_3-1-3_Download'!C161</f>
        <v>Wittmund</v>
      </c>
      <c r="D154" s="114" t="s">
        <v>131</v>
      </c>
      <c r="E154" t="str">
        <f>VLOOKUP(A154,[2]Kreise!$A$2:$C$53,3,FALSE)</f>
        <v>K03462</v>
      </c>
      <c r="F154">
        <f>'2020_3-1-3_Download'!F161</f>
        <v>15</v>
      </c>
    </row>
    <row r="155" spans="1:6">
      <c r="A155">
        <f>'2020_3-1-3_Download'!B162</f>
        <v>4</v>
      </c>
      <c r="B155">
        <f>'2020_3-1-3_Download'!D162</f>
        <v>2018</v>
      </c>
      <c r="C155" t="str">
        <f>'2020_3-1-3_Download'!C162</f>
        <v>Stat. Region Weser-Ems</v>
      </c>
      <c r="D155" s="114" t="s">
        <v>131</v>
      </c>
      <c r="E155" t="str">
        <f>VLOOKUP(A155,[2]Kreise!$A$2:$C$53,3,FALSE)</f>
        <v>K034</v>
      </c>
      <c r="F155">
        <f>'2020_3-1-3_Download'!F162</f>
        <v>3051</v>
      </c>
    </row>
    <row r="156" spans="1:6">
      <c r="A156">
        <f>'2020_3-1-3_Download'!B163</f>
        <v>0</v>
      </c>
      <c r="B156">
        <f>'2020_3-1-3_Download'!D163</f>
        <v>2018</v>
      </c>
      <c r="C156" t="str">
        <f>'2020_3-1-3_Download'!C163</f>
        <v>Niedersachsen</v>
      </c>
      <c r="D156" s="114" t="s">
        <v>131</v>
      </c>
      <c r="E156" t="str">
        <f>VLOOKUP(A156,[2]Kreise!$A$2:$C$53,3,FALSE)</f>
        <v>K030</v>
      </c>
      <c r="F156">
        <f>'2020_3-1-3_Download'!F163</f>
        <v>11298</v>
      </c>
    </row>
    <row r="157" spans="1:6">
      <c r="A157">
        <f>'2020_3-1-3_Download'!B164</f>
        <v>101</v>
      </c>
      <c r="B157">
        <f>'2020_3-1-3_Download'!D164</f>
        <v>2017</v>
      </c>
      <c r="C157" t="str">
        <f>'2020_3-1-3_Download'!C164</f>
        <v>Braunschweig  Stadt</v>
      </c>
      <c r="D157" s="114" t="s">
        <v>131</v>
      </c>
      <c r="E157" t="str">
        <f>VLOOKUP(A157,[2]Kreise!$A$2:$C$53,3,FALSE)</f>
        <v>K03101</v>
      </c>
      <c r="F157">
        <f>'2020_3-1-3_Download'!F164</f>
        <v>503</v>
      </c>
    </row>
    <row r="158" spans="1:6">
      <c r="A158">
        <f>'2020_3-1-3_Download'!B165</f>
        <v>102</v>
      </c>
      <c r="B158">
        <f>'2020_3-1-3_Download'!D165</f>
        <v>2017</v>
      </c>
      <c r="C158" t="str">
        <f>'2020_3-1-3_Download'!C165</f>
        <v>Salzgitter  Stadt</v>
      </c>
      <c r="D158" s="114" t="s">
        <v>131</v>
      </c>
      <c r="E158" t="str">
        <f>VLOOKUP(A158,[2]Kreise!$A$2:$C$53,3,FALSE)</f>
        <v>K03102</v>
      </c>
      <c r="F158">
        <f>'2020_3-1-3_Download'!F165</f>
        <v>140</v>
      </c>
    </row>
    <row r="159" spans="1:6">
      <c r="A159">
        <f>'2020_3-1-3_Download'!B166</f>
        <v>103</v>
      </c>
      <c r="B159">
        <f>'2020_3-1-3_Download'!D166</f>
        <v>2017</v>
      </c>
      <c r="C159" t="str">
        <f>'2020_3-1-3_Download'!C166</f>
        <v>Wolfsburg  Stadt</v>
      </c>
      <c r="D159" s="114" t="s">
        <v>131</v>
      </c>
      <c r="E159" t="str">
        <f>VLOOKUP(A159,[2]Kreise!$A$2:$C$53,3,FALSE)</f>
        <v>K03103</v>
      </c>
      <c r="F159">
        <f>'2020_3-1-3_Download'!F166</f>
        <v>295</v>
      </c>
    </row>
    <row r="160" spans="1:6">
      <c r="A160">
        <f>'2020_3-1-3_Download'!B167</f>
        <v>151</v>
      </c>
      <c r="B160">
        <f>'2020_3-1-3_Download'!D167</f>
        <v>2017</v>
      </c>
      <c r="C160" t="str">
        <f>'2020_3-1-3_Download'!C167</f>
        <v>Gifhorn</v>
      </c>
      <c r="D160" s="114" t="s">
        <v>131</v>
      </c>
      <c r="E160" t="str">
        <f>VLOOKUP(A160,[2]Kreise!$A$2:$C$53,3,FALSE)</f>
        <v>K03151</v>
      </c>
      <c r="F160">
        <f>'2020_3-1-3_Download'!F167</f>
        <v>142</v>
      </c>
    </row>
    <row r="161" spans="1:6">
      <c r="A161">
        <f>'2020_3-1-3_Download'!B168</f>
        <v>153</v>
      </c>
      <c r="B161">
        <f>'2020_3-1-3_Download'!D168</f>
        <v>2017</v>
      </c>
      <c r="C161" t="str">
        <f>'2020_3-1-3_Download'!C168</f>
        <v>Goslar</v>
      </c>
      <c r="D161" s="114" t="s">
        <v>131</v>
      </c>
      <c r="E161" t="str">
        <f>VLOOKUP(A161,[2]Kreise!$A$2:$C$53,3,FALSE)</f>
        <v>K03153</v>
      </c>
      <c r="F161">
        <f>'2020_3-1-3_Download'!F168</f>
        <v>103</v>
      </c>
    </row>
    <row r="162" spans="1:6">
      <c r="A162">
        <f>'2020_3-1-3_Download'!B169</f>
        <v>154</v>
      </c>
      <c r="B162">
        <f>'2020_3-1-3_Download'!D169</f>
        <v>2017</v>
      </c>
      <c r="C162" t="str">
        <f>'2020_3-1-3_Download'!C169</f>
        <v>Helmstedt</v>
      </c>
      <c r="D162" s="114" t="s">
        <v>131</v>
      </c>
      <c r="E162" t="str">
        <f>VLOOKUP(A162,[2]Kreise!$A$2:$C$53,3,FALSE)</f>
        <v>K03154</v>
      </c>
      <c r="F162">
        <f>'2020_3-1-3_Download'!F169</f>
        <v>54</v>
      </c>
    </row>
    <row r="163" spans="1:6">
      <c r="A163">
        <f>'2020_3-1-3_Download'!B170</f>
        <v>155</v>
      </c>
      <c r="B163">
        <f>'2020_3-1-3_Download'!D170</f>
        <v>2017</v>
      </c>
      <c r="C163" t="str">
        <f>'2020_3-1-3_Download'!C170</f>
        <v>Northeim</v>
      </c>
      <c r="D163" s="114" t="s">
        <v>131</v>
      </c>
      <c r="E163" t="str">
        <f>VLOOKUP(A163,[2]Kreise!$A$2:$C$53,3,FALSE)</f>
        <v>K03155</v>
      </c>
      <c r="F163">
        <f>'2020_3-1-3_Download'!F170</f>
        <v>144</v>
      </c>
    </row>
    <row r="164" spans="1:6">
      <c r="A164">
        <f>'2020_3-1-3_Download'!B171</f>
        <v>157</v>
      </c>
      <c r="B164">
        <f>'2020_3-1-3_Download'!D171</f>
        <v>2017</v>
      </c>
      <c r="C164" t="str">
        <f>'2020_3-1-3_Download'!C171</f>
        <v>Peine</v>
      </c>
      <c r="D164" s="114" t="s">
        <v>131</v>
      </c>
      <c r="E164" t="str">
        <f>VLOOKUP(A164,[2]Kreise!$A$2:$C$53,3,FALSE)</f>
        <v>K03157</v>
      </c>
      <c r="F164">
        <f>'2020_3-1-3_Download'!F171</f>
        <v>149</v>
      </c>
    </row>
    <row r="165" spans="1:6">
      <c r="A165">
        <f>'2020_3-1-3_Download'!B172</f>
        <v>158</v>
      </c>
      <c r="B165">
        <f>'2020_3-1-3_Download'!D172</f>
        <v>2017</v>
      </c>
      <c r="C165" t="str">
        <f>'2020_3-1-3_Download'!C172</f>
        <v>Wolfenbüttel</v>
      </c>
      <c r="D165" s="114" t="s">
        <v>131</v>
      </c>
      <c r="E165" t="str">
        <f>VLOOKUP(A165,[2]Kreise!$A$2:$C$53,3,FALSE)</f>
        <v>K03158</v>
      </c>
      <c r="F165">
        <f>'2020_3-1-3_Download'!F172</f>
        <v>103</v>
      </c>
    </row>
    <row r="166" spans="1:6">
      <c r="A166">
        <f>'2020_3-1-3_Download'!B173</f>
        <v>159</v>
      </c>
      <c r="B166">
        <f>'2020_3-1-3_Download'!D173</f>
        <v>2017</v>
      </c>
      <c r="C166" t="str">
        <f>'2020_3-1-3_Download'!C173</f>
        <v>Göttingen</v>
      </c>
      <c r="D166" s="114" t="s">
        <v>131</v>
      </c>
      <c r="E166" t="str">
        <f>VLOOKUP(A166,[2]Kreise!$A$2:$C$53,3,FALSE)</f>
        <v>K03159</v>
      </c>
      <c r="F166">
        <f>'2020_3-1-3_Download'!F173</f>
        <v>460</v>
      </c>
    </row>
    <row r="167" spans="1:6">
      <c r="A167">
        <f>'2020_3-1-3_Download'!B174</f>
        <v>1</v>
      </c>
      <c r="B167">
        <f>'2020_3-1-3_Download'!D174</f>
        <v>2017</v>
      </c>
      <c r="C167" t="str">
        <f>'2020_3-1-3_Download'!C174</f>
        <v>Stat. Region Braunschweig</v>
      </c>
      <c r="D167" s="114" t="s">
        <v>131</v>
      </c>
      <c r="E167" t="str">
        <f>VLOOKUP(A167,[2]Kreise!$A$2:$C$53,3,FALSE)</f>
        <v>K031</v>
      </c>
      <c r="F167">
        <f>'2020_3-1-3_Download'!F174</f>
        <v>2093</v>
      </c>
    </row>
    <row r="168" spans="1:6">
      <c r="A168">
        <f>'2020_3-1-3_Download'!B175</f>
        <v>241</v>
      </c>
      <c r="B168">
        <f>'2020_3-1-3_Download'!D175</f>
        <v>2017</v>
      </c>
      <c r="C168" t="str">
        <f>'2020_3-1-3_Download'!C175</f>
        <v>Hannover  Region</v>
      </c>
      <c r="D168" s="114" t="s">
        <v>131</v>
      </c>
      <c r="E168" t="str">
        <f>VLOOKUP(A168,[2]Kreise!$A$2:$C$53,3,FALSE)</f>
        <v>K03241</v>
      </c>
      <c r="F168">
        <f>'2020_3-1-3_Download'!F175</f>
        <v>2694</v>
      </c>
    </row>
    <row r="169" spans="1:6">
      <c r="A169">
        <f>'2020_3-1-3_Download'!B176</f>
        <v>241001</v>
      </c>
      <c r="B169">
        <f>'2020_3-1-3_Download'!D176</f>
        <v>2017</v>
      </c>
      <c r="C169" t="str">
        <f>'2020_3-1-3_Download'!C176</f>
        <v>dav. Hannover  Lhst.</v>
      </c>
      <c r="D169" s="114" t="s">
        <v>131</v>
      </c>
      <c r="E169" t="str">
        <f>VLOOKUP(A169,[2]Kreise!$A$2:$C$53,3,FALSE)</f>
        <v>K03241001</v>
      </c>
      <c r="F169">
        <f>'2020_3-1-3_Download'!F176</f>
        <v>1826</v>
      </c>
    </row>
    <row r="170" spans="1:6">
      <c r="A170">
        <f>'2020_3-1-3_Download'!B177</f>
        <v>241999</v>
      </c>
      <c r="B170">
        <f>'2020_3-1-3_Download'!D177</f>
        <v>2017</v>
      </c>
      <c r="C170" t="str">
        <f>'2020_3-1-3_Download'!C177</f>
        <v>dav. Hannover  Umland</v>
      </c>
      <c r="D170" s="114" t="s">
        <v>131</v>
      </c>
      <c r="E170" t="str">
        <f>VLOOKUP(A170,[2]Kreise!$A$2:$C$53,3,FALSE)</f>
        <v>K03241999</v>
      </c>
      <c r="F170">
        <f>'2020_3-1-3_Download'!F177</f>
        <v>868</v>
      </c>
    </row>
    <row r="171" spans="1:6">
      <c r="A171">
        <f>'2020_3-1-3_Download'!B178</f>
        <v>251</v>
      </c>
      <c r="B171">
        <f>'2020_3-1-3_Download'!D178</f>
        <v>2017</v>
      </c>
      <c r="C171" t="str">
        <f>'2020_3-1-3_Download'!C178</f>
        <v>Diepholz</v>
      </c>
      <c r="D171" s="114" t="s">
        <v>131</v>
      </c>
      <c r="E171" t="str">
        <f>VLOOKUP(A171,[2]Kreise!$A$2:$C$53,3,FALSE)</f>
        <v>K03251</v>
      </c>
      <c r="F171">
        <f>'2020_3-1-3_Download'!F178</f>
        <v>179</v>
      </c>
    </row>
    <row r="172" spans="1:6">
      <c r="A172">
        <f>'2020_3-1-3_Download'!B179</f>
        <v>252</v>
      </c>
      <c r="B172">
        <f>'2020_3-1-3_Download'!D179</f>
        <v>2017</v>
      </c>
      <c r="C172" t="str">
        <f>'2020_3-1-3_Download'!C179</f>
        <v>Hameln-Pyrmont</v>
      </c>
      <c r="D172" s="114" t="s">
        <v>131</v>
      </c>
      <c r="E172" t="str">
        <f>VLOOKUP(A172,[2]Kreise!$A$2:$C$53,3,FALSE)</f>
        <v>K03252</v>
      </c>
      <c r="F172">
        <f>'2020_3-1-3_Download'!F179</f>
        <v>215</v>
      </c>
    </row>
    <row r="173" spans="1:6">
      <c r="A173">
        <f>'2020_3-1-3_Download'!B180</f>
        <v>254</v>
      </c>
      <c r="B173">
        <f>'2020_3-1-3_Download'!D180</f>
        <v>2017</v>
      </c>
      <c r="C173" t="str">
        <f>'2020_3-1-3_Download'!C180</f>
        <v>Hildesheim</v>
      </c>
      <c r="D173" s="114" t="s">
        <v>131</v>
      </c>
      <c r="E173" t="str">
        <f>VLOOKUP(A173,[2]Kreise!$A$2:$C$53,3,FALSE)</f>
        <v>K03254</v>
      </c>
      <c r="F173">
        <f>'2020_3-1-3_Download'!F180</f>
        <v>283</v>
      </c>
    </row>
    <row r="174" spans="1:6">
      <c r="A174">
        <f>'2020_3-1-3_Download'!B181</f>
        <v>255</v>
      </c>
      <c r="B174">
        <f>'2020_3-1-3_Download'!D181</f>
        <v>2017</v>
      </c>
      <c r="C174" t="str">
        <f>'2020_3-1-3_Download'!C181</f>
        <v>Holzminden</v>
      </c>
      <c r="D174" s="114" t="s">
        <v>131</v>
      </c>
      <c r="E174" t="str">
        <f>VLOOKUP(A174,[2]Kreise!$A$2:$C$53,3,FALSE)</f>
        <v>K03255</v>
      </c>
      <c r="F174">
        <f>'2020_3-1-3_Download'!F181</f>
        <v>58</v>
      </c>
    </row>
    <row r="175" spans="1:6">
      <c r="A175">
        <f>'2020_3-1-3_Download'!B182</f>
        <v>256</v>
      </c>
      <c r="B175">
        <f>'2020_3-1-3_Download'!D182</f>
        <v>2017</v>
      </c>
      <c r="C175" t="str">
        <f>'2020_3-1-3_Download'!C182</f>
        <v>Nienburg (Weser)</v>
      </c>
      <c r="D175" s="114" t="s">
        <v>131</v>
      </c>
      <c r="E175" t="str">
        <f>VLOOKUP(A175,[2]Kreise!$A$2:$C$53,3,FALSE)</f>
        <v>K03256</v>
      </c>
      <c r="F175">
        <f>'2020_3-1-3_Download'!F182</f>
        <v>105</v>
      </c>
    </row>
    <row r="176" spans="1:6">
      <c r="A176">
        <f>'2020_3-1-3_Download'!B183</f>
        <v>257</v>
      </c>
      <c r="B176">
        <f>'2020_3-1-3_Download'!D183</f>
        <v>2017</v>
      </c>
      <c r="C176" t="str">
        <f>'2020_3-1-3_Download'!C183</f>
        <v>Schaumburg</v>
      </c>
      <c r="D176" s="114" t="s">
        <v>131</v>
      </c>
      <c r="E176" t="str">
        <f>VLOOKUP(A176,[2]Kreise!$A$2:$C$53,3,FALSE)</f>
        <v>K03257</v>
      </c>
      <c r="F176">
        <f>'2020_3-1-3_Download'!F183</f>
        <v>153</v>
      </c>
    </row>
    <row r="177" spans="1:6">
      <c r="A177">
        <f>'2020_3-1-3_Download'!B184</f>
        <v>2</v>
      </c>
      <c r="B177">
        <f>'2020_3-1-3_Download'!D184</f>
        <v>2017</v>
      </c>
      <c r="C177" t="str">
        <f>'2020_3-1-3_Download'!C184</f>
        <v>Stat. Region Hannover</v>
      </c>
      <c r="D177" s="114" t="s">
        <v>131</v>
      </c>
      <c r="E177" t="str">
        <f>VLOOKUP(A177,[2]Kreise!$A$2:$C$53,3,FALSE)</f>
        <v>K032</v>
      </c>
      <c r="F177">
        <f>'2020_3-1-3_Download'!F184</f>
        <v>3687</v>
      </c>
    </row>
    <row r="178" spans="1:6">
      <c r="A178">
        <f>'2020_3-1-3_Download'!B185</f>
        <v>351</v>
      </c>
      <c r="B178">
        <f>'2020_3-1-3_Download'!D185</f>
        <v>2017</v>
      </c>
      <c r="C178" t="str">
        <f>'2020_3-1-3_Download'!C185</f>
        <v>Celle</v>
      </c>
      <c r="D178" s="114" t="s">
        <v>131</v>
      </c>
      <c r="E178" t="str">
        <f>VLOOKUP(A178,[2]Kreise!$A$2:$C$53,3,FALSE)</f>
        <v>K03351</v>
      </c>
      <c r="F178">
        <f>'2020_3-1-3_Download'!F185</f>
        <v>141</v>
      </c>
    </row>
    <row r="179" spans="1:6">
      <c r="A179">
        <f>'2020_3-1-3_Download'!B186</f>
        <v>352</v>
      </c>
      <c r="B179">
        <f>'2020_3-1-3_Download'!D186</f>
        <v>2017</v>
      </c>
      <c r="C179" t="str">
        <f>'2020_3-1-3_Download'!C186</f>
        <v>Cuxhaven</v>
      </c>
      <c r="D179" s="114" t="s">
        <v>131</v>
      </c>
      <c r="E179" t="str">
        <f>VLOOKUP(A179,[2]Kreise!$A$2:$C$53,3,FALSE)</f>
        <v>K03352</v>
      </c>
      <c r="F179">
        <f>'2020_3-1-3_Download'!F186</f>
        <v>177</v>
      </c>
    </row>
    <row r="180" spans="1:6">
      <c r="A180">
        <f>'2020_3-1-3_Download'!B187</f>
        <v>353</v>
      </c>
      <c r="B180">
        <f>'2020_3-1-3_Download'!D187</f>
        <v>2017</v>
      </c>
      <c r="C180" t="str">
        <f>'2020_3-1-3_Download'!C187</f>
        <v>Harburg</v>
      </c>
      <c r="D180" s="114" t="s">
        <v>131</v>
      </c>
      <c r="E180" t="str">
        <f>VLOOKUP(A180,[2]Kreise!$A$2:$C$53,3,FALSE)</f>
        <v>K03353</v>
      </c>
      <c r="F180">
        <f>'2020_3-1-3_Download'!F187</f>
        <v>289</v>
      </c>
    </row>
    <row r="181" spans="1:6">
      <c r="A181">
        <f>'2020_3-1-3_Download'!B188</f>
        <v>354</v>
      </c>
      <c r="B181">
        <f>'2020_3-1-3_Download'!D188</f>
        <v>2017</v>
      </c>
      <c r="C181" t="str">
        <f>'2020_3-1-3_Download'!C188</f>
        <v>Lüchow-Dannenberg</v>
      </c>
      <c r="D181" s="114" t="s">
        <v>131</v>
      </c>
      <c r="E181" t="str">
        <f>VLOOKUP(A181,[2]Kreise!$A$2:$C$53,3,FALSE)</f>
        <v>K03354</v>
      </c>
      <c r="F181">
        <f>'2020_3-1-3_Download'!F188</f>
        <v>49</v>
      </c>
    </row>
    <row r="182" spans="1:6">
      <c r="A182">
        <f>'2020_3-1-3_Download'!B189</f>
        <v>355</v>
      </c>
      <c r="B182">
        <f>'2020_3-1-3_Download'!D189</f>
        <v>2017</v>
      </c>
      <c r="C182" t="str">
        <f>'2020_3-1-3_Download'!C189</f>
        <v>Lüneburg</v>
      </c>
      <c r="D182" s="114" t="s">
        <v>131</v>
      </c>
      <c r="E182" t="str">
        <f>VLOOKUP(A182,[2]Kreise!$A$2:$C$53,3,FALSE)</f>
        <v>K03355</v>
      </c>
      <c r="F182">
        <f>'2020_3-1-3_Download'!F189</f>
        <v>229</v>
      </c>
    </row>
    <row r="183" spans="1:6">
      <c r="A183">
        <f>'2020_3-1-3_Download'!B190</f>
        <v>356</v>
      </c>
      <c r="B183">
        <f>'2020_3-1-3_Download'!D190</f>
        <v>2017</v>
      </c>
      <c r="C183" t="str">
        <f>'2020_3-1-3_Download'!C190</f>
        <v>Osterholz</v>
      </c>
      <c r="D183" s="114" t="s">
        <v>131</v>
      </c>
      <c r="E183" t="str">
        <f>VLOOKUP(A183,[2]Kreise!$A$2:$C$53,3,FALSE)</f>
        <v>K03356</v>
      </c>
      <c r="F183">
        <f>'2020_3-1-3_Download'!F190</f>
        <v>82</v>
      </c>
    </row>
    <row r="184" spans="1:6">
      <c r="A184">
        <f>'2020_3-1-3_Download'!B191</f>
        <v>357</v>
      </c>
      <c r="B184">
        <f>'2020_3-1-3_Download'!D191</f>
        <v>2017</v>
      </c>
      <c r="C184" t="str">
        <f>'2020_3-1-3_Download'!C191</f>
        <v>Rotenburg (Wümme)</v>
      </c>
      <c r="D184" s="114" t="s">
        <v>131</v>
      </c>
      <c r="E184" t="str">
        <f>VLOOKUP(A184,[2]Kreise!$A$2:$C$53,3,FALSE)</f>
        <v>K03357</v>
      </c>
      <c r="F184">
        <f>'2020_3-1-3_Download'!F191</f>
        <v>89</v>
      </c>
    </row>
    <row r="185" spans="1:6">
      <c r="A185">
        <f>'2020_3-1-3_Download'!B192</f>
        <v>358</v>
      </c>
      <c r="B185">
        <f>'2020_3-1-3_Download'!D192</f>
        <v>2017</v>
      </c>
      <c r="C185" t="str">
        <f>'2020_3-1-3_Download'!C192</f>
        <v>Heidekreis</v>
      </c>
      <c r="D185" s="114" t="s">
        <v>131</v>
      </c>
      <c r="E185" t="str">
        <f>VLOOKUP(A185,[2]Kreise!$A$2:$C$53,3,FALSE)</f>
        <v>K03358</v>
      </c>
      <c r="F185">
        <f>'2020_3-1-3_Download'!F192</f>
        <v>137</v>
      </c>
    </row>
    <row r="186" spans="1:6">
      <c r="A186">
        <f>'2020_3-1-3_Download'!B193</f>
        <v>359</v>
      </c>
      <c r="B186">
        <f>'2020_3-1-3_Download'!D193</f>
        <v>2017</v>
      </c>
      <c r="C186" t="str">
        <f>'2020_3-1-3_Download'!C193</f>
        <v>Stade</v>
      </c>
      <c r="D186" s="114" t="s">
        <v>131</v>
      </c>
      <c r="E186" t="str">
        <f>VLOOKUP(A186,[2]Kreise!$A$2:$C$53,3,FALSE)</f>
        <v>K03359</v>
      </c>
      <c r="F186">
        <f>'2020_3-1-3_Download'!F193</f>
        <v>169</v>
      </c>
    </row>
    <row r="187" spans="1:6">
      <c r="A187">
        <f>'2020_3-1-3_Download'!B194</f>
        <v>360</v>
      </c>
      <c r="B187">
        <f>'2020_3-1-3_Download'!D194</f>
        <v>2017</v>
      </c>
      <c r="C187" t="str">
        <f>'2020_3-1-3_Download'!C194</f>
        <v>Uelzen</v>
      </c>
      <c r="D187" s="114" t="s">
        <v>131</v>
      </c>
      <c r="E187" t="str">
        <f>VLOOKUP(A187,[2]Kreise!$A$2:$C$53,3,FALSE)</f>
        <v>K03360</v>
      </c>
      <c r="F187">
        <f>'2020_3-1-3_Download'!F194</f>
        <v>61</v>
      </c>
    </row>
    <row r="188" spans="1:6">
      <c r="A188">
        <f>'2020_3-1-3_Download'!B195</f>
        <v>361</v>
      </c>
      <c r="B188">
        <f>'2020_3-1-3_Download'!D195</f>
        <v>2017</v>
      </c>
      <c r="C188" t="str">
        <f>'2020_3-1-3_Download'!C195</f>
        <v>Verden</v>
      </c>
      <c r="D188" s="114" t="s">
        <v>131</v>
      </c>
      <c r="E188" t="str">
        <f>VLOOKUP(A188,[2]Kreise!$A$2:$C$53,3,FALSE)</f>
        <v>K03361</v>
      </c>
      <c r="F188">
        <f>'2020_3-1-3_Download'!F195</f>
        <v>154</v>
      </c>
    </row>
    <row r="189" spans="1:6">
      <c r="A189">
        <f>'2020_3-1-3_Download'!B196</f>
        <v>3</v>
      </c>
      <c r="B189">
        <f>'2020_3-1-3_Download'!D196</f>
        <v>2017</v>
      </c>
      <c r="C189" t="str">
        <f>'2020_3-1-3_Download'!C196</f>
        <v>Stat. Region Lüneburg</v>
      </c>
      <c r="D189" s="114" t="s">
        <v>131</v>
      </c>
      <c r="E189" t="str">
        <f>VLOOKUP(A189,[2]Kreise!$A$2:$C$53,3,FALSE)</f>
        <v>K033</v>
      </c>
      <c r="F189">
        <f>'2020_3-1-3_Download'!F196</f>
        <v>1577</v>
      </c>
    </row>
    <row r="190" spans="1:6">
      <c r="A190">
        <f>'2020_3-1-3_Download'!B197</f>
        <v>401</v>
      </c>
      <c r="B190">
        <f>'2020_3-1-3_Download'!D197</f>
        <v>2017</v>
      </c>
      <c r="C190" t="str">
        <f>'2020_3-1-3_Download'!C197</f>
        <v>Delmenhorst  Stadt</v>
      </c>
      <c r="D190" s="114" t="s">
        <v>131</v>
      </c>
      <c r="E190" t="str">
        <f>VLOOKUP(A190,[2]Kreise!$A$2:$C$53,3,FALSE)</f>
        <v>K03401</v>
      </c>
      <c r="F190">
        <f>'2020_3-1-3_Download'!F197</f>
        <v>78</v>
      </c>
    </row>
    <row r="191" spans="1:6">
      <c r="A191">
        <f>'2020_3-1-3_Download'!B198</f>
        <v>402</v>
      </c>
      <c r="B191">
        <f>'2020_3-1-3_Download'!D198</f>
        <v>2017</v>
      </c>
      <c r="C191" t="str">
        <f>'2020_3-1-3_Download'!C198</f>
        <v>Emden  Stadt</v>
      </c>
      <c r="D191" s="114" t="s">
        <v>131</v>
      </c>
      <c r="E191" t="str">
        <f>VLOOKUP(A191,[2]Kreise!$A$2:$C$53,3,FALSE)</f>
        <v>K03402</v>
      </c>
      <c r="F191">
        <f>'2020_3-1-3_Download'!F198</f>
        <v>64</v>
      </c>
    </row>
    <row r="192" spans="1:6">
      <c r="A192">
        <f>'2020_3-1-3_Download'!B199</f>
        <v>403</v>
      </c>
      <c r="B192">
        <f>'2020_3-1-3_Download'!D199</f>
        <v>2017</v>
      </c>
      <c r="C192" t="str">
        <f>'2020_3-1-3_Download'!C199</f>
        <v>Oldenburg(Oldb)  Stadt</v>
      </c>
      <c r="D192" s="114" t="s">
        <v>131</v>
      </c>
      <c r="E192" t="str">
        <f>VLOOKUP(A192,[2]Kreise!$A$2:$C$53,3,FALSE)</f>
        <v>K03403</v>
      </c>
      <c r="F192">
        <f>'2020_3-1-3_Download'!F199</f>
        <v>325</v>
      </c>
    </row>
    <row r="193" spans="1:6">
      <c r="A193">
        <f>'2020_3-1-3_Download'!B200</f>
        <v>404</v>
      </c>
      <c r="B193">
        <f>'2020_3-1-3_Download'!D200</f>
        <v>2017</v>
      </c>
      <c r="C193" t="str">
        <f>'2020_3-1-3_Download'!C200</f>
        <v>Osnabrück  Stadt</v>
      </c>
      <c r="D193" s="114" t="s">
        <v>131</v>
      </c>
      <c r="E193" t="str">
        <f>VLOOKUP(A193,[2]Kreise!$A$2:$C$53,3,FALSE)</f>
        <v>K03404</v>
      </c>
      <c r="F193">
        <f>'2020_3-1-3_Download'!F200</f>
        <v>345</v>
      </c>
    </row>
    <row r="194" spans="1:6">
      <c r="A194">
        <f>'2020_3-1-3_Download'!B201</f>
        <v>405</v>
      </c>
      <c r="B194">
        <f>'2020_3-1-3_Download'!D201</f>
        <v>2017</v>
      </c>
      <c r="C194" t="str">
        <f>'2020_3-1-3_Download'!C201</f>
        <v>Wilhelmshaven  Stadt</v>
      </c>
      <c r="D194" s="114" t="s">
        <v>131</v>
      </c>
      <c r="E194" t="str">
        <f>VLOOKUP(A194,[2]Kreise!$A$2:$C$53,3,FALSE)</f>
        <v>K03405</v>
      </c>
      <c r="F194">
        <f>'2020_3-1-3_Download'!F201</f>
        <v>48</v>
      </c>
    </row>
    <row r="195" spans="1:6">
      <c r="A195">
        <f>'2020_3-1-3_Download'!B202</f>
        <v>451</v>
      </c>
      <c r="B195">
        <f>'2020_3-1-3_Download'!D202</f>
        <v>2017</v>
      </c>
      <c r="C195" t="str">
        <f>'2020_3-1-3_Download'!C202</f>
        <v>Ammerland</v>
      </c>
      <c r="D195" s="114" t="s">
        <v>131</v>
      </c>
      <c r="E195" t="str">
        <f>VLOOKUP(A195,[2]Kreise!$A$2:$C$53,3,FALSE)</f>
        <v>K03451</v>
      </c>
      <c r="F195">
        <f>'2020_3-1-3_Download'!F202</f>
        <v>91</v>
      </c>
    </row>
    <row r="196" spans="1:6">
      <c r="A196">
        <f>'2020_3-1-3_Download'!B203</f>
        <v>452</v>
      </c>
      <c r="B196">
        <f>'2020_3-1-3_Download'!D203</f>
        <v>2017</v>
      </c>
      <c r="C196" t="str">
        <f>'2020_3-1-3_Download'!C203</f>
        <v>Aurich</v>
      </c>
      <c r="D196" s="114" t="s">
        <v>131</v>
      </c>
      <c r="E196" t="str">
        <f>VLOOKUP(A196,[2]Kreise!$A$2:$C$53,3,FALSE)</f>
        <v>K03452</v>
      </c>
      <c r="F196">
        <f>'2020_3-1-3_Download'!F203</f>
        <v>120</v>
      </c>
    </row>
    <row r="197" spans="1:6">
      <c r="A197">
        <f>'2020_3-1-3_Download'!B204</f>
        <v>453</v>
      </c>
      <c r="B197">
        <f>'2020_3-1-3_Download'!D204</f>
        <v>2017</v>
      </c>
      <c r="C197" t="str">
        <f>'2020_3-1-3_Download'!C204</f>
        <v>Cloppenburg</v>
      </c>
      <c r="D197" s="114" t="s">
        <v>131</v>
      </c>
      <c r="E197" t="str">
        <f>VLOOKUP(A197,[2]Kreise!$A$2:$C$53,3,FALSE)</f>
        <v>K03453</v>
      </c>
      <c r="F197">
        <f>'2020_3-1-3_Download'!F204</f>
        <v>196</v>
      </c>
    </row>
    <row r="198" spans="1:6">
      <c r="A198">
        <f>'2020_3-1-3_Download'!B205</f>
        <v>454</v>
      </c>
      <c r="B198">
        <f>'2020_3-1-3_Download'!D205</f>
        <v>2017</v>
      </c>
      <c r="C198" t="str">
        <f>'2020_3-1-3_Download'!C205</f>
        <v>Emsland</v>
      </c>
      <c r="D198" s="114" t="s">
        <v>131</v>
      </c>
      <c r="E198" t="str">
        <f>VLOOKUP(A198,[2]Kreise!$A$2:$C$53,3,FALSE)</f>
        <v>K03454</v>
      </c>
      <c r="F198">
        <f>'2020_3-1-3_Download'!F205</f>
        <v>381</v>
      </c>
    </row>
    <row r="199" spans="1:6">
      <c r="A199">
        <f>'2020_3-1-3_Download'!B206</f>
        <v>455</v>
      </c>
      <c r="B199">
        <f>'2020_3-1-3_Download'!D206</f>
        <v>2017</v>
      </c>
      <c r="C199" t="str">
        <f>'2020_3-1-3_Download'!C206</f>
        <v>Friesland</v>
      </c>
      <c r="D199" s="114" t="s">
        <v>131</v>
      </c>
      <c r="E199" t="str">
        <f>VLOOKUP(A199,[2]Kreise!$A$2:$C$53,3,FALSE)</f>
        <v>K03455</v>
      </c>
      <c r="F199">
        <f>'2020_3-1-3_Download'!F206</f>
        <v>41</v>
      </c>
    </row>
    <row r="200" spans="1:6">
      <c r="A200">
        <f>'2020_3-1-3_Download'!B207</f>
        <v>456</v>
      </c>
      <c r="B200">
        <f>'2020_3-1-3_Download'!D207</f>
        <v>2017</v>
      </c>
      <c r="C200" t="str">
        <f>'2020_3-1-3_Download'!C207</f>
        <v>Grafschaft Bentheim</v>
      </c>
      <c r="D200" s="114" t="s">
        <v>131</v>
      </c>
      <c r="E200" t="str">
        <f>VLOOKUP(A200,[2]Kreise!$A$2:$C$53,3,FALSE)</f>
        <v>K03456</v>
      </c>
      <c r="F200">
        <f>'2020_3-1-3_Download'!F207</f>
        <v>242</v>
      </c>
    </row>
    <row r="201" spans="1:6">
      <c r="A201">
        <f>'2020_3-1-3_Download'!B208</f>
        <v>457</v>
      </c>
      <c r="B201">
        <f>'2020_3-1-3_Download'!D208</f>
        <v>2017</v>
      </c>
      <c r="C201" t="str">
        <f>'2020_3-1-3_Download'!C208</f>
        <v>Leer</v>
      </c>
      <c r="D201" s="114" t="s">
        <v>131</v>
      </c>
      <c r="E201" t="str">
        <f>VLOOKUP(A201,[2]Kreise!$A$2:$C$53,3,FALSE)</f>
        <v>K03457</v>
      </c>
      <c r="F201">
        <f>'2020_3-1-3_Download'!F208</f>
        <v>109</v>
      </c>
    </row>
    <row r="202" spans="1:6">
      <c r="A202">
        <f>'2020_3-1-3_Download'!B209</f>
        <v>458</v>
      </c>
      <c r="B202">
        <f>'2020_3-1-3_Download'!D209</f>
        <v>2017</v>
      </c>
      <c r="C202" t="str">
        <f>'2020_3-1-3_Download'!C209</f>
        <v>Oldenburg</v>
      </c>
      <c r="D202" s="114" t="s">
        <v>131</v>
      </c>
      <c r="E202" t="str">
        <f>VLOOKUP(A202,[2]Kreise!$A$2:$C$53,3,FALSE)</f>
        <v>K03458</v>
      </c>
      <c r="F202">
        <f>'2020_3-1-3_Download'!F209</f>
        <v>86</v>
      </c>
    </row>
    <row r="203" spans="1:6">
      <c r="A203">
        <f>'2020_3-1-3_Download'!B210</f>
        <v>459</v>
      </c>
      <c r="B203">
        <f>'2020_3-1-3_Download'!D210</f>
        <v>2017</v>
      </c>
      <c r="C203" t="str">
        <f>'2020_3-1-3_Download'!C210</f>
        <v>Osnabrück</v>
      </c>
      <c r="D203" s="114" t="s">
        <v>131</v>
      </c>
      <c r="E203" t="str">
        <f>VLOOKUP(A203,[2]Kreise!$A$2:$C$53,3,FALSE)</f>
        <v>K03459</v>
      </c>
      <c r="F203">
        <f>'2020_3-1-3_Download'!F210</f>
        <v>373</v>
      </c>
    </row>
    <row r="204" spans="1:6">
      <c r="A204">
        <f>'2020_3-1-3_Download'!B211</f>
        <v>460</v>
      </c>
      <c r="B204">
        <f>'2020_3-1-3_Download'!D211</f>
        <v>2017</v>
      </c>
      <c r="C204" t="str">
        <f>'2020_3-1-3_Download'!C211</f>
        <v>Vechta</v>
      </c>
      <c r="D204" s="114" t="s">
        <v>131</v>
      </c>
      <c r="E204" t="str">
        <f>VLOOKUP(A204,[2]Kreise!$A$2:$C$53,3,FALSE)</f>
        <v>K03460</v>
      </c>
      <c r="F204">
        <f>'2020_3-1-3_Download'!F211</f>
        <v>250</v>
      </c>
    </row>
    <row r="205" spans="1:6">
      <c r="A205">
        <f>'2020_3-1-3_Download'!B212</f>
        <v>461</v>
      </c>
      <c r="B205">
        <f>'2020_3-1-3_Download'!D212</f>
        <v>2017</v>
      </c>
      <c r="C205" t="str">
        <f>'2020_3-1-3_Download'!C212</f>
        <v>Wesermarsch</v>
      </c>
      <c r="D205" s="114" t="s">
        <v>131</v>
      </c>
      <c r="E205" t="str">
        <f>VLOOKUP(A205,[2]Kreise!$A$2:$C$53,3,FALSE)</f>
        <v>K03461</v>
      </c>
      <c r="F205">
        <f>'2020_3-1-3_Download'!F212</f>
        <v>90</v>
      </c>
    </row>
    <row r="206" spans="1:6">
      <c r="A206">
        <f>'2020_3-1-3_Download'!B213</f>
        <v>462</v>
      </c>
      <c r="B206">
        <f>'2020_3-1-3_Download'!D213</f>
        <v>2017</v>
      </c>
      <c r="C206" t="str">
        <f>'2020_3-1-3_Download'!C213</f>
        <v>Wittmund</v>
      </c>
      <c r="D206" s="114" t="s">
        <v>131</v>
      </c>
      <c r="E206" t="str">
        <f>VLOOKUP(A206,[2]Kreise!$A$2:$C$53,3,FALSE)</f>
        <v>K03462</v>
      </c>
      <c r="F206">
        <f>'2020_3-1-3_Download'!F213</f>
        <v>19</v>
      </c>
    </row>
    <row r="207" spans="1:6">
      <c r="A207">
        <f>'2020_3-1-3_Download'!B214</f>
        <v>4</v>
      </c>
      <c r="B207">
        <f>'2020_3-1-3_Download'!D214</f>
        <v>2017</v>
      </c>
      <c r="C207" t="str">
        <f>'2020_3-1-3_Download'!C214</f>
        <v>Stat. Region Weser-Ems</v>
      </c>
      <c r="D207" s="114" t="s">
        <v>131</v>
      </c>
      <c r="E207" t="str">
        <f>VLOOKUP(A207,[2]Kreise!$A$2:$C$53,3,FALSE)</f>
        <v>K034</v>
      </c>
      <c r="F207">
        <f>'2020_3-1-3_Download'!F214</f>
        <v>2858</v>
      </c>
    </row>
    <row r="208" spans="1:6">
      <c r="A208">
        <f>'2020_3-1-3_Download'!B215</f>
        <v>0</v>
      </c>
      <c r="B208">
        <f>'2020_3-1-3_Download'!D215</f>
        <v>2017</v>
      </c>
      <c r="C208" t="str">
        <f>'2020_3-1-3_Download'!C215</f>
        <v>Niedersachsen</v>
      </c>
      <c r="D208" s="114" t="s">
        <v>131</v>
      </c>
      <c r="E208" t="str">
        <f>VLOOKUP(A208,[2]Kreise!$A$2:$C$53,3,FALSE)</f>
        <v>K030</v>
      </c>
      <c r="F208">
        <f>'2020_3-1-3_Download'!F215</f>
        <v>10215</v>
      </c>
    </row>
    <row r="209" spans="1:6">
      <c r="A209">
        <f>'2020_3-1-3_Download'!B216</f>
        <v>101</v>
      </c>
      <c r="B209">
        <f>'2020_3-1-3_Download'!D216</f>
        <v>2016</v>
      </c>
      <c r="C209" t="str">
        <f>'2020_3-1-3_Download'!C216</f>
        <v>Braunschweig  Stadt</v>
      </c>
      <c r="D209" s="114" t="s">
        <v>131</v>
      </c>
      <c r="E209" t="str">
        <f>VLOOKUP(A209,[2]Kreise!$A$2:$C$53,3,FALSE)</f>
        <v>K03101</v>
      </c>
      <c r="F209">
        <f>'2020_3-1-3_Download'!F216</f>
        <v>453</v>
      </c>
    </row>
    <row r="210" spans="1:6">
      <c r="A210">
        <f>'2020_3-1-3_Download'!B217</f>
        <v>102</v>
      </c>
      <c r="B210">
        <f>'2020_3-1-3_Download'!D217</f>
        <v>2016</v>
      </c>
      <c r="C210" t="str">
        <f>'2020_3-1-3_Download'!C217</f>
        <v>Salzgitter  Stadt</v>
      </c>
      <c r="D210" s="114" t="s">
        <v>131</v>
      </c>
      <c r="E210" t="str">
        <f>VLOOKUP(A210,[2]Kreise!$A$2:$C$53,3,FALSE)</f>
        <v>K03102</v>
      </c>
      <c r="F210">
        <f>'2020_3-1-3_Download'!F217</f>
        <v>126</v>
      </c>
    </row>
    <row r="211" spans="1:6">
      <c r="A211">
        <f>'2020_3-1-3_Download'!B218</f>
        <v>103</v>
      </c>
      <c r="B211">
        <f>'2020_3-1-3_Download'!D218</f>
        <v>2016</v>
      </c>
      <c r="C211" t="str">
        <f>'2020_3-1-3_Download'!C218</f>
        <v>Wolfsburg  Stadt</v>
      </c>
      <c r="D211" s="114" t="s">
        <v>131</v>
      </c>
      <c r="E211" t="str">
        <f>VLOOKUP(A211,[2]Kreise!$A$2:$C$53,3,FALSE)</f>
        <v>K03103</v>
      </c>
      <c r="F211">
        <f>'2020_3-1-3_Download'!F218</f>
        <v>268</v>
      </c>
    </row>
    <row r="212" spans="1:6">
      <c r="A212">
        <f>'2020_3-1-3_Download'!B219</f>
        <v>151</v>
      </c>
      <c r="B212">
        <f>'2020_3-1-3_Download'!D219</f>
        <v>2016</v>
      </c>
      <c r="C212" t="str">
        <f>'2020_3-1-3_Download'!C219</f>
        <v>Gifhorn</v>
      </c>
      <c r="D212" s="114" t="s">
        <v>131</v>
      </c>
      <c r="E212" t="str">
        <f>VLOOKUP(A212,[2]Kreise!$A$2:$C$53,3,FALSE)</f>
        <v>K03151</v>
      </c>
      <c r="F212">
        <f>'2020_3-1-3_Download'!F219</f>
        <v>119</v>
      </c>
    </row>
    <row r="213" spans="1:6">
      <c r="A213">
        <f>'2020_3-1-3_Download'!B220</f>
        <v>153</v>
      </c>
      <c r="B213">
        <f>'2020_3-1-3_Download'!D220</f>
        <v>2016</v>
      </c>
      <c r="C213" t="str">
        <f>'2020_3-1-3_Download'!C220</f>
        <v>Goslar</v>
      </c>
      <c r="D213" s="114" t="s">
        <v>131</v>
      </c>
      <c r="E213" t="str">
        <f>VLOOKUP(A213,[2]Kreise!$A$2:$C$53,3,FALSE)</f>
        <v>K03153</v>
      </c>
      <c r="F213">
        <f>'2020_3-1-3_Download'!F220</f>
        <v>70</v>
      </c>
    </row>
    <row r="214" spans="1:6">
      <c r="A214">
        <f>'2020_3-1-3_Download'!B221</f>
        <v>154</v>
      </c>
      <c r="B214">
        <f>'2020_3-1-3_Download'!D221</f>
        <v>2016</v>
      </c>
      <c r="C214" t="str">
        <f>'2020_3-1-3_Download'!C221</f>
        <v>Helmstedt</v>
      </c>
      <c r="D214" s="114" t="s">
        <v>131</v>
      </c>
      <c r="E214" t="str">
        <f>VLOOKUP(A214,[2]Kreise!$A$2:$C$53,3,FALSE)</f>
        <v>K03154</v>
      </c>
      <c r="F214">
        <f>'2020_3-1-3_Download'!F221</f>
        <v>63</v>
      </c>
    </row>
    <row r="215" spans="1:6">
      <c r="A215">
        <f>'2020_3-1-3_Download'!B222</f>
        <v>155</v>
      </c>
      <c r="B215">
        <f>'2020_3-1-3_Download'!D222</f>
        <v>2016</v>
      </c>
      <c r="C215" t="str">
        <f>'2020_3-1-3_Download'!C222</f>
        <v>Northeim</v>
      </c>
      <c r="D215" s="114" t="s">
        <v>131</v>
      </c>
      <c r="E215" t="str">
        <f>VLOOKUP(A215,[2]Kreise!$A$2:$C$53,3,FALSE)</f>
        <v>K03155</v>
      </c>
      <c r="F215">
        <f>'2020_3-1-3_Download'!F222</f>
        <v>135</v>
      </c>
    </row>
    <row r="216" spans="1:6">
      <c r="A216">
        <f>'2020_3-1-3_Download'!B223</f>
        <v>157</v>
      </c>
      <c r="B216">
        <f>'2020_3-1-3_Download'!D223</f>
        <v>2016</v>
      </c>
      <c r="C216" t="str">
        <f>'2020_3-1-3_Download'!C223</f>
        <v>Peine</v>
      </c>
      <c r="D216" s="114" t="s">
        <v>131</v>
      </c>
      <c r="E216" t="str">
        <f>VLOOKUP(A216,[2]Kreise!$A$2:$C$53,3,FALSE)</f>
        <v>K03157</v>
      </c>
      <c r="F216">
        <f>'2020_3-1-3_Download'!F223</f>
        <v>97</v>
      </c>
    </row>
    <row r="217" spans="1:6">
      <c r="A217">
        <f>'2020_3-1-3_Download'!B224</f>
        <v>158</v>
      </c>
      <c r="B217">
        <f>'2020_3-1-3_Download'!D224</f>
        <v>2016</v>
      </c>
      <c r="C217" t="str">
        <f>'2020_3-1-3_Download'!C224</f>
        <v>Wolfenbüttel</v>
      </c>
      <c r="D217" s="114" t="s">
        <v>131</v>
      </c>
      <c r="E217" t="str">
        <f>VLOOKUP(A217,[2]Kreise!$A$2:$C$53,3,FALSE)</f>
        <v>K03158</v>
      </c>
      <c r="F217">
        <f>'2020_3-1-3_Download'!F224</f>
        <v>65</v>
      </c>
    </row>
    <row r="218" spans="1:6">
      <c r="A218">
        <f>'2020_3-1-3_Download'!B225</f>
        <v>159</v>
      </c>
      <c r="B218">
        <f>'2020_3-1-3_Download'!D225</f>
        <v>2016</v>
      </c>
      <c r="C218" t="str">
        <f>'2020_3-1-3_Download'!C225</f>
        <v>Göttingen</v>
      </c>
      <c r="D218" s="114" t="s">
        <v>131</v>
      </c>
      <c r="E218" t="str">
        <f>VLOOKUP(A218,[2]Kreise!$A$2:$C$53,3,FALSE)</f>
        <v>K03159</v>
      </c>
      <c r="F218">
        <f>'2020_3-1-3_Download'!F225</f>
        <v>457</v>
      </c>
    </row>
    <row r="219" spans="1:6">
      <c r="A219">
        <f>'2020_3-1-3_Download'!B226</f>
        <v>1</v>
      </c>
      <c r="B219">
        <f>'2020_3-1-3_Download'!D226</f>
        <v>2016</v>
      </c>
      <c r="C219" t="str">
        <f>'2020_3-1-3_Download'!C226</f>
        <v>Stat. Region Braunschweig</v>
      </c>
      <c r="D219" s="114" t="s">
        <v>131</v>
      </c>
      <c r="E219" t="str">
        <f>VLOOKUP(A219,[2]Kreise!$A$2:$C$53,3,FALSE)</f>
        <v>K031</v>
      </c>
      <c r="F219">
        <f>'2020_3-1-3_Download'!F226</f>
        <v>1853</v>
      </c>
    </row>
    <row r="220" spans="1:6">
      <c r="A220">
        <f>'2020_3-1-3_Download'!B227</f>
        <v>241</v>
      </c>
      <c r="B220">
        <f>'2020_3-1-3_Download'!D227</f>
        <v>2016</v>
      </c>
      <c r="C220" t="str">
        <f>'2020_3-1-3_Download'!C227</f>
        <v>Hannover  Region</v>
      </c>
      <c r="D220" s="114" t="s">
        <v>131</v>
      </c>
      <c r="E220" t="str">
        <f>VLOOKUP(A220,[2]Kreise!$A$2:$C$53,3,FALSE)</f>
        <v>K03241</v>
      </c>
      <c r="F220">
        <f>'2020_3-1-3_Download'!F227</f>
        <v>2336</v>
      </c>
    </row>
    <row r="221" spans="1:6">
      <c r="A221">
        <f>'2020_3-1-3_Download'!B228</f>
        <v>241001</v>
      </c>
      <c r="B221">
        <f>'2020_3-1-3_Download'!D228</f>
        <v>2016</v>
      </c>
      <c r="C221" t="str">
        <f>'2020_3-1-3_Download'!C228</f>
        <v>dav. Hannover  Lhst.</v>
      </c>
      <c r="D221" s="114" t="s">
        <v>131</v>
      </c>
      <c r="E221" t="str">
        <f>VLOOKUP(A221,[2]Kreise!$A$2:$C$53,3,FALSE)</f>
        <v>K03241001</v>
      </c>
      <c r="F221">
        <f>'2020_3-1-3_Download'!F228</f>
        <v>1546</v>
      </c>
    </row>
    <row r="222" spans="1:6">
      <c r="A222">
        <f>'2020_3-1-3_Download'!B229</f>
        <v>241999</v>
      </c>
      <c r="B222">
        <f>'2020_3-1-3_Download'!D229</f>
        <v>2016</v>
      </c>
      <c r="C222" t="str">
        <f>'2020_3-1-3_Download'!C229</f>
        <v>dav. Hannover  Umland</v>
      </c>
      <c r="D222" s="114" t="s">
        <v>131</v>
      </c>
      <c r="E222" t="str">
        <f>VLOOKUP(A222,[2]Kreise!$A$2:$C$53,3,FALSE)</f>
        <v>K03241999</v>
      </c>
      <c r="F222">
        <f>'2020_3-1-3_Download'!F229</f>
        <v>790</v>
      </c>
    </row>
    <row r="223" spans="1:6">
      <c r="A223">
        <f>'2020_3-1-3_Download'!B230</f>
        <v>251</v>
      </c>
      <c r="B223">
        <f>'2020_3-1-3_Download'!D230</f>
        <v>2016</v>
      </c>
      <c r="C223" t="str">
        <f>'2020_3-1-3_Download'!C230</f>
        <v>Diepholz</v>
      </c>
      <c r="D223" s="114" t="s">
        <v>131</v>
      </c>
      <c r="E223" t="str">
        <f>VLOOKUP(A223,[2]Kreise!$A$2:$C$53,3,FALSE)</f>
        <v>K03251</v>
      </c>
      <c r="F223">
        <f>'2020_3-1-3_Download'!F230</f>
        <v>206</v>
      </c>
    </row>
    <row r="224" spans="1:6">
      <c r="A224">
        <f>'2020_3-1-3_Download'!B231</f>
        <v>252</v>
      </c>
      <c r="B224">
        <f>'2020_3-1-3_Download'!D231</f>
        <v>2016</v>
      </c>
      <c r="C224" t="str">
        <f>'2020_3-1-3_Download'!C231</f>
        <v>Hameln-Pyrmont</v>
      </c>
      <c r="D224" s="114" t="s">
        <v>131</v>
      </c>
      <c r="E224" t="str">
        <f>VLOOKUP(A224,[2]Kreise!$A$2:$C$53,3,FALSE)</f>
        <v>K03252</v>
      </c>
      <c r="F224">
        <f>'2020_3-1-3_Download'!F231</f>
        <v>192</v>
      </c>
    </row>
    <row r="225" spans="1:6">
      <c r="A225">
        <f>'2020_3-1-3_Download'!B232</f>
        <v>254</v>
      </c>
      <c r="B225">
        <f>'2020_3-1-3_Download'!D232</f>
        <v>2016</v>
      </c>
      <c r="C225" t="str">
        <f>'2020_3-1-3_Download'!C232</f>
        <v>Hildesheim</v>
      </c>
      <c r="D225" s="114" t="s">
        <v>131</v>
      </c>
      <c r="E225" t="str">
        <f>VLOOKUP(A225,[2]Kreise!$A$2:$C$53,3,FALSE)</f>
        <v>K03254</v>
      </c>
      <c r="F225">
        <f>'2020_3-1-3_Download'!F232</f>
        <v>282</v>
      </c>
    </row>
    <row r="226" spans="1:6">
      <c r="A226">
        <f>'2020_3-1-3_Download'!B233</f>
        <v>255</v>
      </c>
      <c r="B226">
        <f>'2020_3-1-3_Download'!D233</f>
        <v>2016</v>
      </c>
      <c r="C226" t="str">
        <f>'2020_3-1-3_Download'!C233</f>
        <v>Holzminden</v>
      </c>
      <c r="D226" s="114" t="s">
        <v>131</v>
      </c>
      <c r="E226" t="str">
        <f>VLOOKUP(A226,[2]Kreise!$A$2:$C$53,3,FALSE)</f>
        <v>K03255</v>
      </c>
      <c r="F226">
        <f>'2020_3-1-3_Download'!F233</f>
        <v>47</v>
      </c>
    </row>
    <row r="227" spans="1:6">
      <c r="A227">
        <f>'2020_3-1-3_Download'!B234</f>
        <v>256</v>
      </c>
      <c r="B227">
        <f>'2020_3-1-3_Download'!D234</f>
        <v>2016</v>
      </c>
      <c r="C227" t="str">
        <f>'2020_3-1-3_Download'!C234</f>
        <v>Nienburg (Weser)</v>
      </c>
      <c r="D227" s="114" t="s">
        <v>131</v>
      </c>
      <c r="E227" t="str">
        <f>VLOOKUP(A227,[2]Kreise!$A$2:$C$53,3,FALSE)</f>
        <v>K03256</v>
      </c>
      <c r="F227">
        <f>'2020_3-1-3_Download'!F234</f>
        <v>101</v>
      </c>
    </row>
    <row r="228" spans="1:6">
      <c r="A228">
        <f>'2020_3-1-3_Download'!B235</f>
        <v>257</v>
      </c>
      <c r="B228">
        <f>'2020_3-1-3_Download'!D235</f>
        <v>2016</v>
      </c>
      <c r="C228" t="str">
        <f>'2020_3-1-3_Download'!C235</f>
        <v>Schaumburg</v>
      </c>
      <c r="D228" s="114" t="s">
        <v>131</v>
      </c>
      <c r="E228" t="str">
        <f>VLOOKUP(A228,[2]Kreise!$A$2:$C$53,3,FALSE)</f>
        <v>K03257</v>
      </c>
      <c r="F228">
        <f>'2020_3-1-3_Download'!F235</f>
        <v>151</v>
      </c>
    </row>
    <row r="229" spans="1:6">
      <c r="A229">
        <f>'2020_3-1-3_Download'!B236</f>
        <v>2</v>
      </c>
      <c r="B229">
        <f>'2020_3-1-3_Download'!D236</f>
        <v>2016</v>
      </c>
      <c r="C229" t="str">
        <f>'2020_3-1-3_Download'!C236</f>
        <v>Stat. Region Hannover</v>
      </c>
      <c r="D229" s="114" t="s">
        <v>131</v>
      </c>
      <c r="E229" t="str">
        <f>VLOOKUP(A229,[2]Kreise!$A$2:$C$53,3,FALSE)</f>
        <v>K032</v>
      </c>
      <c r="F229">
        <f>'2020_3-1-3_Download'!F236</f>
        <v>3315</v>
      </c>
    </row>
    <row r="230" spans="1:6">
      <c r="A230">
        <f>'2020_3-1-3_Download'!B237</f>
        <v>351</v>
      </c>
      <c r="B230">
        <f>'2020_3-1-3_Download'!D237</f>
        <v>2016</v>
      </c>
      <c r="C230" t="str">
        <f>'2020_3-1-3_Download'!C237</f>
        <v>Celle</v>
      </c>
      <c r="D230" s="114" t="s">
        <v>131</v>
      </c>
      <c r="E230" t="str">
        <f>VLOOKUP(A230,[2]Kreise!$A$2:$C$53,3,FALSE)</f>
        <v>K03351</v>
      </c>
      <c r="F230">
        <f>'2020_3-1-3_Download'!F237</f>
        <v>107</v>
      </c>
    </row>
    <row r="231" spans="1:6">
      <c r="A231">
        <f>'2020_3-1-3_Download'!B238</f>
        <v>352</v>
      </c>
      <c r="B231">
        <f>'2020_3-1-3_Download'!D238</f>
        <v>2016</v>
      </c>
      <c r="C231" t="str">
        <f>'2020_3-1-3_Download'!C238</f>
        <v>Cuxhaven</v>
      </c>
      <c r="D231" s="114" t="s">
        <v>131</v>
      </c>
      <c r="E231" t="str">
        <f>VLOOKUP(A231,[2]Kreise!$A$2:$C$53,3,FALSE)</f>
        <v>K03352</v>
      </c>
      <c r="F231">
        <f>'2020_3-1-3_Download'!F238</f>
        <v>158</v>
      </c>
    </row>
    <row r="232" spans="1:6">
      <c r="A232">
        <f>'2020_3-1-3_Download'!B239</f>
        <v>353</v>
      </c>
      <c r="B232">
        <f>'2020_3-1-3_Download'!D239</f>
        <v>2016</v>
      </c>
      <c r="C232" t="str">
        <f>'2020_3-1-3_Download'!C239</f>
        <v>Harburg</v>
      </c>
      <c r="D232" s="114" t="s">
        <v>131</v>
      </c>
      <c r="E232" t="str">
        <f>VLOOKUP(A232,[2]Kreise!$A$2:$C$53,3,FALSE)</f>
        <v>K03353</v>
      </c>
      <c r="F232">
        <f>'2020_3-1-3_Download'!F239</f>
        <v>278</v>
      </c>
    </row>
    <row r="233" spans="1:6">
      <c r="A233">
        <f>'2020_3-1-3_Download'!B240</f>
        <v>354</v>
      </c>
      <c r="B233">
        <f>'2020_3-1-3_Download'!D240</f>
        <v>2016</v>
      </c>
      <c r="C233" t="str">
        <f>'2020_3-1-3_Download'!C240</f>
        <v>Lüchow-Dannenberg</v>
      </c>
      <c r="D233" s="114" t="s">
        <v>131</v>
      </c>
      <c r="E233" t="str">
        <f>VLOOKUP(A233,[2]Kreise!$A$2:$C$53,3,FALSE)</f>
        <v>K03354</v>
      </c>
      <c r="F233">
        <f>'2020_3-1-3_Download'!F240</f>
        <v>38</v>
      </c>
    </row>
    <row r="234" spans="1:6">
      <c r="A234">
        <f>'2020_3-1-3_Download'!B241</f>
        <v>355</v>
      </c>
      <c r="B234">
        <f>'2020_3-1-3_Download'!D241</f>
        <v>2016</v>
      </c>
      <c r="C234" t="str">
        <f>'2020_3-1-3_Download'!C241</f>
        <v>Lüneburg</v>
      </c>
      <c r="D234" s="114" t="s">
        <v>131</v>
      </c>
      <c r="E234" t="str">
        <f>VLOOKUP(A234,[2]Kreise!$A$2:$C$53,3,FALSE)</f>
        <v>K03355</v>
      </c>
      <c r="F234">
        <f>'2020_3-1-3_Download'!F241</f>
        <v>272</v>
      </c>
    </row>
    <row r="235" spans="1:6">
      <c r="A235">
        <f>'2020_3-1-3_Download'!B242</f>
        <v>356</v>
      </c>
      <c r="B235">
        <f>'2020_3-1-3_Download'!D242</f>
        <v>2016</v>
      </c>
      <c r="C235" t="str">
        <f>'2020_3-1-3_Download'!C242</f>
        <v>Osterholz</v>
      </c>
      <c r="D235" s="114" t="s">
        <v>131</v>
      </c>
      <c r="E235" t="str">
        <f>VLOOKUP(A235,[2]Kreise!$A$2:$C$53,3,FALSE)</f>
        <v>K03356</v>
      </c>
      <c r="F235">
        <f>'2020_3-1-3_Download'!F242</f>
        <v>75</v>
      </c>
    </row>
    <row r="236" spans="1:6">
      <c r="A236">
        <f>'2020_3-1-3_Download'!B243</f>
        <v>357</v>
      </c>
      <c r="B236">
        <f>'2020_3-1-3_Download'!D243</f>
        <v>2016</v>
      </c>
      <c r="C236" t="str">
        <f>'2020_3-1-3_Download'!C243</f>
        <v>Rotenburg (Wümme)</v>
      </c>
      <c r="D236" s="114" t="s">
        <v>131</v>
      </c>
      <c r="E236" t="str">
        <f>VLOOKUP(A236,[2]Kreise!$A$2:$C$53,3,FALSE)</f>
        <v>K03357</v>
      </c>
      <c r="F236">
        <f>'2020_3-1-3_Download'!F243</f>
        <v>101</v>
      </c>
    </row>
    <row r="237" spans="1:6">
      <c r="A237">
        <f>'2020_3-1-3_Download'!B244</f>
        <v>358</v>
      </c>
      <c r="B237">
        <f>'2020_3-1-3_Download'!D244</f>
        <v>2016</v>
      </c>
      <c r="C237" t="str">
        <f>'2020_3-1-3_Download'!C244</f>
        <v>Heidekreis</v>
      </c>
      <c r="D237" s="114" t="s">
        <v>131</v>
      </c>
      <c r="E237" t="str">
        <f>VLOOKUP(A237,[2]Kreise!$A$2:$C$53,3,FALSE)</f>
        <v>K03358</v>
      </c>
      <c r="F237">
        <f>'2020_3-1-3_Download'!F244</f>
        <v>103</v>
      </c>
    </row>
    <row r="238" spans="1:6">
      <c r="A238">
        <f>'2020_3-1-3_Download'!B245</f>
        <v>359</v>
      </c>
      <c r="B238">
        <f>'2020_3-1-3_Download'!D245</f>
        <v>2016</v>
      </c>
      <c r="C238" t="str">
        <f>'2020_3-1-3_Download'!C245</f>
        <v>Stade</v>
      </c>
      <c r="D238" s="114" t="s">
        <v>131</v>
      </c>
      <c r="E238" t="str">
        <f>VLOOKUP(A238,[2]Kreise!$A$2:$C$53,3,FALSE)</f>
        <v>K03359</v>
      </c>
      <c r="F238">
        <f>'2020_3-1-3_Download'!F245</f>
        <v>147</v>
      </c>
    </row>
    <row r="239" spans="1:6">
      <c r="A239">
        <f>'2020_3-1-3_Download'!B246</f>
        <v>360</v>
      </c>
      <c r="B239">
        <f>'2020_3-1-3_Download'!D246</f>
        <v>2016</v>
      </c>
      <c r="C239" t="str">
        <f>'2020_3-1-3_Download'!C246</f>
        <v>Uelzen</v>
      </c>
      <c r="D239" s="114" t="s">
        <v>131</v>
      </c>
      <c r="E239" t="str">
        <f>VLOOKUP(A239,[2]Kreise!$A$2:$C$53,3,FALSE)</f>
        <v>K03360</v>
      </c>
      <c r="F239">
        <f>'2020_3-1-3_Download'!F246</f>
        <v>57</v>
      </c>
    </row>
    <row r="240" spans="1:6">
      <c r="A240">
        <f>'2020_3-1-3_Download'!B247</f>
        <v>361</v>
      </c>
      <c r="B240">
        <f>'2020_3-1-3_Download'!D247</f>
        <v>2016</v>
      </c>
      <c r="C240" t="str">
        <f>'2020_3-1-3_Download'!C247</f>
        <v>Verden</v>
      </c>
      <c r="D240" s="114" t="s">
        <v>131</v>
      </c>
      <c r="E240" t="str">
        <f>VLOOKUP(A240,[2]Kreise!$A$2:$C$53,3,FALSE)</f>
        <v>K03361</v>
      </c>
      <c r="F240">
        <f>'2020_3-1-3_Download'!F247</f>
        <v>159</v>
      </c>
    </row>
    <row r="241" spans="1:6">
      <c r="A241">
        <f>'2020_3-1-3_Download'!B248</f>
        <v>3</v>
      </c>
      <c r="B241">
        <f>'2020_3-1-3_Download'!D248</f>
        <v>2016</v>
      </c>
      <c r="C241" t="str">
        <f>'2020_3-1-3_Download'!C248</f>
        <v>Stat. Region Lüneburg</v>
      </c>
      <c r="D241" s="114" t="s">
        <v>131</v>
      </c>
      <c r="E241" t="str">
        <f>VLOOKUP(A241,[2]Kreise!$A$2:$C$53,3,FALSE)</f>
        <v>K033</v>
      </c>
      <c r="F241">
        <f>'2020_3-1-3_Download'!F248</f>
        <v>1495</v>
      </c>
    </row>
    <row r="242" spans="1:6">
      <c r="A242">
        <f>'2020_3-1-3_Download'!B249</f>
        <v>401</v>
      </c>
      <c r="B242">
        <f>'2020_3-1-3_Download'!D249</f>
        <v>2016</v>
      </c>
      <c r="C242" t="str">
        <f>'2020_3-1-3_Download'!C249</f>
        <v>Delmenhorst  Stadt</v>
      </c>
      <c r="D242" s="114" t="s">
        <v>131</v>
      </c>
      <c r="E242" t="str">
        <f>VLOOKUP(A242,[2]Kreise!$A$2:$C$53,3,FALSE)</f>
        <v>K03401</v>
      </c>
      <c r="F242">
        <f>'2020_3-1-3_Download'!F249</f>
        <v>97</v>
      </c>
    </row>
    <row r="243" spans="1:6">
      <c r="A243">
        <f>'2020_3-1-3_Download'!B250</f>
        <v>402</v>
      </c>
      <c r="B243">
        <f>'2020_3-1-3_Download'!D250</f>
        <v>2016</v>
      </c>
      <c r="C243" t="str">
        <f>'2020_3-1-3_Download'!C250</f>
        <v>Emden  Stadt</v>
      </c>
      <c r="D243" s="114" t="s">
        <v>131</v>
      </c>
      <c r="E243" t="str">
        <f>VLOOKUP(A243,[2]Kreise!$A$2:$C$53,3,FALSE)</f>
        <v>K03402</v>
      </c>
      <c r="F243">
        <f>'2020_3-1-3_Download'!F250</f>
        <v>68</v>
      </c>
    </row>
    <row r="244" spans="1:6">
      <c r="A244">
        <f>'2020_3-1-3_Download'!B251</f>
        <v>403</v>
      </c>
      <c r="B244">
        <f>'2020_3-1-3_Download'!D251</f>
        <v>2016</v>
      </c>
      <c r="C244" t="str">
        <f>'2020_3-1-3_Download'!C251</f>
        <v>Oldenburg(Oldb)  Stadt</v>
      </c>
      <c r="D244" s="114" t="s">
        <v>131</v>
      </c>
      <c r="E244" t="str">
        <f>VLOOKUP(A244,[2]Kreise!$A$2:$C$53,3,FALSE)</f>
        <v>K03403</v>
      </c>
      <c r="F244">
        <f>'2020_3-1-3_Download'!F251</f>
        <v>289</v>
      </c>
    </row>
    <row r="245" spans="1:6">
      <c r="A245">
        <f>'2020_3-1-3_Download'!B252</f>
        <v>404</v>
      </c>
      <c r="B245">
        <f>'2020_3-1-3_Download'!D252</f>
        <v>2016</v>
      </c>
      <c r="C245" t="str">
        <f>'2020_3-1-3_Download'!C252</f>
        <v>Osnabrück  Stadt</v>
      </c>
      <c r="D245" s="114" t="s">
        <v>131</v>
      </c>
      <c r="E245" t="str">
        <f>VLOOKUP(A245,[2]Kreise!$A$2:$C$53,3,FALSE)</f>
        <v>K03404</v>
      </c>
      <c r="F245">
        <f>'2020_3-1-3_Download'!F252</f>
        <v>253</v>
      </c>
    </row>
    <row r="246" spans="1:6">
      <c r="A246">
        <f>'2020_3-1-3_Download'!B253</f>
        <v>405</v>
      </c>
      <c r="B246">
        <f>'2020_3-1-3_Download'!D253</f>
        <v>2016</v>
      </c>
      <c r="C246" t="str">
        <f>'2020_3-1-3_Download'!C253</f>
        <v>Wilhelmshaven  Stadt</v>
      </c>
      <c r="D246" s="114" t="s">
        <v>131</v>
      </c>
      <c r="E246" t="str">
        <f>VLOOKUP(A246,[2]Kreise!$A$2:$C$53,3,FALSE)</f>
        <v>K03405</v>
      </c>
      <c r="F246">
        <f>'2020_3-1-3_Download'!F253</f>
        <v>49</v>
      </c>
    </row>
    <row r="247" spans="1:6">
      <c r="A247">
        <f>'2020_3-1-3_Download'!B254</f>
        <v>451</v>
      </c>
      <c r="B247">
        <f>'2020_3-1-3_Download'!D254</f>
        <v>2016</v>
      </c>
      <c r="C247" t="str">
        <f>'2020_3-1-3_Download'!C254</f>
        <v>Ammerland</v>
      </c>
      <c r="D247" s="114" t="s">
        <v>131</v>
      </c>
      <c r="E247" t="str">
        <f>VLOOKUP(A247,[2]Kreise!$A$2:$C$53,3,FALSE)</f>
        <v>K03451</v>
      </c>
      <c r="F247">
        <f>'2020_3-1-3_Download'!F254</f>
        <v>118</v>
      </c>
    </row>
    <row r="248" spans="1:6">
      <c r="A248">
        <f>'2020_3-1-3_Download'!B255</f>
        <v>452</v>
      </c>
      <c r="B248">
        <f>'2020_3-1-3_Download'!D255</f>
        <v>2016</v>
      </c>
      <c r="C248" t="str">
        <f>'2020_3-1-3_Download'!C255</f>
        <v>Aurich</v>
      </c>
      <c r="D248" s="114" t="s">
        <v>131</v>
      </c>
      <c r="E248" t="str">
        <f>VLOOKUP(A248,[2]Kreise!$A$2:$C$53,3,FALSE)</f>
        <v>K03452</v>
      </c>
      <c r="F248">
        <f>'2020_3-1-3_Download'!F255</f>
        <v>120</v>
      </c>
    </row>
    <row r="249" spans="1:6">
      <c r="A249">
        <f>'2020_3-1-3_Download'!B256</f>
        <v>453</v>
      </c>
      <c r="B249">
        <f>'2020_3-1-3_Download'!D256</f>
        <v>2016</v>
      </c>
      <c r="C249" t="str">
        <f>'2020_3-1-3_Download'!C256</f>
        <v>Cloppenburg</v>
      </c>
      <c r="D249" s="114" t="s">
        <v>131</v>
      </c>
      <c r="E249" t="str">
        <f>VLOOKUP(A249,[2]Kreise!$A$2:$C$53,3,FALSE)</f>
        <v>K03453</v>
      </c>
      <c r="F249">
        <f>'2020_3-1-3_Download'!F256</f>
        <v>156</v>
      </c>
    </row>
    <row r="250" spans="1:6">
      <c r="A250">
        <f>'2020_3-1-3_Download'!B257</f>
        <v>454</v>
      </c>
      <c r="B250">
        <f>'2020_3-1-3_Download'!D257</f>
        <v>2016</v>
      </c>
      <c r="C250" t="str">
        <f>'2020_3-1-3_Download'!C257</f>
        <v>Emsland</v>
      </c>
      <c r="D250" s="114" t="s">
        <v>131</v>
      </c>
      <c r="E250" t="str">
        <f>VLOOKUP(A250,[2]Kreise!$A$2:$C$53,3,FALSE)</f>
        <v>K03454</v>
      </c>
      <c r="F250">
        <f>'2020_3-1-3_Download'!F257</f>
        <v>332</v>
      </c>
    </row>
    <row r="251" spans="1:6">
      <c r="A251">
        <f>'2020_3-1-3_Download'!B258</f>
        <v>455</v>
      </c>
      <c r="B251">
        <f>'2020_3-1-3_Download'!D258</f>
        <v>2016</v>
      </c>
      <c r="C251" t="str">
        <f>'2020_3-1-3_Download'!C258</f>
        <v>Friesland</v>
      </c>
      <c r="D251" s="114" t="s">
        <v>131</v>
      </c>
      <c r="E251" t="str">
        <f>VLOOKUP(A251,[2]Kreise!$A$2:$C$53,3,FALSE)</f>
        <v>K03455</v>
      </c>
      <c r="F251">
        <f>'2020_3-1-3_Download'!F258</f>
        <v>24</v>
      </c>
    </row>
    <row r="252" spans="1:6">
      <c r="A252">
        <f>'2020_3-1-3_Download'!B259</f>
        <v>456</v>
      </c>
      <c r="B252">
        <f>'2020_3-1-3_Download'!D259</f>
        <v>2016</v>
      </c>
      <c r="C252" t="str">
        <f>'2020_3-1-3_Download'!C259</f>
        <v>Grafschaft Bentheim</v>
      </c>
      <c r="D252" s="114" t="s">
        <v>131</v>
      </c>
      <c r="E252" t="str">
        <f>VLOOKUP(A252,[2]Kreise!$A$2:$C$53,3,FALSE)</f>
        <v>K03456</v>
      </c>
      <c r="F252">
        <f>'2020_3-1-3_Download'!F259</f>
        <v>213</v>
      </c>
    </row>
    <row r="253" spans="1:6">
      <c r="A253">
        <f>'2020_3-1-3_Download'!B260</f>
        <v>457</v>
      </c>
      <c r="B253">
        <f>'2020_3-1-3_Download'!D260</f>
        <v>2016</v>
      </c>
      <c r="C253" t="str">
        <f>'2020_3-1-3_Download'!C260</f>
        <v>Leer</v>
      </c>
      <c r="D253" s="114" t="s">
        <v>131</v>
      </c>
      <c r="E253" t="str">
        <f>VLOOKUP(A253,[2]Kreise!$A$2:$C$53,3,FALSE)</f>
        <v>K03457</v>
      </c>
      <c r="F253">
        <f>'2020_3-1-3_Download'!F260</f>
        <v>75</v>
      </c>
    </row>
    <row r="254" spans="1:6">
      <c r="A254">
        <f>'2020_3-1-3_Download'!B261</f>
        <v>458</v>
      </c>
      <c r="B254">
        <f>'2020_3-1-3_Download'!D261</f>
        <v>2016</v>
      </c>
      <c r="C254" t="str">
        <f>'2020_3-1-3_Download'!C261</f>
        <v>Oldenburg</v>
      </c>
      <c r="D254" s="114" t="s">
        <v>131</v>
      </c>
      <c r="E254" t="str">
        <f>VLOOKUP(A254,[2]Kreise!$A$2:$C$53,3,FALSE)</f>
        <v>K03458</v>
      </c>
      <c r="F254">
        <f>'2020_3-1-3_Download'!F261</f>
        <v>47</v>
      </c>
    </row>
    <row r="255" spans="1:6">
      <c r="A255">
        <f>'2020_3-1-3_Download'!B262</f>
        <v>459</v>
      </c>
      <c r="B255">
        <f>'2020_3-1-3_Download'!D262</f>
        <v>2016</v>
      </c>
      <c r="C255" t="str">
        <f>'2020_3-1-3_Download'!C262</f>
        <v>Osnabrück</v>
      </c>
      <c r="D255" s="114" t="s">
        <v>131</v>
      </c>
      <c r="E255" t="str">
        <f>VLOOKUP(A255,[2]Kreise!$A$2:$C$53,3,FALSE)</f>
        <v>K03459</v>
      </c>
      <c r="F255">
        <f>'2020_3-1-3_Download'!F262</f>
        <v>336</v>
      </c>
    </row>
    <row r="256" spans="1:6">
      <c r="A256">
        <f>'2020_3-1-3_Download'!B263</f>
        <v>460</v>
      </c>
      <c r="B256">
        <f>'2020_3-1-3_Download'!D263</f>
        <v>2016</v>
      </c>
      <c r="C256" t="str">
        <f>'2020_3-1-3_Download'!C263</f>
        <v>Vechta</v>
      </c>
      <c r="D256" s="114" t="s">
        <v>131</v>
      </c>
      <c r="E256" t="str">
        <f>VLOOKUP(A256,[2]Kreise!$A$2:$C$53,3,FALSE)</f>
        <v>K03460</v>
      </c>
      <c r="F256">
        <f>'2020_3-1-3_Download'!F263</f>
        <v>236</v>
      </c>
    </row>
    <row r="257" spans="1:6">
      <c r="A257">
        <f>'2020_3-1-3_Download'!B264</f>
        <v>461</v>
      </c>
      <c r="B257">
        <f>'2020_3-1-3_Download'!D264</f>
        <v>2016</v>
      </c>
      <c r="C257" t="str">
        <f>'2020_3-1-3_Download'!C264</f>
        <v>Wesermarsch</v>
      </c>
      <c r="D257" s="114" t="s">
        <v>131</v>
      </c>
      <c r="E257" t="str">
        <f>VLOOKUP(A257,[2]Kreise!$A$2:$C$53,3,FALSE)</f>
        <v>K03461</v>
      </c>
      <c r="F257">
        <f>'2020_3-1-3_Download'!F264</f>
        <v>73</v>
      </c>
    </row>
    <row r="258" spans="1:6">
      <c r="A258">
        <f>'2020_3-1-3_Download'!B265</f>
        <v>462</v>
      </c>
      <c r="B258">
        <f>'2020_3-1-3_Download'!D265</f>
        <v>2016</v>
      </c>
      <c r="C258" t="str">
        <f>'2020_3-1-3_Download'!C265</f>
        <v>Wittmund</v>
      </c>
      <c r="D258" s="114" t="s">
        <v>131</v>
      </c>
      <c r="E258" t="str">
        <f>VLOOKUP(A258,[2]Kreise!$A$2:$C$53,3,FALSE)</f>
        <v>K03462</v>
      </c>
      <c r="F258">
        <f>'2020_3-1-3_Download'!F265</f>
        <v>10</v>
      </c>
    </row>
    <row r="259" spans="1:6">
      <c r="A259">
        <f>'2020_3-1-3_Download'!B266</f>
        <v>4</v>
      </c>
      <c r="B259">
        <f>'2020_3-1-3_Download'!D266</f>
        <v>2016</v>
      </c>
      <c r="C259" t="str">
        <f>'2020_3-1-3_Download'!C266</f>
        <v>Stat. Region Weser-Ems</v>
      </c>
      <c r="D259" s="114" t="s">
        <v>131</v>
      </c>
      <c r="E259" t="str">
        <f>VLOOKUP(A259,[2]Kreise!$A$2:$C$53,3,FALSE)</f>
        <v>K034</v>
      </c>
      <c r="F259">
        <f>'2020_3-1-3_Download'!F266</f>
        <v>2496</v>
      </c>
    </row>
    <row r="260" spans="1:6">
      <c r="A260">
        <f>'2020_3-1-3_Download'!B267</f>
        <v>0</v>
      </c>
      <c r="B260">
        <f>'2020_3-1-3_Download'!D267</f>
        <v>2016</v>
      </c>
      <c r="C260" t="str">
        <f>'2020_3-1-3_Download'!C267</f>
        <v>Niedersachsen</v>
      </c>
      <c r="D260" s="114" t="s">
        <v>131</v>
      </c>
      <c r="E260" t="str">
        <f>VLOOKUP(A260,[2]Kreise!$A$2:$C$53,3,FALSE)</f>
        <v>K030</v>
      </c>
      <c r="F260">
        <f>'2020_3-1-3_Download'!F267</f>
        <v>9159</v>
      </c>
    </row>
    <row r="261" spans="1:6">
      <c r="A261">
        <f>'2020_3-1-3_Download'!B268</f>
        <v>101</v>
      </c>
      <c r="B261">
        <f>'2020_3-1-3_Download'!D268</f>
        <v>2015</v>
      </c>
      <c r="C261" t="str">
        <f>'2020_3-1-3_Download'!C268</f>
        <v>Braunschweig  Stadt</v>
      </c>
      <c r="D261" s="114" t="s">
        <v>131</v>
      </c>
      <c r="E261" t="str">
        <f>VLOOKUP(A261,[2]Kreise!$A$2:$C$53,3,FALSE)</f>
        <v>K03101</v>
      </c>
      <c r="F261">
        <f>'2020_3-1-3_Download'!F268</f>
        <v>404</v>
      </c>
    </row>
    <row r="262" spans="1:6">
      <c r="A262">
        <f>'2020_3-1-3_Download'!B269</f>
        <v>102</v>
      </c>
      <c r="B262">
        <f>'2020_3-1-3_Download'!D269</f>
        <v>2015</v>
      </c>
      <c r="C262" t="str">
        <f>'2020_3-1-3_Download'!C269</f>
        <v>Salzgitter  Stadt</v>
      </c>
      <c r="D262" s="114" t="s">
        <v>131</v>
      </c>
      <c r="E262" t="str">
        <f>VLOOKUP(A262,[2]Kreise!$A$2:$C$53,3,FALSE)</f>
        <v>K03102</v>
      </c>
      <c r="F262">
        <f>'2020_3-1-3_Download'!F269</f>
        <v>128</v>
      </c>
    </row>
    <row r="263" spans="1:6">
      <c r="A263">
        <f>'2020_3-1-3_Download'!B270</f>
        <v>103</v>
      </c>
      <c r="B263">
        <f>'2020_3-1-3_Download'!D270</f>
        <v>2015</v>
      </c>
      <c r="C263" t="str">
        <f>'2020_3-1-3_Download'!C270</f>
        <v>Wolfsburg  Stadt</v>
      </c>
      <c r="D263" s="114" t="s">
        <v>131</v>
      </c>
      <c r="E263" t="str">
        <f>VLOOKUP(A263,[2]Kreise!$A$2:$C$53,3,FALSE)</f>
        <v>K03103</v>
      </c>
      <c r="F263">
        <f>'2020_3-1-3_Download'!F270</f>
        <v>301</v>
      </c>
    </row>
    <row r="264" spans="1:6">
      <c r="A264">
        <f>'2020_3-1-3_Download'!B271</f>
        <v>151</v>
      </c>
      <c r="B264">
        <f>'2020_3-1-3_Download'!D271</f>
        <v>2015</v>
      </c>
      <c r="C264" t="str">
        <f>'2020_3-1-3_Download'!C271</f>
        <v>Gifhorn</v>
      </c>
      <c r="D264" s="114" t="s">
        <v>131</v>
      </c>
      <c r="E264" t="str">
        <f>VLOOKUP(A264,[2]Kreise!$A$2:$C$53,3,FALSE)</f>
        <v>K03151</v>
      </c>
      <c r="F264">
        <f>'2020_3-1-3_Download'!F271</f>
        <v>126</v>
      </c>
    </row>
    <row r="265" spans="1:6">
      <c r="A265">
        <f>'2020_3-1-3_Download'!B272</f>
        <v>153</v>
      </c>
      <c r="B265">
        <f>'2020_3-1-3_Download'!D272</f>
        <v>2015</v>
      </c>
      <c r="C265" t="str">
        <f>'2020_3-1-3_Download'!C272</f>
        <v>Goslar</v>
      </c>
      <c r="D265" s="114" t="s">
        <v>131</v>
      </c>
      <c r="E265" t="str">
        <f>VLOOKUP(A265,[2]Kreise!$A$2:$C$53,3,FALSE)</f>
        <v>K03153</v>
      </c>
      <c r="F265">
        <f>'2020_3-1-3_Download'!F272</f>
        <v>60</v>
      </c>
    </row>
    <row r="266" spans="1:6">
      <c r="A266">
        <f>'2020_3-1-3_Download'!B273</f>
        <v>154</v>
      </c>
      <c r="B266">
        <f>'2020_3-1-3_Download'!D273</f>
        <v>2015</v>
      </c>
      <c r="C266" t="str">
        <f>'2020_3-1-3_Download'!C273</f>
        <v>Helmstedt</v>
      </c>
      <c r="D266" s="114" t="s">
        <v>131</v>
      </c>
      <c r="E266" t="str">
        <f>VLOOKUP(A266,[2]Kreise!$A$2:$C$53,3,FALSE)</f>
        <v>K03154</v>
      </c>
      <c r="F266">
        <f>'2020_3-1-3_Download'!F273</f>
        <v>73</v>
      </c>
    </row>
    <row r="267" spans="1:6">
      <c r="A267">
        <f>'2020_3-1-3_Download'!B274</f>
        <v>155</v>
      </c>
      <c r="B267">
        <f>'2020_3-1-3_Download'!D274</f>
        <v>2015</v>
      </c>
      <c r="C267" t="str">
        <f>'2020_3-1-3_Download'!C274</f>
        <v>Northeim</v>
      </c>
      <c r="D267" s="114" t="s">
        <v>131</v>
      </c>
      <c r="E267" t="str">
        <f>VLOOKUP(A267,[2]Kreise!$A$2:$C$53,3,FALSE)</f>
        <v>K03155</v>
      </c>
      <c r="F267">
        <f>'2020_3-1-3_Download'!F274</f>
        <v>104</v>
      </c>
    </row>
    <row r="268" spans="1:6">
      <c r="A268">
        <f>'2020_3-1-3_Download'!B275</f>
        <v>157</v>
      </c>
      <c r="B268">
        <f>'2020_3-1-3_Download'!D275</f>
        <v>2015</v>
      </c>
      <c r="C268" t="str">
        <f>'2020_3-1-3_Download'!C275</f>
        <v>Peine</v>
      </c>
      <c r="D268" s="114" t="s">
        <v>131</v>
      </c>
      <c r="E268" t="str">
        <f>VLOOKUP(A268,[2]Kreise!$A$2:$C$53,3,FALSE)</f>
        <v>K03157</v>
      </c>
      <c r="F268">
        <f>'2020_3-1-3_Download'!F275</f>
        <v>111</v>
      </c>
    </row>
    <row r="269" spans="1:6">
      <c r="A269">
        <f>'2020_3-1-3_Download'!B276</f>
        <v>158</v>
      </c>
      <c r="B269">
        <f>'2020_3-1-3_Download'!D276</f>
        <v>2015</v>
      </c>
      <c r="C269" t="str">
        <f>'2020_3-1-3_Download'!C276</f>
        <v>Wolfenbüttel</v>
      </c>
      <c r="D269" s="114" t="s">
        <v>131</v>
      </c>
      <c r="E269" t="str">
        <f>VLOOKUP(A269,[2]Kreise!$A$2:$C$53,3,FALSE)</f>
        <v>K03158</v>
      </c>
      <c r="F269">
        <f>'2020_3-1-3_Download'!F276</f>
        <v>54</v>
      </c>
    </row>
    <row r="270" spans="1:6">
      <c r="A270">
        <f>'2020_3-1-3_Download'!B277</f>
        <v>159</v>
      </c>
      <c r="B270">
        <f>'2020_3-1-3_Download'!D277</f>
        <v>2015</v>
      </c>
      <c r="C270" t="str">
        <f>'2020_3-1-3_Download'!C277</f>
        <v>Göttingen</v>
      </c>
      <c r="D270" s="114" t="s">
        <v>131</v>
      </c>
      <c r="E270" t="str">
        <f>VLOOKUP(A270,[2]Kreise!$A$2:$C$53,3,FALSE)</f>
        <v>K03159</v>
      </c>
      <c r="F270">
        <f>'2020_3-1-3_Download'!F277</f>
        <v>457</v>
      </c>
    </row>
    <row r="271" spans="1:6">
      <c r="A271">
        <f>'2020_3-1-3_Download'!B278</f>
        <v>1</v>
      </c>
      <c r="B271">
        <f>'2020_3-1-3_Download'!D278</f>
        <v>2015</v>
      </c>
      <c r="C271" t="str">
        <f>'2020_3-1-3_Download'!C278</f>
        <v>Stat. Region Braunschweig</v>
      </c>
      <c r="D271" s="114" t="s">
        <v>131</v>
      </c>
      <c r="E271" t="str">
        <f>VLOOKUP(A271,[2]Kreise!$A$2:$C$53,3,FALSE)</f>
        <v>K031</v>
      </c>
      <c r="F271">
        <f>'2020_3-1-3_Download'!F278</f>
        <v>1818</v>
      </c>
    </row>
    <row r="272" spans="1:6">
      <c r="A272">
        <f>'2020_3-1-3_Download'!B279</f>
        <v>241</v>
      </c>
      <c r="B272">
        <f>'2020_3-1-3_Download'!D279</f>
        <v>2015</v>
      </c>
      <c r="C272" t="str">
        <f>'2020_3-1-3_Download'!C279</f>
        <v>Hannover  Region</v>
      </c>
      <c r="D272" s="114" t="s">
        <v>131</v>
      </c>
      <c r="E272" t="str">
        <f>VLOOKUP(A272,[2]Kreise!$A$2:$C$53,3,FALSE)</f>
        <v>K03241</v>
      </c>
      <c r="F272">
        <f>'2020_3-1-3_Download'!F279</f>
        <v>2262</v>
      </c>
    </row>
    <row r="273" spans="1:6">
      <c r="A273">
        <f>'2020_3-1-3_Download'!B280</f>
        <v>241001</v>
      </c>
      <c r="B273">
        <f>'2020_3-1-3_Download'!D280</f>
        <v>2015</v>
      </c>
      <c r="C273" t="str">
        <f>'2020_3-1-3_Download'!C280</f>
        <v>dav. Hannover  Lhst.</v>
      </c>
      <c r="D273" s="114" t="s">
        <v>131</v>
      </c>
      <c r="E273" t="str">
        <f>VLOOKUP(A273,[2]Kreise!$A$2:$C$53,3,FALSE)</f>
        <v>K03241001</v>
      </c>
      <c r="F273">
        <f>'2020_3-1-3_Download'!F280</f>
        <v>1560</v>
      </c>
    </row>
    <row r="274" spans="1:6">
      <c r="A274">
        <f>'2020_3-1-3_Download'!B281</f>
        <v>241999</v>
      </c>
      <c r="B274">
        <f>'2020_3-1-3_Download'!D281</f>
        <v>2015</v>
      </c>
      <c r="C274" t="str">
        <f>'2020_3-1-3_Download'!C281</f>
        <v>dav. Hannover  Umland</v>
      </c>
      <c r="D274" s="114" t="s">
        <v>131</v>
      </c>
      <c r="E274" t="str">
        <f>VLOOKUP(A274,[2]Kreise!$A$2:$C$53,3,FALSE)</f>
        <v>K03241999</v>
      </c>
      <c r="F274">
        <f>'2020_3-1-3_Download'!F281</f>
        <v>702</v>
      </c>
    </row>
    <row r="275" spans="1:6">
      <c r="A275">
        <f>'2020_3-1-3_Download'!B282</f>
        <v>251</v>
      </c>
      <c r="B275">
        <f>'2020_3-1-3_Download'!D282</f>
        <v>2015</v>
      </c>
      <c r="C275" t="str">
        <f>'2020_3-1-3_Download'!C282</f>
        <v>Diepholz</v>
      </c>
      <c r="D275" s="114" t="s">
        <v>131</v>
      </c>
      <c r="E275" t="str">
        <f>VLOOKUP(A275,[2]Kreise!$A$2:$C$53,3,FALSE)</f>
        <v>K03251</v>
      </c>
      <c r="F275">
        <f>'2020_3-1-3_Download'!F282</f>
        <v>167</v>
      </c>
    </row>
    <row r="276" spans="1:6">
      <c r="A276">
        <f>'2020_3-1-3_Download'!B283</f>
        <v>252</v>
      </c>
      <c r="B276">
        <f>'2020_3-1-3_Download'!D283</f>
        <v>2015</v>
      </c>
      <c r="C276" t="str">
        <f>'2020_3-1-3_Download'!C283</f>
        <v>Hameln-Pyrmont</v>
      </c>
      <c r="D276" s="114" t="s">
        <v>131</v>
      </c>
      <c r="E276" t="str">
        <f>VLOOKUP(A276,[2]Kreise!$A$2:$C$53,3,FALSE)</f>
        <v>K03252</v>
      </c>
      <c r="F276">
        <f>'2020_3-1-3_Download'!F283</f>
        <v>158</v>
      </c>
    </row>
    <row r="277" spans="1:6">
      <c r="A277">
        <f>'2020_3-1-3_Download'!B284</f>
        <v>254</v>
      </c>
      <c r="B277">
        <f>'2020_3-1-3_Download'!D284</f>
        <v>2015</v>
      </c>
      <c r="C277" t="str">
        <f>'2020_3-1-3_Download'!C284</f>
        <v>Hildesheim</v>
      </c>
      <c r="D277" s="114" t="s">
        <v>131</v>
      </c>
      <c r="E277" t="str">
        <f>VLOOKUP(A277,[2]Kreise!$A$2:$C$53,3,FALSE)</f>
        <v>K03254</v>
      </c>
      <c r="F277">
        <f>'2020_3-1-3_Download'!F284</f>
        <v>299</v>
      </c>
    </row>
    <row r="278" spans="1:6">
      <c r="A278">
        <f>'2020_3-1-3_Download'!B285</f>
        <v>255</v>
      </c>
      <c r="B278">
        <f>'2020_3-1-3_Download'!D285</f>
        <v>2015</v>
      </c>
      <c r="C278" t="str">
        <f>'2020_3-1-3_Download'!C285</f>
        <v>Holzminden</v>
      </c>
      <c r="D278" s="114" t="s">
        <v>131</v>
      </c>
      <c r="E278" t="str">
        <f>VLOOKUP(A278,[2]Kreise!$A$2:$C$53,3,FALSE)</f>
        <v>K03255</v>
      </c>
      <c r="F278">
        <f>'2020_3-1-3_Download'!F285</f>
        <v>36</v>
      </c>
    </row>
    <row r="279" spans="1:6">
      <c r="A279">
        <f>'2020_3-1-3_Download'!B286</f>
        <v>256</v>
      </c>
      <c r="B279">
        <f>'2020_3-1-3_Download'!D286</f>
        <v>2015</v>
      </c>
      <c r="C279" t="str">
        <f>'2020_3-1-3_Download'!C286</f>
        <v>Nienburg (Weser)</v>
      </c>
      <c r="D279" s="114" t="s">
        <v>131</v>
      </c>
      <c r="E279" t="str">
        <f>VLOOKUP(A279,[2]Kreise!$A$2:$C$53,3,FALSE)</f>
        <v>K03256</v>
      </c>
      <c r="F279">
        <f>'2020_3-1-3_Download'!F286</f>
        <v>109</v>
      </c>
    </row>
    <row r="280" spans="1:6">
      <c r="A280">
        <f>'2020_3-1-3_Download'!B287</f>
        <v>257</v>
      </c>
      <c r="B280">
        <f>'2020_3-1-3_Download'!D287</f>
        <v>2015</v>
      </c>
      <c r="C280" t="str">
        <f>'2020_3-1-3_Download'!C287</f>
        <v>Schaumburg</v>
      </c>
      <c r="D280" s="114" t="s">
        <v>131</v>
      </c>
      <c r="E280" t="str">
        <f>VLOOKUP(A280,[2]Kreise!$A$2:$C$53,3,FALSE)</f>
        <v>K03257</v>
      </c>
      <c r="F280">
        <f>'2020_3-1-3_Download'!F287</f>
        <v>138</v>
      </c>
    </row>
    <row r="281" spans="1:6">
      <c r="A281">
        <f>'2020_3-1-3_Download'!B288</f>
        <v>2</v>
      </c>
      <c r="B281">
        <f>'2020_3-1-3_Download'!D288</f>
        <v>2015</v>
      </c>
      <c r="C281" t="str">
        <f>'2020_3-1-3_Download'!C288</f>
        <v>Stat. Region Hannover</v>
      </c>
      <c r="D281" s="114" t="s">
        <v>131</v>
      </c>
      <c r="E281" t="str">
        <f>VLOOKUP(A281,[2]Kreise!$A$2:$C$53,3,FALSE)</f>
        <v>K032</v>
      </c>
      <c r="F281">
        <f>'2020_3-1-3_Download'!F288</f>
        <v>3169</v>
      </c>
    </row>
    <row r="282" spans="1:6">
      <c r="A282">
        <f>'2020_3-1-3_Download'!B289</f>
        <v>351</v>
      </c>
      <c r="B282">
        <f>'2020_3-1-3_Download'!D289</f>
        <v>2015</v>
      </c>
      <c r="C282" t="str">
        <f>'2020_3-1-3_Download'!C289</f>
        <v>Celle</v>
      </c>
      <c r="D282" s="114" t="s">
        <v>131</v>
      </c>
      <c r="E282" t="str">
        <f>VLOOKUP(A282,[2]Kreise!$A$2:$C$53,3,FALSE)</f>
        <v>K03351</v>
      </c>
      <c r="F282">
        <f>'2020_3-1-3_Download'!F289</f>
        <v>106</v>
      </c>
    </row>
    <row r="283" spans="1:6">
      <c r="A283">
        <f>'2020_3-1-3_Download'!B290</f>
        <v>352</v>
      </c>
      <c r="B283">
        <f>'2020_3-1-3_Download'!D290</f>
        <v>2015</v>
      </c>
      <c r="C283" t="str">
        <f>'2020_3-1-3_Download'!C290</f>
        <v>Cuxhaven</v>
      </c>
      <c r="D283" s="114" t="s">
        <v>131</v>
      </c>
      <c r="E283" t="str">
        <f>VLOOKUP(A283,[2]Kreise!$A$2:$C$53,3,FALSE)</f>
        <v>K03352</v>
      </c>
      <c r="F283">
        <f>'2020_3-1-3_Download'!F290</f>
        <v>148</v>
      </c>
    </row>
    <row r="284" spans="1:6">
      <c r="A284">
        <f>'2020_3-1-3_Download'!B291</f>
        <v>353</v>
      </c>
      <c r="B284">
        <f>'2020_3-1-3_Download'!D291</f>
        <v>2015</v>
      </c>
      <c r="C284" t="str">
        <f>'2020_3-1-3_Download'!C291</f>
        <v>Harburg</v>
      </c>
      <c r="D284" s="114" t="s">
        <v>131</v>
      </c>
      <c r="E284" t="str">
        <f>VLOOKUP(A284,[2]Kreise!$A$2:$C$53,3,FALSE)</f>
        <v>K03353</v>
      </c>
      <c r="F284">
        <f>'2020_3-1-3_Download'!F291</f>
        <v>217</v>
      </c>
    </row>
    <row r="285" spans="1:6">
      <c r="A285">
        <f>'2020_3-1-3_Download'!B292</f>
        <v>354</v>
      </c>
      <c r="B285">
        <f>'2020_3-1-3_Download'!D292</f>
        <v>2015</v>
      </c>
      <c r="C285" t="str">
        <f>'2020_3-1-3_Download'!C292</f>
        <v>Lüchow-Dannenberg</v>
      </c>
      <c r="D285" s="114" t="s">
        <v>131</v>
      </c>
      <c r="E285" t="str">
        <f>VLOOKUP(A285,[2]Kreise!$A$2:$C$53,3,FALSE)</f>
        <v>K03354</v>
      </c>
      <c r="F285">
        <f>'2020_3-1-3_Download'!F292</f>
        <v>25</v>
      </c>
    </row>
    <row r="286" spans="1:6">
      <c r="A286">
        <f>'2020_3-1-3_Download'!B293</f>
        <v>355</v>
      </c>
      <c r="B286">
        <f>'2020_3-1-3_Download'!D293</f>
        <v>2015</v>
      </c>
      <c r="C286" t="str">
        <f>'2020_3-1-3_Download'!C293</f>
        <v>Lüneburg</v>
      </c>
      <c r="D286" s="114" t="s">
        <v>131</v>
      </c>
      <c r="E286" t="str">
        <f>VLOOKUP(A286,[2]Kreise!$A$2:$C$53,3,FALSE)</f>
        <v>K03355</v>
      </c>
      <c r="F286">
        <f>'2020_3-1-3_Download'!F293</f>
        <v>203</v>
      </c>
    </row>
    <row r="287" spans="1:6">
      <c r="A287">
        <f>'2020_3-1-3_Download'!B294</f>
        <v>356</v>
      </c>
      <c r="B287">
        <f>'2020_3-1-3_Download'!D294</f>
        <v>2015</v>
      </c>
      <c r="C287" t="str">
        <f>'2020_3-1-3_Download'!C294</f>
        <v>Osterholz</v>
      </c>
      <c r="D287" s="114" t="s">
        <v>131</v>
      </c>
      <c r="E287" t="str">
        <f>VLOOKUP(A287,[2]Kreise!$A$2:$C$53,3,FALSE)</f>
        <v>K03356</v>
      </c>
      <c r="F287">
        <f>'2020_3-1-3_Download'!F294</f>
        <v>74</v>
      </c>
    </row>
    <row r="288" spans="1:6">
      <c r="A288">
        <f>'2020_3-1-3_Download'!B295</f>
        <v>357</v>
      </c>
      <c r="B288">
        <f>'2020_3-1-3_Download'!D295</f>
        <v>2015</v>
      </c>
      <c r="C288" t="str">
        <f>'2020_3-1-3_Download'!C295</f>
        <v>Rotenburg (Wümme)</v>
      </c>
      <c r="D288" s="114" t="s">
        <v>131</v>
      </c>
      <c r="E288" t="str">
        <f>VLOOKUP(A288,[2]Kreise!$A$2:$C$53,3,FALSE)</f>
        <v>K03357</v>
      </c>
      <c r="F288">
        <f>'2020_3-1-3_Download'!F295</f>
        <v>90</v>
      </c>
    </row>
    <row r="289" spans="1:6">
      <c r="A289">
        <f>'2020_3-1-3_Download'!B296</f>
        <v>358</v>
      </c>
      <c r="B289">
        <f>'2020_3-1-3_Download'!D296</f>
        <v>2015</v>
      </c>
      <c r="C289" t="str">
        <f>'2020_3-1-3_Download'!C296</f>
        <v>Heidekreis</v>
      </c>
      <c r="D289" s="114" t="s">
        <v>131</v>
      </c>
      <c r="E289" t="str">
        <f>VLOOKUP(A289,[2]Kreise!$A$2:$C$53,3,FALSE)</f>
        <v>K03358</v>
      </c>
      <c r="F289">
        <f>'2020_3-1-3_Download'!F296</f>
        <v>118</v>
      </c>
    </row>
    <row r="290" spans="1:6">
      <c r="A290">
        <f>'2020_3-1-3_Download'!B297</f>
        <v>359</v>
      </c>
      <c r="B290">
        <f>'2020_3-1-3_Download'!D297</f>
        <v>2015</v>
      </c>
      <c r="C290" t="str">
        <f>'2020_3-1-3_Download'!C297</f>
        <v>Stade</v>
      </c>
      <c r="D290" s="114" t="s">
        <v>131</v>
      </c>
      <c r="E290" t="str">
        <f>VLOOKUP(A290,[2]Kreise!$A$2:$C$53,3,FALSE)</f>
        <v>K03359</v>
      </c>
      <c r="F290">
        <f>'2020_3-1-3_Download'!F297</f>
        <v>153</v>
      </c>
    </row>
    <row r="291" spans="1:6">
      <c r="A291">
        <f>'2020_3-1-3_Download'!B298</f>
        <v>360</v>
      </c>
      <c r="B291">
        <f>'2020_3-1-3_Download'!D298</f>
        <v>2015</v>
      </c>
      <c r="C291" t="str">
        <f>'2020_3-1-3_Download'!C298</f>
        <v>Uelzen</v>
      </c>
      <c r="D291" s="114" t="s">
        <v>131</v>
      </c>
      <c r="E291" t="str">
        <f>VLOOKUP(A291,[2]Kreise!$A$2:$C$53,3,FALSE)</f>
        <v>K03360</v>
      </c>
      <c r="F291">
        <f>'2020_3-1-3_Download'!F298</f>
        <v>53</v>
      </c>
    </row>
    <row r="292" spans="1:6">
      <c r="A292">
        <f>'2020_3-1-3_Download'!B299</f>
        <v>361</v>
      </c>
      <c r="B292">
        <f>'2020_3-1-3_Download'!D299</f>
        <v>2015</v>
      </c>
      <c r="C292" t="str">
        <f>'2020_3-1-3_Download'!C299</f>
        <v>Verden</v>
      </c>
      <c r="D292" s="114" t="s">
        <v>131</v>
      </c>
      <c r="E292" t="str">
        <f>VLOOKUP(A292,[2]Kreise!$A$2:$C$53,3,FALSE)</f>
        <v>K03361</v>
      </c>
      <c r="F292">
        <f>'2020_3-1-3_Download'!F299</f>
        <v>141</v>
      </c>
    </row>
    <row r="293" spans="1:6">
      <c r="A293">
        <f>'2020_3-1-3_Download'!B300</f>
        <v>3</v>
      </c>
      <c r="B293">
        <f>'2020_3-1-3_Download'!D300</f>
        <v>2015</v>
      </c>
      <c r="C293" t="str">
        <f>'2020_3-1-3_Download'!C300</f>
        <v>Stat. Region Lüneburg</v>
      </c>
      <c r="D293" s="114" t="s">
        <v>131</v>
      </c>
      <c r="E293" t="str">
        <f>VLOOKUP(A293,[2]Kreise!$A$2:$C$53,3,FALSE)</f>
        <v>K033</v>
      </c>
      <c r="F293">
        <f>'2020_3-1-3_Download'!F300</f>
        <v>1328</v>
      </c>
    </row>
    <row r="294" spans="1:6">
      <c r="A294">
        <f>'2020_3-1-3_Download'!B301</f>
        <v>401</v>
      </c>
      <c r="B294">
        <f>'2020_3-1-3_Download'!D301</f>
        <v>2015</v>
      </c>
      <c r="C294" t="str">
        <f>'2020_3-1-3_Download'!C301</f>
        <v>Delmenhorst  Stadt</v>
      </c>
      <c r="D294" s="114" t="s">
        <v>131</v>
      </c>
      <c r="E294" t="str">
        <f>VLOOKUP(A294,[2]Kreise!$A$2:$C$53,3,FALSE)</f>
        <v>K03401</v>
      </c>
      <c r="F294">
        <f>'2020_3-1-3_Download'!F301</f>
        <v>65</v>
      </c>
    </row>
    <row r="295" spans="1:6">
      <c r="A295">
        <f>'2020_3-1-3_Download'!B302</f>
        <v>402</v>
      </c>
      <c r="B295">
        <f>'2020_3-1-3_Download'!D302</f>
        <v>2015</v>
      </c>
      <c r="C295" t="str">
        <f>'2020_3-1-3_Download'!C302</f>
        <v>Emden  Stadt</v>
      </c>
      <c r="D295" s="114" t="s">
        <v>131</v>
      </c>
      <c r="E295" t="str">
        <f>VLOOKUP(A295,[2]Kreise!$A$2:$C$53,3,FALSE)</f>
        <v>K03402</v>
      </c>
      <c r="F295">
        <f>'2020_3-1-3_Download'!F302</f>
        <v>55</v>
      </c>
    </row>
    <row r="296" spans="1:6">
      <c r="A296">
        <f>'2020_3-1-3_Download'!B303</f>
        <v>403</v>
      </c>
      <c r="B296">
        <f>'2020_3-1-3_Download'!D303</f>
        <v>2015</v>
      </c>
      <c r="C296" t="str">
        <f>'2020_3-1-3_Download'!C303</f>
        <v>Oldenburg(Oldb)  Stadt</v>
      </c>
      <c r="D296" s="114" t="s">
        <v>131</v>
      </c>
      <c r="E296" t="str">
        <f>VLOOKUP(A296,[2]Kreise!$A$2:$C$53,3,FALSE)</f>
        <v>K03403</v>
      </c>
      <c r="F296">
        <f>'2020_3-1-3_Download'!F303</f>
        <v>272</v>
      </c>
    </row>
    <row r="297" spans="1:6">
      <c r="A297">
        <f>'2020_3-1-3_Download'!B304</f>
        <v>404</v>
      </c>
      <c r="B297">
        <f>'2020_3-1-3_Download'!D304</f>
        <v>2015</v>
      </c>
      <c r="C297" t="str">
        <f>'2020_3-1-3_Download'!C304</f>
        <v>Osnabrück  Stadt</v>
      </c>
      <c r="D297" s="114" t="s">
        <v>131</v>
      </c>
      <c r="E297" t="str">
        <f>VLOOKUP(A297,[2]Kreise!$A$2:$C$53,3,FALSE)</f>
        <v>K03404</v>
      </c>
      <c r="F297">
        <f>'2020_3-1-3_Download'!F304</f>
        <v>252</v>
      </c>
    </row>
    <row r="298" spans="1:6">
      <c r="A298">
        <f>'2020_3-1-3_Download'!B305</f>
        <v>405</v>
      </c>
      <c r="B298">
        <f>'2020_3-1-3_Download'!D305</f>
        <v>2015</v>
      </c>
      <c r="C298" t="str">
        <f>'2020_3-1-3_Download'!C305</f>
        <v>Wilhelmshaven  Stadt</v>
      </c>
      <c r="D298" s="114" t="s">
        <v>131</v>
      </c>
      <c r="E298" t="str">
        <f>VLOOKUP(A298,[2]Kreise!$A$2:$C$53,3,FALSE)</f>
        <v>K03405</v>
      </c>
      <c r="F298">
        <f>'2020_3-1-3_Download'!F305</f>
        <v>38</v>
      </c>
    </row>
    <row r="299" spans="1:6">
      <c r="A299">
        <f>'2020_3-1-3_Download'!B306</f>
        <v>451</v>
      </c>
      <c r="B299">
        <f>'2020_3-1-3_Download'!D306</f>
        <v>2015</v>
      </c>
      <c r="C299" t="str">
        <f>'2020_3-1-3_Download'!C306</f>
        <v>Ammerland</v>
      </c>
      <c r="D299" s="114" t="s">
        <v>131</v>
      </c>
      <c r="E299" t="str">
        <f>VLOOKUP(A299,[2]Kreise!$A$2:$C$53,3,FALSE)</f>
        <v>K03451</v>
      </c>
      <c r="F299">
        <f>'2020_3-1-3_Download'!F306</f>
        <v>68</v>
      </c>
    </row>
    <row r="300" spans="1:6">
      <c r="A300">
        <f>'2020_3-1-3_Download'!B307</f>
        <v>452</v>
      </c>
      <c r="B300">
        <f>'2020_3-1-3_Download'!D307</f>
        <v>2015</v>
      </c>
      <c r="C300" t="str">
        <f>'2020_3-1-3_Download'!C307</f>
        <v>Aurich</v>
      </c>
      <c r="D300" s="114" t="s">
        <v>131</v>
      </c>
      <c r="E300" t="str">
        <f>VLOOKUP(A300,[2]Kreise!$A$2:$C$53,3,FALSE)</f>
        <v>K03452</v>
      </c>
      <c r="F300">
        <f>'2020_3-1-3_Download'!F307</f>
        <v>68</v>
      </c>
    </row>
    <row r="301" spans="1:6">
      <c r="A301">
        <f>'2020_3-1-3_Download'!B308</f>
        <v>453</v>
      </c>
      <c r="B301">
        <f>'2020_3-1-3_Download'!D308</f>
        <v>2015</v>
      </c>
      <c r="C301" t="str">
        <f>'2020_3-1-3_Download'!C308</f>
        <v>Cloppenburg</v>
      </c>
      <c r="D301" s="114" t="s">
        <v>131</v>
      </c>
      <c r="E301" t="str">
        <f>VLOOKUP(A301,[2]Kreise!$A$2:$C$53,3,FALSE)</f>
        <v>K03453</v>
      </c>
      <c r="F301">
        <f>'2020_3-1-3_Download'!F308</f>
        <v>159</v>
      </c>
    </row>
    <row r="302" spans="1:6">
      <c r="A302">
        <f>'2020_3-1-3_Download'!B309</f>
        <v>454</v>
      </c>
      <c r="B302">
        <f>'2020_3-1-3_Download'!D309</f>
        <v>2015</v>
      </c>
      <c r="C302" t="str">
        <f>'2020_3-1-3_Download'!C309</f>
        <v>Emsland</v>
      </c>
      <c r="D302" s="114" t="s">
        <v>131</v>
      </c>
      <c r="E302" t="str">
        <f>VLOOKUP(A302,[2]Kreise!$A$2:$C$53,3,FALSE)</f>
        <v>K03454</v>
      </c>
      <c r="F302">
        <f>'2020_3-1-3_Download'!F309</f>
        <v>313</v>
      </c>
    </row>
    <row r="303" spans="1:6">
      <c r="A303">
        <f>'2020_3-1-3_Download'!B310</f>
        <v>455</v>
      </c>
      <c r="B303">
        <f>'2020_3-1-3_Download'!D310</f>
        <v>2015</v>
      </c>
      <c r="C303" t="str">
        <f>'2020_3-1-3_Download'!C310</f>
        <v>Friesland</v>
      </c>
      <c r="D303" s="114" t="s">
        <v>131</v>
      </c>
      <c r="E303" t="str">
        <f>VLOOKUP(A303,[2]Kreise!$A$2:$C$53,3,FALSE)</f>
        <v>K03455</v>
      </c>
      <c r="F303">
        <f>'2020_3-1-3_Download'!F310</f>
        <v>37</v>
      </c>
    </row>
    <row r="304" spans="1:6">
      <c r="A304">
        <f>'2020_3-1-3_Download'!B311</f>
        <v>456</v>
      </c>
      <c r="B304">
        <f>'2020_3-1-3_Download'!D311</f>
        <v>2015</v>
      </c>
      <c r="C304" t="str">
        <f>'2020_3-1-3_Download'!C311</f>
        <v>Grafschaft Bentheim</v>
      </c>
      <c r="D304" s="114" t="s">
        <v>131</v>
      </c>
      <c r="E304" t="str">
        <f>VLOOKUP(A304,[2]Kreise!$A$2:$C$53,3,FALSE)</f>
        <v>K03456</v>
      </c>
      <c r="F304">
        <f>'2020_3-1-3_Download'!F311</f>
        <v>220</v>
      </c>
    </row>
    <row r="305" spans="1:6">
      <c r="A305">
        <f>'2020_3-1-3_Download'!B312</f>
        <v>457</v>
      </c>
      <c r="B305">
        <f>'2020_3-1-3_Download'!D312</f>
        <v>2015</v>
      </c>
      <c r="C305" t="str">
        <f>'2020_3-1-3_Download'!C312</f>
        <v>Leer</v>
      </c>
      <c r="D305" s="114" t="s">
        <v>131</v>
      </c>
      <c r="E305" t="str">
        <f>VLOOKUP(A305,[2]Kreise!$A$2:$C$53,3,FALSE)</f>
        <v>K03457</v>
      </c>
      <c r="F305">
        <f>'2020_3-1-3_Download'!F312</f>
        <v>75</v>
      </c>
    </row>
    <row r="306" spans="1:6">
      <c r="A306">
        <f>'2020_3-1-3_Download'!B313</f>
        <v>458</v>
      </c>
      <c r="B306">
        <f>'2020_3-1-3_Download'!D313</f>
        <v>2015</v>
      </c>
      <c r="C306" t="str">
        <f>'2020_3-1-3_Download'!C313</f>
        <v>Oldenburg</v>
      </c>
      <c r="D306" s="114" t="s">
        <v>131</v>
      </c>
      <c r="E306" t="str">
        <f>VLOOKUP(A306,[2]Kreise!$A$2:$C$53,3,FALSE)</f>
        <v>K03458</v>
      </c>
      <c r="F306">
        <f>'2020_3-1-3_Download'!F313</f>
        <v>66</v>
      </c>
    </row>
    <row r="307" spans="1:6">
      <c r="A307">
        <f>'2020_3-1-3_Download'!B314</f>
        <v>459</v>
      </c>
      <c r="B307">
        <f>'2020_3-1-3_Download'!D314</f>
        <v>2015</v>
      </c>
      <c r="C307" t="str">
        <f>'2020_3-1-3_Download'!C314</f>
        <v>Osnabrück</v>
      </c>
      <c r="D307" s="114" t="s">
        <v>131</v>
      </c>
      <c r="E307" t="str">
        <f>VLOOKUP(A307,[2]Kreise!$A$2:$C$53,3,FALSE)</f>
        <v>K03459</v>
      </c>
      <c r="F307">
        <f>'2020_3-1-3_Download'!F314</f>
        <v>322</v>
      </c>
    </row>
    <row r="308" spans="1:6">
      <c r="A308">
        <f>'2020_3-1-3_Download'!B315</f>
        <v>460</v>
      </c>
      <c r="B308">
        <f>'2020_3-1-3_Download'!D315</f>
        <v>2015</v>
      </c>
      <c r="C308" t="str">
        <f>'2020_3-1-3_Download'!C315</f>
        <v>Vechta</v>
      </c>
      <c r="D308" s="114" t="s">
        <v>131</v>
      </c>
      <c r="E308" t="str">
        <f>VLOOKUP(A308,[2]Kreise!$A$2:$C$53,3,FALSE)</f>
        <v>K03460</v>
      </c>
      <c r="F308">
        <f>'2020_3-1-3_Download'!F315</f>
        <v>224</v>
      </c>
    </row>
    <row r="309" spans="1:6">
      <c r="A309">
        <f>'2020_3-1-3_Download'!B316</f>
        <v>461</v>
      </c>
      <c r="B309">
        <f>'2020_3-1-3_Download'!D316</f>
        <v>2015</v>
      </c>
      <c r="C309" t="str">
        <f>'2020_3-1-3_Download'!C316</f>
        <v>Wesermarsch</v>
      </c>
      <c r="D309" s="114" t="s">
        <v>131</v>
      </c>
      <c r="E309" t="str">
        <f>VLOOKUP(A309,[2]Kreise!$A$2:$C$53,3,FALSE)</f>
        <v>K03461</v>
      </c>
      <c r="F309">
        <f>'2020_3-1-3_Download'!F316</f>
        <v>59</v>
      </c>
    </row>
    <row r="310" spans="1:6">
      <c r="A310">
        <f>'2020_3-1-3_Download'!B317</f>
        <v>462</v>
      </c>
      <c r="B310">
        <f>'2020_3-1-3_Download'!D317</f>
        <v>2015</v>
      </c>
      <c r="C310" t="str">
        <f>'2020_3-1-3_Download'!C317</f>
        <v>Wittmund</v>
      </c>
      <c r="D310" s="114" t="s">
        <v>131</v>
      </c>
      <c r="E310" t="str">
        <f>VLOOKUP(A310,[2]Kreise!$A$2:$C$53,3,FALSE)</f>
        <v>K03462</v>
      </c>
      <c r="F310">
        <f>'2020_3-1-3_Download'!F317</f>
        <v>18</v>
      </c>
    </row>
    <row r="311" spans="1:6">
      <c r="A311">
        <f>'2020_3-1-3_Download'!B318</f>
        <v>4</v>
      </c>
      <c r="B311">
        <f>'2020_3-1-3_Download'!D318</f>
        <v>2015</v>
      </c>
      <c r="C311" t="str">
        <f>'2020_3-1-3_Download'!C318</f>
        <v>Stat. Region Weser-Ems</v>
      </c>
      <c r="D311" s="114" t="s">
        <v>131</v>
      </c>
      <c r="E311" t="str">
        <f>VLOOKUP(A311,[2]Kreise!$A$2:$C$53,3,FALSE)</f>
        <v>K034</v>
      </c>
      <c r="F311">
        <f>'2020_3-1-3_Download'!F318</f>
        <v>2311</v>
      </c>
    </row>
    <row r="312" spans="1:6">
      <c r="A312">
        <f>'2020_3-1-3_Download'!B319</f>
        <v>0</v>
      </c>
      <c r="B312">
        <f>'2020_3-1-3_Download'!D319</f>
        <v>2015</v>
      </c>
      <c r="C312" t="str">
        <f>'2020_3-1-3_Download'!C319</f>
        <v>Niedersachsen</v>
      </c>
      <c r="D312" s="114" t="s">
        <v>131</v>
      </c>
      <c r="E312" t="str">
        <f>VLOOKUP(A312,[2]Kreise!$A$2:$C$53,3,FALSE)</f>
        <v>K030</v>
      </c>
      <c r="F312">
        <f>'2020_3-1-3_Download'!F319</f>
        <v>8626</v>
      </c>
    </row>
    <row r="313" spans="1:6">
      <c r="A313">
        <f>'2020_3-1-3_Download'!B320</f>
        <v>101</v>
      </c>
      <c r="B313">
        <f>'2020_3-1-3_Download'!D320</f>
        <v>2014</v>
      </c>
      <c r="C313" t="str">
        <f>'2020_3-1-3_Download'!C320</f>
        <v>Braunschweig  Stadt</v>
      </c>
      <c r="D313" s="114" t="s">
        <v>131</v>
      </c>
      <c r="E313" t="str">
        <f>VLOOKUP(A313,[2]Kreise!$A$2:$C$53,3,FALSE)</f>
        <v>K03101</v>
      </c>
      <c r="F313">
        <f>'2020_3-1-3_Download'!F320</f>
        <v>406</v>
      </c>
    </row>
    <row r="314" spans="1:6">
      <c r="A314">
        <f>'2020_3-1-3_Download'!B321</f>
        <v>102</v>
      </c>
      <c r="B314">
        <f>'2020_3-1-3_Download'!D321</f>
        <v>2014</v>
      </c>
      <c r="C314" t="str">
        <f>'2020_3-1-3_Download'!C321</f>
        <v>Salzgitter  Stadt</v>
      </c>
      <c r="D314" s="114" t="s">
        <v>131</v>
      </c>
      <c r="E314" t="str">
        <f>VLOOKUP(A314,[2]Kreise!$A$2:$C$53,3,FALSE)</f>
        <v>K03102</v>
      </c>
      <c r="F314">
        <f>'2020_3-1-3_Download'!F321</f>
        <v>79</v>
      </c>
    </row>
    <row r="315" spans="1:6">
      <c r="A315">
        <f>'2020_3-1-3_Download'!B322</f>
        <v>103</v>
      </c>
      <c r="B315">
        <f>'2020_3-1-3_Download'!D322</f>
        <v>2014</v>
      </c>
      <c r="C315" t="str">
        <f>'2020_3-1-3_Download'!C322</f>
        <v>Wolfsburg  Stadt</v>
      </c>
      <c r="D315" s="114" t="s">
        <v>131</v>
      </c>
      <c r="E315" t="str">
        <f>VLOOKUP(A315,[2]Kreise!$A$2:$C$53,3,FALSE)</f>
        <v>K03103</v>
      </c>
      <c r="F315">
        <f>'2020_3-1-3_Download'!F322</f>
        <v>252</v>
      </c>
    </row>
    <row r="316" spans="1:6">
      <c r="A316">
        <f>'2020_3-1-3_Download'!B323</f>
        <v>151</v>
      </c>
      <c r="B316">
        <f>'2020_3-1-3_Download'!D323</f>
        <v>2014</v>
      </c>
      <c r="C316" t="str">
        <f>'2020_3-1-3_Download'!C323</f>
        <v>Gifhorn</v>
      </c>
      <c r="D316" s="114" t="s">
        <v>131</v>
      </c>
      <c r="E316" t="str">
        <f>VLOOKUP(A316,[2]Kreise!$A$2:$C$53,3,FALSE)</f>
        <v>K03151</v>
      </c>
      <c r="F316">
        <f>'2020_3-1-3_Download'!F323</f>
        <v>120</v>
      </c>
    </row>
    <row r="317" spans="1:6">
      <c r="A317">
        <f>'2020_3-1-3_Download'!B324</f>
        <v>153</v>
      </c>
      <c r="B317">
        <f>'2020_3-1-3_Download'!D324</f>
        <v>2014</v>
      </c>
      <c r="C317" t="str">
        <f>'2020_3-1-3_Download'!C324</f>
        <v>Goslar</v>
      </c>
      <c r="D317" s="114" t="s">
        <v>131</v>
      </c>
      <c r="E317" t="str">
        <f>VLOOKUP(A317,[2]Kreise!$A$2:$C$53,3,FALSE)</f>
        <v>K03153</v>
      </c>
      <c r="F317">
        <f>'2020_3-1-3_Download'!F324</f>
        <v>71</v>
      </c>
    </row>
    <row r="318" spans="1:6">
      <c r="A318">
        <f>'2020_3-1-3_Download'!B325</f>
        <v>154</v>
      </c>
      <c r="B318">
        <f>'2020_3-1-3_Download'!D325</f>
        <v>2014</v>
      </c>
      <c r="C318" t="str">
        <f>'2020_3-1-3_Download'!C325</f>
        <v>Helmstedt</v>
      </c>
      <c r="D318" s="114" t="s">
        <v>131</v>
      </c>
      <c r="E318" t="str">
        <f>VLOOKUP(A318,[2]Kreise!$A$2:$C$53,3,FALSE)</f>
        <v>K03154</v>
      </c>
      <c r="F318">
        <f>'2020_3-1-3_Download'!F325</f>
        <v>38</v>
      </c>
    </row>
    <row r="319" spans="1:6">
      <c r="A319">
        <f>'2020_3-1-3_Download'!B326</f>
        <v>155</v>
      </c>
      <c r="B319">
        <f>'2020_3-1-3_Download'!D326</f>
        <v>2014</v>
      </c>
      <c r="C319" t="str">
        <f>'2020_3-1-3_Download'!C326</f>
        <v>Northeim</v>
      </c>
      <c r="D319" s="114" t="s">
        <v>131</v>
      </c>
      <c r="E319" t="str">
        <f>VLOOKUP(A319,[2]Kreise!$A$2:$C$53,3,FALSE)</f>
        <v>K03155</v>
      </c>
      <c r="F319">
        <f>'2020_3-1-3_Download'!F326</f>
        <v>95</v>
      </c>
    </row>
    <row r="320" spans="1:6">
      <c r="A320">
        <f>'2020_3-1-3_Download'!B327</f>
        <v>157</v>
      </c>
      <c r="B320">
        <f>'2020_3-1-3_Download'!D327</f>
        <v>2014</v>
      </c>
      <c r="C320" t="str">
        <f>'2020_3-1-3_Download'!C327</f>
        <v>Peine</v>
      </c>
      <c r="D320" s="114" t="s">
        <v>131</v>
      </c>
      <c r="E320" t="str">
        <f>VLOOKUP(A320,[2]Kreise!$A$2:$C$53,3,FALSE)</f>
        <v>K03157</v>
      </c>
      <c r="F320">
        <f>'2020_3-1-3_Download'!F327</f>
        <v>98</v>
      </c>
    </row>
    <row r="321" spans="1:6">
      <c r="A321">
        <f>'2020_3-1-3_Download'!B328</f>
        <v>158</v>
      </c>
      <c r="B321">
        <f>'2020_3-1-3_Download'!D328</f>
        <v>2014</v>
      </c>
      <c r="C321" t="str">
        <f>'2020_3-1-3_Download'!C328</f>
        <v>Wolfenbüttel</v>
      </c>
      <c r="D321" s="114" t="s">
        <v>131</v>
      </c>
      <c r="E321" t="str">
        <f>VLOOKUP(A321,[2]Kreise!$A$2:$C$53,3,FALSE)</f>
        <v>K03158</v>
      </c>
      <c r="F321">
        <f>'2020_3-1-3_Download'!F328</f>
        <v>58</v>
      </c>
    </row>
    <row r="322" spans="1:6">
      <c r="A322">
        <f>'2020_3-1-3_Download'!B329</f>
        <v>159</v>
      </c>
      <c r="B322">
        <f>'2020_3-1-3_Download'!D329</f>
        <v>2014</v>
      </c>
      <c r="C322" t="str">
        <f>'2020_3-1-3_Download'!C329</f>
        <v>Göttingen</v>
      </c>
      <c r="D322" s="114" t="s">
        <v>131</v>
      </c>
      <c r="E322" t="str">
        <f>VLOOKUP(A322,[2]Kreise!$A$2:$C$53,3,FALSE)</f>
        <v>K03159</v>
      </c>
      <c r="F322">
        <f>'2020_3-1-3_Download'!F329</f>
        <v>414</v>
      </c>
    </row>
    <row r="323" spans="1:6">
      <c r="A323">
        <f>'2020_3-1-3_Download'!B330</f>
        <v>1</v>
      </c>
      <c r="B323">
        <f>'2020_3-1-3_Download'!D330</f>
        <v>2014</v>
      </c>
      <c r="C323" t="str">
        <f>'2020_3-1-3_Download'!C330</f>
        <v>Stat. Region Braunschweig</v>
      </c>
      <c r="D323" s="114" t="s">
        <v>131</v>
      </c>
      <c r="E323" t="str">
        <f>VLOOKUP(A323,[2]Kreise!$A$2:$C$53,3,FALSE)</f>
        <v>K031</v>
      </c>
      <c r="F323">
        <f>'2020_3-1-3_Download'!F330</f>
        <v>1631</v>
      </c>
    </row>
    <row r="324" spans="1:6">
      <c r="A324">
        <f>'2020_3-1-3_Download'!B331</f>
        <v>241</v>
      </c>
      <c r="B324">
        <f>'2020_3-1-3_Download'!D331</f>
        <v>2014</v>
      </c>
      <c r="C324" t="str">
        <f>'2020_3-1-3_Download'!C331</f>
        <v>Hannover  Region</v>
      </c>
      <c r="D324" s="114" t="s">
        <v>131</v>
      </c>
      <c r="E324" t="str">
        <f>VLOOKUP(A324,[2]Kreise!$A$2:$C$53,3,FALSE)</f>
        <v>K03241</v>
      </c>
      <c r="F324">
        <f>'2020_3-1-3_Download'!F331</f>
        <v>1942</v>
      </c>
    </row>
    <row r="325" spans="1:6">
      <c r="A325">
        <f>'2020_3-1-3_Download'!B332</f>
        <v>241001</v>
      </c>
      <c r="B325">
        <f>'2020_3-1-3_Download'!D332</f>
        <v>2014</v>
      </c>
      <c r="C325" t="str">
        <f>'2020_3-1-3_Download'!C332</f>
        <v>dav. Hannover  Lhst.</v>
      </c>
      <c r="D325" s="114" t="s">
        <v>131</v>
      </c>
      <c r="E325" t="str">
        <f>VLOOKUP(A325,[2]Kreise!$A$2:$C$53,3,FALSE)</f>
        <v>K03241001</v>
      </c>
      <c r="F325">
        <f>'2020_3-1-3_Download'!F332</f>
        <v>1289</v>
      </c>
    </row>
    <row r="326" spans="1:6">
      <c r="A326">
        <f>'2020_3-1-3_Download'!B333</f>
        <v>241999</v>
      </c>
      <c r="B326">
        <f>'2020_3-1-3_Download'!D333</f>
        <v>2014</v>
      </c>
      <c r="C326" t="str">
        <f>'2020_3-1-3_Download'!C333</f>
        <v>dav. Hannover  Umland</v>
      </c>
      <c r="D326" s="114" t="s">
        <v>131</v>
      </c>
      <c r="E326" t="str">
        <f>VLOOKUP(A326,[2]Kreise!$A$2:$C$53,3,FALSE)</f>
        <v>K03241999</v>
      </c>
      <c r="F326">
        <f>'2020_3-1-3_Download'!F333</f>
        <v>653</v>
      </c>
    </row>
    <row r="327" spans="1:6">
      <c r="A327">
        <f>'2020_3-1-3_Download'!B334</f>
        <v>251</v>
      </c>
      <c r="B327">
        <f>'2020_3-1-3_Download'!D334</f>
        <v>2014</v>
      </c>
      <c r="C327" t="str">
        <f>'2020_3-1-3_Download'!C334</f>
        <v>Diepholz</v>
      </c>
      <c r="D327" s="114" t="s">
        <v>131</v>
      </c>
      <c r="E327" t="str">
        <f>VLOOKUP(A327,[2]Kreise!$A$2:$C$53,3,FALSE)</f>
        <v>K03251</v>
      </c>
      <c r="F327">
        <f>'2020_3-1-3_Download'!F334</f>
        <v>160</v>
      </c>
    </row>
    <row r="328" spans="1:6">
      <c r="A328">
        <f>'2020_3-1-3_Download'!B335</f>
        <v>252</v>
      </c>
      <c r="B328">
        <f>'2020_3-1-3_Download'!D335</f>
        <v>2014</v>
      </c>
      <c r="C328" t="str">
        <f>'2020_3-1-3_Download'!C335</f>
        <v>Hameln-Pyrmont</v>
      </c>
      <c r="D328" s="114" t="s">
        <v>131</v>
      </c>
      <c r="E328" t="str">
        <f>VLOOKUP(A328,[2]Kreise!$A$2:$C$53,3,FALSE)</f>
        <v>K03252</v>
      </c>
      <c r="F328">
        <f>'2020_3-1-3_Download'!F335</f>
        <v>151</v>
      </c>
    </row>
    <row r="329" spans="1:6">
      <c r="A329">
        <f>'2020_3-1-3_Download'!B336</f>
        <v>254</v>
      </c>
      <c r="B329">
        <f>'2020_3-1-3_Download'!D336</f>
        <v>2014</v>
      </c>
      <c r="C329" t="str">
        <f>'2020_3-1-3_Download'!C336</f>
        <v>Hildesheim</v>
      </c>
      <c r="D329" s="114" t="s">
        <v>131</v>
      </c>
      <c r="E329" t="str">
        <f>VLOOKUP(A329,[2]Kreise!$A$2:$C$53,3,FALSE)</f>
        <v>K03254</v>
      </c>
      <c r="F329">
        <f>'2020_3-1-3_Download'!F336</f>
        <v>299</v>
      </c>
    </row>
    <row r="330" spans="1:6">
      <c r="A330">
        <f>'2020_3-1-3_Download'!B337</f>
        <v>255</v>
      </c>
      <c r="B330">
        <f>'2020_3-1-3_Download'!D337</f>
        <v>2014</v>
      </c>
      <c r="C330" t="str">
        <f>'2020_3-1-3_Download'!C337</f>
        <v>Holzminden</v>
      </c>
      <c r="D330" s="114" t="s">
        <v>131</v>
      </c>
      <c r="E330" t="str">
        <f>VLOOKUP(A330,[2]Kreise!$A$2:$C$53,3,FALSE)</f>
        <v>K03255</v>
      </c>
      <c r="F330">
        <f>'2020_3-1-3_Download'!F337</f>
        <v>43</v>
      </c>
    </row>
    <row r="331" spans="1:6">
      <c r="A331">
        <f>'2020_3-1-3_Download'!B338</f>
        <v>256</v>
      </c>
      <c r="B331">
        <f>'2020_3-1-3_Download'!D338</f>
        <v>2014</v>
      </c>
      <c r="C331" t="str">
        <f>'2020_3-1-3_Download'!C338</f>
        <v>Nienburg (Weser)</v>
      </c>
      <c r="D331" s="114" t="s">
        <v>131</v>
      </c>
      <c r="E331" t="str">
        <f>VLOOKUP(A331,[2]Kreise!$A$2:$C$53,3,FALSE)</f>
        <v>K03256</v>
      </c>
      <c r="F331">
        <f>'2020_3-1-3_Download'!F338</f>
        <v>91</v>
      </c>
    </row>
    <row r="332" spans="1:6">
      <c r="A332">
        <f>'2020_3-1-3_Download'!B339</f>
        <v>257</v>
      </c>
      <c r="B332">
        <f>'2020_3-1-3_Download'!D339</f>
        <v>2014</v>
      </c>
      <c r="C332" t="str">
        <f>'2020_3-1-3_Download'!C339</f>
        <v>Schaumburg</v>
      </c>
      <c r="D332" s="114" t="s">
        <v>131</v>
      </c>
      <c r="E332" t="str">
        <f>VLOOKUP(A332,[2]Kreise!$A$2:$C$53,3,FALSE)</f>
        <v>K03257</v>
      </c>
      <c r="F332">
        <f>'2020_3-1-3_Download'!F339</f>
        <v>118</v>
      </c>
    </row>
    <row r="333" spans="1:6">
      <c r="A333">
        <f>'2020_3-1-3_Download'!B340</f>
        <v>2</v>
      </c>
      <c r="B333">
        <f>'2020_3-1-3_Download'!D340</f>
        <v>2014</v>
      </c>
      <c r="C333" t="str">
        <f>'2020_3-1-3_Download'!C340</f>
        <v>Stat. Region Hannover</v>
      </c>
      <c r="D333" s="114" t="s">
        <v>131</v>
      </c>
      <c r="E333" t="str">
        <f>VLOOKUP(A333,[2]Kreise!$A$2:$C$53,3,FALSE)</f>
        <v>K032</v>
      </c>
      <c r="F333">
        <f>'2020_3-1-3_Download'!F340</f>
        <v>2804</v>
      </c>
    </row>
    <row r="334" spans="1:6">
      <c r="A334">
        <f>'2020_3-1-3_Download'!B341</f>
        <v>351</v>
      </c>
      <c r="B334">
        <f>'2020_3-1-3_Download'!D341</f>
        <v>2014</v>
      </c>
      <c r="C334" t="str">
        <f>'2020_3-1-3_Download'!C341</f>
        <v>Celle</v>
      </c>
      <c r="D334" s="114" t="s">
        <v>131</v>
      </c>
      <c r="E334" t="str">
        <f>VLOOKUP(A334,[2]Kreise!$A$2:$C$53,3,FALSE)</f>
        <v>K03351</v>
      </c>
      <c r="F334">
        <f>'2020_3-1-3_Download'!F341</f>
        <v>140</v>
      </c>
    </row>
    <row r="335" spans="1:6">
      <c r="A335">
        <f>'2020_3-1-3_Download'!B342</f>
        <v>352</v>
      </c>
      <c r="B335">
        <f>'2020_3-1-3_Download'!D342</f>
        <v>2014</v>
      </c>
      <c r="C335" t="str">
        <f>'2020_3-1-3_Download'!C342</f>
        <v>Cuxhaven</v>
      </c>
      <c r="D335" s="114" t="s">
        <v>131</v>
      </c>
      <c r="E335" t="str">
        <f>VLOOKUP(A335,[2]Kreise!$A$2:$C$53,3,FALSE)</f>
        <v>K03352</v>
      </c>
      <c r="F335">
        <f>'2020_3-1-3_Download'!F342</f>
        <v>149</v>
      </c>
    </row>
    <row r="336" spans="1:6">
      <c r="A336">
        <f>'2020_3-1-3_Download'!B343</f>
        <v>353</v>
      </c>
      <c r="B336">
        <f>'2020_3-1-3_Download'!D343</f>
        <v>2014</v>
      </c>
      <c r="C336" t="str">
        <f>'2020_3-1-3_Download'!C343</f>
        <v>Harburg</v>
      </c>
      <c r="D336" s="114" t="s">
        <v>131</v>
      </c>
      <c r="E336" t="str">
        <f>VLOOKUP(A336,[2]Kreise!$A$2:$C$53,3,FALSE)</f>
        <v>K03353</v>
      </c>
      <c r="F336">
        <f>'2020_3-1-3_Download'!F343</f>
        <v>220</v>
      </c>
    </row>
    <row r="337" spans="1:6">
      <c r="A337">
        <f>'2020_3-1-3_Download'!B344</f>
        <v>354</v>
      </c>
      <c r="B337">
        <f>'2020_3-1-3_Download'!D344</f>
        <v>2014</v>
      </c>
      <c r="C337" t="str">
        <f>'2020_3-1-3_Download'!C344</f>
        <v>Lüchow-Dannenberg</v>
      </c>
      <c r="D337" s="114" t="s">
        <v>131</v>
      </c>
      <c r="E337" t="str">
        <f>VLOOKUP(A337,[2]Kreise!$A$2:$C$53,3,FALSE)</f>
        <v>K03354</v>
      </c>
      <c r="F337">
        <f>'2020_3-1-3_Download'!F344</f>
        <v>24</v>
      </c>
    </row>
    <row r="338" spans="1:6">
      <c r="A338">
        <f>'2020_3-1-3_Download'!B345</f>
        <v>355</v>
      </c>
      <c r="B338">
        <f>'2020_3-1-3_Download'!D345</f>
        <v>2014</v>
      </c>
      <c r="C338" t="str">
        <f>'2020_3-1-3_Download'!C345</f>
        <v>Lüneburg</v>
      </c>
      <c r="D338" s="114" t="s">
        <v>131</v>
      </c>
      <c r="E338" t="str">
        <f>VLOOKUP(A338,[2]Kreise!$A$2:$C$53,3,FALSE)</f>
        <v>K03355</v>
      </c>
      <c r="F338">
        <f>'2020_3-1-3_Download'!F345</f>
        <v>183</v>
      </c>
    </row>
    <row r="339" spans="1:6">
      <c r="A339">
        <f>'2020_3-1-3_Download'!B346</f>
        <v>356</v>
      </c>
      <c r="B339">
        <f>'2020_3-1-3_Download'!D346</f>
        <v>2014</v>
      </c>
      <c r="C339" t="str">
        <f>'2020_3-1-3_Download'!C346</f>
        <v>Osterholz</v>
      </c>
      <c r="D339" s="114" t="s">
        <v>131</v>
      </c>
      <c r="E339" t="str">
        <f>VLOOKUP(A339,[2]Kreise!$A$2:$C$53,3,FALSE)</f>
        <v>K03356</v>
      </c>
      <c r="F339">
        <f>'2020_3-1-3_Download'!F346</f>
        <v>56</v>
      </c>
    </row>
    <row r="340" spans="1:6">
      <c r="A340">
        <f>'2020_3-1-3_Download'!B347</f>
        <v>357</v>
      </c>
      <c r="B340">
        <f>'2020_3-1-3_Download'!D347</f>
        <v>2014</v>
      </c>
      <c r="C340" t="str">
        <f>'2020_3-1-3_Download'!C347</f>
        <v>Rotenburg (Wümme)</v>
      </c>
      <c r="D340" s="114" t="s">
        <v>131</v>
      </c>
      <c r="E340" t="str">
        <f>VLOOKUP(A340,[2]Kreise!$A$2:$C$53,3,FALSE)</f>
        <v>K03357</v>
      </c>
      <c r="F340">
        <f>'2020_3-1-3_Download'!F347</f>
        <v>117</v>
      </c>
    </row>
    <row r="341" spans="1:6">
      <c r="A341">
        <f>'2020_3-1-3_Download'!B348</f>
        <v>358</v>
      </c>
      <c r="B341">
        <f>'2020_3-1-3_Download'!D348</f>
        <v>2014</v>
      </c>
      <c r="C341" t="str">
        <f>'2020_3-1-3_Download'!C348</f>
        <v>Heidekreis</v>
      </c>
      <c r="D341" s="114" t="s">
        <v>131</v>
      </c>
      <c r="E341" t="str">
        <f>VLOOKUP(A341,[2]Kreise!$A$2:$C$53,3,FALSE)</f>
        <v>K03358</v>
      </c>
      <c r="F341">
        <f>'2020_3-1-3_Download'!F348</f>
        <v>131</v>
      </c>
    </row>
    <row r="342" spans="1:6">
      <c r="A342">
        <f>'2020_3-1-3_Download'!B349</f>
        <v>359</v>
      </c>
      <c r="B342">
        <f>'2020_3-1-3_Download'!D349</f>
        <v>2014</v>
      </c>
      <c r="C342" t="str">
        <f>'2020_3-1-3_Download'!C349</f>
        <v>Stade</v>
      </c>
      <c r="D342" s="114" t="s">
        <v>131</v>
      </c>
      <c r="E342" t="str">
        <f>VLOOKUP(A342,[2]Kreise!$A$2:$C$53,3,FALSE)</f>
        <v>K03359</v>
      </c>
      <c r="F342">
        <f>'2020_3-1-3_Download'!F349</f>
        <v>119</v>
      </c>
    </row>
    <row r="343" spans="1:6">
      <c r="A343">
        <f>'2020_3-1-3_Download'!B350</f>
        <v>360</v>
      </c>
      <c r="B343">
        <f>'2020_3-1-3_Download'!D350</f>
        <v>2014</v>
      </c>
      <c r="C343" t="str">
        <f>'2020_3-1-3_Download'!C350</f>
        <v>Uelzen</v>
      </c>
      <c r="D343" s="114" t="s">
        <v>131</v>
      </c>
      <c r="E343" t="str">
        <f>VLOOKUP(A343,[2]Kreise!$A$2:$C$53,3,FALSE)</f>
        <v>K03360</v>
      </c>
      <c r="F343">
        <f>'2020_3-1-3_Download'!F350</f>
        <v>54</v>
      </c>
    </row>
    <row r="344" spans="1:6">
      <c r="A344">
        <f>'2020_3-1-3_Download'!B351</f>
        <v>361</v>
      </c>
      <c r="B344">
        <f>'2020_3-1-3_Download'!D351</f>
        <v>2014</v>
      </c>
      <c r="C344" t="str">
        <f>'2020_3-1-3_Download'!C351</f>
        <v>Verden</v>
      </c>
      <c r="D344" s="114" t="s">
        <v>131</v>
      </c>
      <c r="E344" t="str">
        <f>VLOOKUP(A344,[2]Kreise!$A$2:$C$53,3,FALSE)</f>
        <v>K03361</v>
      </c>
      <c r="F344">
        <f>'2020_3-1-3_Download'!F351</f>
        <v>142</v>
      </c>
    </row>
    <row r="345" spans="1:6">
      <c r="A345">
        <f>'2020_3-1-3_Download'!B352</f>
        <v>3</v>
      </c>
      <c r="B345">
        <f>'2020_3-1-3_Download'!D352</f>
        <v>2014</v>
      </c>
      <c r="C345" t="str">
        <f>'2020_3-1-3_Download'!C352</f>
        <v>Stat. Region Lüneburg</v>
      </c>
      <c r="D345" s="114" t="s">
        <v>131</v>
      </c>
      <c r="E345" t="str">
        <f>VLOOKUP(A345,[2]Kreise!$A$2:$C$53,3,FALSE)</f>
        <v>K033</v>
      </c>
      <c r="F345">
        <f>'2020_3-1-3_Download'!F352</f>
        <v>1335</v>
      </c>
    </row>
    <row r="346" spans="1:6">
      <c r="A346">
        <f>'2020_3-1-3_Download'!B353</f>
        <v>401</v>
      </c>
      <c r="B346">
        <f>'2020_3-1-3_Download'!D353</f>
        <v>2014</v>
      </c>
      <c r="C346" t="str">
        <f>'2020_3-1-3_Download'!C353</f>
        <v>Delmenhorst  Stadt</v>
      </c>
      <c r="D346" s="114" t="s">
        <v>131</v>
      </c>
      <c r="E346" t="str">
        <f>VLOOKUP(A346,[2]Kreise!$A$2:$C$53,3,FALSE)</f>
        <v>K03401</v>
      </c>
      <c r="F346">
        <f>'2020_3-1-3_Download'!F353</f>
        <v>71</v>
      </c>
    </row>
    <row r="347" spans="1:6">
      <c r="A347">
        <f>'2020_3-1-3_Download'!B354</f>
        <v>402</v>
      </c>
      <c r="B347">
        <f>'2020_3-1-3_Download'!D354</f>
        <v>2014</v>
      </c>
      <c r="C347" t="str">
        <f>'2020_3-1-3_Download'!C354</f>
        <v>Emden  Stadt</v>
      </c>
      <c r="D347" s="114" t="s">
        <v>131</v>
      </c>
      <c r="E347" t="str">
        <f>VLOOKUP(A347,[2]Kreise!$A$2:$C$53,3,FALSE)</f>
        <v>K03402</v>
      </c>
      <c r="F347">
        <f>'2020_3-1-3_Download'!F354</f>
        <v>39</v>
      </c>
    </row>
    <row r="348" spans="1:6">
      <c r="A348">
        <f>'2020_3-1-3_Download'!B355</f>
        <v>403</v>
      </c>
      <c r="B348">
        <f>'2020_3-1-3_Download'!D355</f>
        <v>2014</v>
      </c>
      <c r="C348" t="str">
        <f>'2020_3-1-3_Download'!C355</f>
        <v>Oldenburg(Oldb)  Stadt</v>
      </c>
      <c r="D348" s="114" t="s">
        <v>131</v>
      </c>
      <c r="E348" t="str">
        <f>VLOOKUP(A348,[2]Kreise!$A$2:$C$53,3,FALSE)</f>
        <v>K03403</v>
      </c>
      <c r="F348">
        <f>'2020_3-1-3_Download'!F355</f>
        <v>181</v>
      </c>
    </row>
    <row r="349" spans="1:6">
      <c r="A349">
        <f>'2020_3-1-3_Download'!B356</f>
        <v>404</v>
      </c>
      <c r="B349">
        <f>'2020_3-1-3_Download'!D356</f>
        <v>2014</v>
      </c>
      <c r="C349" t="str">
        <f>'2020_3-1-3_Download'!C356</f>
        <v>Osnabrück  Stadt</v>
      </c>
      <c r="D349" s="114" t="s">
        <v>131</v>
      </c>
      <c r="E349" t="str">
        <f>VLOOKUP(A349,[2]Kreise!$A$2:$C$53,3,FALSE)</f>
        <v>K03404</v>
      </c>
      <c r="F349">
        <f>'2020_3-1-3_Download'!F356</f>
        <v>296</v>
      </c>
    </row>
    <row r="350" spans="1:6">
      <c r="A350">
        <f>'2020_3-1-3_Download'!B357</f>
        <v>405</v>
      </c>
      <c r="B350">
        <f>'2020_3-1-3_Download'!D357</f>
        <v>2014</v>
      </c>
      <c r="C350" t="str">
        <f>'2020_3-1-3_Download'!C357</f>
        <v>Wilhelmshaven  Stadt</v>
      </c>
      <c r="D350" s="114" t="s">
        <v>131</v>
      </c>
      <c r="E350" t="str">
        <f>VLOOKUP(A350,[2]Kreise!$A$2:$C$53,3,FALSE)</f>
        <v>K03405</v>
      </c>
      <c r="F350">
        <f>'2020_3-1-3_Download'!F357</f>
        <v>30</v>
      </c>
    </row>
    <row r="351" spans="1:6">
      <c r="A351">
        <f>'2020_3-1-3_Download'!B358</f>
        <v>451</v>
      </c>
      <c r="B351">
        <f>'2020_3-1-3_Download'!D358</f>
        <v>2014</v>
      </c>
      <c r="C351" t="str">
        <f>'2020_3-1-3_Download'!C358</f>
        <v>Ammerland</v>
      </c>
      <c r="D351" s="114" t="s">
        <v>131</v>
      </c>
      <c r="E351" t="str">
        <f>VLOOKUP(A351,[2]Kreise!$A$2:$C$53,3,FALSE)</f>
        <v>K03451</v>
      </c>
      <c r="F351">
        <f>'2020_3-1-3_Download'!F358</f>
        <v>67</v>
      </c>
    </row>
    <row r="352" spans="1:6">
      <c r="A352">
        <f>'2020_3-1-3_Download'!B359</f>
        <v>452</v>
      </c>
      <c r="B352">
        <f>'2020_3-1-3_Download'!D359</f>
        <v>2014</v>
      </c>
      <c r="C352" t="str">
        <f>'2020_3-1-3_Download'!C359</f>
        <v>Aurich</v>
      </c>
      <c r="D352" s="114" t="s">
        <v>131</v>
      </c>
      <c r="E352" t="str">
        <f>VLOOKUP(A352,[2]Kreise!$A$2:$C$53,3,FALSE)</f>
        <v>K03452</v>
      </c>
      <c r="F352">
        <f>'2020_3-1-3_Download'!F359</f>
        <v>68</v>
      </c>
    </row>
    <row r="353" spans="1:6">
      <c r="A353">
        <f>'2020_3-1-3_Download'!B360</f>
        <v>453</v>
      </c>
      <c r="B353">
        <f>'2020_3-1-3_Download'!D360</f>
        <v>2014</v>
      </c>
      <c r="C353" t="str">
        <f>'2020_3-1-3_Download'!C360</f>
        <v>Cloppenburg</v>
      </c>
      <c r="D353" s="114" t="s">
        <v>131</v>
      </c>
      <c r="E353" t="str">
        <f>VLOOKUP(A353,[2]Kreise!$A$2:$C$53,3,FALSE)</f>
        <v>K03453</v>
      </c>
      <c r="F353">
        <f>'2020_3-1-3_Download'!F360</f>
        <v>171</v>
      </c>
    </row>
    <row r="354" spans="1:6">
      <c r="A354">
        <f>'2020_3-1-3_Download'!B361</f>
        <v>454</v>
      </c>
      <c r="B354">
        <f>'2020_3-1-3_Download'!D361</f>
        <v>2014</v>
      </c>
      <c r="C354" t="str">
        <f>'2020_3-1-3_Download'!C361</f>
        <v>Emsland</v>
      </c>
      <c r="D354" s="114" t="s">
        <v>131</v>
      </c>
      <c r="E354" t="str">
        <f>VLOOKUP(A354,[2]Kreise!$A$2:$C$53,3,FALSE)</f>
        <v>K03454</v>
      </c>
      <c r="F354">
        <f>'2020_3-1-3_Download'!F361</f>
        <v>302</v>
      </c>
    </row>
    <row r="355" spans="1:6">
      <c r="A355">
        <f>'2020_3-1-3_Download'!B362</f>
        <v>455</v>
      </c>
      <c r="B355">
        <f>'2020_3-1-3_Download'!D362</f>
        <v>2014</v>
      </c>
      <c r="C355" t="str">
        <f>'2020_3-1-3_Download'!C362</f>
        <v>Friesland</v>
      </c>
      <c r="D355" s="114" t="s">
        <v>131</v>
      </c>
      <c r="E355" t="str">
        <f>VLOOKUP(A355,[2]Kreise!$A$2:$C$53,3,FALSE)</f>
        <v>K03455</v>
      </c>
      <c r="F355">
        <f>'2020_3-1-3_Download'!F362</f>
        <v>43</v>
      </c>
    </row>
    <row r="356" spans="1:6">
      <c r="A356">
        <f>'2020_3-1-3_Download'!B363</f>
        <v>456</v>
      </c>
      <c r="B356">
        <f>'2020_3-1-3_Download'!D363</f>
        <v>2014</v>
      </c>
      <c r="C356" t="str">
        <f>'2020_3-1-3_Download'!C363</f>
        <v>Grafschaft Bentheim</v>
      </c>
      <c r="D356" s="114" t="s">
        <v>131</v>
      </c>
      <c r="E356" t="str">
        <f>VLOOKUP(A356,[2]Kreise!$A$2:$C$53,3,FALSE)</f>
        <v>K03456</v>
      </c>
      <c r="F356">
        <f>'2020_3-1-3_Download'!F363</f>
        <v>200</v>
      </c>
    </row>
    <row r="357" spans="1:6">
      <c r="A357">
        <f>'2020_3-1-3_Download'!B364</f>
        <v>457</v>
      </c>
      <c r="B357">
        <f>'2020_3-1-3_Download'!D364</f>
        <v>2014</v>
      </c>
      <c r="C357" t="str">
        <f>'2020_3-1-3_Download'!C364</f>
        <v>Leer</v>
      </c>
      <c r="D357" s="114" t="s">
        <v>131</v>
      </c>
      <c r="E357" t="str">
        <f>VLOOKUP(A357,[2]Kreise!$A$2:$C$53,3,FALSE)</f>
        <v>K03457</v>
      </c>
      <c r="F357">
        <f>'2020_3-1-3_Download'!F364</f>
        <v>97</v>
      </c>
    </row>
    <row r="358" spans="1:6">
      <c r="A358">
        <f>'2020_3-1-3_Download'!B365</f>
        <v>458</v>
      </c>
      <c r="B358">
        <f>'2020_3-1-3_Download'!D365</f>
        <v>2014</v>
      </c>
      <c r="C358" t="str">
        <f>'2020_3-1-3_Download'!C365</f>
        <v>Oldenburg</v>
      </c>
      <c r="D358" s="114" t="s">
        <v>131</v>
      </c>
      <c r="E358" t="str">
        <f>VLOOKUP(A358,[2]Kreise!$A$2:$C$53,3,FALSE)</f>
        <v>K03458</v>
      </c>
      <c r="F358">
        <f>'2020_3-1-3_Download'!F365</f>
        <v>63</v>
      </c>
    </row>
    <row r="359" spans="1:6">
      <c r="A359">
        <f>'2020_3-1-3_Download'!B366</f>
        <v>459</v>
      </c>
      <c r="B359">
        <f>'2020_3-1-3_Download'!D366</f>
        <v>2014</v>
      </c>
      <c r="C359" t="str">
        <f>'2020_3-1-3_Download'!C366</f>
        <v>Osnabrück</v>
      </c>
      <c r="D359" s="114" t="s">
        <v>131</v>
      </c>
      <c r="E359" t="str">
        <f>VLOOKUP(A359,[2]Kreise!$A$2:$C$53,3,FALSE)</f>
        <v>K03459</v>
      </c>
      <c r="F359">
        <f>'2020_3-1-3_Download'!F366</f>
        <v>361</v>
      </c>
    </row>
    <row r="360" spans="1:6">
      <c r="A360">
        <f>'2020_3-1-3_Download'!B367</f>
        <v>460</v>
      </c>
      <c r="B360">
        <f>'2020_3-1-3_Download'!D367</f>
        <v>2014</v>
      </c>
      <c r="C360" t="str">
        <f>'2020_3-1-3_Download'!C367</f>
        <v>Vechta</v>
      </c>
      <c r="D360" s="114" t="s">
        <v>131</v>
      </c>
      <c r="E360" t="str">
        <f>VLOOKUP(A360,[2]Kreise!$A$2:$C$53,3,FALSE)</f>
        <v>K03460</v>
      </c>
      <c r="F360">
        <f>'2020_3-1-3_Download'!F367</f>
        <v>225</v>
      </c>
    </row>
    <row r="361" spans="1:6">
      <c r="A361">
        <f>'2020_3-1-3_Download'!B368</f>
        <v>461</v>
      </c>
      <c r="B361">
        <f>'2020_3-1-3_Download'!D368</f>
        <v>2014</v>
      </c>
      <c r="C361" t="str">
        <f>'2020_3-1-3_Download'!C368</f>
        <v>Wesermarsch</v>
      </c>
      <c r="D361" s="114" t="s">
        <v>131</v>
      </c>
      <c r="E361" t="str">
        <f>VLOOKUP(A361,[2]Kreise!$A$2:$C$53,3,FALSE)</f>
        <v>K03461</v>
      </c>
      <c r="F361">
        <f>'2020_3-1-3_Download'!F368</f>
        <v>44</v>
      </c>
    </row>
    <row r="362" spans="1:6">
      <c r="A362">
        <f>'2020_3-1-3_Download'!B369</f>
        <v>462</v>
      </c>
      <c r="B362">
        <f>'2020_3-1-3_Download'!D369</f>
        <v>2014</v>
      </c>
      <c r="C362" t="str">
        <f>'2020_3-1-3_Download'!C369</f>
        <v>Wittmund</v>
      </c>
      <c r="D362" s="114" t="s">
        <v>131</v>
      </c>
      <c r="E362" t="str">
        <f>VLOOKUP(A362,[2]Kreise!$A$2:$C$53,3,FALSE)</f>
        <v>K03462</v>
      </c>
      <c r="F362">
        <f>'2020_3-1-3_Download'!F369</f>
        <v>30</v>
      </c>
    </row>
    <row r="363" spans="1:6">
      <c r="A363">
        <f>'2020_3-1-3_Download'!B370</f>
        <v>4</v>
      </c>
      <c r="B363">
        <f>'2020_3-1-3_Download'!D370</f>
        <v>2014</v>
      </c>
      <c r="C363" t="str">
        <f>'2020_3-1-3_Download'!C370</f>
        <v>Stat. Region Weser-Ems</v>
      </c>
      <c r="D363" s="114" t="s">
        <v>131</v>
      </c>
      <c r="E363" t="str">
        <f>VLOOKUP(A363,[2]Kreise!$A$2:$C$53,3,FALSE)</f>
        <v>K034</v>
      </c>
      <c r="F363">
        <f>'2020_3-1-3_Download'!F370</f>
        <v>2288</v>
      </c>
    </row>
    <row r="364" spans="1:6">
      <c r="A364">
        <f>'2020_3-1-3_Download'!B371</f>
        <v>0</v>
      </c>
      <c r="B364">
        <f>'2020_3-1-3_Download'!D371</f>
        <v>2014</v>
      </c>
      <c r="C364" t="str">
        <f>'2020_3-1-3_Download'!C371</f>
        <v>Niedersachsen</v>
      </c>
      <c r="D364" s="114" t="s">
        <v>131</v>
      </c>
      <c r="E364" t="str">
        <f>VLOOKUP(A364,[2]Kreise!$A$2:$C$53,3,FALSE)</f>
        <v>K030</v>
      </c>
      <c r="F364">
        <f>'2020_3-1-3_Download'!F371</f>
        <v>8058</v>
      </c>
    </row>
    <row r="365" spans="1:6">
      <c r="A365">
        <f>'2020_3-1-3_Download'!B372</f>
        <v>101</v>
      </c>
      <c r="B365">
        <f>'2020_3-1-3_Download'!D372</f>
        <v>2013</v>
      </c>
      <c r="C365" t="str">
        <f>'2020_3-1-3_Download'!C372</f>
        <v>Braunschweig  Stadt</v>
      </c>
      <c r="D365" s="114" t="s">
        <v>131</v>
      </c>
      <c r="E365" t="str">
        <f>VLOOKUP(A365,[2]Kreise!$A$2:$C$53,3,FALSE)</f>
        <v>K03101</v>
      </c>
      <c r="F365">
        <f>'2020_3-1-3_Download'!F372</f>
        <v>329</v>
      </c>
    </row>
    <row r="366" spans="1:6">
      <c r="A366">
        <f>'2020_3-1-3_Download'!B373</f>
        <v>102</v>
      </c>
      <c r="B366">
        <f>'2020_3-1-3_Download'!D373</f>
        <v>2013</v>
      </c>
      <c r="C366" t="str">
        <f>'2020_3-1-3_Download'!C373</f>
        <v>Salzgitter  Stadt</v>
      </c>
      <c r="D366" s="114" t="s">
        <v>131</v>
      </c>
      <c r="E366" t="str">
        <f>VLOOKUP(A366,[2]Kreise!$A$2:$C$53,3,FALSE)</f>
        <v>K03102</v>
      </c>
      <c r="F366">
        <f>'2020_3-1-3_Download'!F373</f>
        <v>77</v>
      </c>
    </row>
    <row r="367" spans="1:6">
      <c r="A367">
        <f>'2020_3-1-3_Download'!B374</f>
        <v>103</v>
      </c>
      <c r="B367">
        <f>'2020_3-1-3_Download'!D374</f>
        <v>2013</v>
      </c>
      <c r="C367" t="str">
        <f>'2020_3-1-3_Download'!C374</f>
        <v>Wolfsburg  Stadt</v>
      </c>
      <c r="D367" s="114" t="s">
        <v>131</v>
      </c>
      <c r="E367" t="str">
        <f>VLOOKUP(A367,[2]Kreise!$A$2:$C$53,3,FALSE)</f>
        <v>K03103</v>
      </c>
      <c r="F367">
        <f>'2020_3-1-3_Download'!F374</f>
        <v>257</v>
      </c>
    </row>
    <row r="368" spans="1:6">
      <c r="A368">
        <f>'2020_3-1-3_Download'!B375</f>
        <v>151</v>
      </c>
      <c r="B368">
        <f>'2020_3-1-3_Download'!D375</f>
        <v>2013</v>
      </c>
      <c r="C368" t="str">
        <f>'2020_3-1-3_Download'!C375</f>
        <v>Gifhorn</v>
      </c>
      <c r="D368" s="114" t="s">
        <v>131</v>
      </c>
      <c r="E368" t="str">
        <f>VLOOKUP(A368,[2]Kreise!$A$2:$C$53,3,FALSE)</f>
        <v>K03151</v>
      </c>
      <c r="F368">
        <f>'2020_3-1-3_Download'!F375</f>
        <v>78</v>
      </c>
    </row>
    <row r="369" spans="1:6">
      <c r="A369">
        <f>'2020_3-1-3_Download'!B376</f>
        <v>153</v>
      </c>
      <c r="B369">
        <f>'2020_3-1-3_Download'!D376</f>
        <v>2013</v>
      </c>
      <c r="C369" t="str">
        <f>'2020_3-1-3_Download'!C376</f>
        <v>Goslar</v>
      </c>
      <c r="D369" s="114" t="s">
        <v>131</v>
      </c>
      <c r="E369" t="str">
        <f>VLOOKUP(A369,[2]Kreise!$A$2:$C$53,3,FALSE)</f>
        <v>K03153</v>
      </c>
      <c r="F369">
        <f>'2020_3-1-3_Download'!F376</f>
        <v>91</v>
      </c>
    </row>
    <row r="370" spans="1:6">
      <c r="A370">
        <f>'2020_3-1-3_Download'!B377</f>
        <v>154</v>
      </c>
      <c r="B370">
        <f>'2020_3-1-3_Download'!D377</f>
        <v>2013</v>
      </c>
      <c r="C370" t="str">
        <f>'2020_3-1-3_Download'!C377</f>
        <v>Helmstedt</v>
      </c>
      <c r="D370" s="114" t="s">
        <v>131</v>
      </c>
      <c r="E370" t="str">
        <f>VLOOKUP(A370,[2]Kreise!$A$2:$C$53,3,FALSE)</f>
        <v>K03154</v>
      </c>
      <c r="F370">
        <f>'2020_3-1-3_Download'!F377</f>
        <v>33</v>
      </c>
    </row>
    <row r="371" spans="1:6">
      <c r="A371">
        <f>'2020_3-1-3_Download'!B378</f>
        <v>155</v>
      </c>
      <c r="B371">
        <f>'2020_3-1-3_Download'!D378</f>
        <v>2013</v>
      </c>
      <c r="C371" t="str">
        <f>'2020_3-1-3_Download'!C378</f>
        <v>Northeim</v>
      </c>
      <c r="D371" s="114" t="s">
        <v>131</v>
      </c>
      <c r="E371" t="str">
        <f>VLOOKUP(A371,[2]Kreise!$A$2:$C$53,3,FALSE)</f>
        <v>K03155</v>
      </c>
      <c r="F371">
        <f>'2020_3-1-3_Download'!F378</f>
        <v>53</v>
      </c>
    </row>
    <row r="372" spans="1:6">
      <c r="A372">
        <f>'2020_3-1-3_Download'!B379</f>
        <v>157</v>
      </c>
      <c r="B372">
        <f>'2020_3-1-3_Download'!D379</f>
        <v>2013</v>
      </c>
      <c r="C372" t="str">
        <f>'2020_3-1-3_Download'!C379</f>
        <v>Peine</v>
      </c>
      <c r="D372" s="114" t="s">
        <v>131</v>
      </c>
      <c r="E372" t="str">
        <f>VLOOKUP(A372,[2]Kreise!$A$2:$C$53,3,FALSE)</f>
        <v>K03157</v>
      </c>
      <c r="F372">
        <f>'2020_3-1-3_Download'!F379</f>
        <v>76</v>
      </c>
    </row>
    <row r="373" spans="1:6">
      <c r="A373">
        <f>'2020_3-1-3_Download'!B380</f>
        <v>158</v>
      </c>
      <c r="B373">
        <f>'2020_3-1-3_Download'!D380</f>
        <v>2013</v>
      </c>
      <c r="C373" t="str">
        <f>'2020_3-1-3_Download'!C380</f>
        <v>Wolfenbüttel</v>
      </c>
      <c r="D373" s="114" t="s">
        <v>131</v>
      </c>
      <c r="E373" t="str">
        <f>VLOOKUP(A373,[2]Kreise!$A$2:$C$53,3,FALSE)</f>
        <v>K03158</v>
      </c>
      <c r="F373">
        <f>'2020_3-1-3_Download'!F380</f>
        <v>71</v>
      </c>
    </row>
    <row r="374" spans="1:6">
      <c r="A374">
        <f>'2020_3-1-3_Download'!B381</f>
        <v>159</v>
      </c>
      <c r="B374">
        <f>'2020_3-1-3_Download'!D381</f>
        <v>2013</v>
      </c>
      <c r="C374" t="str">
        <f>'2020_3-1-3_Download'!C381</f>
        <v>Göttingen</v>
      </c>
      <c r="D374" s="114" t="s">
        <v>131</v>
      </c>
      <c r="E374" t="str">
        <f>VLOOKUP(A374,[2]Kreise!$A$2:$C$53,3,FALSE)</f>
        <v>K03159</v>
      </c>
      <c r="F374">
        <f>'2020_3-1-3_Download'!F381</f>
        <v>354</v>
      </c>
    </row>
    <row r="375" spans="1:6">
      <c r="A375">
        <f>'2020_3-1-3_Download'!B382</f>
        <v>1</v>
      </c>
      <c r="B375">
        <f>'2020_3-1-3_Download'!D382</f>
        <v>2013</v>
      </c>
      <c r="C375" t="str">
        <f>'2020_3-1-3_Download'!C382</f>
        <v>Stat. Region Braunschweig</v>
      </c>
      <c r="D375" s="114" t="s">
        <v>131</v>
      </c>
      <c r="E375" t="str">
        <f>VLOOKUP(A375,[2]Kreise!$A$2:$C$53,3,FALSE)</f>
        <v>K031</v>
      </c>
      <c r="F375">
        <f>'2020_3-1-3_Download'!F382</f>
        <v>1419</v>
      </c>
    </row>
    <row r="376" spans="1:6">
      <c r="A376">
        <f>'2020_3-1-3_Download'!B383</f>
        <v>241</v>
      </c>
      <c r="B376">
        <f>'2020_3-1-3_Download'!D383</f>
        <v>2013</v>
      </c>
      <c r="C376" t="str">
        <f>'2020_3-1-3_Download'!C383</f>
        <v>Hannover  Region</v>
      </c>
      <c r="D376" s="114" t="s">
        <v>131</v>
      </c>
      <c r="E376" t="str">
        <f>VLOOKUP(A376,[2]Kreise!$A$2:$C$53,3,FALSE)</f>
        <v>K03241</v>
      </c>
      <c r="F376">
        <f>'2020_3-1-3_Download'!F383</f>
        <v>1545</v>
      </c>
    </row>
    <row r="377" spans="1:6">
      <c r="A377">
        <f>'2020_3-1-3_Download'!B384</f>
        <v>241001</v>
      </c>
      <c r="B377">
        <f>'2020_3-1-3_Download'!D384</f>
        <v>2013</v>
      </c>
      <c r="C377" t="str">
        <f>'2020_3-1-3_Download'!C384</f>
        <v>dav. Hannover  Lhst.</v>
      </c>
      <c r="D377" s="114" t="s">
        <v>131</v>
      </c>
      <c r="E377" t="str">
        <f>VLOOKUP(A377,[2]Kreise!$A$2:$C$53,3,FALSE)</f>
        <v>K03241001</v>
      </c>
      <c r="F377">
        <f>'2020_3-1-3_Download'!F384</f>
        <v>1025</v>
      </c>
    </row>
    <row r="378" spans="1:6">
      <c r="A378">
        <f>'2020_3-1-3_Download'!B385</f>
        <v>241999</v>
      </c>
      <c r="B378">
        <f>'2020_3-1-3_Download'!D385</f>
        <v>2013</v>
      </c>
      <c r="C378" t="str">
        <f>'2020_3-1-3_Download'!C385</f>
        <v>dav. Hannover  Umland</v>
      </c>
      <c r="D378" s="114" t="s">
        <v>131</v>
      </c>
      <c r="E378" t="str">
        <f>VLOOKUP(A378,[2]Kreise!$A$2:$C$53,3,FALSE)</f>
        <v>K03241999</v>
      </c>
      <c r="F378">
        <f>'2020_3-1-3_Download'!F385</f>
        <v>520</v>
      </c>
    </row>
    <row r="379" spans="1:6">
      <c r="A379">
        <f>'2020_3-1-3_Download'!B386</f>
        <v>251</v>
      </c>
      <c r="B379">
        <f>'2020_3-1-3_Download'!D386</f>
        <v>2013</v>
      </c>
      <c r="C379" t="str">
        <f>'2020_3-1-3_Download'!C386</f>
        <v>Diepholz</v>
      </c>
      <c r="D379" s="114" t="s">
        <v>131</v>
      </c>
      <c r="E379" t="str">
        <f>VLOOKUP(A379,[2]Kreise!$A$2:$C$53,3,FALSE)</f>
        <v>K03251</v>
      </c>
      <c r="F379">
        <f>'2020_3-1-3_Download'!F386</f>
        <v>156</v>
      </c>
    </row>
    <row r="380" spans="1:6">
      <c r="A380">
        <f>'2020_3-1-3_Download'!B387</f>
        <v>252</v>
      </c>
      <c r="B380">
        <f>'2020_3-1-3_Download'!D387</f>
        <v>2013</v>
      </c>
      <c r="C380" t="str">
        <f>'2020_3-1-3_Download'!C387</f>
        <v>Hameln-Pyrmont</v>
      </c>
      <c r="D380" s="114" t="s">
        <v>131</v>
      </c>
      <c r="E380" t="str">
        <f>VLOOKUP(A380,[2]Kreise!$A$2:$C$53,3,FALSE)</f>
        <v>K03252</v>
      </c>
      <c r="F380">
        <f>'2020_3-1-3_Download'!F387</f>
        <v>134</v>
      </c>
    </row>
    <row r="381" spans="1:6">
      <c r="A381">
        <f>'2020_3-1-3_Download'!B388</f>
        <v>254</v>
      </c>
      <c r="B381">
        <f>'2020_3-1-3_Download'!D388</f>
        <v>2013</v>
      </c>
      <c r="C381" t="str">
        <f>'2020_3-1-3_Download'!C388</f>
        <v>Hildesheim</v>
      </c>
      <c r="D381" s="114" t="s">
        <v>131</v>
      </c>
      <c r="E381" t="str">
        <f>VLOOKUP(A381,[2]Kreise!$A$2:$C$53,3,FALSE)</f>
        <v>K03254</v>
      </c>
      <c r="F381">
        <f>'2020_3-1-3_Download'!F388</f>
        <v>267</v>
      </c>
    </row>
    <row r="382" spans="1:6">
      <c r="A382">
        <f>'2020_3-1-3_Download'!B389</f>
        <v>255</v>
      </c>
      <c r="B382">
        <f>'2020_3-1-3_Download'!D389</f>
        <v>2013</v>
      </c>
      <c r="C382" t="str">
        <f>'2020_3-1-3_Download'!C389</f>
        <v>Holzminden</v>
      </c>
      <c r="D382" s="114" t="s">
        <v>131</v>
      </c>
      <c r="E382" t="str">
        <f>VLOOKUP(A382,[2]Kreise!$A$2:$C$53,3,FALSE)</f>
        <v>K03255</v>
      </c>
      <c r="F382">
        <f>'2020_3-1-3_Download'!F389</f>
        <v>36</v>
      </c>
    </row>
    <row r="383" spans="1:6">
      <c r="A383">
        <f>'2020_3-1-3_Download'!B390</f>
        <v>256</v>
      </c>
      <c r="B383">
        <f>'2020_3-1-3_Download'!D390</f>
        <v>2013</v>
      </c>
      <c r="C383" t="str">
        <f>'2020_3-1-3_Download'!C390</f>
        <v>Nienburg (Weser)</v>
      </c>
      <c r="D383" s="114" t="s">
        <v>131</v>
      </c>
      <c r="E383" t="str">
        <f>VLOOKUP(A383,[2]Kreise!$A$2:$C$53,3,FALSE)</f>
        <v>K03256</v>
      </c>
      <c r="F383">
        <f>'2020_3-1-3_Download'!F390</f>
        <v>100</v>
      </c>
    </row>
    <row r="384" spans="1:6">
      <c r="A384">
        <f>'2020_3-1-3_Download'!B391</f>
        <v>257</v>
      </c>
      <c r="B384">
        <f>'2020_3-1-3_Download'!D391</f>
        <v>2013</v>
      </c>
      <c r="C384" t="str">
        <f>'2020_3-1-3_Download'!C391</f>
        <v>Schaumburg</v>
      </c>
      <c r="D384" s="114" t="s">
        <v>131</v>
      </c>
      <c r="E384" t="str">
        <f>VLOOKUP(A384,[2]Kreise!$A$2:$C$53,3,FALSE)</f>
        <v>K03257</v>
      </c>
      <c r="F384">
        <f>'2020_3-1-3_Download'!F391</f>
        <v>119</v>
      </c>
    </row>
    <row r="385" spans="1:6">
      <c r="A385">
        <f>'2020_3-1-3_Download'!B392</f>
        <v>2</v>
      </c>
      <c r="B385">
        <f>'2020_3-1-3_Download'!D392</f>
        <v>2013</v>
      </c>
      <c r="C385" t="str">
        <f>'2020_3-1-3_Download'!C392</f>
        <v>Stat. Region Hannover</v>
      </c>
      <c r="D385" s="114" t="s">
        <v>131</v>
      </c>
      <c r="E385" t="str">
        <f>VLOOKUP(A385,[2]Kreise!$A$2:$C$53,3,FALSE)</f>
        <v>K032</v>
      </c>
      <c r="F385">
        <f>'2020_3-1-3_Download'!F392</f>
        <v>2357</v>
      </c>
    </row>
    <row r="386" spans="1:6">
      <c r="A386">
        <f>'2020_3-1-3_Download'!B393</f>
        <v>351</v>
      </c>
      <c r="B386">
        <f>'2020_3-1-3_Download'!D393</f>
        <v>2013</v>
      </c>
      <c r="C386" t="str">
        <f>'2020_3-1-3_Download'!C393</f>
        <v>Celle</v>
      </c>
      <c r="D386" s="114" t="s">
        <v>131</v>
      </c>
      <c r="E386" t="str">
        <f>VLOOKUP(A386,[2]Kreise!$A$2:$C$53,3,FALSE)</f>
        <v>K03351</v>
      </c>
      <c r="F386">
        <f>'2020_3-1-3_Download'!F393</f>
        <v>97</v>
      </c>
    </row>
    <row r="387" spans="1:6">
      <c r="A387">
        <f>'2020_3-1-3_Download'!B394</f>
        <v>352</v>
      </c>
      <c r="B387">
        <f>'2020_3-1-3_Download'!D394</f>
        <v>2013</v>
      </c>
      <c r="C387" t="str">
        <f>'2020_3-1-3_Download'!C394</f>
        <v>Cuxhaven</v>
      </c>
      <c r="D387" s="114" t="s">
        <v>131</v>
      </c>
      <c r="E387" t="str">
        <f>VLOOKUP(A387,[2]Kreise!$A$2:$C$53,3,FALSE)</f>
        <v>K03352</v>
      </c>
      <c r="F387">
        <f>'2020_3-1-3_Download'!F394</f>
        <v>156</v>
      </c>
    </row>
    <row r="388" spans="1:6">
      <c r="A388">
        <f>'2020_3-1-3_Download'!B395</f>
        <v>353</v>
      </c>
      <c r="B388">
        <f>'2020_3-1-3_Download'!D395</f>
        <v>2013</v>
      </c>
      <c r="C388" t="str">
        <f>'2020_3-1-3_Download'!C395</f>
        <v>Harburg</v>
      </c>
      <c r="D388" s="114" t="s">
        <v>131</v>
      </c>
      <c r="E388" t="str">
        <f>VLOOKUP(A388,[2]Kreise!$A$2:$C$53,3,FALSE)</f>
        <v>K03353</v>
      </c>
      <c r="F388">
        <f>'2020_3-1-3_Download'!F395</f>
        <v>148</v>
      </c>
    </row>
    <row r="389" spans="1:6">
      <c r="A389">
        <f>'2020_3-1-3_Download'!B396</f>
        <v>354</v>
      </c>
      <c r="B389">
        <f>'2020_3-1-3_Download'!D396</f>
        <v>2013</v>
      </c>
      <c r="C389" t="str">
        <f>'2020_3-1-3_Download'!C396</f>
        <v>Lüchow-Dannenberg</v>
      </c>
      <c r="D389" s="114" t="s">
        <v>131</v>
      </c>
      <c r="E389" t="str">
        <f>VLOOKUP(A389,[2]Kreise!$A$2:$C$53,3,FALSE)</f>
        <v>K03354</v>
      </c>
      <c r="F389">
        <f>'2020_3-1-3_Download'!F396</f>
        <v>20</v>
      </c>
    </row>
    <row r="390" spans="1:6">
      <c r="A390">
        <f>'2020_3-1-3_Download'!B397</f>
        <v>355</v>
      </c>
      <c r="B390">
        <f>'2020_3-1-3_Download'!D397</f>
        <v>2013</v>
      </c>
      <c r="C390" t="str">
        <f>'2020_3-1-3_Download'!C397</f>
        <v>Lüneburg</v>
      </c>
      <c r="D390" s="114" t="s">
        <v>131</v>
      </c>
      <c r="E390" t="str">
        <f>VLOOKUP(A390,[2]Kreise!$A$2:$C$53,3,FALSE)</f>
        <v>K03355</v>
      </c>
      <c r="F390">
        <f>'2020_3-1-3_Download'!F397</f>
        <v>137</v>
      </c>
    </row>
    <row r="391" spans="1:6">
      <c r="A391">
        <f>'2020_3-1-3_Download'!B398</f>
        <v>356</v>
      </c>
      <c r="B391">
        <f>'2020_3-1-3_Download'!D398</f>
        <v>2013</v>
      </c>
      <c r="C391" t="str">
        <f>'2020_3-1-3_Download'!C398</f>
        <v>Osterholz</v>
      </c>
      <c r="D391" s="114" t="s">
        <v>131</v>
      </c>
      <c r="E391" t="str">
        <f>VLOOKUP(A391,[2]Kreise!$A$2:$C$53,3,FALSE)</f>
        <v>K03356</v>
      </c>
      <c r="F391">
        <f>'2020_3-1-3_Download'!F398</f>
        <v>50</v>
      </c>
    </row>
    <row r="392" spans="1:6">
      <c r="A392">
        <f>'2020_3-1-3_Download'!B399</f>
        <v>357</v>
      </c>
      <c r="B392">
        <f>'2020_3-1-3_Download'!D399</f>
        <v>2013</v>
      </c>
      <c r="C392" t="str">
        <f>'2020_3-1-3_Download'!C399</f>
        <v>Rotenburg (Wümme)</v>
      </c>
      <c r="D392" s="114" t="s">
        <v>131</v>
      </c>
      <c r="E392" t="str">
        <f>VLOOKUP(A392,[2]Kreise!$A$2:$C$53,3,FALSE)</f>
        <v>K03357</v>
      </c>
      <c r="F392">
        <f>'2020_3-1-3_Download'!F399</f>
        <v>75</v>
      </c>
    </row>
    <row r="393" spans="1:6">
      <c r="A393">
        <f>'2020_3-1-3_Download'!B400</f>
        <v>358</v>
      </c>
      <c r="B393">
        <f>'2020_3-1-3_Download'!D400</f>
        <v>2013</v>
      </c>
      <c r="C393" t="str">
        <f>'2020_3-1-3_Download'!C400</f>
        <v>Heidekreis</v>
      </c>
      <c r="D393" s="114" t="s">
        <v>131</v>
      </c>
      <c r="E393" t="str">
        <f>VLOOKUP(A393,[2]Kreise!$A$2:$C$53,3,FALSE)</f>
        <v>K03358</v>
      </c>
      <c r="F393">
        <f>'2020_3-1-3_Download'!F400</f>
        <v>108</v>
      </c>
    </row>
    <row r="394" spans="1:6">
      <c r="A394">
        <f>'2020_3-1-3_Download'!B401</f>
        <v>359</v>
      </c>
      <c r="B394">
        <f>'2020_3-1-3_Download'!D401</f>
        <v>2013</v>
      </c>
      <c r="C394" t="str">
        <f>'2020_3-1-3_Download'!C401</f>
        <v>Stade</v>
      </c>
      <c r="D394" s="114" t="s">
        <v>131</v>
      </c>
      <c r="E394" t="str">
        <f>VLOOKUP(A394,[2]Kreise!$A$2:$C$53,3,FALSE)</f>
        <v>K03359</v>
      </c>
      <c r="F394">
        <f>'2020_3-1-3_Download'!F401</f>
        <v>122</v>
      </c>
    </row>
    <row r="395" spans="1:6">
      <c r="A395">
        <f>'2020_3-1-3_Download'!B402</f>
        <v>360</v>
      </c>
      <c r="B395">
        <f>'2020_3-1-3_Download'!D402</f>
        <v>2013</v>
      </c>
      <c r="C395" t="str">
        <f>'2020_3-1-3_Download'!C402</f>
        <v>Uelzen</v>
      </c>
      <c r="D395" s="114" t="s">
        <v>131</v>
      </c>
      <c r="E395" t="str">
        <f>VLOOKUP(A395,[2]Kreise!$A$2:$C$53,3,FALSE)</f>
        <v>K03360</v>
      </c>
      <c r="F395">
        <f>'2020_3-1-3_Download'!F402</f>
        <v>32</v>
      </c>
    </row>
    <row r="396" spans="1:6">
      <c r="A396">
        <f>'2020_3-1-3_Download'!B403</f>
        <v>361</v>
      </c>
      <c r="B396">
        <f>'2020_3-1-3_Download'!D403</f>
        <v>2013</v>
      </c>
      <c r="C396" t="str">
        <f>'2020_3-1-3_Download'!C403</f>
        <v>Verden</v>
      </c>
      <c r="D396" s="114" t="s">
        <v>131</v>
      </c>
      <c r="E396" t="str">
        <f>VLOOKUP(A396,[2]Kreise!$A$2:$C$53,3,FALSE)</f>
        <v>K03361</v>
      </c>
      <c r="F396">
        <f>'2020_3-1-3_Download'!F403</f>
        <v>118</v>
      </c>
    </row>
    <row r="397" spans="1:6">
      <c r="A397">
        <f>'2020_3-1-3_Download'!B404</f>
        <v>3</v>
      </c>
      <c r="B397">
        <f>'2020_3-1-3_Download'!D404</f>
        <v>2013</v>
      </c>
      <c r="C397" t="str">
        <f>'2020_3-1-3_Download'!C404</f>
        <v>Stat. Region Lüneburg</v>
      </c>
      <c r="D397" s="114" t="s">
        <v>131</v>
      </c>
      <c r="E397" t="str">
        <f>VLOOKUP(A397,[2]Kreise!$A$2:$C$53,3,FALSE)</f>
        <v>K033</v>
      </c>
      <c r="F397">
        <f>'2020_3-1-3_Download'!F404</f>
        <v>1063</v>
      </c>
    </row>
    <row r="398" spans="1:6">
      <c r="A398">
        <f>'2020_3-1-3_Download'!B405</f>
        <v>401</v>
      </c>
      <c r="B398">
        <f>'2020_3-1-3_Download'!D405</f>
        <v>2013</v>
      </c>
      <c r="C398" t="str">
        <f>'2020_3-1-3_Download'!C405</f>
        <v>Delmenhorst  Stadt</v>
      </c>
      <c r="D398" s="114" t="s">
        <v>131</v>
      </c>
      <c r="E398" t="str">
        <f>VLOOKUP(A398,[2]Kreise!$A$2:$C$53,3,FALSE)</f>
        <v>K03401</v>
      </c>
      <c r="F398">
        <f>'2020_3-1-3_Download'!F405</f>
        <v>19</v>
      </c>
    </row>
    <row r="399" spans="1:6">
      <c r="A399">
        <f>'2020_3-1-3_Download'!B406</f>
        <v>402</v>
      </c>
      <c r="B399">
        <f>'2020_3-1-3_Download'!D406</f>
        <v>2013</v>
      </c>
      <c r="C399" t="str">
        <f>'2020_3-1-3_Download'!C406</f>
        <v>Emden  Stadt</v>
      </c>
      <c r="D399" s="114" t="s">
        <v>131</v>
      </c>
      <c r="E399" t="str">
        <f>VLOOKUP(A399,[2]Kreise!$A$2:$C$53,3,FALSE)</f>
        <v>K03402</v>
      </c>
      <c r="F399">
        <f>'2020_3-1-3_Download'!F406</f>
        <v>34</v>
      </c>
    </row>
    <row r="400" spans="1:6">
      <c r="A400">
        <f>'2020_3-1-3_Download'!B407</f>
        <v>403</v>
      </c>
      <c r="B400">
        <f>'2020_3-1-3_Download'!D407</f>
        <v>2013</v>
      </c>
      <c r="C400" t="str">
        <f>'2020_3-1-3_Download'!C407</f>
        <v>Oldenburg(Oldb)  Stadt</v>
      </c>
      <c r="D400" s="114" t="s">
        <v>131</v>
      </c>
      <c r="E400" t="str">
        <f>VLOOKUP(A400,[2]Kreise!$A$2:$C$53,3,FALSE)</f>
        <v>K03403</v>
      </c>
      <c r="F400">
        <f>'2020_3-1-3_Download'!F407</f>
        <v>149</v>
      </c>
    </row>
    <row r="401" spans="1:6">
      <c r="A401">
        <f>'2020_3-1-3_Download'!B408</f>
        <v>404</v>
      </c>
      <c r="B401">
        <f>'2020_3-1-3_Download'!D408</f>
        <v>2013</v>
      </c>
      <c r="C401" t="str">
        <f>'2020_3-1-3_Download'!C408</f>
        <v>Osnabrück  Stadt</v>
      </c>
      <c r="D401" s="114" t="s">
        <v>131</v>
      </c>
      <c r="E401" t="str">
        <f>VLOOKUP(A401,[2]Kreise!$A$2:$C$53,3,FALSE)</f>
        <v>K03404</v>
      </c>
      <c r="F401">
        <f>'2020_3-1-3_Download'!F408</f>
        <v>239</v>
      </c>
    </row>
    <row r="402" spans="1:6">
      <c r="A402">
        <f>'2020_3-1-3_Download'!B409</f>
        <v>405</v>
      </c>
      <c r="B402">
        <f>'2020_3-1-3_Download'!D409</f>
        <v>2013</v>
      </c>
      <c r="C402" t="str">
        <f>'2020_3-1-3_Download'!C409</f>
        <v>Wilhelmshaven  Stadt</v>
      </c>
      <c r="D402" s="114" t="s">
        <v>131</v>
      </c>
      <c r="E402" t="str">
        <f>VLOOKUP(A402,[2]Kreise!$A$2:$C$53,3,FALSE)</f>
        <v>K03405</v>
      </c>
      <c r="F402">
        <f>'2020_3-1-3_Download'!F409</f>
        <v>17</v>
      </c>
    </row>
    <row r="403" spans="1:6">
      <c r="A403">
        <f>'2020_3-1-3_Download'!B410</f>
        <v>451</v>
      </c>
      <c r="B403">
        <f>'2020_3-1-3_Download'!D410</f>
        <v>2013</v>
      </c>
      <c r="C403" t="str">
        <f>'2020_3-1-3_Download'!C410</f>
        <v>Ammerland</v>
      </c>
      <c r="D403" s="114" t="s">
        <v>131</v>
      </c>
      <c r="E403" t="str">
        <f>VLOOKUP(A403,[2]Kreise!$A$2:$C$53,3,FALSE)</f>
        <v>K03451</v>
      </c>
      <c r="F403">
        <f>'2020_3-1-3_Download'!F410</f>
        <v>53</v>
      </c>
    </row>
    <row r="404" spans="1:6">
      <c r="A404">
        <f>'2020_3-1-3_Download'!B411</f>
        <v>452</v>
      </c>
      <c r="B404">
        <f>'2020_3-1-3_Download'!D411</f>
        <v>2013</v>
      </c>
      <c r="C404" t="str">
        <f>'2020_3-1-3_Download'!C411</f>
        <v>Aurich</v>
      </c>
      <c r="D404" s="114" t="s">
        <v>131</v>
      </c>
      <c r="E404" t="str">
        <f>VLOOKUP(A404,[2]Kreise!$A$2:$C$53,3,FALSE)</f>
        <v>K03452</v>
      </c>
      <c r="F404">
        <f>'2020_3-1-3_Download'!F411</f>
        <v>55</v>
      </c>
    </row>
    <row r="405" spans="1:6">
      <c r="A405">
        <f>'2020_3-1-3_Download'!B412</f>
        <v>453</v>
      </c>
      <c r="B405">
        <f>'2020_3-1-3_Download'!D412</f>
        <v>2013</v>
      </c>
      <c r="C405" t="str">
        <f>'2020_3-1-3_Download'!C412</f>
        <v>Cloppenburg</v>
      </c>
      <c r="D405" s="114" t="s">
        <v>131</v>
      </c>
      <c r="E405" t="str">
        <f>VLOOKUP(A405,[2]Kreise!$A$2:$C$53,3,FALSE)</f>
        <v>K03453</v>
      </c>
      <c r="F405">
        <f>'2020_3-1-3_Download'!F412</f>
        <v>169</v>
      </c>
    </row>
    <row r="406" spans="1:6">
      <c r="A406">
        <f>'2020_3-1-3_Download'!B413</f>
        <v>454</v>
      </c>
      <c r="B406">
        <f>'2020_3-1-3_Download'!D413</f>
        <v>2013</v>
      </c>
      <c r="C406" t="str">
        <f>'2020_3-1-3_Download'!C413</f>
        <v>Emsland</v>
      </c>
      <c r="D406" s="114" t="s">
        <v>131</v>
      </c>
      <c r="E406" t="str">
        <f>VLOOKUP(A406,[2]Kreise!$A$2:$C$53,3,FALSE)</f>
        <v>K03454</v>
      </c>
      <c r="F406">
        <f>'2020_3-1-3_Download'!F413</f>
        <v>266</v>
      </c>
    </row>
    <row r="407" spans="1:6">
      <c r="A407">
        <f>'2020_3-1-3_Download'!B414</f>
        <v>455</v>
      </c>
      <c r="B407">
        <f>'2020_3-1-3_Download'!D414</f>
        <v>2013</v>
      </c>
      <c r="C407" t="str">
        <f>'2020_3-1-3_Download'!C414</f>
        <v>Friesland</v>
      </c>
      <c r="D407" s="114" t="s">
        <v>131</v>
      </c>
      <c r="E407" t="str">
        <f>VLOOKUP(A407,[2]Kreise!$A$2:$C$53,3,FALSE)</f>
        <v>K03455</v>
      </c>
      <c r="F407">
        <f>'2020_3-1-3_Download'!F414</f>
        <v>30</v>
      </c>
    </row>
    <row r="408" spans="1:6">
      <c r="A408">
        <f>'2020_3-1-3_Download'!B415</f>
        <v>456</v>
      </c>
      <c r="B408">
        <f>'2020_3-1-3_Download'!D415</f>
        <v>2013</v>
      </c>
      <c r="C408" t="str">
        <f>'2020_3-1-3_Download'!C415</f>
        <v>Grafschaft Bentheim</v>
      </c>
      <c r="D408" s="114" t="s">
        <v>131</v>
      </c>
      <c r="E408" t="str">
        <f>VLOOKUP(A408,[2]Kreise!$A$2:$C$53,3,FALSE)</f>
        <v>K03456</v>
      </c>
      <c r="F408">
        <f>'2020_3-1-3_Download'!F415</f>
        <v>171</v>
      </c>
    </row>
    <row r="409" spans="1:6">
      <c r="A409">
        <f>'2020_3-1-3_Download'!B416</f>
        <v>457</v>
      </c>
      <c r="B409">
        <f>'2020_3-1-3_Download'!D416</f>
        <v>2013</v>
      </c>
      <c r="C409" t="str">
        <f>'2020_3-1-3_Download'!C416</f>
        <v>Leer</v>
      </c>
      <c r="D409" s="114" t="s">
        <v>131</v>
      </c>
      <c r="E409" t="str">
        <f>VLOOKUP(A409,[2]Kreise!$A$2:$C$53,3,FALSE)</f>
        <v>K03457</v>
      </c>
      <c r="F409">
        <f>'2020_3-1-3_Download'!F416</f>
        <v>75</v>
      </c>
    </row>
    <row r="410" spans="1:6">
      <c r="A410">
        <f>'2020_3-1-3_Download'!B417</f>
        <v>458</v>
      </c>
      <c r="B410">
        <f>'2020_3-1-3_Download'!D417</f>
        <v>2013</v>
      </c>
      <c r="C410" t="str">
        <f>'2020_3-1-3_Download'!C417</f>
        <v>Oldenburg</v>
      </c>
      <c r="D410" s="114" t="s">
        <v>131</v>
      </c>
      <c r="E410" t="str">
        <f>VLOOKUP(A410,[2]Kreise!$A$2:$C$53,3,FALSE)</f>
        <v>K03458</v>
      </c>
      <c r="F410">
        <f>'2020_3-1-3_Download'!F417</f>
        <v>64</v>
      </c>
    </row>
    <row r="411" spans="1:6">
      <c r="A411">
        <f>'2020_3-1-3_Download'!B418</f>
        <v>459</v>
      </c>
      <c r="B411">
        <f>'2020_3-1-3_Download'!D418</f>
        <v>2013</v>
      </c>
      <c r="C411" t="str">
        <f>'2020_3-1-3_Download'!C418</f>
        <v>Osnabrück</v>
      </c>
      <c r="D411" s="114" t="s">
        <v>131</v>
      </c>
      <c r="E411" t="str">
        <f>VLOOKUP(A411,[2]Kreise!$A$2:$C$53,3,FALSE)</f>
        <v>K03459</v>
      </c>
      <c r="F411">
        <f>'2020_3-1-3_Download'!F418</f>
        <v>315</v>
      </c>
    </row>
    <row r="412" spans="1:6">
      <c r="A412">
        <f>'2020_3-1-3_Download'!B419</f>
        <v>460</v>
      </c>
      <c r="B412">
        <f>'2020_3-1-3_Download'!D419</f>
        <v>2013</v>
      </c>
      <c r="C412" t="str">
        <f>'2020_3-1-3_Download'!C419</f>
        <v>Vechta</v>
      </c>
      <c r="D412" s="114" t="s">
        <v>131</v>
      </c>
      <c r="E412" t="str">
        <f>VLOOKUP(A412,[2]Kreise!$A$2:$C$53,3,FALSE)</f>
        <v>K03460</v>
      </c>
      <c r="F412">
        <f>'2020_3-1-3_Download'!F419</f>
        <v>169</v>
      </c>
    </row>
    <row r="413" spans="1:6">
      <c r="A413">
        <f>'2020_3-1-3_Download'!B420</f>
        <v>461</v>
      </c>
      <c r="B413">
        <f>'2020_3-1-3_Download'!D420</f>
        <v>2013</v>
      </c>
      <c r="C413" t="str">
        <f>'2020_3-1-3_Download'!C420</f>
        <v>Wesermarsch</v>
      </c>
      <c r="D413" s="114" t="s">
        <v>131</v>
      </c>
      <c r="E413" t="str">
        <f>VLOOKUP(A413,[2]Kreise!$A$2:$C$53,3,FALSE)</f>
        <v>K03461</v>
      </c>
      <c r="F413">
        <f>'2020_3-1-3_Download'!F420</f>
        <v>52</v>
      </c>
    </row>
    <row r="414" spans="1:6">
      <c r="A414">
        <f>'2020_3-1-3_Download'!B421</f>
        <v>462</v>
      </c>
      <c r="B414">
        <f>'2020_3-1-3_Download'!D421</f>
        <v>2013</v>
      </c>
      <c r="C414" t="str">
        <f>'2020_3-1-3_Download'!C421</f>
        <v>Wittmund</v>
      </c>
      <c r="D414" s="114" t="s">
        <v>131</v>
      </c>
      <c r="E414" t="str">
        <f>VLOOKUP(A414,[2]Kreise!$A$2:$C$53,3,FALSE)</f>
        <v>K03462</v>
      </c>
      <c r="F414">
        <f>'2020_3-1-3_Download'!F421</f>
        <v>27</v>
      </c>
    </row>
    <row r="415" spans="1:6">
      <c r="A415">
        <f>'2020_3-1-3_Download'!B422</f>
        <v>4</v>
      </c>
      <c r="B415">
        <f>'2020_3-1-3_Download'!D422</f>
        <v>2013</v>
      </c>
      <c r="C415" t="str">
        <f>'2020_3-1-3_Download'!C422</f>
        <v>Stat. Region Weser-Ems</v>
      </c>
      <c r="D415" s="114" t="s">
        <v>131</v>
      </c>
      <c r="E415" t="str">
        <f>VLOOKUP(A415,[2]Kreise!$A$2:$C$53,3,FALSE)</f>
        <v>K034</v>
      </c>
      <c r="F415">
        <f>'2020_3-1-3_Download'!F422</f>
        <v>1904</v>
      </c>
    </row>
    <row r="416" spans="1:6">
      <c r="A416">
        <f>'2020_3-1-3_Download'!B423</f>
        <v>0</v>
      </c>
      <c r="B416">
        <f>'2020_3-1-3_Download'!D423</f>
        <v>2013</v>
      </c>
      <c r="C416" t="str">
        <f>'2020_3-1-3_Download'!C423</f>
        <v>Niedersachsen</v>
      </c>
      <c r="D416" s="114" t="s">
        <v>131</v>
      </c>
      <c r="E416" t="str">
        <f>VLOOKUP(A416,[2]Kreise!$A$2:$C$53,3,FALSE)</f>
        <v>K030</v>
      </c>
      <c r="F416">
        <f>'2020_3-1-3_Download'!F423</f>
        <v>6743</v>
      </c>
    </row>
    <row r="417" spans="1:6">
      <c r="A417">
        <f>'2020_3-1-3_Download'!B424</f>
        <v>101</v>
      </c>
      <c r="B417">
        <f>'2020_3-1-3_Download'!D424</f>
        <v>2012</v>
      </c>
      <c r="C417" t="str">
        <f>'2020_3-1-3_Download'!C424</f>
        <v>Braunschweig  Stadt</v>
      </c>
      <c r="D417" s="114" t="s">
        <v>131</v>
      </c>
      <c r="E417" t="str">
        <f>VLOOKUP(A417,[2]Kreise!$A$2:$C$53,3,FALSE)</f>
        <v>K03101</v>
      </c>
      <c r="F417">
        <f>'2020_3-1-3_Download'!F424</f>
        <v>283</v>
      </c>
    </row>
    <row r="418" spans="1:6">
      <c r="A418">
        <f>'2020_3-1-3_Download'!B425</f>
        <v>102</v>
      </c>
      <c r="B418">
        <f>'2020_3-1-3_Download'!D425</f>
        <v>2012</v>
      </c>
      <c r="C418" t="str">
        <f>'2020_3-1-3_Download'!C425</f>
        <v>Salzgitter  Stadt</v>
      </c>
      <c r="D418" s="114" t="s">
        <v>131</v>
      </c>
      <c r="E418" t="str">
        <f>VLOOKUP(A418,[2]Kreise!$A$2:$C$53,3,FALSE)</f>
        <v>K03102</v>
      </c>
      <c r="F418">
        <f>'2020_3-1-3_Download'!F425</f>
        <v>86</v>
      </c>
    </row>
    <row r="419" spans="1:6">
      <c r="A419">
        <f>'2020_3-1-3_Download'!B426</f>
        <v>103</v>
      </c>
      <c r="B419">
        <f>'2020_3-1-3_Download'!D426</f>
        <v>2012</v>
      </c>
      <c r="C419" t="str">
        <f>'2020_3-1-3_Download'!C426</f>
        <v>Wolfsburg  Stadt</v>
      </c>
      <c r="D419" s="114" t="s">
        <v>131</v>
      </c>
      <c r="E419" t="str">
        <f>VLOOKUP(A419,[2]Kreise!$A$2:$C$53,3,FALSE)</f>
        <v>K03103</v>
      </c>
      <c r="F419">
        <f>'2020_3-1-3_Download'!F426</f>
        <v>226</v>
      </c>
    </row>
    <row r="420" spans="1:6">
      <c r="A420">
        <f>'2020_3-1-3_Download'!B427</f>
        <v>151</v>
      </c>
      <c r="B420">
        <f>'2020_3-1-3_Download'!D427</f>
        <v>2012</v>
      </c>
      <c r="C420" t="str">
        <f>'2020_3-1-3_Download'!C427</f>
        <v>Gifhorn</v>
      </c>
      <c r="D420" s="114" t="s">
        <v>131</v>
      </c>
      <c r="E420" t="str">
        <f>VLOOKUP(A420,[2]Kreise!$A$2:$C$53,3,FALSE)</f>
        <v>K03151</v>
      </c>
      <c r="F420">
        <f>'2020_3-1-3_Download'!F427</f>
        <v>73</v>
      </c>
    </row>
    <row r="421" spans="1:6">
      <c r="A421">
        <f>'2020_3-1-3_Download'!B428</f>
        <v>153</v>
      </c>
      <c r="B421">
        <f>'2020_3-1-3_Download'!D428</f>
        <v>2012</v>
      </c>
      <c r="C421" t="str">
        <f>'2020_3-1-3_Download'!C428</f>
        <v>Goslar</v>
      </c>
      <c r="D421" s="114" t="s">
        <v>131</v>
      </c>
      <c r="E421" t="str">
        <f>VLOOKUP(A421,[2]Kreise!$A$2:$C$53,3,FALSE)</f>
        <v>K03153</v>
      </c>
      <c r="F421">
        <f>'2020_3-1-3_Download'!F428</f>
        <v>84</v>
      </c>
    </row>
    <row r="422" spans="1:6">
      <c r="A422">
        <f>'2020_3-1-3_Download'!B429</f>
        <v>154</v>
      </c>
      <c r="B422">
        <f>'2020_3-1-3_Download'!D429</f>
        <v>2012</v>
      </c>
      <c r="C422" t="str">
        <f>'2020_3-1-3_Download'!C429</f>
        <v>Helmstedt</v>
      </c>
      <c r="D422" s="114" t="s">
        <v>131</v>
      </c>
      <c r="E422" t="str">
        <f>VLOOKUP(A422,[2]Kreise!$A$2:$C$53,3,FALSE)</f>
        <v>K03154</v>
      </c>
      <c r="F422">
        <f>'2020_3-1-3_Download'!F429</f>
        <v>29</v>
      </c>
    </row>
    <row r="423" spans="1:6">
      <c r="A423">
        <f>'2020_3-1-3_Download'!B430</f>
        <v>155</v>
      </c>
      <c r="B423">
        <f>'2020_3-1-3_Download'!D430</f>
        <v>2012</v>
      </c>
      <c r="C423" t="str">
        <f>'2020_3-1-3_Download'!C430</f>
        <v>Northeim</v>
      </c>
      <c r="D423" s="114" t="s">
        <v>131</v>
      </c>
      <c r="E423" t="str">
        <f>VLOOKUP(A423,[2]Kreise!$A$2:$C$53,3,FALSE)</f>
        <v>K03155</v>
      </c>
      <c r="F423">
        <f>'2020_3-1-3_Download'!F430</f>
        <v>54</v>
      </c>
    </row>
    <row r="424" spans="1:6">
      <c r="A424">
        <f>'2020_3-1-3_Download'!B431</f>
        <v>157</v>
      </c>
      <c r="B424">
        <f>'2020_3-1-3_Download'!D431</f>
        <v>2012</v>
      </c>
      <c r="C424" t="str">
        <f>'2020_3-1-3_Download'!C431</f>
        <v>Peine</v>
      </c>
      <c r="D424" s="114" t="s">
        <v>131</v>
      </c>
      <c r="E424" t="str">
        <f>VLOOKUP(A424,[2]Kreise!$A$2:$C$53,3,FALSE)</f>
        <v>K03157</v>
      </c>
      <c r="F424">
        <f>'2020_3-1-3_Download'!F431</f>
        <v>54</v>
      </c>
    </row>
    <row r="425" spans="1:6">
      <c r="A425">
        <f>'2020_3-1-3_Download'!B432</f>
        <v>158</v>
      </c>
      <c r="B425">
        <f>'2020_3-1-3_Download'!D432</f>
        <v>2012</v>
      </c>
      <c r="C425" t="str">
        <f>'2020_3-1-3_Download'!C432</f>
        <v>Wolfenbüttel</v>
      </c>
      <c r="D425" s="114" t="s">
        <v>131</v>
      </c>
      <c r="E425" t="str">
        <f>VLOOKUP(A425,[2]Kreise!$A$2:$C$53,3,FALSE)</f>
        <v>K03158</v>
      </c>
      <c r="F425">
        <f>'2020_3-1-3_Download'!F432</f>
        <v>64</v>
      </c>
    </row>
    <row r="426" spans="1:6">
      <c r="A426">
        <f>'2020_3-1-3_Download'!B433</f>
        <v>159</v>
      </c>
      <c r="B426">
        <f>'2020_3-1-3_Download'!D433</f>
        <v>2012</v>
      </c>
      <c r="C426" t="str">
        <f>'2020_3-1-3_Download'!C433</f>
        <v>Göttingen</v>
      </c>
      <c r="D426" s="114" t="s">
        <v>131</v>
      </c>
      <c r="E426" t="str">
        <f>VLOOKUP(A426,[2]Kreise!$A$2:$C$53,3,FALSE)</f>
        <v>K03159</v>
      </c>
      <c r="F426">
        <f>'2020_3-1-3_Download'!F433</f>
        <v>386</v>
      </c>
    </row>
    <row r="427" spans="1:6">
      <c r="A427">
        <f>'2020_3-1-3_Download'!B434</f>
        <v>1</v>
      </c>
      <c r="B427">
        <f>'2020_3-1-3_Download'!D434</f>
        <v>2012</v>
      </c>
      <c r="C427" t="str">
        <f>'2020_3-1-3_Download'!C434</f>
        <v>Stat. Region Braunschweig</v>
      </c>
      <c r="D427" s="114" t="s">
        <v>131</v>
      </c>
      <c r="E427" t="str">
        <f>VLOOKUP(A427,[2]Kreise!$A$2:$C$53,3,FALSE)</f>
        <v>K031</v>
      </c>
      <c r="F427">
        <f>'2020_3-1-3_Download'!F434</f>
        <v>1339</v>
      </c>
    </row>
    <row r="428" spans="1:6">
      <c r="A428">
        <f>'2020_3-1-3_Download'!B435</f>
        <v>241</v>
      </c>
      <c r="B428">
        <f>'2020_3-1-3_Download'!D435</f>
        <v>2012</v>
      </c>
      <c r="C428" t="str">
        <f>'2020_3-1-3_Download'!C435</f>
        <v>Hannover  Region</v>
      </c>
      <c r="D428" s="114" t="s">
        <v>131</v>
      </c>
      <c r="E428" t="str">
        <f>VLOOKUP(A428,[2]Kreise!$A$2:$C$53,3,FALSE)</f>
        <v>K03241</v>
      </c>
      <c r="F428">
        <f>'2020_3-1-3_Download'!F435</f>
        <v>1359</v>
      </c>
    </row>
    <row r="429" spans="1:6">
      <c r="A429">
        <f>'2020_3-1-3_Download'!B436</f>
        <v>241001</v>
      </c>
      <c r="B429">
        <f>'2020_3-1-3_Download'!D436</f>
        <v>2012</v>
      </c>
      <c r="C429" t="str">
        <f>'2020_3-1-3_Download'!C436</f>
        <v>dav. Hannover  Lhst.</v>
      </c>
      <c r="D429" s="114" t="s">
        <v>131</v>
      </c>
      <c r="E429" t="str">
        <f>VLOOKUP(A429,[2]Kreise!$A$2:$C$53,3,FALSE)</f>
        <v>K03241001</v>
      </c>
      <c r="F429">
        <f>'2020_3-1-3_Download'!F436</f>
        <v>877</v>
      </c>
    </row>
    <row r="430" spans="1:6">
      <c r="A430">
        <f>'2020_3-1-3_Download'!B437</f>
        <v>241999</v>
      </c>
      <c r="B430">
        <f>'2020_3-1-3_Download'!D437</f>
        <v>2012</v>
      </c>
      <c r="C430" t="str">
        <f>'2020_3-1-3_Download'!C437</f>
        <v>dav. Hannover  Umland</v>
      </c>
      <c r="D430" s="114" t="s">
        <v>131</v>
      </c>
      <c r="E430" t="str">
        <f>VLOOKUP(A430,[2]Kreise!$A$2:$C$53,3,FALSE)</f>
        <v>K03241999</v>
      </c>
      <c r="F430">
        <f>'2020_3-1-3_Download'!F437</f>
        <v>482</v>
      </c>
    </row>
    <row r="431" spans="1:6">
      <c r="A431">
        <f>'2020_3-1-3_Download'!B438</f>
        <v>251</v>
      </c>
      <c r="B431">
        <f>'2020_3-1-3_Download'!D438</f>
        <v>2012</v>
      </c>
      <c r="C431" t="str">
        <f>'2020_3-1-3_Download'!C438</f>
        <v>Diepholz</v>
      </c>
      <c r="D431" s="114" t="s">
        <v>131</v>
      </c>
      <c r="E431" t="str">
        <f>VLOOKUP(A431,[2]Kreise!$A$2:$C$53,3,FALSE)</f>
        <v>K03251</v>
      </c>
      <c r="F431">
        <f>'2020_3-1-3_Download'!F438</f>
        <v>119</v>
      </c>
    </row>
    <row r="432" spans="1:6">
      <c r="A432">
        <f>'2020_3-1-3_Download'!B439</f>
        <v>252</v>
      </c>
      <c r="B432">
        <f>'2020_3-1-3_Download'!D439</f>
        <v>2012</v>
      </c>
      <c r="C432" t="str">
        <f>'2020_3-1-3_Download'!C439</f>
        <v>Hameln-Pyrmont</v>
      </c>
      <c r="D432" s="114" t="s">
        <v>131</v>
      </c>
      <c r="E432" t="str">
        <f>VLOOKUP(A432,[2]Kreise!$A$2:$C$53,3,FALSE)</f>
        <v>K03252</v>
      </c>
      <c r="F432">
        <f>'2020_3-1-3_Download'!F439</f>
        <v>111</v>
      </c>
    </row>
    <row r="433" spans="1:6">
      <c r="A433">
        <f>'2020_3-1-3_Download'!B440</f>
        <v>254</v>
      </c>
      <c r="B433">
        <f>'2020_3-1-3_Download'!D440</f>
        <v>2012</v>
      </c>
      <c r="C433" t="str">
        <f>'2020_3-1-3_Download'!C440</f>
        <v>Hildesheim</v>
      </c>
      <c r="D433" s="114" t="s">
        <v>131</v>
      </c>
      <c r="E433" t="str">
        <f>VLOOKUP(A433,[2]Kreise!$A$2:$C$53,3,FALSE)</f>
        <v>K03254</v>
      </c>
      <c r="F433">
        <f>'2020_3-1-3_Download'!F440</f>
        <v>202</v>
      </c>
    </row>
    <row r="434" spans="1:6">
      <c r="A434">
        <f>'2020_3-1-3_Download'!B441</f>
        <v>255</v>
      </c>
      <c r="B434">
        <f>'2020_3-1-3_Download'!D441</f>
        <v>2012</v>
      </c>
      <c r="C434" t="str">
        <f>'2020_3-1-3_Download'!C441</f>
        <v>Holzminden</v>
      </c>
      <c r="D434" s="114" t="s">
        <v>131</v>
      </c>
      <c r="E434" t="str">
        <f>VLOOKUP(A434,[2]Kreise!$A$2:$C$53,3,FALSE)</f>
        <v>K03255</v>
      </c>
      <c r="F434">
        <f>'2020_3-1-3_Download'!F441</f>
        <v>46</v>
      </c>
    </row>
    <row r="435" spans="1:6">
      <c r="A435">
        <f>'2020_3-1-3_Download'!B442</f>
        <v>256</v>
      </c>
      <c r="B435">
        <f>'2020_3-1-3_Download'!D442</f>
        <v>2012</v>
      </c>
      <c r="C435" t="str">
        <f>'2020_3-1-3_Download'!C442</f>
        <v>Nienburg (Weser)</v>
      </c>
      <c r="D435" s="114" t="s">
        <v>131</v>
      </c>
      <c r="E435" t="str">
        <f>VLOOKUP(A435,[2]Kreise!$A$2:$C$53,3,FALSE)</f>
        <v>K03256</v>
      </c>
      <c r="F435">
        <f>'2020_3-1-3_Download'!F442</f>
        <v>74</v>
      </c>
    </row>
    <row r="436" spans="1:6">
      <c r="A436">
        <f>'2020_3-1-3_Download'!B443</f>
        <v>257</v>
      </c>
      <c r="B436">
        <f>'2020_3-1-3_Download'!D443</f>
        <v>2012</v>
      </c>
      <c r="C436" t="str">
        <f>'2020_3-1-3_Download'!C443</f>
        <v>Schaumburg</v>
      </c>
      <c r="D436" s="114" t="s">
        <v>131</v>
      </c>
      <c r="E436" t="str">
        <f>VLOOKUP(A436,[2]Kreise!$A$2:$C$53,3,FALSE)</f>
        <v>K03257</v>
      </c>
      <c r="F436">
        <f>'2020_3-1-3_Download'!F443</f>
        <v>79</v>
      </c>
    </row>
    <row r="437" spans="1:6">
      <c r="A437">
        <f>'2020_3-1-3_Download'!B444</f>
        <v>2</v>
      </c>
      <c r="B437">
        <f>'2020_3-1-3_Download'!D444</f>
        <v>2012</v>
      </c>
      <c r="C437" t="str">
        <f>'2020_3-1-3_Download'!C444</f>
        <v>Stat. Region Hannover</v>
      </c>
      <c r="D437" s="114" t="s">
        <v>131</v>
      </c>
      <c r="E437" t="str">
        <f>VLOOKUP(A437,[2]Kreise!$A$2:$C$53,3,FALSE)</f>
        <v>K032</v>
      </c>
      <c r="F437">
        <f>'2020_3-1-3_Download'!F444</f>
        <v>1990</v>
      </c>
    </row>
    <row r="438" spans="1:6">
      <c r="A438">
        <f>'2020_3-1-3_Download'!B445</f>
        <v>351</v>
      </c>
      <c r="B438">
        <f>'2020_3-1-3_Download'!D445</f>
        <v>2012</v>
      </c>
      <c r="C438" t="str">
        <f>'2020_3-1-3_Download'!C445</f>
        <v>Celle</v>
      </c>
      <c r="D438" s="114" t="s">
        <v>131</v>
      </c>
      <c r="E438" t="str">
        <f>VLOOKUP(A438,[2]Kreise!$A$2:$C$53,3,FALSE)</f>
        <v>K03351</v>
      </c>
      <c r="F438">
        <f>'2020_3-1-3_Download'!F445</f>
        <v>89</v>
      </c>
    </row>
    <row r="439" spans="1:6">
      <c r="A439">
        <f>'2020_3-1-3_Download'!B446</f>
        <v>352</v>
      </c>
      <c r="B439">
        <f>'2020_3-1-3_Download'!D446</f>
        <v>2012</v>
      </c>
      <c r="C439" t="str">
        <f>'2020_3-1-3_Download'!C446</f>
        <v>Cuxhaven</v>
      </c>
      <c r="D439" s="114" t="s">
        <v>131</v>
      </c>
      <c r="E439" t="str">
        <f>VLOOKUP(A439,[2]Kreise!$A$2:$C$53,3,FALSE)</f>
        <v>K03352</v>
      </c>
      <c r="F439">
        <f>'2020_3-1-3_Download'!F446</f>
        <v>119</v>
      </c>
    </row>
    <row r="440" spans="1:6">
      <c r="A440">
        <f>'2020_3-1-3_Download'!B447</f>
        <v>353</v>
      </c>
      <c r="B440">
        <f>'2020_3-1-3_Download'!D447</f>
        <v>2012</v>
      </c>
      <c r="C440" t="str">
        <f>'2020_3-1-3_Download'!C447</f>
        <v>Harburg</v>
      </c>
      <c r="D440" s="114" t="s">
        <v>131</v>
      </c>
      <c r="E440" t="str">
        <f>VLOOKUP(A440,[2]Kreise!$A$2:$C$53,3,FALSE)</f>
        <v>K03353</v>
      </c>
      <c r="F440">
        <f>'2020_3-1-3_Download'!F447</f>
        <v>132</v>
      </c>
    </row>
    <row r="441" spans="1:6">
      <c r="A441">
        <f>'2020_3-1-3_Download'!B448</f>
        <v>354</v>
      </c>
      <c r="B441">
        <f>'2020_3-1-3_Download'!D448</f>
        <v>2012</v>
      </c>
      <c r="C441" t="str">
        <f>'2020_3-1-3_Download'!C448</f>
        <v>Lüchow-Dannenberg</v>
      </c>
      <c r="D441" s="114" t="s">
        <v>131</v>
      </c>
      <c r="E441" t="str">
        <f>VLOOKUP(A441,[2]Kreise!$A$2:$C$53,3,FALSE)</f>
        <v>K03354</v>
      </c>
      <c r="F441">
        <f>'2020_3-1-3_Download'!F448</f>
        <v>22</v>
      </c>
    </row>
    <row r="442" spans="1:6">
      <c r="A442">
        <f>'2020_3-1-3_Download'!B449</f>
        <v>355</v>
      </c>
      <c r="B442">
        <f>'2020_3-1-3_Download'!D449</f>
        <v>2012</v>
      </c>
      <c r="C442" t="str">
        <f>'2020_3-1-3_Download'!C449</f>
        <v>Lüneburg</v>
      </c>
      <c r="D442" s="114" t="s">
        <v>131</v>
      </c>
      <c r="E442" t="str">
        <f>VLOOKUP(A442,[2]Kreise!$A$2:$C$53,3,FALSE)</f>
        <v>K03355</v>
      </c>
      <c r="F442">
        <f>'2020_3-1-3_Download'!F449</f>
        <v>165</v>
      </c>
    </row>
    <row r="443" spans="1:6">
      <c r="A443">
        <f>'2020_3-1-3_Download'!B450</f>
        <v>356</v>
      </c>
      <c r="B443">
        <f>'2020_3-1-3_Download'!D450</f>
        <v>2012</v>
      </c>
      <c r="C443" t="str">
        <f>'2020_3-1-3_Download'!C450</f>
        <v>Osterholz</v>
      </c>
      <c r="D443" s="114" t="s">
        <v>131</v>
      </c>
      <c r="E443" t="str">
        <f>VLOOKUP(A443,[2]Kreise!$A$2:$C$53,3,FALSE)</f>
        <v>K03356</v>
      </c>
      <c r="F443">
        <f>'2020_3-1-3_Download'!F450</f>
        <v>41</v>
      </c>
    </row>
    <row r="444" spans="1:6">
      <c r="A444">
        <f>'2020_3-1-3_Download'!B451</f>
        <v>357</v>
      </c>
      <c r="B444">
        <f>'2020_3-1-3_Download'!D451</f>
        <v>2012</v>
      </c>
      <c r="C444" t="str">
        <f>'2020_3-1-3_Download'!C451</f>
        <v>Rotenburg (Wümme)</v>
      </c>
      <c r="D444" s="114" t="s">
        <v>131</v>
      </c>
      <c r="E444" t="str">
        <f>VLOOKUP(A444,[2]Kreise!$A$2:$C$53,3,FALSE)</f>
        <v>K03357</v>
      </c>
      <c r="F444">
        <f>'2020_3-1-3_Download'!F451</f>
        <v>84</v>
      </c>
    </row>
    <row r="445" spans="1:6">
      <c r="A445">
        <f>'2020_3-1-3_Download'!B452</f>
        <v>358</v>
      </c>
      <c r="B445">
        <f>'2020_3-1-3_Download'!D452</f>
        <v>2012</v>
      </c>
      <c r="C445" t="str">
        <f>'2020_3-1-3_Download'!C452</f>
        <v>Heidekreis</v>
      </c>
      <c r="D445" s="114" t="s">
        <v>131</v>
      </c>
      <c r="E445" t="str">
        <f>VLOOKUP(A445,[2]Kreise!$A$2:$C$53,3,FALSE)</f>
        <v>K03358</v>
      </c>
      <c r="F445">
        <f>'2020_3-1-3_Download'!F452</f>
        <v>109</v>
      </c>
    </row>
    <row r="446" spans="1:6">
      <c r="A446">
        <f>'2020_3-1-3_Download'!B453</f>
        <v>359</v>
      </c>
      <c r="B446">
        <f>'2020_3-1-3_Download'!D453</f>
        <v>2012</v>
      </c>
      <c r="C446" t="str">
        <f>'2020_3-1-3_Download'!C453</f>
        <v>Stade</v>
      </c>
      <c r="D446" s="114" t="s">
        <v>131</v>
      </c>
      <c r="E446" t="str">
        <f>VLOOKUP(A446,[2]Kreise!$A$2:$C$53,3,FALSE)</f>
        <v>K03359</v>
      </c>
      <c r="F446">
        <f>'2020_3-1-3_Download'!F453</f>
        <v>123</v>
      </c>
    </row>
    <row r="447" spans="1:6">
      <c r="A447">
        <f>'2020_3-1-3_Download'!B454</f>
        <v>360</v>
      </c>
      <c r="B447">
        <f>'2020_3-1-3_Download'!D454</f>
        <v>2012</v>
      </c>
      <c r="C447" t="str">
        <f>'2020_3-1-3_Download'!C454</f>
        <v>Uelzen</v>
      </c>
      <c r="D447" s="114" t="s">
        <v>131</v>
      </c>
      <c r="E447" t="str">
        <f>VLOOKUP(A447,[2]Kreise!$A$2:$C$53,3,FALSE)</f>
        <v>K03360</v>
      </c>
      <c r="F447">
        <f>'2020_3-1-3_Download'!F454</f>
        <v>47</v>
      </c>
    </row>
    <row r="448" spans="1:6">
      <c r="A448">
        <f>'2020_3-1-3_Download'!B455</f>
        <v>361</v>
      </c>
      <c r="B448">
        <f>'2020_3-1-3_Download'!D455</f>
        <v>2012</v>
      </c>
      <c r="C448" t="str">
        <f>'2020_3-1-3_Download'!C455</f>
        <v>Verden</v>
      </c>
      <c r="D448" s="114" t="s">
        <v>131</v>
      </c>
      <c r="E448" t="str">
        <f>VLOOKUP(A448,[2]Kreise!$A$2:$C$53,3,FALSE)</f>
        <v>K03361</v>
      </c>
      <c r="F448">
        <f>'2020_3-1-3_Download'!F455</f>
        <v>113</v>
      </c>
    </row>
    <row r="449" spans="1:6">
      <c r="A449">
        <f>'2020_3-1-3_Download'!B456</f>
        <v>3</v>
      </c>
      <c r="B449">
        <f>'2020_3-1-3_Download'!D456</f>
        <v>2012</v>
      </c>
      <c r="C449" t="str">
        <f>'2020_3-1-3_Download'!C456</f>
        <v>Stat. Region Lüneburg</v>
      </c>
      <c r="D449" s="114" t="s">
        <v>131</v>
      </c>
      <c r="E449" t="str">
        <f>VLOOKUP(A449,[2]Kreise!$A$2:$C$53,3,FALSE)</f>
        <v>K033</v>
      </c>
      <c r="F449">
        <f>'2020_3-1-3_Download'!F456</f>
        <v>1044</v>
      </c>
    </row>
    <row r="450" spans="1:6">
      <c r="A450">
        <f>'2020_3-1-3_Download'!B457</f>
        <v>401</v>
      </c>
      <c r="B450">
        <f>'2020_3-1-3_Download'!D457</f>
        <v>2012</v>
      </c>
      <c r="C450" t="str">
        <f>'2020_3-1-3_Download'!C457</f>
        <v>Delmenhorst  Stadt</v>
      </c>
      <c r="D450" s="114" t="s">
        <v>131</v>
      </c>
      <c r="E450" t="str">
        <f>VLOOKUP(A450,[2]Kreise!$A$2:$C$53,3,FALSE)</f>
        <v>K03401</v>
      </c>
      <c r="F450">
        <f>'2020_3-1-3_Download'!F457</f>
        <v>23</v>
      </c>
    </row>
    <row r="451" spans="1:6">
      <c r="A451">
        <f>'2020_3-1-3_Download'!B458</f>
        <v>402</v>
      </c>
      <c r="B451">
        <f>'2020_3-1-3_Download'!D458</f>
        <v>2012</v>
      </c>
      <c r="C451" t="str">
        <f>'2020_3-1-3_Download'!C458</f>
        <v>Emden  Stadt</v>
      </c>
      <c r="D451" s="114" t="s">
        <v>131</v>
      </c>
      <c r="E451" t="str">
        <f>VLOOKUP(A451,[2]Kreise!$A$2:$C$53,3,FALSE)</f>
        <v>K03402</v>
      </c>
      <c r="F451">
        <f>'2020_3-1-3_Download'!F458</f>
        <v>37</v>
      </c>
    </row>
    <row r="452" spans="1:6">
      <c r="A452">
        <f>'2020_3-1-3_Download'!B459</f>
        <v>403</v>
      </c>
      <c r="B452">
        <f>'2020_3-1-3_Download'!D459</f>
        <v>2012</v>
      </c>
      <c r="C452" t="str">
        <f>'2020_3-1-3_Download'!C459</f>
        <v>Oldenburg(Oldb)  Stadt</v>
      </c>
      <c r="D452" s="114" t="s">
        <v>131</v>
      </c>
      <c r="E452" t="str">
        <f>VLOOKUP(A452,[2]Kreise!$A$2:$C$53,3,FALSE)</f>
        <v>K03403</v>
      </c>
      <c r="F452">
        <f>'2020_3-1-3_Download'!F459</f>
        <v>166</v>
      </c>
    </row>
    <row r="453" spans="1:6">
      <c r="A453">
        <f>'2020_3-1-3_Download'!B460</f>
        <v>404</v>
      </c>
      <c r="B453">
        <f>'2020_3-1-3_Download'!D460</f>
        <v>2012</v>
      </c>
      <c r="C453" t="str">
        <f>'2020_3-1-3_Download'!C460</f>
        <v>Osnabrück  Stadt</v>
      </c>
      <c r="D453" s="114" t="s">
        <v>131</v>
      </c>
      <c r="E453" t="str">
        <f>VLOOKUP(A453,[2]Kreise!$A$2:$C$53,3,FALSE)</f>
        <v>K03404</v>
      </c>
      <c r="F453">
        <f>'2020_3-1-3_Download'!F460</f>
        <v>217</v>
      </c>
    </row>
    <row r="454" spans="1:6">
      <c r="A454">
        <f>'2020_3-1-3_Download'!B461</f>
        <v>405</v>
      </c>
      <c r="B454">
        <f>'2020_3-1-3_Download'!D461</f>
        <v>2012</v>
      </c>
      <c r="C454" t="str">
        <f>'2020_3-1-3_Download'!C461</f>
        <v>Wilhelmshaven  Stadt</v>
      </c>
      <c r="D454" s="114" t="s">
        <v>131</v>
      </c>
      <c r="E454" t="str">
        <f>VLOOKUP(A454,[2]Kreise!$A$2:$C$53,3,FALSE)</f>
        <v>K03405</v>
      </c>
      <c r="F454">
        <f>'2020_3-1-3_Download'!F461</f>
        <v>27</v>
      </c>
    </row>
    <row r="455" spans="1:6">
      <c r="A455">
        <f>'2020_3-1-3_Download'!B462</f>
        <v>451</v>
      </c>
      <c r="B455">
        <f>'2020_3-1-3_Download'!D462</f>
        <v>2012</v>
      </c>
      <c r="C455" t="str">
        <f>'2020_3-1-3_Download'!C462</f>
        <v>Ammerland</v>
      </c>
      <c r="D455" s="114" t="s">
        <v>131</v>
      </c>
      <c r="E455" t="str">
        <f>VLOOKUP(A455,[2]Kreise!$A$2:$C$53,3,FALSE)</f>
        <v>K03451</v>
      </c>
      <c r="F455">
        <f>'2020_3-1-3_Download'!F462</f>
        <v>44</v>
      </c>
    </row>
    <row r="456" spans="1:6">
      <c r="A456">
        <f>'2020_3-1-3_Download'!B463</f>
        <v>452</v>
      </c>
      <c r="B456">
        <f>'2020_3-1-3_Download'!D463</f>
        <v>2012</v>
      </c>
      <c r="C456" t="str">
        <f>'2020_3-1-3_Download'!C463</f>
        <v>Aurich</v>
      </c>
      <c r="D456" s="114" t="s">
        <v>131</v>
      </c>
      <c r="E456" t="str">
        <f>VLOOKUP(A456,[2]Kreise!$A$2:$C$53,3,FALSE)</f>
        <v>K03452</v>
      </c>
      <c r="F456">
        <f>'2020_3-1-3_Download'!F463</f>
        <v>53</v>
      </c>
    </row>
    <row r="457" spans="1:6">
      <c r="A457">
        <f>'2020_3-1-3_Download'!B464</f>
        <v>453</v>
      </c>
      <c r="B457">
        <f>'2020_3-1-3_Download'!D464</f>
        <v>2012</v>
      </c>
      <c r="C457" t="str">
        <f>'2020_3-1-3_Download'!C464</f>
        <v>Cloppenburg</v>
      </c>
      <c r="D457" s="114" t="s">
        <v>131</v>
      </c>
      <c r="E457" t="str">
        <f>VLOOKUP(A457,[2]Kreise!$A$2:$C$53,3,FALSE)</f>
        <v>K03453</v>
      </c>
      <c r="F457">
        <f>'2020_3-1-3_Download'!F464</f>
        <v>113</v>
      </c>
    </row>
    <row r="458" spans="1:6">
      <c r="A458">
        <f>'2020_3-1-3_Download'!B465</f>
        <v>454</v>
      </c>
      <c r="B458">
        <f>'2020_3-1-3_Download'!D465</f>
        <v>2012</v>
      </c>
      <c r="C458" t="str">
        <f>'2020_3-1-3_Download'!C465</f>
        <v>Emsland</v>
      </c>
      <c r="D458" s="114" t="s">
        <v>131</v>
      </c>
      <c r="E458" t="str">
        <f>VLOOKUP(A458,[2]Kreise!$A$2:$C$53,3,FALSE)</f>
        <v>K03454</v>
      </c>
      <c r="F458">
        <f>'2020_3-1-3_Download'!F465</f>
        <v>249</v>
      </c>
    </row>
    <row r="459" spans="1:6">
      <c r="A459">
        <f>'2020_3-1-3_Download'!B466</f>
        <v>455</v>
      </c>
      <c r="B459">
        <f>'2020_3-1-3_Download'!D466</f>
        <v>2012</v>
      </c>
      <c r="C459" t="str">
        <f>'2020_3-1-3_Download'!C466</f>
        <v>Friesland</v>
      </c>
      <c r="D459" s="114" t="s">
        <v>131</v>
      </c>
      <c r="E459" t="str">
        <f>VLOOKUP(A459,[2]Kreise!$A$2:$C$53,3,FALSE)</f>
        <v>K03455</v>
      </c>
      <c r="F459">
        <f>'2020_3-1-3_Download'!F466</f>
        <v>37</v>
      </c>
    </row>
    <row r="460" spans="1:6">
      <c r="A460">
        <f>'2020_3-1-3_Download'!B467</f>
        <v>456</v>
      </c>
      <c r="B460">
        <f>'2020_3-1-3_Download'!D467</f>
        <v>2012</v>
      </c>
      <c r="C460" t="str">
        <f>'2020_3-1-3_Download'!C467</f>
        <v>Grafschaft Bentheim</v>
      </c>
      <c r="D460" s="114" t="s">
        <v>131</v>
      </c>
      <c r="E460" t="str">
        <f>VLOOKUP(A460,[2]Kreise!$A$2:$C$53,3,FALSE)</f>
        <v>K03456</v>
      </c>
      <c r="F460">
        <f>'2020_3-1-3_Download'!F467</f>
        <v>165</v>
      </c>
    </row>
    <row r="461" spans="1:6">
      <c r="A461">
        <f>'2020_3-1-3_Download'!B468</f>
        <v>457</v>
      </c>
      <c r="B461">
        <f>'2020_3-1-3_Download'!D468</f>
        <v>2012</v>
      </c>
      <c r="C461" t="str">
        <f>'2020_3-1-3_Download'!C468</f>
        <v>Leer</v>
      </c>
      <c r="D461" s="114" t="s">
        <v>131</v>
      </c>
      <c r="E461" t="str">
        <f>VLOOKUP(A461,[2]Kreise!$A$2:$C$53,3,FALSE)</f>
        <v>K03457</v>
      </c>
      <c r="F461">
        <f>'2020_3-1-3_Download'!F468</f>
        <v>56</v>
      </c>
    </row>
    <row r="462" spans="1:6">
      <c r="A462">
        <f>'2020_3-1-3_Download'!B469</f>
        <v>458</v>
      </c>
      <c r="B462">
        <f>'2020_3-1-3_Download'!D469</f>
        <v>2012</v>
      </c>
      <c r="C462" t="str">
        <f>'2020_3-1-3_Download'!C469</f>
        <v>Oldenburg</v>
      </c>
      <c r="D462" s="114" t="s">
        <v>131</v>
      </c>
      <c r="E462" t="str">
        <f>VLOOKUP(A462,[2]Kreise!$A$2:$C$53,3,FALSE)</f>
        <v>K03458</v>
      </c>
      <c r="F462">
        <f>'2020_3-1-3_Download'!F469</f>
        <v>67</v>
      </c>
    </row>
    <row r="463" spans="1:6">
      <c r="A463">
        <f>'2020_3-1-3_Download'!B470</f>
        <v>459</v>
      </c>
      <c r="B463">
        <f>'2020_3-1-3_Download'!D470</f>
        <v>2012</v>
      </c>
      <c r="C463" t="str">
        <f>'2020_3-1-3_Download'!C470</f>
        <v>Osnabrück</v>
      </c>
      <c r="D463" s="114" t="s">
        <v>131</v>
      </c>
      <c r="E463" t="str">
        <f>VLOOKUP(A463,[2]Kreise!$A$2:$C$53,3,FALSE)</f>
        <v>K03459</v>
      </c>
      <c r="F463">
        <f>'2020_3-1-3_Download'!F470</f>
        <v>292</v>
      </c>
    </row>
    <row r="464" spans="1:6">
      <c r="A464">
        <f>'2020_3-1-3_Download'!B471</f>
        <v>460</v>
      </c>
      <c r="B464">
        <f>'2020_3-1-3_Download'!D471</f>
        <v>2012</v>
      </c>
      <c r="C464" t="str">
        <f>'2020_3-1-3_Download'!C471</f>
        <v>Vechta</v>
      </c>
      <c r="D464" s="114" t="s">
        <v>131</v>
      </c>
      <c r="E464" t="str">
        <f>VLOOKUP(A464,[2]Kreise!$A$2:$C$53,3,FALSE)</f>
        <v>K03460</v>
      </c>
      <c r="F464">
        <f>'2020_3-1-3_Download'!F471</f>
        <v>154</v>
      </c>
    </row>
    <row r="465" spans="1:6">
      <c r="A465">
        <f>'2020_3-1-3_Download'!B472</f>
        <v>461</v>
      </c>
      <c r="B465">
        <f>'2020_3-1-3_Download'!D472</f>
        <v>2012</v>
      </c>
      <c r="C465" t="str">
        <f>'2020_3-1-3_Download'!C472</f>
        <v>Wesermarsch</v>
      </c>
      <c r="D465" s="114" t="s">
        <v>131</v>
      </c>
      <c r="E465" t="str">
        <f>VLOOKUP(A465,[2]Kreise!$A$2:$C$53,3,FALSE)</f>
        <v>K03461</v>
      </c>
      <c r="F465">
        <f>'2020_3-1-3_Download'!F472</f>
        <v>51</v>
      </c>
    </row>
    <row r="466" spans="1:6">
      <c r="A466">
        <f>'2020_3-1-3_Download'!B473</f>
        <v>462</v>
      </c>
      <c r="B466">
        <f>'2020_3-1-3_Download'!D473</f>
        <v>2012</v>
      </c>
      <c r="C466" t="str">
        <f>'2020_3-1-3_Download'!C473</f>
        <v>Wittmund</v>
      </c>
      <c r="D466" s="114" t="s">
        <v>131</v>
      </c>
      <c r="E466" t="str">
        <f>VLOOKUP(A466,[2]Kreise!$A$2:$C$53,3,FALSE)</f>
        <v>K03462</v>
      </c>
      <c r="F466">
        <f>'2020_3-1-3_Download'!F473</f>
        <v>15</v>
      </c>
    </row>
    <row r="467" spans="1:6">
      <c r="A467">
        <f>'2020_3-1-3_Download'!B474</f>
        <v>4</v>
      </c>
      <c r="B467">
        <f>'2020_3-1-3_Download'!D474</f>
        <v>2012</v>
      </c>
      <c r="C467" t="str">
        <f>'2020_3-1-3_Download'!C474</f>
        <v>Stat. Region Weser-Ems</v>
      </c>
      <c r="D467" s="114" t="s">
        <v>131</v>
      </c>
      <c r="E467" t="str">
        <f>VLOOKUP(A467,[2]Kreise!$A$2:$C$53,3,FALSE)</f>
        <v>K034</v>
      </c>
      <c r="F467">
        <f>'2020_3-1-3_Download'!F474</f>
        <v>1766</v>
      </c>
    </row>
    <row r="468" spans="1:6">
      <c r="A468">
        <f>'2020_3-1-3_Download'!B475</f>
        <v>0</v>
      </c>
      <c r="B468">
        <f>'2020_3-1-3_Download'!D475</f>
        <v>2012</v>
      </c>
      <c r="C468" t="str">
        <f>'2020_3-1-3_Download'!C475</f>
        <v>Niedersachsen</v>
      </c>
      <c r="D468" s="114" t="s">
        <v>131</v>
      </c>
      <c r="E468" t="str">
        <f>VLOOKUP(A468,[2]Kreise!$A$2:$C$53,3,FALSE)</f>
        <v>K030</v>
      </c>
      <c r="F468">
        <f>'2020_3-1-3_Download'!F475</f>
        <v>6139</v>
      </c>
    </row>
    <row r="469" spans="1:6">
      <c r="A469">
        <f>'2020_3-1-3_Download'!B9</f>
        <v>101</v>
      </c>
      <c r="B469">
        <f>'2020_3-1-3_Download'!D9</f>
        <v>2020</v>
      </c>
      <c r="C469" t="str">
        <f>'2020_3-1-3_Download'!C9</f>
        <v>Braunschweig  Stadt</v>
      </c>
      <c r="D469" s="114" t="s">
        <v>133</v>
      </c>
      <c r="E469" t="str">
        <f>VLOOKUP(A469,[2]Kreise!$A$2:$C$53,3,FALSE)</f>
        <v>K03101</v>
      </c>
      <c r="F469">
        <f>'2020_3-1-3_Download'!I9</f>
        <v>2285</v>
      </c>
    </row>
    <row r="470" spans="1:6">
      <c r="A470">
        <f>'2020_3-1-3_Download'!B10</f>
        <v>102</v>
      </c>
      <c r="B470">
        <f>'2020_3-1-3_Download'!D10</f>
        <v>2020</v>
      </c>
      <c r="C470" t="str">
        <f>'2020_3-1-3_Download'!C10</f>
        <v>Salzgitter  Stadt</v>
      </c>
      <c r="D470" s="114" t="s">
        <v>133</v>
      </c>
      <c r="E470" t="str">
        <f>VLOOKUP(A470,[2]Kreise!$A$2:$C$53,3,FALSE)</f>
        <v>K03102</v>
      </c>
      <c r="F470">
        <f>'2020_3-1-3_Download'!I10</f>
        <v>1318</v>
      </c>
    </row>
    <row r="471" spans="1:6">
      <c r="A471">
        <f>'2020_3-1-3_Download'!B11</f>
        <v>103</v>
      </c>
      <c r="B471">
        <f>'2020_3-1-3_Download'!D11</f>
        <v>2020</v>
      </c>
      <c r="C471" t="str">
        <f>'2020_3-1-3_Download'!C11</f>
        <v>Wolfsburg  Stadt</v>
      </c>
      <c r="D471" s="114" t="s">
        <v>133</v>
      </c>
      <c r="E471" t="str">
        <f>VLOOKUP(A471,[2]Kreise!$A$2:$C$53,3,FALSE)</f>
        <v>K03103</v>
      </c>
      <c r="F471">
        <f>'2020_3-1-3_Download'!I11</f>
        <v>1157</v>
      </c>
    </row>
    <row r="472" spans="1:6">
      <c r="A472">
        <f>'2020_3-1-3_Download'!B12</f>
        <v>151</v>
      </c>
      <c r="B472">
        <f>'2020_3-1-3_Download'!D12</f>
        <v>2020</v>
      </c>
      <c r="C472" t="str">
        <f>'2020_3-1-3_Download'!C12</f>
        <v>Gifhorn</v>
      </c>
      <c r="D472" s="114" t="s">
        <v>133</v>
      </c>
      <c r="E472" t="str">
        <f>VLOOKUP(A472,[2]Kreise!$A$2:$C$53,3,FALSE)</f>
        <v>K03151</v>
      </c>
      <c r="F472">
        <f>'2020_3-1-3_Download'!I12</f>
        <v>1002</v>
      </c>
    </row>
    <row r="473" spans="1:6">
      <c r="A473">
        <f>'2020_3-1-3_Download'!B13</f>
        <v>153</v>
      </c>
      <c r="B473">
        <f>'2020_3-1-3_Download'!D13</f>
        <v>2020</v>
      </c>
      <c r="C473" t="str">
        <f>'2020_3-1-3_Download'!C13</f>
        <v>Goslar</v>
      </c>
      <c r="D473" s="114" t="s">
        <v>133</v>
      </c>
      <c r="E473" t="str">
        <f>VLOOKUP(A473,[2]Kreise!$A$2:$C$53,3,FALSE)</f>
        <v>K03153</v>
      </c>
      <c r="F473">
        <f>'2020_3-1-3_Download'!I13</f>
        <v>656</v>
      </c>
    </row>
    <row r="474" spans="1:6">
      <c r="A474">
        <f>'2020_3-1-3_Download'!B14</f>
        <v>154</v>
      </c>
      <c r="B474">
        <f>'2020_3-1-3_Download'!D14</f>
        <v>2020</v>
      </c>
      <c r="C474" t="str">
        <f>'2020_3-1-3_Download'!C14</f>
        <v>Helmstedt</v>
      </c>
      <c r="D474" s="114" t="s">
        <v>133</v>
      </c>
      <c r="E474" t="str">
        <f>VLOOKUP(A474,[2]Kreise!$A$2:$C$53,3,FALSE)</f>
        <v>K03154</v>
      </c>
      <c r="F474">
        <f>'2020_3-1-3_Download'!I14</f>
        <v>306</v>
      </c>
    </row>
    <row r="475" spans="1:6">
      <c r="A475">
        <f>'2020_3-1-3_Download'!B15</f>
        <v>155</v>
      </c>
      <c r="B475">
        <f>'2020_3-1-3_Download'!D15</f>
        <v>2020</v>
      </c>
      <c r="C475" t="str">
        <f>'2020_3-1-3_Download'!C15</f>
        <v>Northeim</v>
      </c>
      <c r="D475" s="114" t="s">
        <v>133</v>
      </c>
      <c r="E475" t="str">
        <f>VLOOKUP(A475,[2]Kreise!$A$2:$C$53,3,FALSE)</f>
        <v>K03155</v>
      </c>
      <c r="F475">
        <f>'2020_3-1-3_Download'!I15</f>
        <v>708</v>
      </c>
    </row>
    <row r="476" spans="1:6">
      <c r="A476">
        <f>'2020_3-1-3_Download'!B16</f>
        <v>157</v>
      </c>
      <c r="B476">
        <f>'2020_3-1-3_Download'!D16</f>
        <v>2020</v>
      </c>
      <c r="C476" t="str">
        <f>'2020_3-1-3_Download'!C16</f>
        <v>Peine</v>
      </c>
      <c r="D476" s="114" t="s">
        <v>133</v>
      </c>
      <c r="E476" t="str">
        <f>VLOOKUP(A476,[2]Kreise!$A$2:$C$53,3,FALSE)</f>
        <v>K03157</v>
      </c>
      <c r="F476">
        <f>'2020_3-1-3_Download'!I16</f>
        <v>1022</v>
      </c>
    </row>
    <row r="477" spans="1:6">
      <c r="A477">
        <f>'2020_3-1-3_Download'!B17</f>
        <v>158</v>
      </c>
      <c r="B477">
        <f>'2020_3-1-3_Download'!D17</f>
        <v>2020</v>
      </c>
      <c r="C477" t="str">
        <f>'2020_3-1-3_Download'!C17</f>
        <v>Wolfenbüttel</v>
      </c>
      <c r="D477" s="114" t="s">
        <v>133</v>
      </c>
      <c r="E477" t="str">
        <f>VLOOKUP(A477,[2]Kreise!$A$2:$C$53,3,FALSE)</f>
        <v>K03158</v>
      </c>
      <c r="F477">
        <f>'2020_3-1-3_Download'!I17</f>
        <v>577</v>
      </c>
    </row>
    <row r="478" spans="1:6">
      <c r="A478">
        <f>'2020_3-1-3_Download'!B18</f>
        <v>159</v>
      </c>
      <c r="B478">
        <f>'2020_3-1-3_Download'!D18</f>
        <v>2020</v>
      </c>
      <c r="C478" t="str">
        <f>'2020_3-1-3_Download'!C18</f>
        <v>Göttingen</v>
      </c>
      <c r="D478" s="114" t="s">
        <v>133</v>
      </c>
      <c r="E478" t="str">
        <f>VLOOKUP(A478,[2]Kreise!$A$2:$C$53,3,FALSE)</f>
        <v>K03159</v>
      </c>
      <c r="F478">
        <f>'2020_3-1-3_Download'!I18</f>
        <v>2046</v>
      </c>
    </row>
    <row r="479" spans="1:6">
      <c r="A479">
        <f>'2020_3-1-3_Download'!B19</f>
        <v>1</v>
      </c>
      <c r="B479">
        <f>'2020_3-1-3_Download'!D19</f>
        <v>2020</v>
      </c>
      <c r="C479" t="str">
        <f>'2020_3-1-3_Download'!C19</f>
        <v>Stat. Region Braunschweig</v>
      </c>
      <c r="D479" s="114" t="s">
        <v>133</v>
      </c>
      <c r="E479" t="str">
        <f>VLOOKUP(A479,[2]Kreise!$A$2:$C$53,3,FALSE)</f>
        <v>K031</v>
      </c>
      <c r="F479">
        <f>'2020_3-1-3_Download'!I19</f>
        <v>11077</v>
      </c>
    </row>
    <row r="480" spans="1:6">
      <c r="A480">
        <f>'2020_3-1-3_Download'!B20</f>
        <v>241</v>
      </c>
      <c r="B480">
        <f>'2020_3-1-3_Download'!D20</f>
        <v>2020</v>
      </c>
      <c r="C480" t="str">
        <f>'2020_3-1-3_Download'!C20</f>
        <v>Hannover  Region</v>
      </c>
      <c r="D480" s="114" t="s">
        <v>133</v>
      </c>
      <c r="E480" t="str">
        <f>VLOOKUP(A480,[2]Kreise!$A$2:$C$53,3,FALSE)</f>
        <v>K03241</v>
      </c>
      <c r="F480">
        <f>'2020_3-1-3_Download'!I20</f>
        <v>12507</v>
      </c>
    </row>
    <row r="481" spans="1:6">
      <c r="A481">
        <f>'2020_3-1-3_Download'!B21</f>
        <v>241001</v>
      </c>
      <c r="B481">
        <f>'2020_3-1-3_Download'!D21</f>
        <v>2020</v>
      </c>
      <c r="C481" t="str">
        <f>'2020_3-1-3_Download'!C21</f>
        <v>dav. Hannover  Lhst.</v>
      </c>
      <c r="D481" s="114" t="s">
        <v>133</v>
      </c>
      <c r="E481" t="str">
        <f>VLOOKUP(A481,[2]Kreise!$A$2:$C$53,3,FALSE)</f>
        <v>K03241001</v>
      </c>
      <c r="F481">
        <f>'2020_3-1-3_Download'!I21</f>
        <v>7102</v>
      </c>
    </row>
    <row r="482" spans="1:6">
      <c r="A482">
        <f>'2020_3-1-3_Download'!B22</f>
        <v>241999</v>
      </c>
      <c r="B482">
        <f>'2020_3-1-3_Download'!D22</f>
        <v>2020</v>
      </c>
      <c r="C482" t="str">
        <f>'2020_3-1-3_Download'!C22</f>
        <v>dav. Hannover  Umland</v>
      </c>
      <c r="D482" s="114" t="s">
        <v>133</v>
      </c>
      <c r="E482" t="str">
        <f>VLOOKUP(A482,[2]Kreise!$A$2:$C$53,3,FALSE)</f>
        <v>K03241999</v>
      </c>
      <c r="F482">
        <f>'2020_3-1-3_Download'!I22</f>
        <v>5405</v>
      </c>
    </row>
    <row r="483" spans="1:6">
      <c r="A483">
        <f>'2020_3-1-3_Download'!B23</f>
        <v>251</v>
      </c>
      <c r="B483">
        <f>'2020_3-1-3_Download'!D23</f>
        <v>2020</v>
      </c>
      <c r="C483" t="str">
        <f>'2020_3-1-3_Download'!C23</f>
        <v>Diepholz</v>
      </c>
      <c r="D483" s="114" t="s">
        <v>133</v>
      </c>
      <c r="E483" t="str">
        <f>VLOOKUP(A483,[2]Kreise!$A$2:$C$53,3,FALSE)</f>
        <v>K03251</v>
      </c>
      <c r="F483">
        <f>'2020_3-1-3_Download'!I23</f>
        <v>1270</v>
      </c>
    </row>
    <row r="484" spans="1:6">
      <c r="A484">
        <f>'2020_3-1-3_Download'!B24</f>
        <v>252</v>
      </c>
      <c r="B484">
        <f>'2020_3-1-3_Download'!D24</f>
        <v>2020</v>
      </c>
      <c r="C484" t="str">
        <f>'2020_3-1-3_Download'!C24</f>
        <v>Hameln-Pyrmont</v>
      </c>
      <c r="D484" s="114" t="s">
        <v>133</v>
      </c>
      <c r="E484" t="str">
        <f>VLOOKUP(A484,[2]Kreise!$A$2:$C$53,3,FALSE)</f>
        <v>K03252</v>
      </c>
      <c r="F484">
        <f>'2020_3-1-3_Download'!I24</f>
        <v>1287</v>
      </c>
    </row>
    <row r="485" spans="1:6">
      <c r="A485">
        <f>'2020_3-1-3_Download'!B25</f>
        <v>254</v>
      </c>
      <c r="B485">
        <f>'2020_3-1-3_Download'!D25</f>
        <v>2020</v>
      </c>
      <c r="C485" t="str">
        <f>'2020_3-1-3_Download'!C25</f>
        <v>Hildesheim</v>
      </c>
      <c r="D485" s="114" t="s">
        <v>133</v>
      </c>
      <c r="E485" t="str">
        <f>VLOOKUP(A485,[2]Kreise!$A$2:$C$53,3,FALSE)</f>
        <v>K03254</v>
      </c>
      <c r="F485">
        <f>'2020_3-1-3_Download'!I25</f>
        <v>2026</v>
      </c>
    </row>
    <row r="486" spans="1:6">
      <c r="A486">
        <f>'2020_3-1-3_Download'!B26</f>
        <v>255</v>
      </c>
      <c r="B486">
        <f>'2020_3-1-3_Download'!D26</f>
        <v>2020</v>
      </c>
      <c r="C486" t="str">
        <f>'2020_3-1-3_Download'!C26</f>
        <v>Holzminden</v>
      </c>
      <c r="D486" s="114" t="s">
        <v>133</v>
      </c>
      <c r="E486" t="str">
        <f>VLOOKUP(A486,[2]Kreise!$A$2:$C$53,3,FALSE)</f>
        <v>K03255</v>
      </c>
      <c r="F486">
        <f>'2020_3-1-3_Download'!I26</f>
        <v>416</v>
      </c>
    </row>
    <row r="487" spans="1:6">
      <c r="A487">
        <f>'2020_3-1-3_Download'!B27</f>
        <v>256</v>
      </c>
      <c r="B487">
        <f>'2020_3-1-3_Download'!D27</f>
        <v>2020</v>
      </c>
      <c r="C487" t="str">
        <f>'2020_3-1-3_Download'!C27</f>
        <v>Nienburg (Weser)</v>
      </c>
      <c r="D487" s="114" t="s">
        <v>133</v>
      </c>
      <c r="E487" t="str">
        <f>VLOOKUP(A487,[2]Kreise!$A$2:$C$53,3,FALSE)</f>
        <v>K03256</v>
      </c>
      <c r="F487">
        <f>'2020_3-1-3_Download'!I27</f>
        <v>734</v>
      </c>
    </row>
    <row r="488" spans="1:6">
      <c r="A488">
        <f>'2020_3-1-3_Download'!B28</f>
        <v>257</v>
      </c>
      <c r="B488">
        <f>'2020_3-1-3_Download'!D28</f>
        <v>2020</v>
      </c>
      <c r="C488" t="str">
        <f>'2020_3-1-3_Download'!C28</f>
        <v>Schaumburg</v>
      </c>
      <c r="D488" s="114" t="s">
        <v>133</v>
      </c>
      <c r="E488" t="str">
        <f>VLOOKUP(A488,[2]Kreise!$A$2:$C$53,3,FALSE)</f>
        <v>K03257</v>
      </c>
      <c r="F488">
        <f>'2020_3-1-3_Download'!I28</f>
        <v>1109</v>
      </c>
    </row>
    <row r="489" spans="1:6">
      <c r="A489">
        <f>'2020_3-1-3_Download'!B29</f>
        <v>2</v>
      </c>
      <c r="B489">
        <f>'2020_3-1-3_Download'!D29</f>
        <v>2020</v>
      </c>
      <c r="C489" t="str">
        <f>'2020_3-1-3_Download'!C29</f>
        <v>Stat. Region Hannover</v>
      </c>
      <c r="D489" s="114" t="s">
        <v>133</v>
      </c>
      <c r="E489" t="str">
        <f>VLOOKUP(A489,[2]Kreise!$A$2:$C$53,3,FALSE)</f>
        <v>K032</v>
      </c>
      <c r="F489">
        <f>'2020_3-1-3_Download'!I29</f>
        <v>19349</v>
      </c>
    </row>
    <row r="490" spans="1:6">
      <c r="A490">
        <f>'2020_3-1-3_Download'!B30</f>
        <v>351</v>
      </c>
      <c r="B490">
        <f>'2020_3-1-3_Download'!D30</f>
        <v>2020</v>
      </c>
      <c r="C490" t="str">
        <f>'2020_3-1-3_Download'!C30</f>
        <v>Celle</v>
      </c>
      <c r="D490" s="114" t="s">
        <v>133</v>
      </c>
      <c r="E490" t="str">
        <f>VLOOKUP(A490,[2]Kreise!$A$2:$C$53,3,FALSE)</f>
        <v>K03351</v>
      </c>
      <c r="F490">
        <f>'2020_3-1-3_Download'!I30</f>
        <v>1092</v>
      </c>
    </row>
    <row r="491" spans="1:6">
      <c r="A491">
        <f>'2020_3-1-3_Download'!B31</f>
        <v>352</v>
      </c>
      <c r="B491">
        <f>'2020_3-1-3_Download'!D31</f>
        <v>2020</v>
      </c>
      <c r="C491" t="str">
        <f>'2020_3-1-3_Download'!C31</f>
        <v>Cuxhaven</v>
      </c>
      <c r="D491" s="114" t="s">
        <v>133</v>
      </c>
      <c r="E491" t="str">
        <f>VLOOKUP(A491,[2]Kreise!$A$2:$C$53,3,FALSE)</f>
        <v>K03352</v>
      </c>
      <c r="F491">
        <f>'2020_3-1-3_Download'!I31</f>
        <v>821</v>
      </c>
    </row>
    <row r="492" spans="1:6">
      <c r="A492">
        <f>'2020_3-1-3_Download'!B32</f>
        <v>353</v>
      </c>
      <c r="B492">
        <f>'2020_3-1-3_Download'!D32</f>
        <v>2020</v>
      </c>
      <c r="C492" t="str">
        <f>'2020_3-1-3_Download'!C32</f>
        <v>Harburg</v>
      </c>
      <c r="D492" s="114" t="s">
        <v>133</v>
      </c>
      <c r="E492" t="str">
        <f>VLOOKUP(A492,[2]Kreise!$A$2:$C$53,3,FALSE)</f>
        <v>K03353</v>
      </c>
      <c r="F492">
        <f>'2020_3-1-3_Download'!I32</f>
        <v>1714</v>
      </c>
    </row>
    <row r="493" spans="1:6">
      <c r="A493">
        <f>'2020_3-1-3_Download'!B33</f>
        <v>354</v>
      </c>
      <c r="B493">
        <f>'2020_3-1-3_Download'!D33</f>
        <v>2020</v>
      </c>
      <c r="C493" t="str">
        <f>'2020_3-1-3_Download'!C33</f>
        <v>Lüchow-Dannenberg</v>
      </c>
      <c r="D493" s="114" t="s">
        <v>133</v>
      </c>
      <c r="E493" t="str">
        <f>VLOOKUP(A493,[2]Kreise!$A$2:$C$53,3,FALSE)</f>
        <v>K03354</v>
      </c>
      <c r="F493">
        <f>'2020_3-1-3_Download'!I33</f>
        <v>135</v>
      </c>
    </row>
    <row r="494" spans="1:6">
      <c r="A494">
        <f>'2020_3-1-3_Download'!B34</f>
        <v>355</v>
      </c>
      <c r="B494">
        <f>'2020_3-1-3_Download'!D34</f>
        <v>2020</v>
      </c>
      <c r="C494" t="str">
        <f>'2020_3-1-3_Download'!C34</f>
        <v>Lüneburg</v>
      </c>
      <c r="D494" s="114" t="s">
        <v>133</v>
      </c>
      <c r="E494" t="str">
        <f>VLOOKUP(A494,[2]Kreise!$A$2:$C$53,3,FALSE)</f>
        <v>K03355</v>
      </c>
      <c r="F494">
        <f>'2020_3-1-3_Download'!I34</f>
        <v>1009</v>
      </c>
    </row>
    <row r="495" spans="1:6">
      <c r="A495">
        <f>'2020_3-1-3_Download'!B35</f>
        <v>356</v>
      </c>
      <c r="B495">
        <f>'2020_3-1-3_Download'!D35</f>
        <v>2020</v>
      </c>
      <c r="C495" t="str">
        <f>'2020_3-1-3_Download'!C35</f>
        <v>Osterholz</v>
      </c>
      <c r="D495" s="114" t="s">
        <v>133</v>
      </c>
      <c r="E495" t="str">
        <f>VLOOKUP(A495,[2]Kreise!$A$2:$C$53,3,FALSE)</f>
        <v>K03356</v>
      </c>
      <c r="F495">
        <f>'2020_3-1-3_Download'!I35</f>
        <v>665</v>
      </c>
    </row>
    <row r="496" spans="1:6">
      <c r="A496">
        <f>'2020_3-1-3_Download'!B36</f>
        <v>357</v>
      </c>
      <c r="B496">
        <f>'2020_3-1-3_Download'!D36</f>
        <v>2020</v>
      </c>
      <c r="C496" t="str">
        <f>'2020_3-1-3_Download'!C36</f>
        <v>Rotenburg (Wümme)</v>
      </c>
      <c r="D496" s="114" t="s">
        <v>133</v>
      </c>
      <c r="E496" t="str">
        <f>VLOOKUP(A496,[2]Kreise!$A$2:$C$53,3,FALSE)</f>
        <v>K03357</v>
      </c>
      <c r="F496">
        <f>'2020_3-1-3_Download'!I36</f>
        <v>788</v>
      </c>
    </row>
    <row r="497" spans="1:6">
      <c r="A497">
        <f>'2020_3-1-3_Download'!B37</f>
        <v>358</v>
      </c>
      <c r="B497">
        <f>'2020_3-1-3_Download'!D37</f>
        <v>2020</v>
      </c>
      <c r="C497" t="str">
        <f>'2020_3-1-3_Download'!C37</f>
        <v>Heidekreis</v>
      </c>
      <c r="D497" s="114" t="s">
        <v>133</v>
      </c>
      <c r="E497" t="str">
        <f>VLOOKUP(A497,[2]Kreise!$A$2:$C$53,3,FALSE)</f>
        <v>K03358</v>
      </c>
      <c r="F497">
        <f>'2020_3-1-3_Download'!I37</f>
        <v>889</v>
      </c>
    </row>
    <row r="498" spans="1:6">
      <c r="A498">
        <f>'2020_3-1-3_Download'!B38</f>
        <v>359</v>
      </c>
      <c r="B498">
        <f>'2020_3-1-3_Download'!D38</f>
        <v>2020</v>
      </c>
      <c r="C498" t="str">
        <f>'2020_3-1-3_Download'!C38</f>
        <v>Stade</v>
      </c>
      <c r="D498" s="114" t="s">
        <v>133</v>
      </c>
      <c r="E498" t="str">
        <f>VLOOKUP(A498,[2]Kreise!$A$2:$C$53,3,FALSE)</f>
        <v>K03359</v>
      </c>
      <c r="F498">
        <f>'2020_3-1-3_Download'!I38</f>
        <v>982</v>
      </c>
    </row>
    <row r="499" spans="1:6">
      <c r="A499">
        <f>'2020_3-1-3_Download'!B39</f>
        <v>360</v>
      </c>
      <c r="B499">
        <f>'2020_3-1-3_Download'!D39</f>
        <v>2020</v>
      </c>
      <c r="C499" t="str">
        <f>'2020_3-1-3_Download'!C39</f>
        <v>Uelzen</v>
      </c>
      <c r="D499" s="114" t="s">
        <v>133</v>
      </c>
      <c r="E499" t="str">
        <f>VLOOKUP(A499,[2]Kreise!$A$2:$C$53,3,FALSE)</f>
        <v>K03360</v>
      </c>
      <c r="F499">
        <f>'2020_3-1-3_Download'!I39</f>
        <v>495</v>
      </c>
    </row>
    <row r="500" spans="1:6">
      <c r="A500">
        <f>'2020_3-1-3_Download'!B40</f>
        <v>361</v>
      </c>
      <c r="B500">
        <f>'2020_3-1-3_Download'!D40</f>
        <v>2020</v>
      </c>
      <c r="C500" t="str">
        <f>'2020_3-1-3_Download'!C40</f>
        <v>Verden</v>
      </c>
      <c r="D500" s="114" t="s">
        <v>133</v>
      </c>
      <c r="E500" t="str">
        <f>VLOOKUP(A500,[2]Kreise!$A$2:$C$53,3,FALSE)</f>
        <v>K03361</v>
      </c>
      <c r="F500">
        <f>'2020_3-1-3_Download'!I40</f>
        <v>763</v>
      </c>
    </row>
    <row r="501" spans="1:6">
      <c r="A501">
        <f>'2020_3-1-3_Download'!B41</f>
        <v>3</v>
      </c>
      <c r="B501">
        <f>'2020_3-1-3_Download'!D41</f>
        <v>2020</v>
      </c>
      <c r="C501" t="str">
        <f>'2020_3-1-3_Download'!C41</f>
        <v>Stat. Region Lüneburg</v>
      </c>
      <c r="D501" s="114" t="s">
        <v>133</v>
      </c>
      <c r="E501" t="str">
        <f>VLOOKUP(A501,[2]Kreise!$A$2:$C$53,3,FALSE)</f>
        <v>K033</v>
      </c>
      <c r="F501">
        <f>'2020_3-1-3_Download'!I41</f>
        <v>9353</v>
      </c>
    </row>
    <row r="502" spans="1:6">
      <c r="A502">
        <f>'2020_3-1-3_Download'!B42</f>
        <v>401</v>
      </c>
      <c r="B502">
        <f>'2020_3-1-3_Download'!D42</f>
        <v>2020</v>
      </c>
      <c r="C502" t="str">
        <f>'2020_3-1-3_Download'!C42</f>
        <v>Delmenhorst  Stadt</v>
      </c>
      <c r="D502" s="114" t="s">
        <v>133</v>
      </c>
      <c r="E502" t="str">
        <f>VLOOKUP(A502,[2]Kreise!$A$2:$C$53,3,FALSE)</f>
        <v>K03401</v>
      </c>
      <c r="F502">
        <f>'2020_3-1-3_Download'!I42</f>
        <v>801</v>
      </c>
    </row>
    <row r="503" spans="1:6">
      <c r="A503">
        <f>'2020_3-1-3_Download'!B43</f>
        <v>402</v>
      </c>
      <c r="B503">
        <f>'2020_3-1-3_Download'!D43</f>
        <v>2020</v>
      </c>
      <c r="C503" t="str">
        <f>'2020_3-1-3_Download'!C43</f>
        <v>Emden  Stadt</v>
      </c>
      <c r="D503" s="114" t="s">
        <v>133</v>
      </c>
      <c r="E503" t="str">
        <f>VLOOKUP(A503,[2]Kreise!$A$2:$C$53,3,FALSE)</f>
        <v>K03402</v>
      </c>
      <c r="F503">
        <f>'2020_3-1-3_Download'!I43</f>
        <v>343</v>
      </c>
    </row>
    <row r="504" spans="1:6">
      <c r="A504">
        <f>'2020_3-1-3_Download'!B44</f>
        <v>403</v>
      </c>
      <c r="B504">
        <f>'2020_3-1-3_Download'!D44</f>
        <v>2020</v>
      </c>
      <c r="C504" t="str">
        <f>'2020_3-1-3_Download'!C44</f>
        <v>Oldenburg(Oldb)  Stadt</v>
      </c>
      <c r="D504" s="114" t="s">
        <v>133</v>
      </c>
      <c r="E504" t="str">
        <f>VLOOKUP(A504,[2]Kreise!$A$2:$C$53,3,FALSE)</f>
        <v>K03403</v>
      </c>
      <c r="F504">
        <f>'2020_3-1-3_Download'!I44</f>
        <v>1409</v>
      </c>
    </row>
    <row r="505" spans="1:6">
      <c r="A505">
        <f>'2020_3-1-3_Download'!B45</f>
        <v>404</v>
      </c>
      <c r="B505">
        <f>'2020_3-1-3_Download'!D45</f>
        <v>2020</v>
      </c>
      <c r="C505" t="str">
        <f>'2020_3-1-3_Download'!C45</f>
        <v>Osnabrück  Stadt</v>
      </c>
      <c r="D505" s="114" t="s">
        <v>133</v>
      </c>
      <c r="E505" t="str">
        <f>VLOOKUP(A505,[2]Kreise!$A$2:$C$53,3,FALSE)</f>
        <v>K03404</v>
      </c>
      <c r="F505">
        <f>'2020_3-1-3_Download'!I45</f>
        <v>1321</v>
      </c>
    </row>
    <row r="506" spans="1:6">
      <c r="A506">
        <f>'2020_3-1-3_Download'!B46</f>
        <v>405</v>
      </c>
      <c r="B506">
        <f>'2020_3-1-3_Download'!D46</f>
        <v>2020</v>
      </c>
      <c r="C506" t="str">
        <f>'2020_3-1-3_Download'!C46</f>
        <v>Wilhelmshaven  Stadt</v>
      </c>
      <c r="D506" s="114" t="s">
        <v>133</v>
      </c>
      <c r="E506" t="str">
        <f>VLOOKUP(A506,[2]Kreise!$A$2:$C$53,3,FALSE)</f>
        <v>K03405</v>
      </c>
      <c r="F506">
        <f>'2020_3-1-3_Download'!I46</f>
        <v>487</v>
      </c>
    </row>
    <row r="507" spans="1:6">
      <c r="A507">
        <f>'2020_3-1-3_Download'!B47</f>
        <v>451</v>
      </c>
      <c r="B507">
        <f>'2020_3-1-3_Download'!D47</f>
        <v>2020</v>
      </c>
      <c r="C507" t="str">
        <f>'2020_3-1-3_Download'!C47</f>
        <v>Ammerland</v>
      </c>
      <c r="D507" s="114" t="s">
        <v>133</v>
      </c>
      <c r="E507" t="str">
        <f>VLOOKUP(A507,[2]Kreise!$A$2:$C$53,3,FALSE)</f>
        <v>K03451</v>
      </c>
      <c r="F507">
        <f>'2020_3-1-3_Download'!I47</f>
        <v>758</v>
      </c>
    </row>
    <row r="508" spans="1:6">
      <c r="A508">
        <f>'2020_3-1-3_Download'!B48</f>
        <v>452</v>
      </c>
      <c r="B508">
        <f>'2020_3-1-3_Download'!D48</f>
        <v>2020</v>
      </c>
      <c r="C508" t="str">
        <f>'2020_3-1-3_Download'!C48</f>
        <v>Aurich</v>
      </c>
      <c r="D508" s="114" t="s">
        <v>133</v>
      </c>
      <c r="E508" t="str">
        <f>VLOOKUP(A508,[2]Kreise!$A$2:$C$53,3,FALSE)</f>
        <v>K03452</v>
      </c>
      <c r="F508">
        <f>'2020_3-1-3_Download'!I48</f>
        <v>736</v>
      </c>
    </row>
    <row r="509" spans="1:6">
      <c r="A509">
        <f>'2020_3-1-3_Download'!B49</f>
        <v>453</v>
      </c>
      <c r="B509">
        <f>'2020_3-1-3_Download'!D49</f>
        <v>2020</v>
      </c>
      <c r="C509" t="str">
        <f>'2020_3-1-3_Download'!C49</f>
        <v>Cloppenburg</v>
      </c>
      <c r="D509" s="114" t="s">
        <v>133</v>
      </c>
      <c r="E509" t="str">
        <f>VLOOKUP(A509,[2]Kreise!$A$2:$C$53,3,FALSE)</f>
        <v>K03453</v>
      </c>
      <c r="F509">
        <f>'2020_3-1-3_Download'!I49</f>
        <v>1333</v>
      </c>
    </row>
    <row r="510" spans="1:6">
      <c r="A510">
        <f>'2020_3-1-3_Download'!B50</f>
        <v>454</v>
      </c>
      <c r="B510">
        <f>'2020_3-1-3_Download'!D50</f>
        <v>2020</v>
      </c>
      <c r="C510" t="str">
        <f>'2020_3-1-3_Download'!C50</f>
        <v>Emsland</v>
      </c>
      <c r="D510" s="114" t="s">
        <v>133</v>
      </c>
      <c r="E510" t="str">
        <f>VLOOKUP(A510,[2]Kreise!$A$2:$C$53,3,FALSE)</f>
        <v>K03454</v>
      </c>
      <c r="F510">
        <f>'2020_3-1-3_Download'!I50</f>
        <v>2098</v>
      </c>
    </row>
    <row r="511" spans="1:6">
      <c r="A511">
        <f>'2020_3-1-3_Download'!B51</f>
        <v>455</v>
      </c>
      <c r="B511">
        <f>'2020_3-1-3_Download'!D51</f>
        <v>2020</v>
      </c>
      <c r="C511" t="str">
        <f>'2020_3-1-3_Download'!C51</f>
        <v>Friesland</v>
      </c>
      <c r="D511" s="114" t="s">
        <v>133</v>
      </c>
      <c r="E511" t="str">
        <f>VLOOKUP(A511,[2]Kreise!$A$2:$C$53,3,FALSE)</f>
        <v>K03455</v>
      </c>
      <c r="F511">
        <f>'2020_3-1-3_Download'!I51</f>
        <v>326</v>
      </c>
    </row>
    <row r="512" spans="1:6">
      <c r="A512">
        <f>'2020_3-1-3_Download'!B52</f>
        <v>456</v>
      </c>
      <c r="B512">
        <f>'2020_3-1-3_Download'!D52</f>
        <v>2020</v>
      </c>
      <c r="C512" t="str">
        <f>'2020_3-1-3_Download'!C52</f>
        <v>Grafschaft Bentheim</v>
      </c>
      <c r="D512" s="114" t="s">
        <v>133</v>
      </c>
      <c r="E512" t="str">
        <f>VLOOKUP(A512,[2]Kreise!$A$2:$C$53,3,FALSE)</f>
        <v>K03456</v>
      </c>
      <c r="F512">
        <f>'2020_3-1-3_Download'!I52</f>
        <v>1020</v>
      </c>
    </row>
    <row r="513" spans="1:6">
      <c r="A513">
        <f>'2020_3-1-3_Download'!B53</f>
        <v>457</v>
      </c>
      <c r="B513">
        <f>'2020_3-1-3_Download'!D53</f>
        <v>2020</v>
      </c>
      <c r="C513" t="str">
        <f>'2020_3-1-3_Download'!C53</f>
        <v>Leer</v>
      </c>
      <c r="D513" s="114" t="s">
        <v>133</v>
      </c>
      <c r="E513" t="str">
        <f>VLOOKUP(A513,[2]Kreise!$A$2:$C$53,3,FALSE)</f>
        <v>K03457</v>
      </c>
      <c r="F513">
        <f>'2020_3-1-3_Download'!I53</f>
        <v>742</v>
      </c>
    </row>
    <row r="514" spans="1:6">
      <c r="A514">
        <f>'2020_3-1-3_Download'!B54</f>
        <v>458</v>
      </c>
      <c r="B514">
        <f>'2020_3-1-3_Download'!D54</f>
        <v>2020</v>
      </c>
      <c r="C514" t="str">
        <f>'2020_3-1-3_Download'!C54</f>
        <v>Oldenburg</v>
      </c>
      <c r="D514" s="114" t="s">
        <v>133</v>
      </c>
      <c r="E514" t="str">
        <f>VLOOKUP(A514,[2]Kreise!$A$2:$C$53,3,FALSE)</f>
        <v>K03458</v>
      </c>
      <c r="F514">
        <f>'2020_3-1-3_Download'!I54</f>
        <v>542</v>
      </c>
    </row>
    <row r="515" spans="1:6">
      <c r="A515">
        <f>'2020_3-1-3_Download'!B55</f>
        <v>459</v>
      </c>
      <c r="B515">
        <f>'2020_3-1-3_Download'!D55</f>
        <v>2020</v>
      </c>
      <c r="C515" t="str">
        <f>'2020_3-1-3_Download'!C55</f>
        <v>Osnabrück</v>
      </c>
      <c r="D515" s="114" t="s">
        <v>133</v>
      </c>
      <c r="E515" t="str">
        <f>VLOOKUP(A515,[2]Kreise!$A$2:$C$53,3,FALSE)</f>
        <v>K03459</v>
      </c>
      <c r="F515">
        <f>'2020_3-1-3_Download'!I55</f>
        <v>1904</v>
      </c>
    </row>
    <row r="516" spans="1:6">
      <c r="A516">
        <f>'2020_3-1-3_Download'!B56</f>
        <v>460</v>
      </c>
      <c r="B516">
        <f>'2020_3-1-3_Download'!D56</f>
        <v>2020</v>
      </c>
      <c r="C516" t="str">
        <f>'2020_3-1-3_Download'!C56</f>
        <v>Vechta</v>
      </c>
      <c r="D516" s="114" t="s">
        <v>133</v>
      </c>
      <c r="E516" t="str">
        <f>VLOOKUP(A516,[2]Kreise!$A$2:$C$53,3,FALSE)</f>
        <v>K03460</v>
      </c>
      <c r="F516">
        <f>'2020_3-1-3_Download'!I56</f>
        <v>1242</v>
      </c>
    </row>
    <row r="517" spans="1:6">
      <c r="A517">
        <f>'2020_3-1-3_Download'!B57</f>
        <v>461</v>
      </c>
      <c r="B517">
        <f>'2020_3-1-3_Download'!D57</f>
        <v>2020</v>
      </c>
      <c r="C517" t="str">
        <f>'2020_3-1-3_Download'!C57</f>
        <v>Wesermarsch</v>
      </c>
      <c r="D517" s="114" t="s">
        <v>133</v>
      </c>
      <c r="E517" t="str">
        <f>VLOOKUP(A517,[2]Kreise!$A$2:$C$53,3,FALSE)</f>
        <v>K03461</v>
      </c>
      <c r="F517">
        <f>'2020_3-1-3_Download'!I57</f>
        <v>540</v>
      </c>
    </row>
    <row r="518" spans="1:6">
      <c r="A518">
        <f>'2020_3-1-3_Download'!B58</f>
        <v>462</v>
      </c>
      <c r="B518">
        <f>'2020_3-1-3_Download'!D58</f>
        <v>2020</v>
      </c>
      <c r="C518" t="str">
        <f>'2020_3-1-3_Download'!C58</f>
        <v>Wittmund</v>
      </c>
      <c r="D518" s="114" t="s">
        <v>133</v>
      </c>
      <c r="E518" t="str">
        <f>VLOOKUP(A518,[2]Kreise!$A$2:$C$53,3,FALSE)</f>
        <v>K03462</v>
      </c>
      <c r="F518">
        <f>'2020_3-1-3_Download'!I58</f>
        <v>165</v>
      </c>
    </row>
    <row r="519" spans="1:6">
      <c r="A519">
        <f>'2020_3-1-3_Download'!B59</f>
        <v>4</v>
      </c>
      <c r="B519">
        <f>'2020_3-1-3_Download'!D59</f>
        <v>2020</v>
      </c>
      <c r="C519" t="str">
        <f>'2020_3-1-3_Download'!C59</f>
        <v>Stat. Region Weser-Ems</v>
      </c>
      <c r="D519" s="114" t="s">
        <v>133</v>
      </c>
      <c r="E519" t="str">
        <f>VLOOKUP(A519,[2]Kreise!$A$2:$C$53,3,FALSE)</f>
        <v>K034</v>
      </c>
      <c r="F519">
        <f>'2020_3-1-3_Download'!I59</f>
        <v>15767</v>
      </c>
    </row>
    <row r="520" spans="1:6">
      <c r="A520">
        <f>'2020_3-1-3_Download'!B60</f>
        <v>101</v>
      </c>
      <c r="B520">
        <f>'2020_3-1-3_Download'!D60</f>
        <v>2019</v>
      </c>
      <c r="C520" t="str">
        <f>'2020_3-1-3_Download'!C60</f>
        <v>Braunschweig  Stadt</v>
      </c>
      <c r="D520" s="114" t="s">
        <v>133</v>
      </c>
      <c r="E520" t="str">
        <f>VLOOKUP(A520,[2]Kreise!$A$2:$C$53,3,FALSE)</f>
        <v>K03101</v>
      </c>
      <c r="F520">
        <f>'2020_3-1-3_Download'!I60</f>
        <v>2216</v>
      </c>
    </row>
    <row r="521" spans="1:6">
      <c r="A521">
        <f>'2020_3-1-3_Download'!B61</f>
        <v>102</v>
      </c>
      <c r="B521">
        <f>'2020_3-1-3_Download'!D61</f>
        <v>2019</v>
      </c>
      <c r="C521" t="str">
        <f>'2020_3-1-3_Download'!C61</f>
        <v>Salzgitter  Stadt</v>
      </c>
      <c r="D521" s="114" t="s">
        <v>133</v>
      </c>
      <c r="E521" t="str">
        <f>VLOOKUP(A521,[2]Kreise!$A$2:$C$53,3,FALSE)</f>
        <v>K03102</v>
      </c>
      <c r="F521">
        <f>'2020_3-1-3_Download'!I61</f>
        <v>1236</v>
      </c>
    </row>
    <row r="522" spans="1:6">
      <c r="A522">
        <f>'2020_3-1-3_Download'!B62</f>
        <v>103</v>
      </c>
      <c r="B522">
        <f>'2020_3-1-3_Download'!D62</f>
        <v>2019</v>
      </c>
      <c r="C522" t="str">
        <f>'2020_3-1-3_Download'!C62</f>
        <v>Wolfsburg  Stadt</v>
      </c>
      <c r="D522" s="114" t="s">
        <v>133</v>
      </c>
      <c r="E522" t="str">
        <f>VLOOKUP(A522,[2]Kreise!$A$2:$C$53,3,FALSE)</f>
        <v>K03103</v>
      </c>
      <c r="F522">
        <f>'2020_3-1-3_Download'!I62</f>
        <v>1485</v>
      </c>
    </row>
    <row r="523" spans="1:6">
      <c r="A523">
        <f>'2020_3-1-3_Download'!B63</f>
        <v>151</v>
      </c>
      <c r="B523">
        <f>'2020_3-1-3_Download'!D63</f>
        <v>2019</v>
      </c>
      <c r="C523" t="str">
        <f>'2020_3-1-3_Download'!C63</f>
        <v>Gifhorn</v>
      </c>
      <c r="D523" s="114" t="s">
        <v>133</v>
      </c>
      <c r="E523" t="str">
        <f>VLOOKUP(A523,[2]Kreise!$A$2:$C$53,3,FALSE)</f>
        <v>K03151</v>
      </c>
      <c r="F523">
        <f>'2020_3-1-3_Download'!I63</f>
        <v>915</v>
      </c>
    </row>
    <row r="524" spans="1:6">
      <c r="A524">
        <f>'2020_3-1-3_Download'!B64</f>
        <v>153</v>
      </c>
      <c r="B524">
        <f>'2020_3-1-3_Download'!D64</f>
        <v>2019</v>
      </c>
      <c r="C524" t="str">
        <f>'2020_3-1-3_Download'!C64</f>
        <v>Goslar</v>
      </c>
      <c r="D524" s="114" t="s">
        <v>133</v>
      </c>
      <c r="E524" t="str">
        <f>VLOOKUP(A524,[2]Kreise!$A$2:$C$53,3,FALSE)</f>
        <v>K03153</v>
      </c>
      <c r="F524">
        <f>'2020_3-1-3_Download'!I64</f>
        <v>646</v>
      </c>
    </row>
    <row r="525" spans="1:6">
      <c r="A525">
        <f>'2020_3-1-3_Download'!B65</f>
        <v>154</v>
      </c>
      <c r="B525">
        <f>'2020_3-1-3_Download'!D65</f>
        <v>2019</v>
      </c>
      <c r="C525" t="str">
        <f>'2020_3-1-3_Download'!C65</f>
        <v>Helmstedt</v>
      </c>
      <c r="D525" s="114" t="s">
        <v>133</v>
      </c>
      <c r="E525" t="str">
        <f>VLOOKUP(A525,[2]Kreise!$A$2:$C$53,3,FALSE)</f>
        <v>K03154</v>
      </c>
      <c r="F525">
        <f>'2020_3-1-3_Download'!I65</f>
        <v>304</v>
      </c>
    </row>
    <row r="526" spans="1:6">
      <c r="A526">
        <f>'2020_3-1-3_Download'!B66</f>
        <v>155</v>
      </c>
      <c r="B526">
        <f>'2020_3-1-3_Download'!D66</f>
        <v>2019</v>
      </c>
      <c r="C526" t="str">
        <f>'2020_3-1-3_Download'!C66</f>
        <v>Northeim</v>
      </c>
      <c r="D526" s="114" t="s">
        <v>133</v>
      </c>
      <c r="E526" t="str">
        <f>VLOOKUP(A526,[2]Kreise!$A$2:$C$53,3,FALSE)</f>
        <v>K03155</v>
      </c>
      <c r="F526">
        <f>'2020_3-1-3_Download'!I66</f>
        <v>704</v>
      </c>
    </row>
    <row r="527" spans="1:6">
      <c r="A527">
        <f>'2020_3-1-3_Download'!B67</f>
        <v>157</v>
      </c>
      <c r="B527">
        <f>'2020_3-1-3_Download'!D67</f>
        <v>2019</v>
      </c>
      <c r="C527" t="str">
        <f>'2020_3-1-3_Download'!C67</f>
        <v>Peine</v>
      </c>
      <c r="D527" s="114" t="s">
        <v>133</v>
      </c>
      <c r="E527" t="str">
        <f>VLOOKUP(A527,[2]Kreise!$A$2:$C$53,3,FALSE)</f>
        <v>K03157</v>
      </c>
      <c r="F527">
        <f>'2020_3-1-3_Download'!I67</f>
        <v>933</v>
      </c>
    </row>
    <row r="528" spans="1:6">
      <c r="A528">
        <f>'2020_3-1-3_Download'!B68</f>
        <v>158</v>
      </c>
      <c r="B528">
        <f>'2020_3-1-3_Download'!D68</f>
        <v>2019</v>
      </c>
      <c r="C528" t="str">
        <f>'2020_3-1-3_Download'!C68</f>
        <v>Wolfenbüttel</v>
      </c>
      <c r="D528" s="114" t="s">
        <v>133</v>
      </c>
      <c r="E528" t="str">
        <f>VLOOKUP(A528,[2]Kreise!$A$2:$C$53,3,FALSE)</f>
        <v>K03158</v>
      </c>
      <c r="F528">
        <f>'2020_3-1-3_Download'!I68</f>
        <v>589</v>
      </c>
    </row>
    <row r="529" spans="1:6">
      <c r="A529">
        <f>'2020_3-1-3_Download'!B69</f>
        <v>159</v>
      </c>
      <c r="B529">
        <f>'2020_3-1-3_Download'!D69</f>
        <v>2019</v>
      </c>
      <c r="C529" t="str">
        <f>'2020_3-1-3_Download'!C69</f>
        <v>Göttingen</v>
      </c>
      <c r="D529" s="114" t="s">
        <v>133</v>
      </c>
      <c r="E529" t="str">
        <f>VLOOKUP(A529,[2]Kreise!$A$2:$C$53,3,FALSE)</f>
        <v>K03159</v>
      </c>
      <c r="F529">
        <f>'2020_3-1-3_Download'!I69</f>
        <v>2000</v>
      </c>
    </row>
    <row r="530" spans="1:6">
      <c r="A530">
        <f>'2020_3-1-3_Download'!B70</f>
        <v>1</v>
      </c>
      <c r="B530">
        <f>'2020_3-1-3_Download'!D70</f>
        <v>2019</v>
      </c>
      <c r="C530" t="str">
        <f>'2020_3-1-3_Download'!C70</f>
        <v>Stat. Region Braunschweig</v>
      </c>
      <c r="D530" s="114" t="s">
        <v>133</v>
      </c>
      <c r="E530" t="str">
        <f>VLOOKUP(A530,[2]Kreise!$A$2:$C$53,3,FALSE)</f>
        <v>K031</v>
      </c>
      <c r="F530">
        <f>'2020_3-1-3_Download'!I70</f>
        <v>11028</v>
      </c>
    </row>
    <row r="531" spans="1:6">
      <c r="A531">
        <f>'2020_3-1-3_Download'!B71</f>
        <v>241</v>
      </c>
      <c r="B531">
        <f>'2020_3-1-3_Download'!D71</f>
        <v>2019</v>
      </c>
      <c r="C531" t="str">
        <f>'2020_3-1-3_Download'!C71</f>
        <v>Hannover  Region</v>
      </c>
      <c r="D531" s="114" t="s">
        <v>133</v>
      </c>
      <c r="E531" t="str">
        <f>VLOOKUP(A531,[2]Kreise!$A$2:$C$53,3,FALSE)</f>
        <v>K03241</v>
      </c>
      <c r="F531">
        <f>'2020_3-1-3_Download'!I71</f>
        <v>12213</v>
      </c>
    </row>
    <row r="532" spans="1:6">
      <c r="A532">
        <f>'2020_3-1-3_Download'!B72</f>
        <v>241001</v>
      </c>
      <c r="B532">
        <f>'2020_3-1-3_Download'!D72</f>
        <v>2019</v>
      </c>
      <c r="C532" t="str">
        <f>'2020_3-1-3_Download'!C72</f>
        <v>dav. Hannover  Lhst.</v>
      </c>
      <c r="D532" s="114" t="s">
        <v>133</v>
      </c>
      <c r="E532" t="str">
        <f>VLOOKUP(A532,[2]Kreise!$A$2:$C$53,3,FALSE)</f>
        <v>K03241001</v>
      </c>
      <c r="F532">
        <f>'2020_3-1-3_Download'!I72</f>
        <v>6963</v>
      </c>
    </row>
    <row r="533" spans="1:6">
      <c r="A533">
        <f>'2020_3-1-3_Download'!B73</f>
        <v>241999</v>
      </c>
      <c r="B533">
        <f>'2020_3-1-3_Download'!D73</f>
        <v>2019</v>
      </c>
      <c r="C533" t="str">
        <f>'2020_3-1-3_Download'!C73</f>
        <v>dav. Hannover  Umland</v>
      </c>
      <c r="D533" s="114" t="s">
        <v>133</v>
      </c>
      <c r="E533" t="str">
        <f>VLOOKUP(A533,[2]Kreise!$A$2:$C$53,3,FALSE)</f>
        <v>K03241999</v>
      </c>
      <c r="F533">
        <f>'2020_3-1-3_Download'!I73</f>
        <v>5250</v>
      </c>
    </row>
    <row r="534" spans="1:6">
      <c r="A534">
        <f>'2020_3-1-3_Download'!B74</f>
        <v>251</v>
      </c>
      <c r="B534">
        <f>'2020_3-1-3_Download'!D74</f>
        <v>2019</v>
      </c>
      <c r="C534" t="str">
        <f>'2020_3-1-3_Download'!C74</f>
        <v>Diepholz</v>
      </c>
      <c r="D534" s="114" t="s">
        <v>133</v>
      </c>
      <c r="E534" t="str">
        <f>VLOOKUP(A534,[2]Kreise!$A$2:$C$53,3,FALSE)</f>
        <v>K03251</v>
      </c>
      <c r="F534">
        <f>'2020_3-1-3_Download'!I74</f>
        <v>1329</v>
      </c>
    </row>
    <row r="535" spans="1:6">
      <c r="A535">
        <f>'2020_3-1-3_Download'!B75</f>
        <v>252</v>
      </c>
      <c r="B535">
        <f>'2020_3-1-3_Download'!D75</f>
        <v>2019</v>
      </c>
      <c r="C535" t="str">
        <f>'2020_3-1-3_Download'!C75</f>
        <v>Hameln-Pyrmont</v>
      </c>
      <c r="D535" s="114" t="s">
        <v>133</v>
      </c>
      <c r="E535" t="str">
        <f>VLOOKUP(A535,[2]Kreise!$A$2:$C$53,3,FALSE)</f>
        <v>K03252</v>
      </c>
      <c r="F535">
        <f>'2020_3-1-3_Download'!I75</f>
        <v>1152</v>
      </c>
    </row>
    <row r="536" spans="1:6">
      <c r="A536">
        <f>'2020_3-1-3_Download'!B76</f>
        <v>254</v>
      </c>
      <c r="B536">
        <f>'2020_3-1-3_Download'!D76</f>
        <v>2019</v>
      </c>
      <c r="C536" t="str">
        <f>'2020_3-1-3_Download'!C76</f>
        <v>Hildesheim</v>
      </c>
      <c r="D536" s="114" t="s">
        <v>133</v>
      </c>
      <c r="E536" t="str">
        <f>VLOOKUP(A536,[2]Kreise!$A$2:$C$53,3,FALSE)</f>
        <v>K03254</v>
      </c>
      <c r="F536">
        <f>'2020_3-1-3_Download'!I76</f>
        <v>1832</v>
      </c>
    </row>
    <row r="537" spans="1:6">
      <c r="A537">
        <f>'2020_3-1-3_Download'!B77</f>
        <v>255</v>
      </c>
      <c r="B537">
        <f>'2020_3-1-3_Download'!D77</f>
        <v>2019</v>
      </c>
      <c r="C537" t="str">
        <f>'2020_3-1-3_Download'!C77</f>
        <v>Holzminden</v>
      </c>
      <c r="D537" s="114" t="s">
        <v>133</v>
      </c>
      <c r="E537" t="str">
        <f>VLOOKUP(A537,[2]Kreise!$A$2:$C$53,3,FALSE)</f>
        <v>K03255</v>
      </c>
      <c r="F537">
        <f>'2020_3-1-3_Download'!I77</f>
        <v>401</v>
      </c>
    </row>
    <row r="538" spans="1:6">
      <c r="A538">
        <f>'2020_3-1-3_Download'!B78</f>
        <v>256</v>
      </c>
      <c r="B538">
        <f>'2020_3-1-3_Download'!D78</f>
        <v>2019</v>
      </c>
      <c r="C538" t="str">
        <f>'2020_3-1-3_Download'!C78</f>
        <v>Nienburg (Weser)</v>
      </c>
      <c r="D538" s="114" t="s">
        <v>133</v>
      </c>
      <c r="E538" t="str">
        <f>VLOOKUP(A538,[2]Kreise!$A$2:$C$53,3,FALSE)</f>
        <v>K03256</v>
      </c>
      <c r="F538">
        <f>'2020_3-1-3_Download'!I78</f>
        <v>668</v>
      </c>
    </row>
    <row r="539" spans="1:6">
      <c r="A539">
        <f>'2020_3-1-3_Download'!B79</f>
        <v>257</v>
      </c>
      <c r="B539">
        <f>'2020_3-1-3_Download'!D79</f>
        <v>2019</v>
      </c>
      <c r="C539" t="str">
        <f>'2020_3-1-3_Download'!C79</f>
        <v>Schaumburg</v>
      </c>
      <c r="D539" s="114" t="s">
        <v>133</v>
      </c>
      <c r="E539" t="str">
        <f>VLOOKUP(A539,[2]Kreise!$A$2:$C$53,3,FALSE)</f>
        <v>K03257</v>
      </c>
      <c r="F539">
        <f>'2020_3-1-3_Download'!I79</f>
        <v>1115</v>
      </c>
    </row>
    <row r="540" spans="1:6">
      <c r="A540">
        <f>'2020_3-1-3_Download'!B80</f>
        <v>2</v>
      </c>
      <c r="B540">
        <f>'2020_3-1-3_Download'!D80</f>
        <v>2019</v>
      </c>
      <c r="C540" t="str">
        <f>'2020_3-1-3_Download'!C80</f>
        <v>Stat. Region Hannover</v>
      </c>
      <c r="D540" s="114" t="s">
        <v>133</v>
      </c>
      <c r="E540" t="str">
        <f>VLOOKUP(A540,[2]Kreise!$A$2:$C$53,3,FALSE)</f>
        <v>K032</v>
      </c>
      <c r="F540">
        <f>'2020_3-1-3_Download'!I80</f>
        <v>18710</v>
      </c>
    </row>
    <row r="541" spans="1:6">
      <c r="A541">
        <f>'2020_3-1-3_Download'!B81</f>
        <v>351</v>
      </c>
      <c r="B541">
        <f>'2020_3-1-3_Download'!D81</f>
        <v>2019</v>
      </c>
      <c r="C541" t="str">
        <f>'2020_3-1-3_Download'!C81</f>
        <v>Celle</v>
      </c>
      <c r="D541" s="114" t="s">
        <v>133</v>
      </c>
      <c r="E541" t="str">
        <f>VLOOKUP(A541,[2]Kreise!$A$2:$C$53,3,FALSE)</f>
        <v>K03351</v>
      </c>
      <c r="F541">
        <f>'2020_3-1-3_Download'!I81</f>
        <v>1025</v>
      </c>
    </row>
    <row r="542" spans="1:6">
      <c r="A542">
        <f>'2020_3-1-3_Download'!B82</f>
        <v>352</v>
      </c>
      <c r="B542">
        <f>'2020_3-1-3_Download'!D82</f>
        <v>2019</v>
      </c>
      <c r="C542" t="str">
        <f>'2020_3-1-3_Download'!C82</f>
        <v>Cuxhaven</v>
      </c>
      <c r="D542" s="114" t="s">
        <v>133</v>
      </c>
      <c r="E542" t="str">
        <f>VLOOKUP(A542,[2]Kreise!$A$2:$C$53,3,FALSE)</f>
        <v>K03352</v>
      </c>
      <c r="F542">
        <f>'2020_3-1-3_Download'!I82</f>
        <v>819</v>
      </c>
    </row>
    <row r="543" spans="1:6">
      <c r="A543">
        <f>'2020_3-1-3_Download'!B83</f>
        <v>353</v>
      </c>
      <c r="B543">
        <f>'2020_3-1-3_Download'!D83</f>
        <v>2019</v>
      </c>
      <c r="C543" t="str">
        <f>'2020_3-1-3_Download'!C83</f>
        <v>Harburg</v>
      </c>
      <c r="D543" s="114" t="s">
        <v>133</v>
      </c>
      <c r="E543" t="str">
        <f>VLOOKUP(A543,[2]Kreise!$A$2:$C$53,3,FALSE)</f>
        <v>K03353</v>
      </c>
      <c r="F543">
        <f>'2020_3-1-3_Download'!I83</f>
        <v>1545</v>
      </c>
    </row>
    <row r="544" spans="1:6">
      <c r="A544">
        <f>'2020_3-1-3_Download'!B84</f>
        <v>354</v>
      </c>
      <c r="B544">
        <f>'2020_3-1-3_Download'!D84</f>
        <v>2019</v>
      </c>
      <c r="C544" t="str">
        <f>'2020_3-1-3_Download'!C84</f>
        <v>Lüchow-Dannenberg</v>
      </c>
      <c r="D544" s="114" t="s">
        <v>133</v>
      </c>
      <c r="E544" t="str">
        <f>VLOOKUP(A544,[2]Kreise!$A$2:$C$53,3,FALSE)</f>
        <v>K03354</v>
      </c>
      <c r="F544">
        <f>'2020_3-1-3_Download'!I84</f>
        <v>158</v>
      </c>
    </row>
    <row r="545" spans="1:6">
      <c r="A545">
        <f>'2020_3-1-3_Download'!B85</f>
        <v>355</v>
      </c>
      <c r="B545">
        <f>'2020_3-1-3_Download'!D85</f>
        <v>2019</v>
      </c>
      <c r="C545" t="str">
        <f>'2020_3-1-3_Download'!C85</f>
        <v>Lüneburg</v>
      </c>
      <c r="D545" s="114" t="s">
        <v>133</v>
      </c>
      <c r="E545" t="str">
        <f>VLOOKUP(A545,[2]Kreise!$A$2:$C$53,3,FALSE)</f>
        <v>K03355</v>
      </c>
      <c r="F545">
        <f>'2020_3-1-3_Download'!I85</f>
        <v>1072</v>
      </c>
    </row>
    <row r="546" spans="1:6">
      <c r="A546">
        <f>'2020_3-1-3_Download'!B86</f>
        <v>356</v>
      </c>
      <c r="B546">
        <f>'2020_3-1-3_Download'!D86</f>
        <v>2019</v>
      </c>
      <c r="C546" t="str">
        <f>'2020_3-1-3_Download'!C86</f>
        <v>Osterholz</v>
      </c>
      <c r="D546" s="114" t="s">
        <v>133</v>
      </c>
      <c r="E546" t="str">
        <f>VLOOKUP(A546,[2]Kreise!$A$2:$C$53,3,FALSE)</f>
        <v>K03356</v>
      </c>
      <c r="F546">
        <f>'2020_3-1-3_Download'!I86</f>
        <v>621</v>
      </c>
    </row>
    <row r="547" spans="1:6">
      <c r="A547">
        <f>'2020_3-1-3_Download'!B87</f>
        <v>357</v>
      </c>
      <c r="B547">
        <f>'2020_3-1-3_Download'!D87</f>
        <v>2019</v>
      </c>
      <c r="C547" t="str">
        <f>'2020_3-1-3_Download'!C87</f>
        <v>Rotenburg (Wümme)</v>
      </c>
      <c r="D547" s="114" t="s">
        <v>133</v>
      </c>
      <c r="E547" t="str">
        <f>VLOOKUP(A547,[2]Kreise!$A$2:$C$53,3,FALSE)</f>
        <v>K03357</v>
      </c>
      <c r="F547">
        <f>'2020_3-1-3_Download'!I87</f>
        <v>775</v>
      </c>
    </row>
    <row r="548" spans="1:6">
      <c r="A548">
        <f>'2020_3-1-3_Download'!B88</f>
        <v>358</v>
      </c>
      <c r="B548">
        <f>'2020_3-1-3_Download'!D88</f>
        <v>2019</v>
      </c>
      <c r="C548" t="str">
        <f>'2020_3-1-3_Download'!C88</f>
        <v>Heidekreis</v>
      </c>
      <c r="D548" s="114" t="s">
        <v>133</v>
      </c>
      <c r="E548" t="str">
        <f>VLOOKUP(A548,[2]Kreise!$A$2:$C$53,3,FALSE)</f>
        <v>K03358</v>
      </c>
      <c r="F548">
        <f>'2020_3-1-3_Download'!I88</f>
        <v>747</v>
      </c>
    </row>
    <row r="549" spans="1:6">
      <c r="A549">
        <f>'2020_3-1-3_Download'!B89</f>
        <v>359</v>
      </c>
      <c r="B549">
        <f>'2020_3-1-3_Download'!D89</f>
        <v>2019</v>
      </c>
      <c r="C549" t="str">
        <f>'2020_3-1-3_Download'!C89</f>
        <v>Stade</v>
      </c>
      <c r="D549" s="114" t="s">
        <v>133</v>
      </c>
      <c r="E549" t="str">
        <f>VLOOKUP(A549,[2]Kreise!$A$2:$C$53,3,FALSE)</f>
        <v>K03359</v>
      </c>
      <c r="F549">
        <f>'2020_3-1-3_Download'!I89</f>
        <v>1063</v>
      </c>
    </row>
    <row r="550" spans="1:6">
      <c r="A550">
        <f>'2020_3-1-3_Download'!B90</f>
        <v>360</v>
      </c>
      <c r="B550">
        <f>'2020_3-1-3_Download'!D90</f>
        <v>2019</v>
      </c>
      <c r="C550" t="str">
        <f>'2020_3-1-3_Download'!C90</f>
        <v>Uelzen</v>
      </c>
      <c r="D550" s="114" t="s">
        <v>133</v>
      </c>
      <c r="E550" t="str">
        <f>VLOOKUP(A550,[2]Kreise!$A$2:$C$53,3,FALSE)</f>
        <v>K03360</v>
      </c>
      <c r="F550">
        <f>'2020_3-1-3_Download'!I90</f>
        <v>432</v>
      </c>
    </row>
    <row r="551" spans="1:6">
      <c r="A551">
        <f>'2020_3-1-3_Download'!B91</f>
        <v>361</v>
      </c>
      <c r="B551">
        <f>'2020_3-1-3_Download'!D91</f>
        <v>2019</v>
      </c>
      <c r="C551" t="str">
        <f>'2020_3-1-3_Download'!C91</f>
        <v>Verden</v>
      </c>
      <c r="D551" s="114" t="s">
        <v>133</v>
      </c>
      <c r="E551" t="str">
        <f>VLOOKUP(A551,[2]Kreise!$A$2:$C$53,3,FALSE)</f>
        <v>K03361</v>
      </c>
      <c r="F551">
        <f>'2020_3-1-3_Download'!I91</f>
        <v>908</v>
      </c>
    </row>
    <row r="552" spans="1:6">
      <c r="A552">
        <f>'2020_3-1-3_Download'!B92</f>
        <v>3</v>
      </c>
      <c r="B552">
        <f>'2020_3-1-3_Download'!D92</f>
        <v>2019</v>
      </c>
      <c r="C552" t="str">
        <f>'2020_3-1-3_Download'!C92</f>
        <v>Stat. Region Lüneburg</v>
      </c>
      <c r="D552" s="114" t="s">
        <v>133</v>
      </c>
      <c r="E552" t="str">
        <f>VLOOKUP(A552,[2]Kreise!$A$2:$C$53,3,FALSE)</f>
        <v>K033</v>
      </c>
      <c r="F552">
        <f>'2020_3-1-3_Download'!I92</f>
        <v>9165</v>
      </c>
    </row>
    <row r="553" spans="1:6">
      <c r="A553">
        <f>'2020_3-1-3_Download'!B93</f>
        <v>401</v>
      </c>
      <c r="B553">
        <f>'2020_3-1-3_Download'!D93</f>
        <v>2019</v>
      </c>
      <c r="C553" t="str">
        <f>'2020_3-1-3_Download'!C93</f>
        <v>Delmenhorst  Stadt</v>
      </c>
      <c r="D553" s="114" t="s">
        <v>133</v>
      </c>
      <c r="E553" t="str">
        <f>VLOOKUP(A553,[2]Kreise!$A$2:$C$53,3,FALSE)</f>
        <v>K03401</v>
      </c>
      <c r="F553">
        <f>'2020_3-1-3_Download'!I93</f>
        <v>820</v>
      </c>
    </row>
    <row r="554" spans="1:6">
      <c r="A554">
        <f>'2020_3-1-3_Download'!B94</f>
        <v>402</v>
      </c>
      <c r="B554">
        <f>'2020_3-1-3_Download'!D94</f>
        <v>2019</v>
      </c>
      <c r="C554" t="str">
        <f>'2020_3-1-3_Download'!C94</f>
        <v>Emden  Stadt</v>
      </c>
      <c r="D554" s="114" t="s">
        <v>133</v>
      </c>
      <c r="E554" t="str">
        <f>VLOOKUP(A554,[2]Kreise!$A$2:$C$53,3,FALSE)</f>
        <v>K03402</v>
      </c>
      <c r="F554">
        <f>'2020_3-1-3_Download'!I94</f>
        <v>351</v>
      </c>
    </row>
    <row r="555" spans="1:6">
      <c r="A555">
        <f>'2020_3-1-3_Download'!B95</f>
        <v>403</v>
      </c>
      <c r="B555">
        <f>'2020_3-1-3_Download'!D95</f>
        <v>2019</v>
      </c>
      <c r="C555" t="str">
        <f>'2020_3-1-3_Download'!C95</f>
        <v>Oldenburg(Oldb)  Stadt</v>
      </c>
      <c r="D555" s="114" t="s">
        <v>133</v>
      </c>
      <c r="E555" t="str">
        <f>VLOOKUP(A555,[2]Kreise!$A$2:$C$53,3,FALSE)</f>
        <v>K03403</v>
      </c>
      <c r="F555">
        <f>'2020_3-1-3_Download'!I95</f>
        <v>1221</v>
      </c>
    </row>
    <row r="556" spans="1:6">
      <c r="A556">
        <f>'2020_3-1-3_Download'!B96</f>
        <v>404</v>
      </c>
      <c r="B556">
        <f>'2020_3-1-3_Download'!D96</f>
        <v>2019</v>
      </c>
      <c r="C556" t="str">
        <f>'2020_3-1-3_Download'!C96</f>
        <v>Osnabrück  Stadt</v>
      </c>
      <c r="D556" s="114" t="s">
        <v>133</v>
      </c>
      <c r="E556" t="str">
        <f>VLOOKUP(A556,[2]Kreise!$A$2:$C$53,3,FALSE)</f>
        <v>K03404</v>
      </c>
      <c r="F556">
        <f>'2020_3-1-3_Download'!I96</f>
        <v>1548</v>
      </c>
    </row>
    <row r="557" spans="1:6">
      <c r="A557">
        <f>'2020_3-1-3_Download'!B97</f>
        <v>405</v>
      </c>
      <c r="B557">
        <f>'2020_3-1-3_Download'!D97</f>
        <v>2019</v>
      </c>
      <c r="C557" t="str">
        <f>'2020_3-1-3_Download'!C97</f>
        <v>Wilhelmshaven  Stadt</v>
      </c>
      <c r="D557" s="114" t="s">
        <v>133</v>
      </c>
      <c r="E557" t="str">
        <f>VLOOKUP(A557,[2]Kreise!$A$2:$C$53,3,FALSE)</f>
        <v>K03405</v>
      </c>
      <c r="F557">
        <f>'2020_3-1-3_Download'!I97</f>
        <v>437</v>
      </c>
    </row>
    <row r="558" spans="1:6">
      <c r="A558">
        <f>'2020_3-1-3_Download'!B98</f>
        <v>451</v>
      </c>
      <c r="B558">
        <f>'2020_3-1-3_Download'!D98</f>
        <v>2019</v>
      </c>
      <c r="C558" t="str">
        <f>'2020_3-1-3_Download'!C98</f>
        <v>Ammerland</v>
      </c>
      <c r="D558" s="114" t="s">
        <v>133</v>
      </c>
      <c r="E558" t="str">
        <f>VLOOKUP(A558,[2]Kreise!$A$2:$C$53,3,FALSE)</f>
        <v>K03451</v>
      </c>
      <c r="F558">
        <f>'2020_3-1-3_Download'!I98</f>
        <v>613</v>
      </c>
    </row>
    <row r="559" spans="1:6">
      <c r="A559">
        <f>'2020_3-1-3_Download'!B99</f>
        <v>452</v>
      </c>
      <c r="B559">
        <f>'2020_3-1-3_Download'!D99</f>
        <v>2019</v>
      </c>
      <c r="C559" t="str">
        <f>'2020_3-1-3_Download'!C99</f>
        <v>Aurich</v>
      </c>
      <c r="D559" s="114" t="s">
        <v>133</v>
      </c>
      <c r="E559" t="str">
        <f>VLOOKUP(A559,[2]Kreise!$A$2:$C$53,3,FALSE)</f>
        <v>K03452</v>
      </c>
      <c r="F559">
        <f>'2020_3-1-3_Download'!I99</f>
        <v>661</v>
      </c>
    </row>
    <row r="560" spans="1:6">
      <c r="A560">
        <f>'2020_3-1-3_Download'!B100</f>
        <v>453</v>
      </c>
      <c r="B560">
        <f>'2020_3-1-3_Download'!D100</f>
        <v>2019</v>
      </c>
      <c r="C560" t="str">
        <f>'2020_3-1-3_Download'!C100</f>
        <v>Cloppenburg</v>
      </c>
      <c r="D560" s="114" t="s">
        <v>133</v>
      </c>
      <c r="E560" t="str">
        <f>VLOOKUP(A560,[2]Kreise!$A$2:$C$53,3,FALSE)</f>
        <v>K03453</v>
      </c>
      <c r="F560">
        <f>'2020_3-1-3_Download'!I100</f>
        <v>1083</v>
      </c>
    </row>
    <row r="561" spans="1:6">
      <c r="A561">
        <f>'2020_3-1-3_Download'!B101</f>
        <v>454</v>
      </c>
      <c r="B561">
        <f>'2020_3-1-3_Download'!D101</f>
        <v>2019</v>
      </c>
      <c r="C561" t="str">
        <f>'2020_3-1-3_Download'!C101</f>
        <v>Emsland</v>
      </c>
      <c r="D561" s="114" t="s">
        <v>133</v>
      </c>
      <c r="E561" t="str">
        <f>VLOOKUP(A561,[2]Kreise!$A$2:$C$53,3,FALSE)</f>
        <v>K03454</v>
      </c>
      <c r="F561">
        <f>'2020_3-1-3_Download'!I101</f>
        <v>2049</v>
      </c>
    </row>
    <row r="562" spans="1:6">
      <c r="A562">
        <f>'2020_3-1-3_Download'!B102</f>
        <v>455</v>
      </c>
      <c r="B562">
        <f>'2020_3-1-3_Download'!D102</f>
        <v>2019</v>
      </c>
      <c r="C562" t="str">
        <f>'2020_3-1-3_Download'!C102</f>
        <v>Friesland</v>
      </c>
      <c r="D562" s="114" t="s">
        <v>133</v>
      </c>
      <c r="E562" t="str">
        <f>VLOOKUP(A562,[2]Kreise!$A$2:$C$53,3,FALSE)</f>
        <v>K03455</v>
      </c>
      <c r="F562">
        <f>'2020_3-1-3_Download'!I102</f>
        <v>257</v>
      </c>
    </row>
    <row r="563" spans="1:6">
      <c r="A563">
        <f>'2020_3-1-3_Download'!B103</f>
        <v>456</v>
      </c>
      <c r="B563">
        <f>'2020_3-1-3_Download'!D103</f>
        <v>2019</v>
      </c>
      <c r="C563" t="str">
        <f>'2020_3-1-3_Download'!C103</f>
        <v>Grafschaft Bentheim</v>
      </c>
      <c r="D563" s="114" t="s">
        <v>133</v>
      </c>
      <c r="E563" t="str">
        <f>VLOOKUP(A563,[2]Kreise!$A$2:$C$53,3,FALSE)</f>
        <v>K03456</v>
      </c>
      <c r="F563">
        <f>'2020_3-1-3_Download'!I103</f>
        <v>1118</v>
      </c>
    </row>
    <row r="564" spans="1:6">
      <c r="A564">
        <f>'2020_3-1-3_Download'!B104</f>
        <v>457</v>
      </c>
      <c r="B564">
        <f>'2020_3-1-3_Download'!D104</f>
        <v>2019</v>
      </c>
      <c r="C564" t="str">
        <f>'2020_3-1-3_Download'!C104</f>
        <v>Leer</v>
      </c>
      <c r="D564" s="114" t="s">
        <v>133</v>
      </c>
      <c r="E564" t="str">
        <f>VLOOKUP(A564,[2]Kreise!$A$2:$C$53,3,FALSE)</f>
        <v>K03457</v>
      </c>
      <c r="F564">
        <f>'2020_3-1-3_Download'!I104</f>
        <v>706</v>
      </c>
    </row>
    <row r="565" spans="1:6">
      <c r="A565">
        <f>'2020_3-1-3_Download'!B105</f>
        <v>458</v>
      </c>
      <c r="B565">
        <f>'2020_3-1-3_Download'!D105</f>
        <v>2019</v>
      </c>
      <c r="C565" t="str">
        <f>'2020_3-1-3_Download'!C105</f>
        <v>Oldenburg</v>
      </c>
      <c r="D565" s="114" t="s">
        <v>133</v>
      </c>
      <c r="E565" t="str">
        <f>VLOOKUP(A565,[2]Kreise!$A$2:$C$53,3,FALSE)</f>
        <v>K03458</v>
      </c>
      <c r="F565">
        <f>'2020_3-1-3_Download'!I105</f>
        <v>520</v>
      </c>
    </row>
    <row r="566" spans="1:6">
      <c r="A566">
        <f>'2020_3-1-3_Download'!B106</f>
        <v>459</v>
      </c>
      <c r="B566">
        <f>'2020_3-1-3_Download'!D106</f>
        <v>2019</v>
      </c>
      <c r="C566" t="str">
        <f>'2020_3-1-3_Download'!C106</f>
        <v>Osnabrück</v>
      </c>
      <c r="D566" s="114" t="s">
        <v>133</v>
      </c>
      <c r="E566" t="str">
        <f>VLOOKUP(A566,[2]Kreise!$A$2:$C$53,3,FALSE)</f>
        <v>K03459</v>
      </c>
      <c r="F566">
        <f>'2020_3-1-3_Download'!I106</f>
        <v>2022</v>
      </c>
    </row>
    <row r="567" spans="1:6">
      <c r="A567">
        <f>'2020_3-1-3_Download'!B107</f>
        <v>460</v>
      </c>
      <c r="B567">
        <f>'2020_3-1-3_Download'!D107</f>
        <v>2019</v>
      </c>
      <c r="C567" t="str">
        <f>'2020_3-1-3_Download'!C107</f>
        <v>Vechta</v>
      </c>
      <c r="D567" s="114" t="s">
        <v>133</v>
      </c>
      <c r="E567" t="str">
        <f>VLOOKUP(A567,[2]Kreise!$A$2:$C$53,3,FALSE)</f>
        <v>K03460</v>
      </c>
      <c r="F567">
        <f>'2020_3-1-3_Download'!I107</f>
        <v>1066</v>
      </c>
    </row>
    <row r="568" spans="1:6">
      <c r="A568">
        <f>'2020_3-1-3_Download'!B108</f>
        <v>461</v>
      </c>
      <c r="B568">
        <f>'2020_3-1-3_Download'!D108</f>
        <v>2019</v>
      </c>
      <c r="C568" t="str">
        <f>'2020_3-1-3_Download'!C108</f>
        <v>Wesermarsch</v>
      </c>
      <c r="D568" s="114" t="s">
        <v>133</v>
      </c>
      <c r="E568" t="str">
        <f>VLOOKUP(A568,[2]Kreise!$A$2:$C$53,3,FALSE)</f>
        <v>K03461</v>
      </c>
      <c r="F568">
        <f>'2020_3-1-3_Download'!I108</f>
        <v>522</v>
      </c>
    </row>
    <row r="569" spans="1:6">
      <c r="A569">
        <f>'2020_3-1-3_Download'!B109</f>
        <v>462</v>
      </c>
      <c r="B569">
        <f>'2020_3-1-3_Download'!D109</f>
        <v>2019</v>
      </c>
      <c r="C569" t="str">
        <f>'2020_3-1-3_Download'!C109</f>
        <v>Wittmund</v>
      </c>
      <c r="D569" s="114" t="s">
        <v>133</v>
      </c>
      <c r="E569" t="str">
        <f>VLOOKUP(A569,[2]Kreise!$A$2:$C$53,3,FALSE)</f>
        <v>K03462</v>
      </c>
      <c r="F569">
        <f>'2020_3-1-3_Download'!I109</f>
        <v>124</v>
      </c>
    </row>
    <row r="570" spans="1:6">
      <c r="A570">
        <f>'2020_3-1-3_Download'!B110</f>
        <v>4</v>
      </c>
      <c r="B570">
        <f>'2020_3-1-3_Download'!D110</f>
        <v>2019</v>
      </c>
      <c r="C570" t="str">
        <f>'2020_3-1-3_Download'!C110</f>
        <v>Stat. Region Weser-Ems</v>
      </c>
      <c r="D570" s="114" t="s">
        <v>133</v>
      </c>
      <c r="E570" t="str">
        <f>VLOOKUP(A570,[2]Kreise!$A$2:$C$53,3,FALSE)</f>
        <v>K034</v>
      </c>
      <c r="F570">
        <f>'2020_3-1-3_Download'!I110</f>
        <v>15118</v>
      </c>
    </row>
    <row r="571" spans="1:6">
      <c r="A571">
        <f>'2020_3-1-3_Download'!B111</f>
        <v>0</v>
      </c>
      <c r="B571">
        <f>'2020_3-1-3_Download'!D111</f>
        <v>2019</v>
      </c>
      <c r="C571" t="str">
        <f>'2020_3-1-3_Download'!C111</f>
        <v>Niedersachsen</v>
      </c>
      <c r="D571" s="114" t="s">
        <v>133</v>
      </c>
      <c r="E571" t="str">
        <f>VLOOKUP(A571,[2]Kreise!$A$2:$C$53,3,FALSE)</f>
        <v>K030</v>
      </c>
      <c r="F571">
        <f>'2020_3-1-3_Download'!I111</f>
        <v>54021</v>
      </c>
    </row>
    <row r="572" spans="1:6">
      <c r="A572">
        <f>'2020_3-1-3_Download'!B112</f>
        <v>101</v>
      </c>
      <c r="B572">
        <f>'2020_3-1-3_Download'!D112</f>
        <v>2018</v>
      </c>
      <c r="C572" t="str">
        <f>'2020_3-1-3_Download'!C112</f>
        <v>Braunschweig  Stadt</v>
      </c>
      <c r="D572" s="114" t="s">
        <v>133</v>
      </c>
      <c r="E572" t="str">
        <f>VLOOKUP(A572,[2]Kreise!$A$2:$C$53,3,FALSE)</f>
        <v>K03101</v>
      </c>
      <c r="F572">
        <f>'2020_3-1-3_Download'!I112</f>
        <v>2062</v>
      </c>
    </row>
    <row r="573" spans="1:6">
      <c r="A573">
        <f>'2020_3-1-3_Download'!B113</f>
        <v>102</v>
      </c>
      <c r="B573">
        <f>'2020_3-1-3_Download'!D113</f>
        <v>2018</v>
      </c>
      <c r="C573" t="str">
        <f>'2020_3-1-3_Download'!C113</f>
        <v>Salzgitter  Stadt</v>
      </c>
      <c r="D573" s="114" t="s">
        <v>133</v>
      </c>
      <c r="E573" t="str">
        <f>VLOOKUP(A573,[2]Kreise!$A$2:$C$53,3,FALSE)</f>
        <v>K03102</v>
      </c>
      <c r="F573">
        <f>'2020_3-1-3_Download'!I113</f>
        <v>1176</v>
      </c>
    </row>
    <row r="574" spans="1:6">
      <c r="A574">
        <f>'2020_3-1-3_Download'!B114</f>
        <v>103</v>
      </c>
      <c r="B574">
        <f>'2020_3-1-3_Download'!D114</f>
        <v>2018</v>
      </c>
      <c r="C574" t="str">
        <f>'2020_3-1-3_Download'!C114</f>
        <v>Wolfsburg  Stadt</v>
      </c>
      <c r="D574" s="114" t="s">
        <v>133</v>
      </c>
      <c r="E574" t="str">
        <f>VLOOKUP(A574,[2]Kreise!$A$2:$C$53,3,FALSE)</f>
        <v>K03103</v>
      </c>
      <c r="F574">
        <f>'2020_3-1-3_Download'!I114</f>
        <v>1112</v>
      </c>
    </row>
    <row r="575" spans="1:6">
      <c r="A575">
        <f>'2020_3-1-3_Download'!B115</f>
        <v>151</v>
      </c>
      <c r="B575">
        <f>'2020_3-1-3_Download'!D115</f>
        <v>2018</v>
      </c>
      <c r="C575" t="str">
        <f>'2020_3-1-3_Download'!C115</f>
        <v>Gifhorn</v>
      </c>
      <c r="D575" s="114" t="s">
        <v>133</v>
      </c>
      <c r="E575" t="str">
        <f>VLOOKUP(A575,[2]Kreise!$A$2:$C$53,3,FALSE)</f>
        <v>K03151</v>
      </c>
      <c r="F575">
        <f>'2020_3-1-3_Download'!I115</f>
        <v>693</v>
      </c>
    </row>
    <row r="576" spans="1:6">
      <c r="A576">
        <f>'2020_3-1-3_Download'!B116</f>
        <v>153</v>
      </c>
      <c r="B576">
        <f>'2020_3-1-3_Download'!D116</f>
        <v>2018</v>
      </c>
      <c r="C576" t="str">
        <f>'2020_3-1-3_Download'!C116</f>
        <v>Goslar</v>
      </c>
      <c r="D576" s="114" t="s">
        <v>133</v>
      </c>
      <c r="E576" t="str">
        <f>VLOOKUP(A576,[2]Kreise!$A$2:$C$53,3,FALSE)</f>
        <v>K03153</v>
      </c>
      <c r="F576">
        <f>'2020_3-1-3_Download'!I116</f>
        <v>590</v>
      </c>
    </row>
    <row r="577" spans="1:6">
      <c r="A577">
        <f>'2020_3-1-3_Download'!B117</f>
        <v>154</v>
      </c>
      <c r="B577">
        <f>'2020_3-1-3_Download'!D117</f>
        <v>2018</v>
      </c>
      <c r="C577" t="str">
        <f>'2020_3-1-3_Download'!C117</f>
        <v>Helmstedt</v>
      </c>
      <c r="D577" s="114" t="s">
        <v>133</v>
      </c>
      <c r="E577" t="str">
        <f>VLOOKUP(A577,[2]Kreise!$A$2:$C$53,3,FALSE)</f>
        <v>K03154</v>
      </c>
      <c r="F577">
        <f>'2020_3-1-3_Download'!I117</f>
        <v>322</v>
      </c>
    </row>
    <row r="578" spans="1:6">
      <c r="A578">
        <f>'2020_3-1-3_Download'!B118</f>
        <v>155</v>
      </c>
      <c r="B578">
        <f>'2020_3-1-3_Download'!D118</f>
        <v>2018</v>
      </c>
      <c r="C578" t="str">
        <f>'2020_3-1-3_Download'!C118</f>
        <v>Northeim</v>
      </c>
      <c r="D578" s="114" t="s">
        <v>133</v>
      </c>
      <c r="E578" t="str">
        <f>VLOOKUP(A578,[2]Kreise!$A$2:$C$53,3,FALSE)</f>
        <v>K03155</v>
      </c>
      <c r="F578">
        <f>'2020_3-1-3_Download'!I118</f>
        <v>677</v>
      </c>
    </row>
    <row r="579" spans="1:6">
      <c r="A579">
        <f>'2020_3-1-3_Download'!B119</f>
        <v>157</v>
      </c>
      <c r="B579">
        <f>'2020_3-1-3_Download'!D119</f>
        <v>2018</v>
      </c>
      <c r="C579" t="str">
        <f>'2020_3-1-3_Download'!C119</f>
        <v>Peine</v>
      </c>
      <c r="D579" s="114" t="s">
        <v>133</v>
      </c>
      <c r="E579" t="str">
        <f>VLOOKUP(A579,[2]Kreise!$A$2:$C$53,3,FALSE)</f>
        <v>K03157</v>
      </c>
      <c r="F579">
        <f>'2020_3-1-3_Download'!I119</f>
        <v>905</v>
      </c>
    </row>
    <row r="580" spans="1:6">
      <c r="A580">
        <f>'2020_3-1-3_Download'!B120</f>
        <v>158</v>
      </c>
      <c r="B580">
        <f>'2020_3-1-3_Download'!D120</f>
        <v>2018</v>
      </c>
      <c r="C580" t="str">
        <f>'2020_3-1-3_Download'!C120</f>
        <v>Wolfenbüttel</v>
      </c>
      <c r="D580" s="114" t="s">
        <v>133</v>
      </c>
      <c r="E580" t="str">
        <f>VLOOKUP(A580,[2]Kreise!$A$2:$C$53,3,FALSE)</f>
        <v>K03158</v>
      </c>
      <c r="F580">
        <f>'2020_3-1-3_Download'!I120</f>
        <v>546</v>
      </c>
    </row>
    <row r="581" spans="1:6">
      <c r="A581">
        <f>'2020_3-1-3_Download'!B121</f>
        <v>159</v>
      </c>
      <c r="B581">
        <f>'2020_3-1-3_Download'!D121</f>
        <v>2018</v>
      </c>
      <c r="C581" t="str">
        <f>'2020_3-1-3_Download'!C121</f>
        <v>Göttingen</v>
      </c>
      <c r="D581" s="114" t="s">
        <v>133</v>
      </c>
      <c r="E581" t="str">
        <f>VLOOKUP(A581,[2]Kreise!$A$2:$C$53,3,FALSE)</f>
        <v>K03159</v>
      </c>
      <c r="F581">
        <f>'2020_3-1-3_Download'!I121</f>
        <v>1889</v>
      </c>
    </row>
    <row r="582" spans="1:6">
      <c r="A582">
        <f>'2020_3-1-3_Download'!B122</f>
        <v>1</v>
      </c>
      <c r="B582">
        <f>'2020_3-1-3_Download'!D122</f>
        <v>2018</v>
      </c>
      <c r="C582" t="str">
        <f>'2020_3-1-3_Download'!C122</f>
        <v>Stat. Region Braunschweig</v>
      </c>
      <c r="D582" s="114" t="s">
        <v>133</v>
      </c>
      <c r="E582" t="str">
        <f>VLOOKUP(A582,[2]Kreise!$A$2:$C$53,3,FALSE)</f>
        <v>K031</v>
      </c>
      <c r="F582">
        <f>'2020_3-1-3_Download'!I122</f>
        <v>9972</v>
      </c>
    </row>
    <row r="583" spans="1:6">
      <c r="A583">
        <f>'2020_3-1-3_Download'!B123</f>
        <v>241</v>
      </c>
      <c r="B583">
        <f>'2020_3-1-3_Download'!D123</f>
        <v>2018</v>
      </c>
      <c r="C583" t="str">
        <f>'2020_3-1-3_Download'!C123</f>
        <v>Hannover  Region</v>
      </c>
      <c r="D583" s="114" t="s">
        <v>133</v>
      </c>
      <c r="E583" t="str">
        <f>VLOOKUP(A583,[2]Kreise!$A$2:$C$53,3,FALSE)</f>
        <v>K03241</v>
      </c>
      <c r="F583">
        <f>'2020_3-1-3_Download'!I123</f>
        <v>11513</v>
      </c>
    </row>
    <row r="584" spans="1:6">
      <c r="A584">
        <f>'2020_3-1-3_Download'!B124</f>
        <v>241001</v>
      </c>
      <c r="B584">
        <f>'2020_3-1-3_Download'!D124</f>
        <v>2018</v>
      </c>
      <c r="C584" t="str">
        <f>'2020_3-1-3_Download'!C124</f>
        <v>dav. Hannover  Lhst.</v>
      </c>
      <c r="D584" s="114" t="s">
        <v>133</v>
      </c>
      <c r="E584" t="str">
        <f>VLOOKUP(A584,[2]Kreise!$A$2:$C$53,3,FALSE)</f>
        <v>K03241001</v>
      </c>
      <c r="F584">
        <f>'2020_3-1-3_Download'!I124</f>
        <v>6868</v>
      </c>
    </row>
    <row r="585" spans="1:6">
      <c r="A585">
        <f>'2020_3-1-3_Download'!B125</f>
        <v>241999</v>
      </c>
      <c r="B585">
        <f>'2020_3-1-3_Download'!D125</f>
        <v>2018</v>
      </c>
      <c r="C585" t="str">
        <f>'2020_3-1-3_Download'!C125</f>
        <v>dav. Hannover  Umland</v>
      </c>
      <c r="D585" s="114" t="s">
        <v>133</v>
      </c>
      <c r="E585" t="str">
        <f>VLOOKUP(A585,[2]Kreise!$A$2:$C$53,3,FALSE)</f>
        <v>K03241999</v>
      </c>
      <c r="F585">
        <f>'2020_3-1-3_Download'!I125</f>
        <v>4645</v>
      </c>
    </row>
    <row r="586" spans="1:6">
      <c r="A586">
        <f>'2020_3-1-3_Download'!B126</f>
        <v>251</v>
      </c>
      <c r="B586">
        <f>'2020_3-1-3_Download'!D126</f>
        <v>2018</v>
      </c>
      <c r="C586" t="str">
        <f>'2020_3-1-3_Download'!C126</f>
        <v>Diepholz</v>
      </c>
      <c r="D586" s="114" t="s">
        <v>133</v>
      </c>
      <c r="E586" t="str">
        <f>VLOOKUP(A586,[2]Kreise!$A$2:$C$53,3,FALSE)</f>
        <v>K03251</v>
      </c>
      <c r="F586">
        <f>'2020_3-1-3_Download'!I126</f>
        <v>1164</v>
      </c>
    </row>
    <row r="587" spans="1:6">
      <c r="A587">
        <f>'2020_3-1-3_Download'!B127</f>
        <v>252</v>
      </c>
      <c r="B587">
        <f>'2020_3-1-3_Download'!D127</f>
        <v>2018</v>
      </c>
      <c r="C587" t="str">
        <f>'2020_3-1-3_Download'!C127</f>
        <v>Hameln-Pyrmont</v>
      </c>
      <c r="D587" s="114" t="s">
        <v>133</v>
      </c>
      <c r="E587" t="str">
        <f>VLOOKUP(A587,[2]Kreise!$A$2:$C$53,3,FALSE)</f>
        <v>K03252</v>
      </c>
      <c r="F587">
        <f>'2020_3-1-3_Download'!I127</f>
        <v>1040</v>
      </c>
    </row>
    <row r="588" spans="1:6">
      <c r="A588">
        <f>'2020_3-1-3_Download'!B128</f>
        <v>254</v>
      </c>
      <c r="B588">
        <f>'2020_3-1-3_Download'!D128</f>
        <v>2018</v>
      </c>
      <c r="C588" t="str">
        <f>'2020_3-1-3_Download'!C128</f>
        <v>Hildesheim</v>
      </c>
      <c r="D588" s="114" t="s">
        <v>133</v>
      </c>
      <c r="E588" t="str">
        <f>VLOOKUP(A588,[2]Kreise!$A$2:$C$53,3,FALSE)</f>
        <v>K03254</v>
      </c>
      <c r="F588">
        <f>'2020_3-1-3_Download'!I128</f>
        <v>1677</v>
      </c>
    </row>
    <row r="589" spans="1:6">
      <c r="A589">
        <f>'2020_3-1-3_Download'!B129</f>
        <v>255</v>
      </c>
      <c r="B589">
        <f>'2020_3-1-3_Download'!D129</f>
        <v>2018</v>
      </c>
      <c r="C589" t="str">
        <f>'2020_3-1-3_Download'!C129</f>
        <v>Holzminden</v>
      </c>
      <c r="D589" s="114" t="s">
        <v>133</v>
      </c>
      <c r="E589" t="str">
        <f>VLOOKUP(A589,[2]Kreise!$A$2:$C$53,3,FALSE)</f>
        <v>K03255</v>
      </c>
      <c r="F589">
        <f>'2020_3-1-3_Download'!I129</f>
        <v>284</v>
      </c>
    </row>
    <row r="590" spans="1:6">
      <c r="A590">
        <f>'2020_3-1-3_Download'!B130</f>
        <v>256</v>
      </c>
      <c r="B590">
        <f>'2020_3-1-3_Download'!D130</f>
        <v>2018</v>
      </c>
      <c r="C590" t="str">
        <f>'2020_3-1-3_Download'!C130</f>
        <v>Nienburg (Weser)</v>
      </c>
      <c r="D590" s="114" t="s">
        <v>133</v>
      </c>
      <c r="E590" t="str">
        <f>VLOOKUP(A590,[2]Kreise!$A$2:$C$53,3,FALSE)</f>
        <v>K03256</v>
      </c>
      <c r="F590">
        <f>'2020_3-1-3_Download'!I130</f>
        <v>618</v>
      </c>
    </row>
    <row r="591" spans="1:6">
      <c r="A591">
        <f>'2020_3-1-3_Download'!B131</f>
        <v>257</v>
      </c>
      <c r="B591">
        <f>'2020_3-1-3_Download'!D131</f>
        <v>2018</v>
      </c>
      <c r="C591" t="str">
        <f>'2020_3-1-3_Download'!C131</f>
        <v>Schaumburg</v>
      </c>
      <c r="D591" s="114" t="s">
        <v>133</v>
      </c>
      <c r="E591" t="str">
        <f>VLOOKUP(A591,[2]Kreise!$A$2:$C$53,3,FALSE)</f>
        <v>K03257</v>
      </c>
      <c r="F591">
        <f>'2020_3-1-3_Download'!I131</f>
        <v>957</v>
      </c>
    </row>
    <row r="592" spans="1:6">
      <c r="A592">
        <f>'2020_3-1-3_Download'!B132</f>
        <v>2</v>
      </c>
      <c r="B592">
        <f>'2020_3-1-3_Download'!D132</f>
        <v>2018</v>
      </c>
      <c r="C592" t="str">
        <f>'2020_3-1-3_Download'!C132</f>
        <v>Stat. Region Hannover</v>
      </c>
      <c r="D592" s="114" t="s">
        <v>133</v>
      </c>
      <c r="E592" t="str">
        <f>VLOOKUP(A592,[2]Kreise!$A$2:$C$53,3,FALSE)</f>
        <v>K032</v>
      </c>
      <c r="F592">
        <f>'2020_3-1-3_Download'!I132</f>
        <v>17253</v>
      </c>
    </row>
    <row r="593" spans="1:6">
      <c r="A593">
        <f>'2020_3-1-3_Download'!B133</f>
        <v>351</v>
      </c>
      <c r="B593">
        <f>'2020_3-1-3_Download'!D133</f>
        <v>2018</v>
      </c>
      <c r="C593" t="str">
        <f>'2020_3-1-3_Download'!C133</f>
        <v>Celle</v>
      </c>
      <c r="D593" s="114" t="s">
        <v>133</v>
      </c>
      <c r="E593" t="str">
        <f>VLOOKUP(A593,[2]Kreise!$A$2:$C$53,3,FALSE)</f>
        <v>K03351</v>
      </c>
      <c r="F593">
        <f>'2020_3-1-3_Download'!I133</f>
        <v>934</v>
      </c>
    </row>
    <row r="594" spans="1:6">
      <c r="A594">
        <f>'2020_3-1-3_Download'!B134</f>
        <v>352</v>
      </c>
      <c r="B594">
        <f>'2020_3-1-3_Download'!D134</f>
        <v>2018</v>
      </c>
      <c r="C594" t="str">
        <f>'2020_3-1-3_Download'!C134</f>
        <v>Cuxhaven</v>
      </c>
      <c r="D594" s="114" t="s">
        <v>133</v>
      </c>
      <c r="E594" t="str">
        <f>VLOOKUP(A594,[2]Kreise!$A$2:$C$53,3,FALSE)</f>
        <v>K03352</v>
      </c>
      <c r="F594">
        <f>'2020_3-1-3_Download'!I134</f>
        <v>833</v>
      </c>
    </row>
    <row r="595" spans="1:6">
      <c r="A595">
        <f>'2020_3-1-3_Download'!B135</f>
        <v>353</v>
      </c>
      <c r="B595">
        <f>'2020_3-1-3_Download'!D135</f>
        <v>2018</v>
      </c>
      <c r="C595" t="str">
        <f>'2020_3-1-3_Download'!C135</f>
        <v>Harburg</v>
      </c>
      <c r="D595" s="114" t="s">
        <v>133</v>
      </c>
      <c r="E595" t="str">
        <f>VLOOKUP(A595,[2]Kreise!$A$2:$C$53,3,FALSE)</f>
        <v>K03353</v>
      </c>
      <c r="F595">
        <f>'2020_3-1-3_Download'!I135</f>
        <v>1521</v>
      </c>
    </row>
    <row r="596" spans="1:6">
      <c r="A596">
        <f>'2020_3-1-3_Download'!B136</f>
        <v>354</v>
      </c>
      <c r="B596">
        <f>'2020_3-1-3_Download'!D136</f>
        <v>2018</v>
      </c>
      <c r="C596" t="str">
        <f>'2020_3-1-3_Download'!C136</f>
        <v>Lüchow-Dannenberg</v>
      </c>
      <c r="D596" s="114" t="s">
        <v>133</v>
      </c>
      <c r="E596" t="str">
        <f>VLOOKUP(A596,[2]Kreise!$A$2:$C$53,3,FALSE)</f>
        <v>K03354</v>
      </c>
      <c r="F596">
        <f>'2020_3-1-3_Download'!I136</f>
        <v>164</v>
      </c>
    </row>
    <row r="597" spans="1:6">
      <c r="A597">
        <f>'2020_3-1-3_Download'!B137</f>
        <v>355</v>
      </c>
      <c r="B597">
        <f>'2020_3-1-3_Download'!D137</f>
        <v>2018</v>
      </c>
      <c r="C597" t="str">
        <f>'2020_3-1-3_Download'!C137</f>
        <v>Lüneburg</v>
      </c>
      <c r="D597" s="114" t="s">
        <v>133</v>
      </c>
      <c r="E597" t="str">
        <f>VLOOKUP(A597,[2]Kreise!$A$2:$C$53,3,FALSE)</f>
        <v>K03355</v>
      </c>
      <c r="F597">
        <f>'2020_3-1-3_Download'!I137</f>
        <v>1089</v>
      </c>
    </row>
    <row r="598" spans="1:6">
      <c r="A598">
        <f>'2020_3-1-3_Download'!B138</f>
        <v>356</v>
      </c>
      <c r="B598">
        <f>'2020_3-1-3_Download'!D138</f>
        <v>2018</v>
      </c>
      <c r="C598" t="str">
        <f>'2020_3-1-3_Download'!C138</f>
        <v>Osterholz</v>
      </c>
      <c r="D598" s="114" t="s">
        <v>133</v>
      </c>
      <c r="E598" t="str">
        <f>VLOOKUP(A598,[2]Kreise!$A$2:$C$53,3,FALSE)</f>
        <v>K03356</v>
      </c>
      <c r="F598">
        <f>'2020_3-1-3_Download'!I138</f>
        <v>519</v>
      </c>
    </row>
    <row r="599" spans="1:6">
      <c r="A599">
        <f>'2020_3-1-3_Download'!B139</f>
        <v>357</v>
      </c>
      <c r="B599">
        <f>'2020_3-1-3_Download'!D139</f>
        <v>2018</v>
      </c>
      <c r="C599" t="str">
        <f>'2020_3-1-3_Download'!C139</f>
        <v>Rotenburg (Wümme)</v>
      </c>
      <c r="D599" s="114" t="s">
        <v>133</v>
      </c>
      <c r="E599" t="str">
        <f>VLOOKUP(A599,[2]Kreise!$A$2:$C$53,3,FALSE)</f>
        <v>K03357</v>
      </c>
      <c r="F599">
        <f>'2020_3-1-3_Download'!I139</f>
        <v>706</v>
      </c>
    </row>
    <row r="600" spans="1:6">
      <c r="A600">
        <f>'2020_3-1-3_Download'!B140</f>
        <v>358</v>
      </c>
      <c r="B600">
        <f>'2020_3-1-3_Download'!D140</f>
        <v>2018</v>
      </c>
      <c r="C600" t="str">
        <f>'2020_3-1-3_Download'!C140</f>
        <v>Heidekreis</v>
      </c>
      <c r="D600" s="114" t="s">
        <v>133</v>
      </c>
      <c r="E600" t="str">
        <f>VLOOKUP(A600,[2]Kreise!$A$2:$C$53,3,FALSE)</f>
        <v>K03358</v>
      </c>
      <c r="F600">
        <f>'2020_3-1-3_Download'!I140</f>
        <v>667</v>
      </c>
    </row>
    <row r="601" spans="1:6">
      <c r="A601">
        <f>'2020_3-1-3_Download'!B141</f>
        <v>359</v>
      </c>
      <c r="B601">
        <f>'2020_3-1-3_Download'!D141</f>
        <v>2018</v>
      </c>
      <c r="C601" t="str">
        <f>'2020_3-1-3_Download'!C141</f>
        <v>Stade</v>
      </c>
      <c r="D601" s="114" t="s">
        <v>133</v>
      </c>
      <c r="E601" t="str">
        <f>VLOOKUP(A601,[2]Kreise!$A$2:$C$53,3,FALSE)</f>
        <v>K03359</v>
      </c>
      <c r="F601">
        <f>'2020_3-1-3_Download'!I141</f>
        <v>988</v>
      </c>
    </row>
    <row r="602" spans="1:6">
      <c r="A602">
        <f>'2020_3-1-3_Download'!B142</f>
        <v>360</v>
      </c>
      <c r="B602">
        <f>'2020_3-1-3_Download'!D142</f>
        <v>2018</v>
      </c>
      <c r="C602" t="str">
        <f>'2020_3-1-3_Download'!C142</f>
        <v>Uelzen</v>
      </c>
      <c r="D602" s="114" t="s">
        <v>133</v>
      </c>
      <c r="E602" t="str">
        <f>VLOOKUP(A602,[2]Kreise!$A$2:$C$53,3,FALSE)</f>
        <v>K03360</v>
      </c>
      <c r="F602">
        <f>'2020_3-1-3_Download'!I142</f>
        <v>392</v>
      </c>
    </row>
    <row r="603" spans="1:6">
      <c r="A603">
        <f>'2020_3-1-3_Download'!B143</f>
        <v>361</v>
      </c>
      <c r="B603">
        <f>'2020_3-1-3_Download'!D143</f>
        <v>2018</v>
      </c>
      <c r="C603" t="str">
        <f>'2020_3-1-3_Download'!C143</f>
        <v>Verden</v>
      </c>
      <c r="D603" s="114" t="s">
        <v>133</v>
      </c>
      <c r="E603" t="str">
        <f>VLOOKUP(A603,[2]Kreise!$A$2:$C$53,3,FALSE)</f>
        <v>K03361</v>
      </c>
      <c r="F603">
        <f>'2020_3-1-3_Download'!I143</f>
        <v>866</v>
      </c>
    </row>
    <row r="604" spans="1:6">
      <c r="A604">
        <f>'2020_3-1-3_Download'!B144</f>
        <v>3</v>
      </c>
      <c r="B604">
        <f>'2020_3-1-3_Download'!D144</f>
        <v>2018</v>
      </c>
      <c r="C604" t="str">
        <f>'2020_3-1-3_Download'!C144</f>
        <v>Stat. Region Lüneburg</v>
      </c>
      <c r="D604" s="114" t="s">
        <v>133</v>
      </c>
      <c r="E604" t="str">
        <f>VLOOKUP(A604,[2]Kreise!$A$2:$C$53,3,FALSE)</f>
        <v>K033</v>
      </c>
      <c r="F604">
        <f>'2020_3-1-3_Download'!I144</f>
        <v>8679</v>
      </c>
    </row>
    <row r="605" spans="1:6">
      <c r="A605">
        <f>'2020_3-1-3_Download'!B145</f>
        <v>401</v>
      </c>
      <c r="B605">
        <f>'2020_3-1-3_Download'!D145</f>
        <v>2018</v>
      </c>
      <c r="C605" t="str">
        <f>'2020_3-1-3_Download'!C145</f>
        <v>Delmenhorst  Stadt</v>
      </c>
      <c r="D605" s="114" t="s">
        <v>133</v>
      </c>
      <c r="E605" t="str">
        <f>VLOOKUP(A605,[2]Kreise!$A$2:$C$53,3,FALSE)</f>
        <v>K03401</v>
      </c>
      <c r="F605">
        <f>'2020_3-1-3_Download'!I145</f>
        <v>789</v>
      </c>
    </row>
    <row r="606" spans="1:6">
      <c r="A606">
        <f>'2020_3-1-3_Download'!B146</f>
        <v>402</v>
      </c>
      <c r="B606">
        <f>'2020_3-1-3_Download'!D146</f>
        <v>2018</v>
      </c>
      <c r="C606" t="str">
        <f>'2020_3-1-3_Download'!C146</f>
        <v>Emden  Stadt</v>
      </c>
      <c r="D606" s="114" t="s">
        <v>133</v>
      </c>
      <c r="E606" t="str">
        <f>VLOOKUP(A606,[2]Kreise!$A$2:$C$53,3,FALSE)</f>
        <v>K03402</v>
      </c>
      <c r="F606">
        <f>'2020_3-1-3_Download'!I146</f>
        <v>311</v>
      </c>
    </row>
    <row r="607" spans="1:6">
      <c r="A607">
        <f>'2020_3-1-3_Download'!B147</f>
        <v>403</v>
      </c>
      <c r="B607">
        <f>'2020_3-1-3_Download'!D147</f>
        <v>2018</v>
      </c>
      <c r="C607" t="str">
        <f>'2020_3-1-3_Download'!C147</f>
        <v>Oldenburg(Oldb)  Stadt</v>
      </c>
      <c r="D607" s="114" t="s">
        <v>133</v>
      </c>
      <c r="E607" t="str">
        <f>VLOOKUP(A607,[2]Kreise!$A$2:$C$53,3,FALSE)</f>
        <v>K03403</v>
      </c>
      <c r="F607">
        <f>'2020_3-1-3_Download'!I147</f>
        <v>1228</v>
      </c>
    </row>
    <row r="608" spans="1:6">
      <c r="A608">
        <f>'2020_3-1-3_Download'!B148</f>
        <v>404</v>
      </c>
      <c r="B608">
        <f>'2020_3-1-3_Download'!D148</f>
        <v>2018</v>
      </c>
      <c r="C608" t="str">
        <f>'2020_3-1-3_Download'!C148</f>
        <v>Osnabrück  Stadt</v>
      </c>
      <c r="D608" s="114" t="s">
        <v>133</v>
      </c>
      <c r="E608" t="str">
        <f>VLOOKUP(A608,[2]Kreise!$A$2:$C$53,3,FALSE)</f>
        <v>K03404</v>
      </c>
      <c r="F608">
        <f>'2020_3-1-3_Download'!I148</f>
        <v>1551</v>
      </c>
    </row>
    <row r="609" spans="1:6">
      <c r="A609">
        <f>'2020_3-1-3_Download'!B149</f>
        <v>405</v>
      </c>
      <c r="B609">
        <f>'2020_3-1-3_Download'!D149</f>
        <v>2018</v>
      </c>
      <c r="C609" t="str">
        <f>'2020_3-1-3_Download'!C149</f>
        <v>Wilhelmshaven  Stadt</v>
      </c>
      <c r="D609" s="114" t="s">
        <v>133</v>
      </c>
      <c r="E609" t="str">
        <f>VLOOKUP(A609,[2]Kreise!$A$2:$C$53,3,FALSE)</f>
        <v>K03405</v>
      </c>
      <c r="F609">
        <f>'2020_3-1-3_Download'!I149</f>
        <v>429</v>
      </c>
    </row>
    <row r="610" spans="1:6">
      <c r="A610">
        <f>'2020_3-1-3_Download'!B150</f>
        <v>451</v>
      </c>
      <c r="B610">
        <f>'2020_3-1-3_Download'!D150</f>
        <v>2018</v>
      </c>
      <c r="C610" t="str">
        <f>'2020_3-1-3_Download'!C150</f>
        <v>Ammerland</v>
      </c>
      <c r="D610" s="114" t="s">
        <v>133</v>
      </c>
      <c r="E610" t="str">
        <f>VLOOKUP(A610,[2]Kreise!$A$2:$C$53,3,FALSE)</f>
        <v>K03451</v>
      </c>
      <c r="F610">
        <f>'2020_3-1-3_Download'!I150</f>
        <v>594</v>
      </c>
    </row>
    <row r="611" spans="1:6">
      <c r="A611">
        <f>'2020_3-1-3_Download'!B151</f>
        <v>452</v>
      </c>
      <c r="B611">
        <f>'2020_3-1-3_Download'!D151</f>
        <v>2018</v>
      </c>
      <c r="C611" t="str">
        <f>'2020_3-1-3_Download'!C151</f>
        <v>Aurich</v>
      </c>
      <c r="D611" s="114" t="s">
        <v>133</v>
      </c>
      <c r="E611" t="str">
        <f>VLOOKUP(A611,[2]Kreise!$A$2:$C$53,3,FALSE)</f>
        <v>K03452</v>
      </c>
      <c r="F611">
        <f>'2020_3-1-3_Download'!I151</f>
        <v>665</v>
      </c>
    </row>
    <row r="612" spans="1:6">
      <c r="A612">
        <f>'2020_3-1-3_Download'!B152</f>
        <v>453</v>
      </c>
      <c r="B612">
        <f>'2020_3-1-3_Download'!D152</f>
        <v>2018</v>
      </c>
      <c r="C612" t="str">
        <f>'2020_3-1-3_Download'!C152</f>
        <v>Cloppenburg</v>
      </c>
      <c r="D612" s="114" t="s">
        <v>133</v>
      </c>
      <c r="E612" t="str">
        <f>VLOOKUP(A612,[2]Kreise!$A$2:$C$53,3,FALSE)</f>
        <v>K03453</v>
      </c>
      <c r="F612">
        <f>'2020_3-1-3_Download'!I152</f>
        <v>1049</v>
      </c>
    </row>
    <row r="613" spans="1:6">
      <c r="A613">
        <f>'2020_3-1-3_Download'!B153</f>
        <v>454</v>
      </c>
      <c r="B613">
        <f>'2020_3-1-3_Download'!D153</f>
        <v>2018</v>
      </c>
      <c r="C613" t="str">
        <f>'2020_3-1-3_Download'!C153</f>
        <v>Emsland</v>
      </c>
      <c r="D613" s="114" t="s">
        <v>133</v>
      </c>
      <c r="E613" t="str">
        <f>VLOOKUP(A613,[2]Kreise!$A$2:$C$53,3,FALSE)</f>
        <v>K03454</v>
      </c>
      <c r="F613">
        <f>'2020_3-1-3_Download'!I153</f>
        <v>1846</v>
      </c>
    </row>
    <row r="614" spans="1:6">
      <c r="A614">
        <f>'2020_3-1-3_Download'!B154</f>
        <v>455</v>
      </c>
      <c r="B614">
        <f>'2020_3-1-3_Download'!D154</f>
        <v>2018</v>
      </c>
      <c r="C614" t="str">
        <f>'2020_3-1-3_Download'!C154</f>
        <v>Friesland</v>
      </c>
      <c r="D614" s="114" t="s">
        <v>133</v>
      </c>
      <c r="E614" t="str">
        <f>VLOOKUP(A614,[2]Kreise!$A$2:$C$53,3,FALSE)</f>
        <v>K03455</v>
      </c>
      <c r="F614">
        <f>'2020_3-1-3_Download'!I154</f>
        <v>254</v>
      </c>
    </row>
    <row r="615" spans="1:6">
      <c r="A615">
        <f>'2020_3-1-3_Download'!B155</f>
        <v>456</v>
      </c>
      <c r="B615">
        <f>'2020_3-1-3_Download'!D155</f>
        <v>2018</v>
      </c>
      <c r="C615" t="str">
        <f>'2020_3-1-3_Download'!C155</f>
        <v>Grafschaft Bentheim</v>
      </c>
      <c r="D615" s="114" t="s">
        <v>133</v>
      </c>
      <c r="E615" t="str">
        <f>VLOOKUP(A615,[2]Kreise!$A$2:$C$53,3,FALSE)</f>
        <v>K03456</v>
      </c>
      <c r="F615">
        <f>'2020_3-1-3_Download'!I155</f>
        <v>1119</v>
      </c>
    </row>
    <row r="616" spans="1:6">
      <c r="A616">
        <f>'2020_3-1-3_Download'!B156</f>
        <v>457</v>
      </c>
      <c r="B616">
        <f>'2020_3-1-3_Download'!D156</f>
        <v>2018</v>
      </c>
      <c r="C616" t="str">
        <f>'2020_3-1-3_Download'!C156</f>
        <v>Leer</v>
      </c>
      <c r="D616" s="114" t="s">
        <v>133</v>
      </c>
      <c r="E616" t="str">
        <f>VLOOKUP(A616,[2]Kreise!$A$2:$C$53,3,FALSE)</f>
        <v>K03457</v>
      </c>
      <c r="F616">
        <f>'2020_3-1-3_Download'!I156</f>
        <v>628</v>
      </c>
    </row>
    <row r="617" spans="1:6">
      <c r="A617">
        <f>'2020_3-1-3_Download'!B157</f>
        <v>458</v>
      </c>
      <c r="B617">
        <f>'2020_3-1-3_Download'!D157</f>
        <v>2018</v>
      </c>
      <c r="C617" t="str">
        <f>'2020_3-1-3_Download'!C157</f>
        <v>Oldenburg</v>
      </c>
      <c r="D617" s="114" t="s">
        <v>133</v>
      </c>
      <c r="E617" t="str">
        <f>VLOOKUP(A617,[2]Kreise!$A$2:$C$53,3,FALSE)</f>
        <v>K03458</v>
      </c>
      <c r="F617">
        <f>'2020_3-1-3_Download'!I157</f>
        <v>484</v>
      </c>
    </row>
    <row r="618" spans="1:6">
      <c r="A618">
        <f>'2020_3-1-3_Download'!B158</f>
        <v>459</v>
      </c>
      <c r="B618">
        <f>'2020_3-1-3_Download'!D158</f>
        <v>2018</v>
      </c>
      <c r="C618" t="str">
        <f>'2020_3-1-3_Download'!C158</f>
        <v>Osnabrück</v>
      </c>
      <c r="D618" s="114" t="s">
        <v>133</v>
      </c>
      <c r="E618" t="str">
        <f>VLOOKUP(A618,[2]Kreise!$A$2:$C$53,3,FALSE)</f>
        <v>K03459</v>
      </c>
      <c r="F618">
        <f>'2020_3-1-3_Download'!I158</f>
        <v>1843</v>
      </c>
    </row>
    <row r="619" spans="1:6">
      <c r="A619">
        <f>'2020_3-1-3_Download'!B159</f>
        <v>460</v>
      </c>
      <c r="B619">
        <f>'2020_3-1-3_Download'!D159</f>
        <v>2018</v>
      </c>
      <c r="C619" t="str">
        <f>'2020_3-1-3_Download'!C159</f>
        <v>Vechta</v>
      </c>
      <c r="D619" s="114" t="s">
        <v>133</v>
      </c>
      <c r="E619" t="str">
        <f>VLOOKUP(A619,[2]Kreise!$A$2:$C$53,3,FALSE)</f>
        <v>K03460</v>
      </c>
      <c r="F619">
        <f>'2020_3-1-3_Download'!I159</f>
        <v>763</v>
      </c>
    </row>
    <row r="620" spans="1:6">
      <c r="A620">
        <f>'2020_3-1-3_Download'!B160</f>
        <v>461</v>
      </c>
      <c r="B620">
        <f>'2020_3-1-3_Download'!D160</f>
        <v>2018</v>
      </c>
      <c r="C620" t="str">
        <f>'2020_3-1-3_Download'!C160</f>
        <v>Wesermarsch</v>
      </c>
      <c r="D620" s="114" t="s">
        <v>133</v>
      </c>
      <c r="E620" t="str">
        <f>VLOOKUP(A620,[2]Kreise!$A$2:$C$53,3,FALSE)</f>
        <v>K03461</v>
      </c>
      <c r="F620">
        <f>'2020_3-1-3_Download'!I160</f>
        <v>489</v>
      </c>
    </row>
    <row r="621" spans="1:6">
      <c r="A621">
        <f>'2020_3-1-3_Download'!B161</f>
        <v>462</v>
      </c>
      <c r="B621">
        <f>'2020_3-1-3_Download'!D161</f>
        <v>2018</v>
      </c>
      <c r="C621" t="str">
        <f>'2020_3-1-3_Download'!C161</f>
        <v>Wittmund</v>
      </c>
      <c r="D621" s="114" t="s">
        <v>133</v>
      </c>
      <c r="E621" t="str">
        <f>VLOOKUP(A621,[2]Kreise!$A$2:$C$53,3,FALSE)</f>
        <v>K03462</v>
      </c>
      <c r="F621">
        <f>'2020_3-1-3_Download'!I161</f>
        <v>128</v>
      </c>
    </row>
    <row r="622" spans="1:6">
      <c r="A622">
        <f>'2020_3-1-3_Download'!B162</f>
        <v>4</v>
      </c>
      <c r="B622">
        <f>'2020_3-1-3_Download'!D162</f>
        <v>2018</v>
      </c>
      <c r="C622" t="str">
        <f>'2020_3-1-3_Download'!C162</f>
        <v>Stat. Region Weser-Ems</v>
      </c>
      <c r="D622" s="114" t="s">
        <v>133</v>
      </c>
      <c r="E622" t="str">
        <f>VLOOKUP(A622,[2]Kreise!$A$2:$C$53,3,FALSE)</f>
        <v>K034</v>
      </c>
      <c r="F622">
        <f>'2020_3-1-3_Download'!I162</f>
        <v>14170</v>
      </c>
    </row>
    <row r="623" spans="1:6">
      <c r="A623">
        <f>'2020_3-1-3_Download'!B163</f>
        <v>0</v>
      </c>
      <c r="B623">
        <f>'2020_3-1-3_Download'!D163</f>
        <v>2018</v>
      </c>
      <c r="C623" t="str">
        <f>'2020_3-1-3_Download'!C163</f>
        <v>Niedersachsen</v>
      </c>
      <c r="D623" s="114" t="s">
        <v>133</v>
      </c>
      <c r="E623" t="str">
        <f>VLOOKUP(A623,[2]Kreise!$A$2:$C$53,3,FALSE)</f>
        <v>K030</v>
      </c>
      <c r="F623">
        <f>'2020_3-1-3_Download'!I163</f>
        <v>50074</v>
      </c>
    </row>
    <row r="624" spans="1:6">
      <c r="A624">
        <f>'2020_3-1-3_Download'!B164</f>
        <v>101</v>
      </c>
      <c r="B624">
        <f>'2020_3-1-3_Download'!D164</f>
        <v>2017</v>
      </c>
      <c r="C624" t="str">
        <f>'2020_3-1-3_Download'!C164</f>
        <v>Braunschweig  Stadt</v>
      </c>
      <c r="D624" s="114" t="s">
        <v>133</v>
      </c>
      <c r="E624" t="str">
        <f>VLOOKUP(A624,[2]Kreise!$A$2:$C$53,3,FALSE)</f>
        <v>K03101</v>
      </c>
      <c r="F624">
        <f>'2020_3-1-3_Download'!I164</f>
        <v>1996</v>
      </c>
    </row>
    <row r="625" spans="1:6">
      <c r="A625">
        <f>'2020_3-1-3_Download'!B165</f>
        <v>102</v>
      </c>
      <c r="B625">
        <f>'2020_3-1-3_Download'!D165</f>
        <v>2017</v>
      </c>
      <c r="C625" t="str">
        <f>'2020_3-1-3_Download'!C165</f>
        <v>Salzgitter  Stadt</v>
      </c>
      <c r="D625" s="114" t="s">
        <v>133</v>
      </c>
      <c r="E625" t="str">
        <f>VLOOKUP(A625,[2]Kreise!$A$2:$C$53,3,FALSE)</f>
        <v>K03102</v>
      </c>
      <c r="F625">
        <f>'2020_3-1-3_Download'!I165</f>
        <v>1038</v>
      </c>
    </row>
    <row r="626" spans="1:6">
      <c r="A626">
        <f>'2020_3-1-3_Download'!B166</f>
        <v>103</v>
      </c>
      <c r="B626">
        <f>'2020_3-1-3_Download'!D166</f>
        <v>2017</v>
      </c>
      <c r="C626" t="str">
        <f>'2020_3-1-3_Download'!C166</f>
        <v>Wolfsburg  Stadt</v>
      </c>
      <c r="D626" s="114" t="s">
        <v>133</v>
      </c>
      <c r="E626" t="str">
        <f>VLOOKUP(A626,[2]Kreise!$A$2:$C$53,3,FALSE)</f>
        <v>K03103</v>
      </c>
      <c r="F626">
        <f>'2020_3-1-3_Download'!I166</f>
        <v>1074</v>
      </c>
    </row>
    <row r="627" spans="1:6">
      <c r="A627">
        <f>'2020_3-1-3_Download'!B167</f>
        <v>151</v>
      </c>
      <c r="B627">
        <f>'2020_3-1-3_Download'!D167</f>
        <v>2017</v>
      </c>
      <c r="C627" t="str">
        <f>'2020_3-1-3_Download'!C167</f>
        <v>Gifhorn</v>
      </c>
      <c r="D627" s="114" t="s">
        <v>133</v>
      </c>
      <c r="E627" t="str">
        <f>VLOOKUP(A627,[2]Kreise!$A$2:$C$53,3,FALSE)</f>
        <v>K03151</v>
      </c>
      <c r="F627">
        <f>'2020_3-1-3_Download'!I167</f>
        <v>608</v>
      </c>
    </row>
    <row r="628" spans="1:6">
      <c r="A628">
        <f>'2020_3-1-3_Download'!B168</f>
        <v>153</v>
      </c>
      <c r="B628">
        <f>'2020_3-1-3_Download'!D168</f>
        <v>2017</v>
      </c>
      <c r="C628" t="str">
        <f>'2020_3-1-3_Download'!C168</f>
        <v>Goslar</v>
      </c>
      <c r="D628" s="114" t="s">
        <v>133</v>
      </c>
      <c r="E628" t="str">
        <f>VLOOKUP(A628,[2]Kreise!$A$2:$C$53,3,FALSE)</f>
        <v>K03153</v>
      </c>
      <c r="F628">
        <f>'2020_3-1-3_Download'!I168</f>
        <v>488</v>
      </c>
    </row>
    <row r="629" spans="1:6">
      <c r="A629">
        <f>'2020_3-1-3_Download'!B169</f>
        <v>154</v>
      </c>
      <c r="B629">
        <f>'2020_3-1-3_Download'!D169</f>
        <v>2017</v>
      </c>
      <c r="C629" t="str">
        <f>'2020_3-1-3_Download'!C169</f>
        <v>Helmstedt</v>
      </c>
      <c r="D629" s="114" t="s">
        <v>133</v>
      </c>
      <c r="E629" t="str">
        <f>VLOOKUP(A629,[2]Kreise!$A$2:$C$53,3,FALSE)</f>
        <v>K03154</v>
      </c>
      <c r="F629">
        <f>'2020_3-1-3_Download'!I169</f>
        <v>319</v>
      </c>
    </row>
    <row r="630" spans="1:6">
      <c r="A630">
        <f>'2020_3-1-3_Download'!B170</f>
        <v>155</v>
      </c>
      <c r="B630">
        <f>'2020_3-1-3_Download'!D170</f>
        <v>2017</v>
      </c>
      <c r="C630" t="str">
        <f>'2020_3-1-3_Download'!C170</f>
        <v>Northeim</v>
      </c>
      <c r="D630" s="114" t="s">
        <v>133</v>
      </c>
      <c r="E630" t="str">
        <f>VLOOKUP(A630,[2]Kreise!$A$2:$C$53,3,FALSE)</f>
        <v>K03155</v>
      </c>
      <c r="F630">
        <f>'2020_3-1-3_Download'!I170</f>
        <v>635</v>
      </c>
    </row>
    <row r="631" spans="1:6">
      <c r="A631">
        <f>'2020_3-1-3_Download'!B171</f>
        <v>157</v>
      </c>
      <c r="B631">
        <f>'2020_3-1-3_Download'!D171</f>
        <v>2017</v>
      </c>
      <c r="C631" t="str">
        <f>'2020_3-1-3_Download'!C171</f>
        <v>Peine</v>
      </c>
      <c r="D631" s="114" t="s">
        <v>133</v>
      </c>
      <c r="E631" t="str">
        <f>VLOOKUP(A631,[2]Kreise!$A$2:$C$53,3,FALSE)</f>
        <v>K03157</v>
      </c>
      <c r="F631">
        <f>'2020_3-1-3_Download'!I171</f>
        <v>898</v>
      </c>
    </row>
    <row r="632" spans="1:6">
      <c r="A632">
        <f>'2020_3-1-3_Download'!B172</f>
        <v>158</v>
      </c>
      <c r="B632">
        <f>'2020_3-1-3_Download'!D172</f>
        <v>2017</v>
      </c>
      <c r="C632" t="str">
        <f>'2020_3-1-3_Download'!C172</f>
        <v>Wolfenbüttel</v>
      </c>
      <c r="D632" s="114" t="s">
        <v>133</v>
      </c>
      <c r="E632" t="str">
        <f>VLOOKUP(A632,[2]Kreise!$A$2:$C$53,3,FALSE)</f>
        <v>K03158</v>
      </c>
      <c r="F632">
        <f>'2020_3-1-3_Download'!I172</f>
        <v>439</v>
      </c>
    </row>
    <row r="633" spans="1:6">
      <c r="A633">
        <f>'2020_3-1-3_Download'!B173</f>
        <v>159</v>
      </c>
      <c r="B633">
        <f>'2020_3-1-3_Download'!D173</f>
        <v>2017</v>
      </c>
      <c r="C633" t="str">
        <f>'2020_3-1-3_Download'!C173</f>
        <v>Göttingen</v>
      </c>
      <c r="D633" s="114" t="s">
        <v>133</v>
      </c>
      <c r="E633" t="str">
        <f>VLOOKUP(A633,[2]Kreise!$A$2:$C$53,3,FALSE)</f>
        <v>K03159</v>
      </c>
      <c r="F633">
        <f>'2020_3-1-3_Download'!I173</f>
        <v>1794</v>
      </c>
    </row>
    <row r="634" spans="1:6">
      <c r="A634">
        <f>'2020_3-1-3_Download'!B174</f>
        <v>1</v>
      </c>
      <c r="B634">
        <f>'2020_3-1-3_Download'!D174</f>
        <v>2017</v>
      </c>
      <c r="C634" t="str">
        <f>'2020_3-1-3_Download'!C174</f>
        <v>Stat. Region Braunschweig</v>
      </c>
      <c r="D634" s="114" t="s">
        <v>133</v>
      </c>
      <c r="E634" t="str">
        <f>VLOOKUP(A634,[2]Kreise!$A$2:$C$53,3,FALSE)</f>
        <v>K031</v>
      </c>
      <c r="F634">
        <f>'2020_3-1-3_Download'!I174</f>
        <v>9289</v>
      </c>
    </row>
    <row r="635" spans="1:6">
      <c r="A635">
        <f>'2020_3-1-3_Download'!B175</f>
        <v>241</v>
      </c>
      <c r="B635">
        <f>'2020_3-1-3_Download'!D175</f>
        <v>2017</v>
      </c>
      <c r="C635" t="str">
        <f>'2020_3-1-3_Download'!C175</f>
        <v>Hannover  Region</v>
      </c>
      <c r="D635" s="114" t="s">
        <v>133</v>
      </c>
      <c r="E635" t="str">
        <f>VLOOKUP(A635,[2]Kreise!$A$2:$C$53,3,FALSE)</f>
        <v>K03241</v>
      </c>
      <c r="F635">
        <f>'2020_3-1-3_Download'!I175</f>
        <v>10710</v>
      </c>
    </row>
    <row r="636" spans="1:6">
      <c r="A636">
        <f>'2020_3-1-3_Download'!B176</f>
        <v>241001</v>
      </c>
      <c r="B636">
        <f>'2020_3-1-3_Download'!D176</f>
        <v>2017</v>
      </c>
      <c r="C636" t="str">
        <f>'2020_3-1-3_Download'!C176</f>
        <v>dav. Hannover  Lhst.</v>
      </c>
      <c r="D636" s="114" t="s">
        <v>133</v>
      </c>
      <c r="E636" t="str">
        <f>VLOOKUP(A636,[2]Kreise!$A$2:$C$53,3,FALSE)</f>
        <v>K03241001</v>
      </c>
      <c r="F636">
        <f>'2020_3-1-3_Download'!I176</f>
        <v>6454</v>
      </c>
    </row>
    <row r="637" spans="1:6">
      <c r="A637">
        <f>'2020_3-1-3_Download'!B177</f>
        <v>241999</v>
      </c>
      <c r="B637">
        <f>'2020_3-1-3_Download'!D177</f>
        <v>2017</v>
      </c>
      <c r="C637" t="str">
        <f>'2020_3-1-3_Download'!C177</f>
        <v>dav. Hannover  Umland</v>
      </c>
      <c r="D637" s="114" t="s">
        <v>133</v>
      </c>
      <c r="E637" t="str">
        <f>VLOOKUP(A637,[2]Kreise!$A$2:$C$53,3,FALSE)</f>
        <v>K03241999</v>
      </c>
      <c r="F637">
        <f>'2020_3-1-3_Download'!I177</f>
        <v>4256</v>
      </c>
    </row>
    <row r="638" spans="1:6">
      <c r="A638">
        <f>'2020_3-1-3_Download'!B178</f>
        <v>251</v>
      </c>
      <c r="B638">
        <f>'2020_3-1-3_Download'!D178</f>
        <v>2017</v>
      </c>
      <c r="C638" t="str">
        <f>'2020_3-1-3_Download'!C178</f>
        <v>Diepholz</v>
      </c>
      <c r="D638" s="114" t="s">
        <v>133</v>
      </c>
      <c r="E638" t="str">
        <f>VLOOKUP(A638,[2]Kreise!$A$2:$C$53,3,FALSE)</f>
        <v>K03251</v>
      </c>
      <c r="F638">
        <f>'2020_3-1-3_Download'!I178</f>
        <v>1136</v>
      </c>
    </row>
    <row r="639" spans="1:6">
      <c r="A639">
        <f>'2020_3-1-3_Download'!B179</f>
        <v>252</v>
      </c>
      <c r="B639">
        <f>'2020_3-1-3_Download'!D179</f>
        <v>2017</v>
      </c>
      <c r="C639" t="str">
        <f>'2020_3-1-3_Download'!C179</f>
        <v>Hameln-Pyrmont</v>
      </c>
      <c r="D639" s="114" t="s">
        <v>133</v>
      </c>
      <c r="E639" t="str">
        <f>VLOOKUP(A639,[2]Kreise!$A$2:$C$53,3,FALSE)</f>
        <v>K03252</v>
      </c>
      <c r="F639">
        <f>'2020_3-1-3_Download'!I179</f>
        <v>980</v>
      </c>
    </row>
    <row r="640" spans="1:6">
      <c r="A640">
        <f>'2020_3-1-3_Download'!B180</f>
        <v>254</v>
      </c>
      <c r="B640">
        <f>'2020_3-1-3_Download'!D180</f>
        <v>2017</v>
      </c>
      <c r="C640" t="str">
        <f>'2020_3-1-3_Download'!C180</f>
        <v>Hildesheim</v>
      </c>
      <c r="D640" s="114" t="s">
        <v>133</v>
      </c>
      <c r="E640" t="str">
        <f>VLOOKUP(A640,[2]Kreise!$A$2:$C$53,3,FALSE)</f>
        <v>K03254</v>
      </c>
      <c r="F640">
        <f>'2020_3-1-3_Download'!I180</f>
        <v>1589</v>
      </c>
    </row>
    <row r="641" spans="1:6">
      <c r="A641">
        <f>'2020_3-1-3_Download'!B181</f>
        <v>255</v>
      </c>
      <c r="B641">
        <f>'2020_3-1-3_Download'!D181</f>
        <v>2017</v>
      </c>
      <c r="C641" t="str">
        <f>'2020_3-1-3_Download'!C181</f>
        <v>Holzminden</v>
      </c>
      <c r="D641" s="114" t="s">
        <v>133</v>
      </c>
      <c r="E641" t="str">
        <f>VLOOKUP(A641,[2]Kreise!$A$2:$C$53,3,FALSE)</f>
        <v>K03255</v>
      </c>
      <c r="F641">
        <f>'2020_3-1-3_Download'!I181</f>
        <v>257</v>
      </c>
    </row>
    <row r="642" spans="1:6">
      <c r="A642">
        <f>'2020_3-1-3_Download'!B182</f>
        <v>256</v>
      </c>
      <c r="B642">
        <f>'2020_3-1-3_Download'!D182</f>
        <v>2017</v>
      </c>
      <c r="C642" t="str">
        <f>'2020_3-1-3_Download'!C182</f>
        <v>Nienburg (Weser)</v>
      </c>
      <c r="D642" s="114" t="s">
        <v>133</v>
      </c>
      <c r="E642" t="str">
        <f>VLOOKUP(A642,[2]Kreise!$A$2:$C$53,3,FALSE)</f>
        <v>K03256</v>
      </c>
      <c r="F642">
        <f>'2020_3-1-3_Download'!I182</f>
        <v>595</v>
      </c>
    </row>
    <row r="643" spans="1:6">
      <c r="A643">
        <f>'2020_3-1-3_Download'!B183</f>
        <v>257</v>
      </c>
      <c r="B643">
        <f>'2020_3-1-3_Download'!D183</f>
        <v>2017</v>
      </c>
      <c r="C643" t="str">
        <f>'2020_3-1-3_Download'!C183</f>
        <v>Schaumburg</v>
      </c>
      <c r="D643" s="114" t="s">
        <v>133</v>
      </c>
      <c r="E643" t="str">
        <f>VLOOKUP(A643,[2]Kreise!$A$2:$C$53,3,FALSE)</f>
        <v>K03257</v>
      </c>
      <c r="F643">
        <f>'2020_3-1-3_Download'!I183</f>
        <v>960</v>
      </c>
    </row>
    <row r="644" spans="1:6">
      <c r="A644">
        <f>'2020_3-1-3_Download'!B184</f>
        <v>2</v>
      </c>
      <c r="B644">
        <f>'2020_3-1-3_Download'!D184</f>
        <v>2017</v>
      </c>
      <c r="C644" t="str">
        <f>'2020_3-1-3_Download'!C184</f>
        <v>Stat. Region Hannover</v>
      </c>
      <c r="D644" s="114" t="s">
        <v>133</v>
      </c>
      <c r="E644" t="str">
        <f>VLOOKUP(A644,[2]Kreise!$A$2:$C$53,3,FALSE)</f>
        <v>K032</v>
      </c>
      <c r="F644">
        <f>'2020_3-1-3_Download'!I184</f>
        <v>16227</v>
      </c>
    </row>
    <row r="645" spans="1:6">
      <c r="A645">
        <f>'2020_3-1-3_Download'!B185</f>
        <v>351</v>
      </c>
      <c r="B645">
        <f>'2020_3-1-3_Download'!D185</f>
        <v>2017</v>
      </c>
      <c r="C645" t="str">
        <f>'2020_3-1-3_Download'!C185</f>
        <v>Celle</v>
      </c>
      <c r="D645" s="114" t="s">
        <v>133</v>
      </c>
      <c r="E645" t="str">
        <f>VLOOKUP(A645,[2]Kreise!$A$2:$C$53,3,FALSE)</f>
        <v>K03351</v>
      </c>
      <c r="F645">
        <f>'2020_3-1-3_Download'!I185</f>
        <v>871</v>
      </c>
    </row>
    <row r="646" spans="1:6">
      <c r="A646">
        <f>'2020_3-1-3_Download'!B186</f>
        <v>352</v>
      </c>
      <c r="B646">
        <f>'2020_3-1-3_Download'!D186</f>
        <v>2017</v>
      </c>
      <c r="C646" t="str">
        <f>'2020_3-1-3_Download'!C186</f>
        <v>Cuxhaven</v>
      </c>
      <c r="D646" s="114" t="s">
        <v>133</v>
      </c>
      <c r="E646" t="str">
        <f>VLOOKUP(A646,[2]Kreise!$A$2:$C$53,3,FALSE)</f>
        <v>K03352</v>
      </c>
      <c r="F646">
        <f>'2020_3-1-3_Download'!I186</f>
        <v>800</v>
      </c>
    </row>
    <row r="647" spans="1:6">
      <c r="A647">
        <f>'2020_3-1-3_Download'!B187</f>
        <v>353</v>
      </c>
      <c r="B647">
        <f>'2020_3-1-3_Download'!D187</f>
        <v>2017</v>
      </c>
      <c r="C647" t="str">
        <f>'2020_3-1-3_Download'!C187</f>
        <v>Harburg</v>
      </c>
      <c r="D647" s="114" t="s">
        <v>133</v>
      </c>
      <c r="E647" t="str">
        <f>VLOOKUP(A647,[2]Kreise!$A$2:$C$53,3,FALSE)</f>
        <v>K03353</v>
      </c>
      <c r="F647">
        <f>'2020_3-1-3_Download'!I187</f>
        <v>1388</v>
      </c>
    </row>
    <row r="648" spans="1:6">
      <c r="A648">
        <f>'2020_3-1-3_Download'!B188</f>
        <v>354</v>
      </c>
      <c r="B648">
        <f>'2020_3-1-3_Download'!D188</f>
        <v>2017</v>
      </c>
      <c r="C648" t="str">
        <f>'2020_3-1-3_Download'!C188</f>
        <v>Lüchow-Dannenberg</v>
      </c>
      <c r="D648" s="114" t="s">
        <v>133</v>
      </c>
      <c r="E648" t="str">
        <f>VLOOKUP(A648,[2]Kreise!$A$2:$C$53,3,FALSE)</f>
        <v>K03354</v>
      </c>
      <c r="F648">
        <f>'2020_3-1-3_Download'!I188</f>
        <v>150</v>
      </c>
    </row>
    <row r="649" spans="1:6">
      <c r="A649">
        <f>'2020_3-1-3_Download'!B189</f>
        <v>355</v>
      </c>
      <c r="B649">
        <f>'2020_3-1-3_Download'!D189</f>
        <v>2017</v>
      </c>
      <c r="C649" t="str">
        <f>'2020_3-1-3_Download'!C189</f>
        <v>Lüneburg</v>
      </c>
      <c r="D649" s="114" t="s">
        <v>133</v>
      </c>
      <c r="E649" t="str">
        <f>VLOOKUP(A649,[2]Kreise!$A$2:$C$53,3,FALSE)</f>
        <v>K03355</v>
      </c>
      <c r="F649">
        <f>'2020_3-1-3_Download'!I189</f>
        <v>964</v>
      </c>
    </row>
    <row r="650" spans="1:6">
      <c r="A650">
        <f>'2020_3-1-3_Download'!B190</f>
        <v>356</v>
      </c>
      <c r="B650">
        <f>'2020_3-1-3_Download'!D190</f>
        <v>2017</v>
      </c>
      <c r="C650" t="str">
        <f>'2020_3-1-3_Download'!C190</f>
        <v>Osterholz</v>
      </c>
      <c r="D650" s="114" t="s">
        <v>133</v>
      </c>
      <c r="E650" t="str">
        <f>VLOOKUP(A650,[2]Kreise!$A$2:$C$53,3,FALSE)</f>
        <v>K03356</v>
      </c>
      <c r="F650">
        <f>'2020_3-1-3_Download'!I190</f>
        <v>444</v>
      </c>
    </row>
    <row r="651" spans="1:6">
      <c r="A651">
        <f>'2020_3-1-3_Download'!B191</f>
        <v>357</v>
      </c>
      <c r="B651">
        <f>'2020_3-1-3_Download'!D191</f>
        <v>2017</v>
      </c>
      <c r="C651" t="str">
        <f>'2020_3-1-3_Download'!C191</f>
        <v>Rotenburg (Wümme)</v>
      </c>
      <c r="D651" s="114" t="s">
        <v>133</v>
      </c>
      <c r="E651" t="str">
        <f>VLOOKUP(A651,[2]Kreise!$A$2:$C$53,3,FALSE)</f>
        <v>K03357</v>
      </c>
      <c r="F651">
        <f>'2020_3-1-3_Download'!I191</f>
        <v>607</v>
      </c>
    </row>
    <row r="652" spans="1:6">
      <c r="A652">
        <f>'2020_3-1-3_Download'!B192</f>
        <v>358</v>
      </c>
      <c r="B652">
        <f>'2020_3-1-3_Download'!D192</f>
        <v>2017</v>
      </c>
      <c r="C652" t="str">
        <f>'2020_3-1-3_Download'!C192</f>
        <v>Heidekreis</v>
      </c>
      <c r="D652" s="114" t="s">
        <v>133</v>
      </c>
      <c r="E652" t="str">
        <f>VLOOKUP(A652,[2]Kreise!$A$2:$C$53,3,FALSE)</f>
        <v>K03358</v>
      </c>
      <c r="F652">
        <f>'2020_3-1-3_Download'!I192</f>
        <v>522</v>
      </c>
    </row>
    <row r="653" spans="1:6">
      <c r="A653">
        <f>'2020_3-1-3_Download'!B193</f>
        <v>359</v>
      </c>
      <c r="B653">
        <f>'2020_3-1-3_Download'!D193</f>
        <v>2017</v>
      </c>
      <c r="C653" t="str">
        <f>'2020_3-1-3_Download'!C193</f>
        <v>Stade</v>
      </c>
      <c r="D653" s="114" t="s">
        <v>133</v>
      </c>
      <c r="E653" t="str">
        <f>VLOOKUP(A653,[2]Kreise!$A$2:$C$53,3,FALSE)</f>
        <v>K03359</v>
      </c>
      <c r="F653">
        <f>'2020_3-1-3_Download'!I193</f>
        <v>1045</v>
      </c>
    </row>
    <row r="654" spans="1:6">
      <c r="A654">
        <f>'2020_3-1-3_Download'!B194</f>
        <v>360</v>
      </c>
      <c r="B654">
        <f>'2020_3-1-3_Download'!D194</f>
        <v>2017</v>
      </c>
      <c r="C654" t="str">
        <f>'2020_3-1-3_Download'!C194</f>
        <v>Uelzen</v>
      </c>
      <c r="D654" s="114" t="s">
        <v>133</v>
      </c>
      <c r="E654" t="str">
        <f>VLOOKUP(A654,[2]Kreise!$A$2:$C$53,3,FALSE)</f>
        <v>K03360</v>
      </c>
      <c r="F654">
        <f>'2020_3-1-3_Download'!I194</f>
        <v>353</v>
      </c>
    </row>
    <row r="655" spans="1:6">
      <c r="A655">
        <f>'2020_3-1-3_Download'!B195</f>
        <v>361</v>
      </c>
      <c r="B655">
        <f>'2020_3-1-3_Download'!D195</f>
        <v>2017</v>
      </c>
      <c r="C655" t="str">
        <f>'2020_3-1-3_Download'!C195</f>
        <v>Verden</v>
      </c>
      <c r="D655" s="114" t="s">
        <v>133</v>
      </c>
      <c r="E655" t="str">
        <f>VLOOKUP(A655,[2]Kreise!$A$2:$C$53,3,FALSE)</f>
        <v>K03361</v>
      </c>
      <c r="F655">
        <f>'2020_3-1-3_Download'!I195</f>
        <v>775</v>
      </c>
    </row>
    <row r="656" spans="1:6">
      <c r="A656">
        <f>'2020_3-1-3_Download'!B196</f>
        <v>3</v>
      </c>
      <c r="B656">
        <f>'2020_3-1-3_Download'!D196</f>
        <v>2017</v>
      </c>
      <c r="C656" t="str">
        <f>'2020_3-1-3_Download'!C196</f>
        <v>Stat. Region Lüneburg</v>
      </c>
      <c r="D656" s="114" t="s">
        <v>133</v>
      </c>
      <c r="E656" t="str">
        <f>VLOOKUP(A656,[2]Kreise!$A$2:$C$53,3,FALSE)</f>
        <v>K033</v>
      </c>
      <c r="F656">
        <f>'2020_3-1-3_Download'!I196</f>
        <v>7919</v>
      </c>
    </row>
    <row r="657" spans="1:6">
      <c r="A657">
        <f>'2020_3-1-3_Download'!B197</f>
        <v>401</v>
      </c>
      <c r="B657">
        <f>'2020_3-1-3_Download'!D197</f>
        <v>2017</v>
      </c>
      <c r="C657" t="str">
        <f>'2020_3-1-3_Download'!C197</f>
        <v>Delmenhorst  Stadt</v>
      </c>
      <c r="D657" s="114" t="s">
        <v>133</v>
      </c>
      <c r="E657" t="str">
        <f>VLOOKUP(A657,[2]Kreise!$A$2:$C$53,3,FALSE)</f>
        <v>K03401</v>
      </c>
      <c r="F657">
        <f>'2020_3-1-3_Download'!I197</f>
        <v>831</v>
      </c>
    </row>
    <row r="658" spans="1:6">
      <c r="A658">
        <f>'2020_3-1-3_Download'!B198</f>
        <v>402</v>
      </c>
      <c r="B658">
        <f>'2020_3-1-3_Download'!D198</f>
        <v>2017</v>
      </c>
      <c r="C658" t="str">
        <f>'2020_3-1-3_Download'!C198</f>
        <v>Emden  Stadt</v>
      </c>
      <c r="D658" s="114" t="s">
        <v>133</v>
      </c>
      <c r="E658" t="str">
        <f>VLOOKUP(A658,[2]Kreise!$A$2:$C$53,3,FALSE)</f>
        <v>K03402</v>
      </c>
      <c r="F658">
        <f>'2020_3-1-3_Download'!I198</f>
        <v>314</v>
      </c>
    </row>
    <row r="659" spans="1:6">
      <c r="A659">
        <f>'2020_3-1-3_Download'!B199</f>
        <v>403</v>
      </c>
      <c r="B659">
        <f>'2020_3-1-3_Download'!D199</f>
        <v>2017</v>
      </c>
      <c r="C659" t="str">
        <f>'2020_3-1-3_Download'!C199</f>
        <v>Oldenburg(Oldb)  Stadt</v>
      </c>
      <c r="D659" s="114" t="s">
        <v>133</v>
      </c>
      <c r="E659" t="str">
        <f>VLOOKUP(A659,[2]Kreise!$A$2:$C$53,3,FALSE)</f>
        <v>K03403</v>
      </c>
      <c r="F659">
        <f>'2020_3-1-3_Download'!I199</f>
        <v>1158</v>
      </c>
    </row>
    <row r="660" spans="1:6">
      <c r="A660">
        <f>'2020_3-1-3_Download'!B200</f>
        <v>404</v>
      </c>
      <c r="B660">
        <f>'2020_3-1-3_Download'!D200</f>
        <v>2017</v>
      </c>
      <c r="C660" t="str">
        <f>'2020_3-1-3_Download'!C200</f>
        <v>Osnabrück  Stadt</v>
      </c>
      <c r="D660" s="114" t="s">
        <v>133</v>
      </c>
      <c r="E660" t="str">
        <f>VLOOKUP(A660,[2]Kreise!$A$2:$C$53,3,FALSE)</f>
        <v>K03404</v>
      </c>
      <c r="F660">
        <f>'2020_3-1-3_Download'!I200</f>
        <v>1580</v>
      </c>
    </row>
    <row r="661" spans="1:6">
      <c r="A661">
        <f>'2020_3-1-3_Download'!B201</f>
        <v>405</v>
      </c>
      <c r="B661">
        <f>'2020_3-1-3_Download'!D201</f>
        <v>2017</v>
      </c>
      <c r="C661" t="str">
        <f>'2020_3-1-3_Download'!C201</f>
        <v>Wilhelmshaven  Stadt</v>
      </c>
      <c r="D661" s="114" t="s">
        <v>133</v>
      </c>
      <c r="E661" t="str">
        <f>VLOOKUP(A661,[2]Kreise!$A$2:$C$53,3,FALSE)</f>
        <v>K03405</v>
      </c>
      <c r="F661">
        <f>'2020_3-1-3_Download'!I201</f>
        <v>385</v>
      </c>
    </row>
    <row r="662" spans="1:6">
      <c r="A662">
        <f>'2020_3-1-3_Download'!B202</f>
        <v>451</v>
      </c>
      <c r="B662">
        <f>'2020_3-1-3_Download'!D202</f>
        <v>2017</v>
      </c>
      <c r="C662" t="str">
        <f>'2020_3-1-3_Download'!C202</f>
        <v>Ammerland</v>
      </c>
      <c r="D662" s="114" t="s">
        <v>133</v>
      </c>
      <c r="E662" t="str">
        <f>VLOOKUP(A662,[2]Kreise!$A$2:$C$53,3,FALSE)</f>
        <v>K03451</v>
      </c>
      <c r="F662">
        <f>'2020_3-1-3_Download'!I202</f>
        <v>539</v>
      </c>
    </row>
    <row r="663" spans="1:6">
      <c r="A663">
        <f>'2020_3-1-3_Download'!B203</f>
        <v>452</v>
      </c>
      <c r="B663">
        <f>'2020_3-1-3_Download'!D203</f>
        <v>2017</v>
      </c>
      <c r="C663" t="str">
        <f>'2020_3-1-3_Download'!C203</f>
        <v>Aurich</v>
      </c>
      <c r="D663" s="114" t="s">
        <v>133</v>
      </c>
      <c r="E663" t="str">
        <f>VLOOKUP(A663,[2]Kreise!$A$2:$C$53,3,FALSE)</f>
        <v>K03452</v>
      </c>
      <c r="F663">
        <f>'2020_3-1-3_Download'!I203</f>
        <v>583</v>
      </c>
    </row>
    <row r="664" spans="1:6">
      <c r="A664">
        <f>'2020_3-1-3_Download'!B204</f>
        <v>453</v>
      </c>
      <c r="B664">
        <f>'2020_3-1-3_Download'!D204</f>
        <v>2017</v>
      </c>
      <c r="C664" t="str">
        <f>'2020_3-1-3_Download'!C204</f>
        <v>Cloppenburg</v>
      </c>
      <c r="D664" s="114" t="s">
        <v>133</v>
      </c>
      <c r="E664" t="str">
        <f>VLOOKUP(A664,[2]Kreise!$A$2:$C$53,3,FALSE)</f>
        <v>K03453</v>
      </c>
      <c r="F664">
        <f>'2020_3-1-3_Download'!I204</f>
        <v>1014</v>
      </c>
    </row>
    <row r="665" spans="1:6">
      <c r="A665">
        <f>'2020_3-1-3_Download'!B205</f>
        <v>454</v>
      </c>
      <c r="B665">
        <f>'2020_3-1-3_Download'!D205</f>
        <v>2017</v>
      </c>
      <c r="C665" t="str">
        <f>'2020_3-1-3_Download'!C205</f>
        <v>Emsland</v>
      </c>
      <c r="D665" s="114" t="s">
        <v>133</v>
      </c>
      <c r="E665" t="str">
        <f>VLOOKUP(A665,[2]Kreise!$A$2:$C$53,3,FALSE)</f>
        <v>K03454</v>
      </c>
      <c r="F665">
        <f>'2020_3-1-3_Download'!I205</f>
        <v>1786</v>
      </c>
    </row>
    <row r="666" spans="1:6">
      <c r="A666">
        <f>'2020_3-1-3_Download'!B206</f>
        <v>455</v>
      </c>
      <c r="B666">
        <f>'2020_3-1-3_Download'!D206</f>
        <v>2017</v>
      </c>
      <c r="C666" t="str">
        <f>'2020_3-1-3_Download'!C206</f>
        <v>Friesland</v>
      </c>
      <c r="D666" s="114" t="s">
        <v>133</v>
      </c>
      <c r="E666" t="str">
        <f>VLOOKUP(A666,[2]Kreise!$A$2:$C$53,3,FALSE)</f>
        <v>K03455</v>
      </c>
      <c r="F666">
        <f>'2020_3-1-3_Download'!I206</f>
        <v>260</v>
      </c>
    </row>
    <row r="667" spans="1:6">
      <c r="A667">
        <f>'2020_3-1-3_Download'!B207</f>
        <v>456</v>
      </c>
      <c r="B667">
        <f>'2020_3-1-3_Download'!D207</f>
        <v>2017</v>
      </c>
      <c r="C667" t="str">
        <f>'2020_3-1-3_Download'!C207</f>
        <v>Grafschaft Bentheim</v>
      </c>
      <c r="D667" s="114" t="s">
        <v>133</v>
      </c>
      <c r="E667" t="str">
        <f>VLOOKUP(A667,[2]Kreise!$A$2:$C$53,3,FALSE)</f>
        <v>K03456</v>
      </c>
      <c r="F667">
        <f>'2020_3-1-3_Download'!I207</f>
        <v>1049</v>
      </c>
    </row>
    <row r="668" spans="1:6">
      <c r="A668">
        <f>'2020_3-1-3_Download'!B208</f>
        <v>457</v>
      </c>
      <c r="B668">
        <f>'2020_3-1-3_Download'!D208</f>
        <v>2017</v>
      </c>
      <c r="C668" t="str">
        <f>'2020_3-1-3_Download'!C208</f>
        <v>Leer</v>
      </c>
      <c r="D668" s="114" t="s">
        <v>133</v>
      </c>
      <c r="E668" t="str">
        <f>VLOOKUP(A668,[2]Kreise!$A$2:$C$53,3,FALSE)</f>
        <v>K03457</v>
      </c>
      <c r="F668">
        <f>'2020_3-1-3_Download'!I208</f>
        <v>660</v>
      </c>
    </row>
    <row r="669" spans="1:6">
      <c r="A669">
        <f>'2020_3-1-3_Download'!B209</f>
        <v>458</v>
      </c>
      <c r="B669">
        <f>'2020_3-1-3_Download'!D209</f>
        <v>2017</v>
      </c>
      <c r="C669" t="str">
        <f>'2020_3-1-3_Download'!C209</f>
        <v>Oldenburg</v>
      </c>
      <c r="D669" s="114" t="s">
        <v>133</v>
      </c>
      <c r="E669" t="str">
        <f>VLOOKUP(A669,[2]Kreise!$A$2:$C$53,3,FALSE)</f>
        <v>K03458</v>
      </c>
      <c r="F669">
        <f>'2020_3-1-3_Download'!I209</f>
        <v>466</v>
      </c>
    </row>
    <row r="670" spans="1:6">
      <c r="A670">
        <f>'2020_3-1-3_Download'!B210</f>
        <v>459</v>
      </c>
      <c r="B670">
        <f>'2020_3-1-3_Download'!D210</f>
        <v>2017</v>
      </c>
      <c r="C670" t="str">
        <f>'2020_3-1-3_Download'!C210</f>
        <v>Osnabrück</v>
      </c>
      <c r="D670" s="114" t="s">
        <v>133</v>
      </c>
      <c r="E670" t="str">
        <f>VLOOKUP(A670,[2]Kreise!$A$2:$C$53,3,FALSE)</f>
        <v>K03459</v>
      </c>
      <c r="F670">
        <f>'2020_3-1-3_Download'!I210</f>
        <v>1676</v>
      </c>
    </row>
    <row r="671" spans="1:6">
      <c r="A671">
        <f>'2020_3-1-3_Download'!B211</f>
        <v>460</v>
      </c>
      <c r="B671">
        <f>'2020_3-1-3_Download'!D211</f>
        <v>2017</v>
      </c>
      <c r="C671" t="str">
        <f>'2020_3-1-3_Download'!C211</f>
        <v>Vechta</v>
      </c>
      <c r="D671" s="114" t="s">
        <v>133</v>
      </c>
      <c r="E671" t="str">
        <f>VLOOKUP(A671,[2]Kreise!$A$2:$C$53,3,FALSE)</f>
        <v>K03460</v>
      </c>
      <c r="F671">
        <f>'2020_3-1-3_Download'!I211</f>
        <v>972</v>
      </c>
    </row>
    <row r="672" spans="1:6">
      <c r="A672">
        <f>'2020_3-1-3_Download'!B212</f>
        <v>461</v>
      </c>
      <c r="B672">
        <f>'2020_3-1-3_Download'!D212</f>
        <v>2017</v>
      </c>
      <c r="C672" t="str">
        <f>'2020_3-1-3_Download'!C212</f>
        <v>Wesermarsch</v>
      </c>
      <c r="D672" s="114" t="s">
        <v>133</v>
      </c>
      <c r="E672" t="str">
        <f>VLOOKUP(A672,[2]Kreise!$A$2:$C$53,3,FALSE)</f>
        <v>K03461</v>
      </c>
      <c r="F672">
        <f>'2020_3-1-3_Download'!I212</f>
        <v>502</v>
      </c>
    </row>
    <row r="673" spans="1:6">
      <c r="A673">
        <f>'2020_3-1-3_Download'!B213</f>
        <v>462</v>
      </c>
      <c r="B673">
        <f>'2020_3-1-3_Download'!D213</f>
        <v>2017</v>
      </c>
      <c r="C673" t="str">
        <f>'2020_3-1-3_Download'!C213</f>
        <v>Wittmund</v>
      </c>
      <c r="D673" s="114" t="s">
        <v>133</v>
      </c>
      <c r="E673" t="str">
        <f>VLOOKUP(A673,[2]Kreise!$A$2:$C$53,3,FALSE)</f>
        <v>K03462</v>
      </c>
      <c r="F673">
        <f>'2020_3-1-3_Download'!I213</f>
        <v>158</v>
      </c>
    </row>
    <row r="674" spans="1:6">
      <c r="A674">
        <f>'2020_3-1-3_Download'!B214</f>
        <v>4</v>
      </c>
      <c r="B674">
        <f>'2020_3-1-3_Download'!D214</f>
        <v>2017</v>
      </c>
      <c r="C674" t="str">
        <f>'2020_3-1-3_Download'!C214</f>
        <v>Stat. Region Weser-Ems</v>
      </c>
      <c r="D674" s="114" t="s">
        <v>133</v>
      </c>
      <c r="E674" t="str">
        <f>VLOOKUP(A674,[2]Kreise!$A$2:$C$53,3,FALSE)</f>
        <v>K034</v>
      </c>
      <c r="F674">
        <f>'2020_3-1-3_Download'!I214</f>
        <v>13933</v>
      </c>
    </row>
    <row r="675" spans="1:6">
      <c r="A675">
        <f>'2020_3-1-3_Download'!B215</f>
        <v>0</v>
      </c>
      <c r="B675">
        <f>'2020_3-1-3_Download'!D215</f>
        <v>2017</v>
      </c>
      <c r="C675" t="str">
        <f>'2020_3-1-3_Download'!C215</f>
        <v>Niedersachsen</v>
      </c>
      <c r="D675" s="114" t="s">
        <v>133</v>
      </c>
      <c r="E675" t="str">
        <f>VLOOKUP(A675,[2]Kreise!$A$2:$C$53,3,FALSE)</f>
        <v>K030</v>
      </c>
      <c r="F675">
        <f>'2020_3-1-3_Download'!I215</f>
        <v>47368</v>
      </c>
    </row>
    <row r="676" spans="1:6">
      <c r="A676">
        <f>'2020_3-1-3_Download'!B216</f>
        <v>101</v>
      </c>
      <c r="B676">
        <f>'2020_3-1-3_Download'!D216</f>
        <v>2016</v>
      </c>
      <c r="C676" t="str">
        <f>'2020_3-1-3_Download'!C216</f>
        <v>Braunschweig  Stadt</v>
      </c>
      <c r="D676" s="114" t="s">
        <v>133</v>
      </c>
      <c r="E676" t="str">
        <f>VLOOKUP(A676,[2]Kreise!$A$2:$C$53,3,FALSE)</f>
        <v>K03101</v>
      </c>
      <c r="F676">
        <f>'2020_3-1-3_Download'!I216</f>
        <v>2030</v>
      </c>
    </row>
    <row r="677" spans="1:6">
      <c r="A677">
        <f>'2020_3-1-3_Download'!B217</f>
        <v>102</v>
      </c>
      <c r="B677">
        <f>'2020_3-1-3_Download'!D217</f>
        <v>2016</v>
      </c>
      <c r="C677" t="str">
        <f>'2020_3-1-3_Download'!C217</f>
        <v>Salzgitter  Stadt</v>
      </c>
      <c r="D677" s="114" t="s">
        <v>133</v>
      </c>
      <c r="E677" t="str">
        <f>VLOOKUP(A677,[2]Kreise!$A$2:$C$53,3,FALSE)</f>
        <v>K03102</v>
      </c>
      <c r="F677">
        <f>'2020_3-1-3_Download'!I217</f>
        <v>1108</v>
      </c>
    </row>
    <row r="678" spans="1:6">
      <c r="A678">
        <f>'2020_3-1-3_Download'!B218</f>
        <v>103</v>
      </c>
      <c r="B678">
        <f>'2020_3-1-3_Download'!D218</f>
        <v>2016</v>
      </c>
      <c r="C678" t="str">
        <f>'2020_3-1-3_Download'!C218</f>
        <v>Wolfsburg  Stadt</v>
      </c>
      <c r="D678" s="114" t="s">
        <v>133</v>
      </c>
      <c r="E678" t="str">
        <f>VLOOKUP(A678,[2]Kreise!$A$2:$C$53,3,FALSE)</f>
        <v>K03103</v>
      </c>
      <c r="F678">
        <f>'2020_3-1-3_Download'!I218</f>
        <v>1047</v>
      </c>
    </row>
    <row r="679" spans="1:6">
      <c r="A679">
        <f>'2020_3-1-3_Download'!B219</f>
        <v>151</v>
      </c>
      <c r="B679">
        <f>'2020_3-1-3_Download'!D219</f>
        <v>2016</v>
      </c>
      <c r="C679" t="str">
        <f>'2020_3-1-3_Download'!C219</f>
        <v>Gifhorn</v>
      </c>
      <c r="D679" s="114" t="s">
        <v>133</v>
      </c>
      <c r="E679" t="str">
        <f>VLOOKUP(A679,[2]Kreise!$A$2:$C$53,3,FALSE)</f>
        <v>K03151</v>
      </c>
      <c r="F679">
        <f>'2020_3-1-3_Download'!I219</f>
        <v>550</v>
      </c>
    </row>
    <row r="680" spans="1:6">
      <c r="A680">
        <f>'2020_3-1-3_Download'!B220</f>
        <v>153</v>
      </c>
      <c r="B680">
        <f>'2020_3-1-3_Download'!D220</f>
        <v>2016</v>
      </c>
      <c r="C680" t="str">
        <f>'2020_3-1-3_Download'!C220</f>
        <v>Goslar</v>
      </c>
      <c r="D680" s="114" t="s">
        <v>133</v>
      </c>
      <c r="E680" t="str">
        <f>VLOOKUP(A680,[2]Kreise!$A$2:$C$53,3,FALSE)</f>
        <v>K03153</v>
      </c>
      <c r="F680">
        <f>'2020_3-1-3_Download'!I220</f>
        <v>435</v>
      </c>
    </row>
    <row r="681" spans="1:6">
      <c r="A681">
        <f>'2020_3-1-3_Download'!B221</f>
        <v>154</v>
      </c>
      <c r="B681">
        <f>'2020_3-1-3_Download'!D221</f>
        <v>2016</v>
      </c>
      <c r="C681" t="str">
        <f>'2020_3-1-3_Download'!C221</f>
        <v>Helmstedt</v>
      </c>
      <c r="D681" s="114" t="s">
        <v>133</v>
      </c>
      <c r="E681" t="str">
        <f>VLOOKUP(A681,[2]Kreise!$A$2:$C$53,3,FALSE)</f>
        <v>K03154</v>
      </c>
      <c r="F681">
        <f>'2020_3-1-3_Download'!I221</f>
        <v>286</v>
      </c>
    </row>
    <row r="682" spans="1:6">
      <c r="A682">
        <f>'2020_3-1-3_Download'!B222</f>
        <v>155</v>
      </c>
      <c r="B682">
        <f>'2020_3-1-3_Download'!D222</f>
        <v>2016</v>
      </c>
      <c r="C682" t="str">
        <f>'2020_3-1-3_Download'!C222</f>
        <v>Northeim</v>
      </c>
      <c r="D682" s="114" t="s">
        <v>133</v>
      </c>
      <c r="E682" t="str">
        <f>VLOOKUP(A682,[2]Kreise!$A$2:$C$53,3,FALSE)</f>
        <v>K03155</v>
      </c>
      <c r="F682">
        <f>'2020_3-1-3_Download'!I222</f>
        <v>592</v>
      </c>
    </row>
    <row r="683" spans="1:6">
      <c r="A683">
        <f>'2020_3-1-3_Download'!B223</f>
        <v>157</v>
      </c>
      <c r="B683">
        <f>'2020_3-1-3_Download'!D223</f>
        <v>2016</v>
      </c>
      <c r="C683" t="str">
        <f>'2020_3-1-3_Download'!C223</f>
        <v>Peine</v>
      </c>
      <c r="D683" s="114" t="s">
        <v>133</v>
      </c>
      <c r="E683" t="str">
        <f>VLOOKUP(A683,[2]Kreise!$A$2:$C$53,3,FALSE)</f>
        <v>K03157</v>
      </c>
      <c r="F683">
        <f>'2020_3-1-3_Download'!I223</f>
        <v>758</v>
      </c>
    </row>
    <row r="684" spans="1:6">
      <c r="A684">
        <f>'2020_3-1-3_Download'!B224</f>
        <v>158</v>
      </c>
      <c r="B684">
        <f>'2020_3-1-3_Download'!D224</f>
        <v>2016</v>
      </c>
      <c r="C684" t="str">
        <f>'2020_3-1-3_Download'!C224</f>
        <v>Wolfenbüttel</v>
      </c>
      <c r="D684" s="114" t="s">
        <v>133</v>
      </c>
      <c r="E684" t="str">
        <f>VLOOKUP(A684,[2]Kreise!$A$2:$C$53,3,FALSE)</f>
        <v>K03158</v>
      </c>
      <c r="F684">
        <f>'2020_3-1-3_Download'!I224</f>
        <v>430</v>
      </c>
    </row>
    <row r="685" spans="1:6">
      <c r="A685">
        <f>'2020_3-1-3_Download'!B225</f>
        <v>159</v>
      </c>
      <c r="B685">
        <f>'2020_3-1-3_Download'!D225</f>
        <v>2016</v>
      </c>
      <c r="C685" t="str">
        <f>'2020_3-1-3_Download'!C225</f>
        <v>Göttingen</v>
      </c>
      <c r="D685" s="114" t="s">
        <v>133</v>
      </c>
      <c r="E685" t="str">
        <f>VLOOKUP(A685,[2]Kreise!$A$2:$C$53,3,FALSE)</f>
        <v>K03159</v>
      </c>
      <c r="F685">
        <f>'2020_3-1-3_Download'!I225</f>
        <v>1697</v>
      </c>
    </row>
    <row r="686" spans="1:6">
      <c r="A686">
        <f>'2020_3-1-3_Download'!B226</f>
        <v>1</v>
      </c>
      <c r="B686">
        <f>'2020_3-1-3_Download'!D226</f>
        <v>2016</v>
      </c>
      <c r="C686" t="str">
        <f>'2020_3-1-3_Download'!C226</f>
        <v>Stat. Region Braunschweig</v>
      </c>
      <c r="D686" s="114" t="s">
        <v>133</v>
      </c>
      <c r="E686" t="str">
        <f>VLOOKUP(A686,[2]Kreise!$A$2:$C$53,3,FALSE)</f>
        <v>K031</v>
      </c>
      <c r="F686">
        <f>'2020_3-1-3_Download'!I226</f>
        <v>8933</v>
      </c>
    </row>
    <row r="687" spans="1:6">
      <c r="A687">
        <f>'2020_3-1-3_Download'!B227</f>
        <v>241</v>
      </c>
      <c r="B687">
        <f>'2020_3-1-3_Download'!D227</f>
        <v>2016</v>
      </c>
      <c r="C687" t="str">
        <f>'2020_3-1-3_Download'!C227</f>
        <v>Hannover  Region</v>
      </c>
      <c r="D687" s="114" t="s">
        <v>133</v>
      </c>
      <c r="E687" t="str">
        <f>VLOOKUP(A687,[2]Kreise!$A$2:$C$53,3,FALSE)</f>
        <v>K03241</v>
      </c>
      <c r="F687">
        <f>'2020_3-1-3_Download'!I227</f>
        <v>10698</v>
      </c>
    </row>
    <row r="688" spans="1:6">
      <c r="A688">
        <f>'2020_3-1-3_Download'!B228</f>
        <v>241001</v>
      </c>
      <c r="B688">
        <f>'2020_3-1-3_Download'!D228</f>
        <v>2016</v>
      </c>
      <c r="C688" t="str">
        <f>'2020_3-1-3_Download'!C228</f>
        <v>dav. Hannover  Lhst.</v>
      </c>
      <c r="D688" s="114" t="s">
        <v>133</v>
      </c>
      <c r="E688" t="str">
        <f>VLOOKUP(A688,[2]Kreise!$A$2:$C$53,3,FALSE)</f>
        <v>K03241001</v>
      </c>
      <c r="F688">
        <f>'2020_3-1-3_Download'!I228</f>
        <v>6510</v>
      </c>
    </row>
    <row r="689" spans="1:6">
      <c r="A689">
        <f>'2020_3-1-3_Download'!B229</f>
        <v>241999</v>
      </c>
      <c r="B689">
        <f>'2020_3-1-3_Download'!D229</f>
        <v>2016</v>
      </c>
      <c r="C689" t="str">
        <f>'2020_3-1-3_Download'!C229</f>
        <v>dav. Hannover  Umland</v>
      </c>
      <c r="D689" s="114" t="s">
        <v>133</v>
      </c>
      <c r="E689" t="str">
        <f>VLOOKUP(A689,[2]Kreise!$A$2:$C$53,3,FALSE)</f>
        <v>K03241999</v>
      </c>
      <c r="F689">
        <f>'2020_3-1-3_Download'!I229</f>
        <v>4188</v>
      </c>
    </row>
    <row r="690" spans="1:6">
      <c r="A690">
        <f>'2020_3-1-3_Download'!B230</f>
        <v>251</v>
      </c>
      <c r="B690">
        <f>'2020_3-1-3_Download'!D230</f>
        <v>2016</v>
      </c>
      <c r="C690" t="str">
        <f>'2020_3-1-3_Download'!C230</f>
        <v>Diepholz</v>
      </c>
      <c r="D690" s="114" t="s">
        <v>133</v>
      </c>
      <c r="E690" t="str">
        <f>VLOOKUP(A690,[2]Kreise!$A$2:$C$53,3,FALSE)</f>
        <v>K03251</v>
      </c>
      <c r="F690">
        <f>'2020_3-1-3_Download'!I230</f>
        <v>1068</v>
      </c>
    </row>
    <row r="691" spans="1:6">
      <c r="A691">
        <f>'2020_3-1-3_Download'!B231</f>
        <v>252</v>
      </c>
      <c r="B691">
        <f>'2020_3-1-3_Download'!D231</f>
        <v>2016</v>
      </c>
      <c r="C691" t="str">
        <f>'2020_3-1-3_Download'!C231</f>
        <v>Hameln-Pyrmont</v>
      </c>
      <c r="D691" s="114" t="s">
        <v>133</v>
      </c>
      <c r="E691" t="str">
        <f>VLOOKUP(A691,[2]Kreise!$A$2:$C$53,3,FALSE)</f>
        <v>K03252</v>
      </c>
      <c r="F691">
        <f>'2020_3-1-3_Download'!I231</f>
        <v>907</v>
      </c>
    </row>
    <row r="692" spans="1:6">
      <c r="A692">
        <f>'2020_3-1-3_Download'!B232</f>
        <v>254</v>
      </c>
      <c r="B692">
        <f>'2020_3-1-3_Download'!D232</f>
        <v>2016</v>
      </c>
      <c r="C692" t="str">
        <f>'2020_3-1-3_Download'!C232</f>
        <v>Hildesheim</v>
      </c>
      <c r="D692" s="114" t="s">
        <v>133</v>
      </c>
      <c r="E692" t="str">
        <f>VLOOKUP(A692,[2]Kreise!$A$2:$C$53,3,FALSE)</f>
        <v>K03254</v>
      </c>
      <c r="F692">
        <f>'2020_3-1-3_Download'!I232</f>
        <v>1512</v>
      </c>
    </row>
    <row r="693" spans="1:6">
      <c r="A693">
        <f>'2020_3-1-3_Download'!B233</f>
        <v>255</v>
      </c>
      <c r="B693">
        <f>'2020_3-1-3_Download'!D233</f>
        <v>2016</v>
      </c>
      <c r="C693" t="str">
        <f>'2020_3-1-3_Download'!C233</f>
        <v>Holzminden</v>
      </c>
      <c r="D693" s="114" t="s">
        <v>133</v>
      </c>
      <c r="E693" t="str">
        <f>VLOOKUP(A693,[2]Kreise!$A$2:$C$53,3,FALSE)</f>
        <v>K03255</v>
      </c>
      <c r="F693">
        <f>'2020_3-1-3_Download'!I233</f>
        <v>233</v>
      </c>
    </row>
    <row r="694" spans="1:6">
      <c r="A694">
        <f>'2020_3-1-3_Download'!B234</f>
        <v>256</v>
      </c>
      <c r="B694">
        <f>'2020_3-1-3_Download'!D234</f>
        <v>2016</v>
      </c>
      <c r="C694" t="str">
        <f>'2020_3-1-3_Download'!C234</f>
        <v>Nienburg (Weser)</v>
      </c>
      <c r="D694" s="114" t="s">
        <v>133</v>
      </c>
      <c r="E694" t="str">
        <f>VLOOKUP(A694,[2]Kreise!$A$2:$C$53,3,FALSE)</f>
        <v>K03256</v>
      </c>
      <c r="F694">
        <f>'2020_3-1-3_Download'!I234</f>
        <v>632</v>
      </c>
    </row>
    <row r="695" spans="1:6">
      <c r="A695">
        <f>'2020_3-1-3_Download'!B235</f>
        <v>257</v>
      </c>
      <c r="B695">
        <f>'2020_3-1-3_Download'!D235</f>
        <v>2016</v>
      </c>
      <c r="C695" t="str">
        <f>'2020_3-1-3_Download'!C235</f>
        <v>Schaumburg</v>
      </c>
      <c r="D695" s="114" t="s">
        <v>133</v>
      </c>
      <c r="E695" t="str">
        <f>VLOOKUP(A695,[2]Kreise!$A$2:$C$53,3,FALSE)</f>
        <v>K03257</v>
      </c>
      <c r="F695">
        <f>'2020_3-1-3_Download'!I235</f>
        <v>841</v>
      </c>
    </row>
    <row r="696" spans="1:6">
      <c r="A696">
        <f>'2020_3-1-3_Download'!B236</f>
        <v>2</v>
      </c>
      <c r="B696">
        <f>'2020_3-1-3_Download'!D236</f>
        <v>2016</v>
      </c>
      <c r="C696" t="str">
        <f>'2020_3-1-3_Download'!C236</f>
        <v>Stat. Region Hannover</v>
      </c>
      <c r="D696" s="114" t="s">
        <v>133</v>
      </c>
      <c r="E696" t="str">
        <f>VLOOKUP(A696,[2]Kreise!$A$2:$C$53,3,FALSE)</f>
        <v>K032</v>
      </c>
      <c r="F696">
        <f>'2020_3-1-3_Download'!I236</f>
        <v>15891</v>
      </c>
    </row>
    <row r="697" spans="1:6">
      <c r="A697">
        <f>'2020_3-1-3_Download'!B237</f>
        <v>351</v>
      </c>
      <c r="B697">
        <f>'2020_3-1-3_Download'!D237</f>
        <v>2016</v>
      </c>
      <c r="C697" t="str">
        <f>'2020_3-1-3_Download'!C237</f>
        <v>Celle</v>
      </c>
      <c r="D697" s="114" t="s">
        <v>133</v>
      </c>
      <c r="E697" t="str">
        <f>VLOOKUP(A697,[2]Kreise!$A$2:$C$53,3,FALSE)</f>
        <v>K03351</v>
      </c>
      <c r="F697">
        <f>'2020_3-1-3_Download'!I237</f>
        <v>537</v>
      </c>
    </row>
    <row r="698" spans="1:6">
      <c r="A698">
        <f>'2020_3-1-3_Download'!B238</f>
        <v>352</v>
      </c>
      <c r="B698">
        <f>'2020_3-1-3_Download'!D238</f>
        <v>2016</v>
      </c>
      <c r="C698" t="str">
        <f>'2020_3-1-3_Download'!C238</f>
        <v>Cuxhaven</v>
      </c>
      <c r="D698" s="114" t="s">
        <v>133</v>
      </c>
      <c r="E698" t="str">
        <f>VLOOKUP(A698,[2]Kreise!$A$2:$C$53,3,FALSE)</f>
        <v>K03352</v>
      </c>
      <c r="F698">
        <f>'2020_3-1-3_Download'!I238</f>
        <v>670</v>
      </c>
    </row>
    <row r="699" spans="1:6">
      <c r="A699">
        <f>'2020_3-1-3_Download'!B239</f>
        <v>353</v>
      </c>
      <c r="B699">
        <f>'2020_3-1-3_Download'!D239</f>
        <v>2016</v>
      </c>
      <c r="C699" t="str">
        <f>'2020_3-1-3_Download'!C239</f>
        <v>Harburg</v>
      </c>
      <c r="D699" s="114" t="s">
        <v>133</v>
      </c>
      <c r="E699" t="str">
        <f>VLOOKUP(A699,[2]Kreise!$A$2:$C$53,3,FALSE)</f>
        <v>K03353</v>
      </c>
      <c r="F699">
        <f>'2020_3-1-3_Download'!I239</f>
        <v>1376</v>
      </c>
    </row>
    <row r="700" spans="1:6">
      <c r="A700">
        <f>'2020_3-1-3_Download'!B240</f>
        <v>354</v>
      </c>
      <c r="B700">
        <f>'2020_3-1-3_Download'!D240</f>
        <v>2016</v>
      </c>
      <c r="C700" t="str">
        <f>'2020_3-1-3_Download'!C240</f>
        <v>Lüchow-Dannenberg</v>
      </c>
      <c r="D700" s="114" t="s">
        <v>133</v>
      </c>
      <c r="E700" t="str">
        <f>VLOOKUP(A700,[2]Kreise!$A$2:$C$53,3,FALSE)</f>
        <v>K03354</v>
      </c>
      <c r="F700">
        <f>'2020_3-1-3_Download'!I240</f>
        <v>131</v>
      </c>
    </row>
    <row r="701" spans="1:6">
      <c r="A701">
        <f>'2020_3-1-3_Download'!B241</f>
        <v>355</v>
      </c>
      <c r="B701">
        <f>'2020_3-1-3_Download'!D241</f>
        <v>2016</v>
      </c>
      <c r="C701" t="str">
        <f>'2020_3-1-3_Download'!C241</f>
        <v>Lüneburg</v>
      </c>
      <c r="D701" s="114" t="s">
        <v>133</v>
      </c>
      <c r="E701" t="str">
        <f>VLOOKUP(A701,[2]Kreise!$A$2:$C$53,3,FALSE)</f>
        <v>K03355</v>
      </c>
      <c r="F701">
        <f>'2020_3-1-3_Download'!I241</f>
        <v>923</v>
      </c>
    </row>
    <row r="702" spans="1:6">
      <c r="A702">
        <f>'2020_3-1-3_Download'!B242</f>
        <v>356</v>
      </c>
      <c r="B702">
        <f>'2020_3-1-3_Download'!D242</f>
        <v>2016</v>
      </c>
      <c r="C702" t="str">
        <f>'2020_3-1-3_Download'!C242</f>
        <v>Osterholz</v>
      </c>
      <c r="D702" s="114" t="s">
        <v>133</v>
      </c>
      <c r="E702" t="str">
        <f>VLOOKUP(A702,[2]Kreise!$A$2:$C$53,3,FALSE)</f>
        <v>K03356</v>
      </c>
      <c r="F702">
        <f>'2020_3-1-3_Download'!I242</f>
        <v>429</v>
      </c>
    </row>
    <row r="703" spans="1:6">
      <c r="A703">
        <f>'2020_3-1-3_Download'!B243</f>
        <v>357</v>
      </c>
      <c r="B703">
        <f>'2020_3-1-3_Download'!D243</f>
        <v>2016</v>
      </c>
      <c r="C703" t="str">
        <f>'2020_3-1-3_Download'!C243</f>
        <v>Rotenburg (Wümme)</v>
      </c>
      <c r="D703" s="114" t="s">
        <v>133</v>
      </c>
      <c r="E703" t="str">
        <f>VLOOKUP(A703,[2]Kreise!$A$2:$C$53,3,FALSE)</f>
        <v>K03357</v>
      </c>
      <c r="F703">
        <f>'2020_3-1-3_Download'!I243</f>
        <v>614</v>
      </c>
    </row>
    <row r="704" spans="1:6">
      <c r="A704">
        <f>'2020_3-1-3_Download'!B244</f>
        <v>358</v>
      </c>
      <c r="B704">
        <f>'2020_3-1-3_Download'!D244</f>
        <v>2016</v>
      </c>
      <c r="C704" t="str">
        <f>'2020_3-1-3_Download'!C244</f>
        <v>Heidekreis</v>
      </c>
      <c r="D704" s="114" t="s">
        <v>133</v>
      </c>
      <c r="E704" t="str">
        <f>VLOOKUP(A704,[2]Kreise!$A$2:$C$53,3,FALSE)</f>
        <v>K03358</v>
      </c>
      <c r="F704">
        <f>'2020_3-1-3_Download'!I244</f>
        <v>535</v>
      </c>
    </row>
    <row r="705" spans="1:6">
      <c r="A705">
        <f>'2020_3-1-3_Download'!B245</f>
        <v>359</v>
      </c>
      <c r="B705">
        <f>'2020_3-1-3_Download'!D245</f>
        <v>2016</v>
      </c>
      <c r="C705" t="str">
        <f>'2020_3-1-3_Download'!C245</f>
        <v>Stade</v>
      </c>
      <c r="D705" s="114" t="s">
        <v>133</v>
      </c>
      <c r="E705" t="str">
        <f>VLOOKUP(A705,[2]Kreise!$A$2:$C$53,3,FALSE)</f>
        <v>K03359</v>
      </c>
      <c r="F705">
        <f>'2020_3-1-3_Download'!I245</f>
        <v>897</v>
      </c>
    </row>
    <row r="706" spans="1:6">
      <c r="A706">
        <f>'2020_3-1-3_Download'!B246</f>
        <v>360</v>
      </c>
      <c r="B706">
        <f>'2020_3-1-3_Download'!D246</f>
        <v>2016</v>
      </c>
      <c r="C706" t="str">
        <f>'2020_3-1-3_Download'!C246</f>
        <v>Uelzen</v>
      </c>
      <c r="D706" s="114" t="s">
        <v>133</v>
      </c>
      <c r="E706" t="str">
        <f>VLOOKUP(A706,[2]Kreise!$A$2:$C$53,3,FALSE)</f>
        <v>K03360</v>
      </c>
      <c r="F706">
        <f>'2020_3-1-3_Download'!I246</f>
        <v>338</v>
      </c>
    </row>
    <row r="707" spans="1:6">
      <c r="A707">
        <f>'2020_3-1-3_Download'!B247</f>
        <v>361</v>
      </c>
      <c r="B707">
        <f>'2020_3-1-3_Download'!D247</f>
        <v>2016</v>
      </c>
      <c r="C707" t="str">
        <f>'2020_3-1-3_Download'!C247</f>
        <v>Verden</v>
      </c>
      <c r="D707" s="114" t="s">
        <v>133</v>
      </c>
      <c r="E707" t="str">
        <f>VLOOKUP(A707,[2]Kreise!$A$2:$C$53,3,FALSE)</f>
        <v>K03361</v>
      </c>
      <c r="F707">
        <f>'2020_3-1-3_Download'!I247</f>
        <v>787</v>
      </c>
    </row>
    <row r="708" spans="1:6">
      <c r="A708">
        <f>'2020_3-1-3_Download'!B248</f>
        <v>3</v>
      </c>
      <c r="B708">
        <f>'2020_3-1-3_Download'!D248</f>
        <v>2016</v>
      </c>
      <c r="C708" t="str">
        <f>'2020_3-1-3_Download'!C248</f>
        <v>Stat. Region Lüneburg</v>
      </c>
      <c r="D708" s="114" t="s">
        <v>133</v>
      </c>
      <c r="E708" t="str">
        <f>VLOOKUP(A708,[2]Kreise!$A$2:$C$53,3,FALSE)</f>
        <v>K033</v>
      </c>
      <c r="F708">
        <f>'2020_3-1-3_Download'!I248</f>
        <v>7237</v>
      </c>
    </row>
    <row r="709" spans="1:6">
      <c r="A709">
        <f>'2020_3-1-3_Download'!B249</f>
        <v>401</v>
      </c>
      <c r="B709">
        <f>'2020_3-1-3_Download'!D249</f>
        <v>2016</v>
      </c>
      <c r="C709" t="str">
        <f>'2020_3-1-3_Download'!C249</f>
        <v>Delmenhorst  Stadt</v>
      </c>
      <c r="D709" s="114" t="s">
        <v>133</v>
      </c>
      <c r="E709" t="str">
        <f>VLOOKUP(A709,[2]Kreise!$A$2:$C$53,3,FALSE)</f>
        <v>K03401</v>
      </c>
      <c r="F709">
        <f>'2020_3-1-3_Download'!I249</f>
        <v>774</v>
      </c>
    </row>
    <row r="710" spans="1:6">
      <c r="A710">
        <f>'2020_3-1-3_Download'!B250</f>
        <v>402</v>
      </c>
      <c r="B710">
        <f>'2020_3-1-3_Download'!D250</f>
        <v>2016</v>
      </c>
      <c r="C710" t="str">
        <f>'2020_3-1-3_Download'!C250</f>
        <v>Emden  Stadt</v>
      </c>
      <c r="D710" s="114" t="s">
        <v>133</v>
      </c>
      <c r="E710" t="str">
        <f>VLOOKUP(A710,[2]Kreise!$A$2:$C$53,3,FALSE)</f>
        <v>K03402</v>
      </c>
      <c r="F710">
        <f>'2020_3-1-3_Download'!I250</f>
        <v>272</v>
      </c>
    </row>
    <row r="711" spans="1:6">
      <c r="A711">
        <f>'2020_3-1-3_Download'!B251</f>
        <v>403</v>
      </c>
      <c r="B711">
        <f>'2020_3-1-3_Download'!D251</f>
        <v>2016</v>
      </c>
      <c r="C711" t="str">
        <f>'2020_3-1-3_Download'!C251</f>
        <v>Oldenburg(Oldb)  Stadt</v>
      </c>
      <c r="D711" s="114" t="s">
        <v>133</v>
      </c>
      <c r="E711" t="str">
        <f>VLOOKUP(A711,[2]Kreise!$A$2:$C$53,3,FALSE)</f>
        <v>K03403</v>
      </c>
      <c r="F711">
        <f>'2020_3-1-3_Download'!I251</f>
        <v>1035</v>
      </c>
    </row>
    <row r="712" spans="1:6">
      <c r="A712">
        <f>'2020_3-1-3_Download'!B252</f>
        <v>404</v>
      </c>
      <c r="B712">
        <f>'2020_3-1-3_Download'!D252</f>
        <v>2016</v>
      </c>
      <c r="C712" t="str">
        <f>'2020_3-1-3_Download'!C252</f>
        <v>Osnabrück  Stadt</v>
      </c>
      <c r="D712" s="114" t="s">
        <v>133</v>
      </c>
      <c r="E712" t="str">
        <f>VLOOKUP(A712,[2]Kreise!$A$2:$C$53,3,FALSE)</f>
        <v>K03404</v>
      </c>
      <c r="F712">
        <f>'2020_3-1-3_Download'!I252</f>
        <v>1157</v>
      </c>
    </row>
    <row r="713" spans="1:6">
      <c r="A713">
        <f>'2020_3-1-3_Download'!B253</f>
        <v>405</v>
      </c>
      <c r="B713">
        <f>'2020_3-1-3_Download'!D253</f>
        <v>2016</v>
      </c>
      <c r="C713" t="str">
        <f>'2020_3-1-3_Download'!C253</f>
        <v>Wilhelmshaven  Stadt</v>
      </c>
      <c r="D713" s="114" t="s">
        <v>133</v>
      </c>
      <c r="E713" t="str">
        <f>VLOOKUP(A713,[2]Kreise!$A$2:$C$53,3,FALSE)</f>
        <v>K03405</v>
      </c>
      <c r="F713">
        <f>'2020_3-1-3_Download'!I253</f>
        <v>370</v>
      </c>
    </row>
    <row r="714" spans="1:6">
      <c r="A714">
        <f>'2020_3-1-3_Download'!B254</f>
        <v>451</v>
      </c>
      <c r="B714">
        <f>'2020_3-1-3_Download'!D254</f>
        <v>2016</v>
      </c>
      <c r="C714" t="str">
        <f>'2020_3-1-3_Download'!C254</f>
        <v>Ammerland</v>
      </c>
      <c r="D714" s="114" t="s">
        <v>133</v>
      </c>
      <c r="E714" t="str">
        <f>VLOOKUP(A714,[2]Kreise!$A$2:$C$53,3,FALSE)</f>
        <v>K03451</v>
      </c>
      <c r="F714">
        <f>'2020_3-1-3_Download'!I254</f>
        <v>465</v>
      </c>
    </row>
    <row r="715" spans="1:6">
      <c r="A715">
        <f>'2020_3-1-3_Download'!B255</f>
        <v>452</v>
      </c>
      <c r="B715">
        <f>'2020_3-1-3_Download'!D255</f>
        <v>2016</v>
      </c>
      <c r="C715" t="str">
        <f>'2020_3-1-3_Download'!C255</f>
        <v>Aurich</v>
      </c>
      <c r="D715" s="114" t="s">
        <v>133</v>
      </c>
      <c r="E715" t="str">
        <f>VLOOKUP(A715,[2]Kreise!$A$2:$C$53,3,FALSE)</f>
        <v>K03452</v>
      </c>
      <c r="F715">
        <f>'2020_3-1-3_Download'!I255</f>
        <v>578</v>
      </c>
    </row>
    <row r="716" spans="1:6">
      <c r="A716">
        <f>'2020_3-1-3_Download'!B256</f>
        <v>453</v>
      </c>
      <c r="B716">
        <f>'2020_3-1-3_Download'!D256</f>
        <v>2016</v>
      </c>
      <c r="C716" t="str">
        <f>'2020_3-1-3_Download'!C256</f>
        <v>Cloppenburg</v>
      </c>
      <c r="D716" s="114" t="s">
        <v>133</v>
      </c>
      <c r="E716" t="str">
        <f>VLOOKUP(A716,[2]Kreise!$A$2:$C$53,3,FALSE)</f>
        <v>K03453</v>
      </c>
      <c r="F716">
        <f>'2020_3-1-3_Download'!I256</f>
        <v>1121</v>
      </c>
    </row>
    <row r="717" spans="1:6">
      <c r="A717">
        <f>'2020_3-1-3_Download'!B257</f>
        <v>454</v>
      </c>
      <c r="B717">
        <f>'2020_3-1-3_Download'!D257</f>
        <v>2016</v>
      </c>
      <c r="C717" t="str">
        <f>'2020_3-1-3_Download'!C257</f>
        <v>Emsland</v>
      </c>
      <c r="D717" s="114" t="s">
        <v>133</v>
      </c>
      <c r="E717" t="str">
        <f>VLOOKUP(A717,[2]Kreise!$A$2:$C$53,3,FALSE)</f>
        <v>K03454</v>
      </c>
      <c r="F717">
        <f>'2020_3-1-3_Download'!I257</f>
        <v>1645</v>
      </c>
    </row>
    <row r="718" spans="1:6">
      <c r="A718">
        <f>'2020_3-1-3_Download'!B258</f>
        <v>455</v>
      </c>
      <c r="B718">
        <f>'2020_3-1-3_Download'!D258</f>
        <v>2016</v>
      </c>
      <c r="C718" t="str">
        <f>'2020_3-1-3_Download'!C258</f>
        <v>Friesland</v>
      </c>
      <c r="D718" s="114" t="s">
        <v>133</v>
      </c>
      <c r="E718" t="str">
        <f>VLOOKUP(A718,[2]Kreise!$A$2:$C$53,3,FALSE)</f>
        <v>K03455</v>
      </c>
      <c r="F718">
        <f>'2020_3-1-3_Download'!I258</f>
        <v>198</v>
      </c>
    </row>
    <row r="719" spans="1:6">
      <c r="A719">
        <f>'2020_3-1-3_Download'!B259</f>
        <v>456</v>
      </c>
      <c r="B719">
        <f>'2020_3-1-3_Download'!D259</f>
        <v>2016</v>
      </c>
      <c r="C719" t="str">
        <f>'2020_3-1-3_Download'!C259</f>
        <v>Grafschaft Bentheim</v>
      </c>
      <c r="D719" s="114" t="s">
        <v>133</v>
      </c>
      <c r="E719" t="str">
        <f>VLOOKUP(A719,[2]Kreise!$A$2:$C$53,3,FALSE)</f>
        <v>K03456</v>
      </c>
      <c r="F719">
        <f>'2020_3-1-3_Download'!I259</f>
        <v>967</v>
      </c>
    </row>
    <row r="720" spans="1:6">
      <c r="A720">
        <f>'2020_3-1-3_Download'!B260</f>
        <v>457</v>
      </c>
      <c r="B720">
        <f>'2020_3-1-3_Download'!D260</f>
        <v>2016</v>
      </c>
      <c r="C720" t="str">
        <f>'2020_3-1-3_Download'!C260</f>
        <v>Leer</v>
      </c>
      <c r="D720" s="114" t="s">
        <v>133</v>
      </c>
      <c r="E720" t="str">
        <f>VLOOKUP(A720,[2]Kreise!$A$2:$C$53,3,FALSE)</f>
        <v>K03457</v>
      </c>
      <c r="F720">
        <f>'2020_3-1-3_Download'!I260</f>
        <v>566</v>
      </c>
    </row>
    <row r="721" spans="1:6">
      <c r="A721">
        <f>'2020_3-1-3_Download'!B261</f>
        <v>458</v>
      </c>
      <c r="B721">
        <f>'2020_3-1-3_Download'!D261</f>
        <v>2016</v>
      </c>
      <c r="C721" t="str">
        <f>'2020_3-1-3_Download'!C261</f>
        <v>Oldenburg</v>
      </c>
      <c r="D721" s="114" t="s">
        <v>133</v>
      </c>
      <c r="E721" t="str">
        <f>VLOOKUP(A721,[2]Kreise!$A$2:$C$53,3,FALSE)</f>
        <v>K03458</v>
      </c>
      <c r="F721">
        <f>'2020_3-1-3_Download'!I261</f>
        <v>338</v>
      </c>
    </row>
    <row r="722" spans="1:6">
      <c r="A722">
        <f>'2020_3-1-3_Download'!B262</f>
        <v>459</v>
      </c>
      <c r="B722">
        <f>'2020_3-1-3_Download'!D262</f>
        <v>2016</v>
      </c>
      <c r="C722" t="str">
        <f>'2020_3-1-3_Download'!C262</f>
        <v>Osnabrück</v>
      </c>
      <c r="D722" s="114" t="s">
        <v>133</v>
      </c>
      <c r="E722" t="str">
        <f>VLOOKUP(A722,[2]Kreise!$A$2:$C$53,3,FALSE)</f>
        <v>K03459</v>
      </c>
      <c r="F722">
        <f>'2020_3-1-3_Download'!I262</f>
        <v>1775</v>
      </c>
    </row>
    <row r="723" spans="1:6">
      <c r="A723">
        <f>'2020_3-1-3_Download'!B263</f>
        <v>460</v>
      </c>
      <c r="B723">
        <f>'2020_3-1-3_Download'!D263</f>
        <v>2016</v>
      </c>
      <c r="C723" t="str">
        <f>'2020_3-1-3_Download'!C263</f>
        <v>Vechta</v>
      </c>
      <c r="D723" s="114" t="s">
        <v>133</v>
      </c>
      <c r="E723" t="str">
        <f>VLOOKUP(A723,[2]Kreise!$A$2:$C$53,3,FALSE)</f>
        <v>K03460</v>
      </c>
      <c r="F723">
        <f>'2020_3-1-3_Download'!I263</f>
        <v>1149</v>
      </c>
    </row>
    <row r="724" spans="1:6">
      <c r="A724">
        <f>'2020_3-1-3_Download'!B264</f>
        <v>461</v>
      </c>
      <c r="B724">
        <f>'2020_3-1-3_Download'!D264</f>
        <v>2016</v>
      </c>
      <c r="C724" t="str">
        <f>'2020_3-1-3_Download'!C264</f>
        <v>Wesermarsch</v>
      </c>
      <c r="D724" s="114" t="s">
        <v>133</v>
      </c>
      <c r="E724" t="str">
        <f>VLOOKUP(A724,[2]Kreise!$A$2:$C$53,3,FALSE)</f>
        <v>K03461</v>
      </c>
      <c r="F724">
        <f>'2020_3-1-3_Download'!I264</f>
        <v>456</v>
      </c>
    </row>
    <row r="725" spans="1:6">
      <c r="A725">
        <f>'2020_3-1-3_Download'!B265</f>
        <v>462</v>
      </c>
      <c r="B725">
        <f>'2020_3-1-3_Download'!D265</f>
        <v>2016</v>
      </c>
      <c r="C725" t="str">
        <f>'2020_3-1-3_Download'!C265</f>
        <v>Wittmund</v>
      </c>
      <c r="D725" s="114" t="s">
        <v>133</v>
      </c>
      <c r="E725" t="str">
        <f>VLOOKUP(A725,[2]Kreise!$A$2:$C$53,3,FALSE)</f>
        <v>K03462</v>
      </c>
      <c r="F725">
        <f>'2020_3-1-3_Download'!I265</f>
        <v>160</v>
      </c>
    </row>
    <row r="726" spans="1:6">
      <c r="A726">
        <f>'2020_3-1-3_Download'!B266</f>
        <v>4</v>
      </c>
      <c r="B726">
        <f>'2020_3-1-3_Download'!D266</f>
        <v>2016</v>
      </c>
      <c r="C726" t="str">
        <f>'2020_3-1-3_Download'!C266</f>
        <v>Stat. Region Weser-Ems</v>
      </c>
      <c r="D726" s="114" t="s">
        <v>133</v>
      </c>
      <c r="E726" t="str">
        <f>VLOOKUP(A726,[2]Kreise!$A$2:$C$53,3,FALSE)</f>
        <v>K034</v>
      </c>
      <c r="F726">
        <f>'2020_3-1-3_Download'!I266</f>
        <v>13026</v>
      </c>
    </row>
    <row r="727" spans="1:6">
      <c r="A727">
        <f>'2020_3-1-3_Download'!B267</f>
        <v>0</v>
      </c>
      <c r="B727">
        <f>'2020_3-1-3_Download'!D267</f>
        <v>2016</v>
      </c>
      <c r="C727" t="str">
        <f>'2020_3-1-3_Download'!C267</f>
        <v>Niedersachsen</v>
      </c>
      <c r="D727" s="114" t="s">
        <v>133</v>
      </c>
      <c r="E727" t="str">
        <f>VLOOKUP(A727,[2]Kreise!$A$2:$C$53,3,FALSE)</f>
        <v>K030</v>
      </c>
      <c r="F727">
        <f>'2020_3-1-3_Download'!I267</f>
        <v>45087</v>
      </c>
    </row>
    <row r="728" spans="1:6">
      <c r="A728">
        <f>'2020_3-1-3_Download'!B268</f>
        <v>101</v>
      </c>
      <c r="B728">
        <f>'2020_3-1-3_Download'!D268</f>
        <v>2015</v>
      </c>
      <c r="C728" t="str">
        <f>'2020_3-1-3_Download'!C268</f>
        <v>Braunschweig  Stadt</v>
      </c>
      <c r="D728" s="114" t="s">
        <v>133</v>
      </c>
      <c r="E728" t="str">
        <f>VLOOKUP(A728,[2]Kreise!$A$2:$C$53,3,FALSE)</f>
        <v>K03101</v>
      </c>
      <c r="F728">
        <f>'2020_3-1-3_Download'!I268</f>
        <v>1947</v>
      </c>
    </row>
    <row r="729" spans="1:6">
      <c r="A729">
        <f>'2020_3-1-3_Download'!B269</f>
        <v>102</v>
      </c>
      <c r="B729">
        <f>'2020_3-1-3_Download'!D269</f>
        <v>2015</v>
      </c>
      <c r="C729" t="str">
        <f>'2020_3-1-3_Download'!C269</f>
        <v>Salzgitter  Stadt</v>
      </c>
      <c r="D729" s="114" t="s">
        <v>133</v>
      </c>
      <c r="E729" t="str">
        <f>VLOOKUP(A729,[2]Kreise!$A$2:$C$53,3,FALSE)</f>
        <v>K03102</v>
      </c>
      <c r="F729">
        <f>'2020_3-1-3_Download'!I269</f>
        <v>988</v>
      </c>
    </row>
    <row r="730" spans="1:6">
      <c r="A730">
        <f>'2020_3-1-3_Download'!B270</f>
        <v>103</v>
      </c>
      <c r="B730">
        <f>'2020_3-1-3_Download'!D270</f>
        <v>2015</v>
      </c>
      <c r="C730" t="str">
        <f>'2020_3-1-3_Download'!C270</f>
        <v>Wolfsburg  Stadt</v>
      </c>
      <c r="D730" s="114" t="s">
        <v>133</v>
      </c>
      <c r="E730" t="str">
        <f>VLOOKUP(A730,[2]Kreise!$A$2:$C$53,3,FALSE)</f>
        <v>K03103</v>
      </c>
      <c r="F730">
        <f>'2020_3-1-3_Download'!I270</f>
        <v>1029</v>
      </c>
    </row>
    <row r="731" spans="1:6">
      <c r="A731">
        <f>'2020_3-1-3_Download'!B271</f>
        <v>151</v>
      </c>
      <c r="B731">
        <f>'2020_3-1-3_Download'!D271</f>
        <v>2015</v>
      </c>
      <c r="C731" t="str">
        <f>'2020_3-1-3_Download'!C271</f>
        <v>Gifhorn</v>
      </c>
      <c r="D731" s="114" t="s">
        <v>133</v>
      </c>
      <c r="E731" t="str">
        <f>VLOOKUP(A731,[2]Kreise!$A$2:$C$53,3,FALSE)</f>
        <v>K03151</v>
      </c>
      <c r="F731">
        <f>'2020_3-1-3_Download'!I271</f>
        <v>727</v>
      </c>
    </row>
    <row r="732" spans="1:6">
      <c r="A732">
        <f>'2020_3-1-3_Download'!B272</f>
        <v>153</v>
      </c>
      <c r="B732">
        <f>'2020_3-1-3_Download'!D272</f>
        <v>2015</v>
      </c>
      <c r="C732" t="str">
        <f>'2020_3-1-3_Download'!C272</f>
        <v>Goslar</v>
      </c>
      <c r="D732" s="114" t="s">
        <v>133</v>
      </c>
      <c r="E732" t="str">
        <f>VLOOKUP(A732,[2]Kreise!$A$2:$C$53,3,FALSE)</f>
        <v>K03153</v>
      </c>
      <c r="F732">
        <f>'2020_3-1-3_Download'!I272</f>
        <v>443</v>
      </c>
    </row>
    <row r="733" spans="1:6">
      <c r="A733">
        <f>'2020_3-1-3_Download'!B273</f>
        <v>154</v>
      </c>
      <c r="B733">
        <f>'2020_3-1-3_Download'!D273</f>
        <v>2015</v>
      </c>
      <c r="C733" t="str">
        <f>'2020_3-1-3_Download'!C273</f>
        <v>Helmstedt</v>
      </c>
      <c r="D733" s="114" t="s">
        <v>133</v>
      </c>
      <c r="E733" t="str">
        <f>VLOOKUP(A733,[2]Kreise!$A$2:$C$53,3,FALSE)</f>
        <v>K03154</v>
      </c>
      <c r="F733">
        <f>'2020_3-1-3_Download'!I273</f>
        <v>244</v>
      </c>
    </row>
    <row r="734" spans="1:6">
      <c r="A734">
        <f>'2020_3-1-3_Download'!B274</f>
        <v>155</v>
      </c>
      <c r="B734">
        <f>'2020_3-1-3_Download'!D274</f>
        <v>2015</v>
      </c>
      <c r="C734" t="str">
        <f>'2020_3-1-3_Download'!C274</f>
        <v>Northeim</v>
      </c>
      <c r="D734" s="114" t="s">
        <v>133</v>
      </c>
      <c r="E734" t="str">
        <f>VLOOKUP(A734,[2]Kreise!$A$2:$C$53,3,FALSE)</f>
        <v>K03155</v>
      </c>
      <c r="F734">
        <f>'2020_3-1-3_Download'!I274</f>
        <v>560</v>
      </c>
    </row>
    <row r="735" spans="1:6">
      <c r="A735">
        <f>'2020_3-1-3_Download'!B275</f>
        <v>157</v>
      </c>
      <c r="B735">
        <f>'2020_3-1-3_Download'!D275</f>
        <v>2015</v>
      </c>
      <c r="C735" t="str">
        <f>'2020_3-1-3_Download'!C275</f>
        <v>Peine</v>
      </c>
      <c r="D735" s="114" t="s">
        <v>133</v>
      </c>
      <c r="E735" t="str">
        <f>VLOOKUP(A735,[2]Kreise!$A$2:$C$53,3,FALSE)</f>
        <v>K03157</v>
      </c>
      <c r="F735">
        <f>'2020_3-1-3_Download'!I275</f>
        <v>687</v>
      </c>
    </row>
    <row r="736" spans="1:6">
      <c r="A736">
        <f>'2020_3-1-3_Download'!B276</f>
        <v>158</v>
      </c>
      <c r="B736">
        <f>'2020_3-1-3_Download'!D276</f>
        <v>2015</v>
      </c>
      <c r="C736" t="str">
        <f>'2020_3-1-3_Download'!C276</f>
        <v>Wolfenbüttel</v>
      </c>
      <c r="D736" s="114" t="s">
        <v>133</v>
      </c>
      <c r="E736" t="str">
        <f>VLOOKUP(A736,[2]Kreise!$A$2:$C$53,3,FALSE)</f>
        <v>K03158</v>
      </c>
      <c r="F736">
        <f>'2020_3-1-3_Download'!I276</f>
        <v>381</v>
      </c>
    </row>
    <row r="737" spans="1:6">
      <c r="A737">
        <f>'2020_3-1-3_Download'!B277</f>
        <v>159</v>
      </c>
      <c r="B737">
        <f>'2020_3-1-3_Download'!D277</f>
        <v>2015</v>
      </c>
      <c r="C737" t="str">
        <f>'2020_3-1-3_Download'!C277</f>
        <v>Göttingen</v>
      </c>
      <c r="D737" s="114" t="s">
        <v>133</v>
      </c>
      <c r="E737" t="str">
        <f>VLOOKUP(A737,[2]Kreise!$A$2:$C$53,3,FALSE)</f>
        <v>K03159</v>
      </c>
      <c r="F737">
        <f>'2020_3-1-3_Download'!I277</f>
        <v>1701</v>
      </c>
    </row>
    <row r="738" spans="1:6">
      <c r="A738">
        <f>'2020_3-1-3_Download'!B278</f>
        <v>1</v>
      </c>
      <c r="B738">
        <f>'2020_3-1-3_Download'!D278</f>
        <v>2015</v>
      </c>
      <c r="C738" t="str">
        <f>'2020_3-1-3_Download'!C278</f>
        <v>Stat. Region Braunschweig</v>
      </c>
      <c r="D738" s="114" t="s">
        <v>133</v>
      </c>
      <c r="E738" t="str">
        <f>VLOOKUP(A738,[2]Kreise!$A$2:$C$53,3,FALSE)</f>
        <v>K031</v>
      </c>
      <c r="F738">
        <f>'2020_3-1-3_Download'!I278</f>
        <v>8707</v>
      </c>
    </row>
    <row r="739" spans="1:6">
      <c r="A739">
        <f>'2020_3-1-3_Download'!B279</f>
        <v>241</v>
      </c>
      <c r="B739">
        <f>'2020_3-1-3_Download'!D279</f>
        <v>2015</v>
      </c>
      <c r="C739" t="str">
        <f>'2020_3-1-3_Download'!C279</f>
        <v>Hannover  Region</v>
      </c>
      <c r="D739" s="114" t="s">
        <v>133</v>
      </c>
      <c r="E739" t="str">
        <f>VLOOKUP(A739,[2]Kreise!$A$2:$C$53,3,FALSE)</f>
        <v>K03241</v>
      </c>
      <c r="F739">
        <f>'2020_3-1-3_Download'!I279</f>
        <v>10261</v>
      </c>
    </row>
    <row r="740" spans="1:6">
      <c r="A740">
        <f>'2020_3-1-3_Download'!B280</f>
        <v>241001</v>
      </c>
      <c r="B740">
        <f>'2020_3-1-3_Download'!D280</f>
        <v>2015</v>
      </c>
      <c r="C740" t="str">
        <f>'2020_3-1-3_Download'!C280</f>
        <v>dav. Hannover  Lhst.</v>
      </c>
      <c r="D740" s="114" t="s">
        <v>133</v>
      </c>
      <c r="E740" t="str">
        <f>VLOOKUP(A740,[2]Kreise!$A$2:$C$53,3,FALSE)</f>
        <v>K03241001</v>
      </c>
      <c r="F740">
        <f>'2020_3-1-3_Download'!I280</f>
        <v>6230</v>
      </c>
    </row>
    <row r="741" spans="1:6">
      <c r="A741">
        <f>'2020_3-1-3_Download'!B281</f>
        <v>241999</v>
      </c>
      <c r="B741">
        <f>'2020_3-1-3_Download'!D281</f>
        <v>2015</v>
      </c>
      <c r="C741" t="str">
        <f>'2020_3-1-3_Download'!C281</f>
        <v>dav. Hannover  Umland</v>
      </c>
      <c r="D741" s="114" t="s">
        <v>133</v>
      </c>
      <c r="E741" t="str">
        <f>VLOOKUP(A741,[2]Kreise!$A$2:$C$53,3,FALSE)</f>
        <v>K03241999</v>
      </c>
      <c r="F741">
        <f>'2020_3-1-3_Download'!I281</f>
        <v>4031</v>
      </c>
    </row>
    <row r="742" spans="1:6">
      <c r="A742">
        <f>'2020_3-1-3_Download'!B282</f>
        <v>251</v>
      </c>
      <c r="B742">
        <f>'2020_3-1-3_Download'!D282</f>
        <v>2015</v>
      </c>
      <c r="C742" t="str">
        <f>'2020_3-1-3_Download'!C282</f>
        <v>Diepholz</v>
      </c>
      <c r="D742" s="114" t="s">
        <v>133</v>
      </c>
      <c r="E742" t="str">
        <f>VLOOKUP(A742,[2]Kreise!$A$2:$C$53,3,FALSE)</f>
        <v>K03251</v>
      </c>
      <c r="F742">
        <f>'2020_3-1-3_Download'!I282</f>
        <v>938</v>
      </c>
    </row>
    <row r="743" spans="1:6">
      <c r="A743">
        <f>'2020_3-1-3_Download'!B283</f>
        <v>252</v>
      </c>
      <c r="B743">
        <f>'2020_3-1-3_Download'!D283</f>
        <v>2015</v>
      </c>
      <c r="C743" t="str">
        <f>'2020_3-1-3_Download'!C283</f>
        <v>Hameln-Pyrmont</v>
      </c>
      <c r="D743" s="114" t="s">
        <v>133</v>
      </c>
      <c r="E743" t="str">
        <f>VLOOKUP(A743,[2]Kreise!$A$2:$C$53,3,FALSE)</f>
        <v>K03252</v>
      </c>
      <c r="F743">
        <f>'2020_3-1-3_Download'!I283</f>
        <v>756</v>
      </c>
    </row>
    <row r="744" spans="1:6">
      <c r="A744">
        <f>'2020_3-1-3_Download'!B284</f>
        <v>254</v>
      </c>
      <c r="B744">
        <f>'2020_3-1-3_Download'!D284</f>
        <v>2015</v>
      </c>
      <c r="C744" t="str">
        <f>'2020_3-1-3_Download'!C284</f>
        <v>Hildesheim</v>
      </c>
      <c r="D744" s="114" t="s">
        <v>133</v>
      </c>
      <c r="E744" t="str">
        <f>VLOOKUP(A744,[2]Kreise!$A$2:$C$53,3,FALSE)</f>
        <v>K03254</v>
      </c>
      <c r="F744">
        <f>'2020_3-1-3_Download'!I284</f>
        <v>1406</v>
      </c>
    </row>
    <row r="745" spans="1:6">
      <c r="A745">
        <f>'2020_3-1-3_Download'!B285</f>
        <v>255</v>
      </c>
      <c r="B745">
        <f>'2020_3-1-3_Download'!D285</f>
        <v>2015</v>
      </c>
      <c r="C745" t="str">
        <f>'2020_3-1-3_Download'!C285</f>
        <v>Holzminden</v>
      </c>
      <c r="D745" s="114" t="s">
        <v>133</v>
      </c>
      <c r="E745" t="str">
        <f>VLOOKUP(A745,[2]Kreise!$A$2:$C$53,3,FALSE)</f>
        <v>K03255</v>
      </c>
      <c r="F745">
        <f>'2020_3-1-3_Download'!I285</f>
        <v>273</v>
      </c>
    </row>
    <row r="746" spans="1:6">
      <c r="A746">
        <f>'2020_3-1-3_Download'!B286</f>
        <v>256</v>
      </c>
      <c r="B746">
        <f>'2020_3-1-3_Download'!D286</f>
        <v>2015</v>
      </c>
      <c r="C746" t="str">
        <f>'2020_3-1-3_Download'!C286</f>
        <v>Nienburg (Weser)</v>
      </c>
      <c r="D746" s="114" t="s">
        <v>133</v>
      </c>
      <c r="E746" t="str">
        <f>VLOOKUP(A746,[2]Kreise!$A$2:$C$53,3,FALSE)</f>
        <v>K03256</v>
      </c>
      <c r="F746">
        <f>'2020_3-1-3_Download'!I286</f>
        <v>569</v>
      </c>
    </row>
    <row r="747" spans="1:6">
      <c r="A747">
        <f>'2020_3-1-3_Download'!B287</f>
        <v>257</v>
      </c>
      <c r="B747">
        <f>'2020_3-1-3_Download'!D287</f>
        <v>2015</v>
      </c>
      <c r="C747" t="str">
        <f>'2020_3-1-3_Download'!C287</f>
        <v>Schaumburg</v>
      </c>
      <c r="D747" s="114" t="s">
        <v>133</v>
      </c>
      <c r="E747" t="str">
        <f>VLOOKUP(A747,[2]Kreise!$A$2:$C$53,3,FALSE)</f>
        <v>K03257</v>
      </c>
      <c r="F747">
        <f>'2020_3-1-3_Download'!I287</f>
        <v>774</v>
      </c>
    </row>
    <row r="748" spans="1:6">
      <c r="A748">
        <f>'2020_3-1-3_Download'!B288</f>
        <v>2</v>
      </c>
      <c r="B748">
        <f>'2020_3-1-3_Download'!D288</f>
        <v>2015</v>
      </c>
      <c r="C748" t="str">
        <f>'2020_3-1-3_Download'!C288</f>
        <v>Stat. Region Hannover</v>
      </c>
      <c r="D748" s="114" t="s">
        <v>133</v>
      </c>
      <c r="E748" t="str">
        <f>VLOOKUP(A748,[2]Kreise!$A$2:$C$53,3,FALSE)</f>
        <v>K032</v>
      </c>
      <c r="F748">
        <f>'2020_3-1-3_Download'!I288</f>
        <v>14977</v>
      </c>
    </row>
    <row r="749" spans="1:6">
      <c r="A749">
        <f>'2020_3-1-3_Download'!B289</f>
        <v>351</v>
      </c>
      <c r="B749">
        <f>'2020_3-1-3_Download'!D289</f>
        <v>2015</v>
      </c>
      <c r="C749" t="str">
        <f>'2020_3-1-3_Download'!C289</f>
        <v>Celle</v>
      </c>
      <c r="D749" s="114" t="s">
        <v>133</v>
      </c>
      <c r="E749" t="str">
        <f>VLOOKUP(A749,[2]Kreise!$A$2:$C$53,3,FALSE)</f>
        <v>K03351</v>
      </c>
      <c r="F749">
        <f>'2020_3-1-3_Download'!I289</f>
        <v>615</v>
      </c>
    </row>
    <row r="750" spans="1:6">
      <c r="A750">
        <f>'2020_3-1-3_Download'!B290</f>
        <v>352</v>
      </c>
      <c r="B750">
        <f>'2020_3-1-3_Download'!D290</f>
        <v>2015</v>
      </c>
      <c r="C750" t="str">
        <f>'2020_3-1-3_Download'!C290</f>
        <v>Cuxhaven</v>
      </c>
      <c r="D750" s="114" t="s">
        <v>133</v>
      </c>
      <c r="E750" t="str">
        <f>VLOOKUP(A750,[2]Kreise!$A$2:$C$53,3,FALSE)</f>
        <v>K03352</v>
      </c>
      <c r="F750">
        <f>'2020_3-1-3_Download'!I290</f>
        <v>660</v>
      </c>
    </row>
    <row r="751" spans="1:6">
      <c r="A751">
        <f>'2020_3-1-3_Download'!B291</f>
        <v>353</v>
      </c>
      <c r="B751">
        <f>'2020_3-1-3_Download'!D291</f>
        <v>2015</v>
      </c>
      <c r="C751" t="str">
        <f>'2020_3-1-3_Download'!C291</f>
        <v>Harburg</v>
      </c>
      <c r="D751" s="114" t="s">
        <v>133</v>
      </c>
      <c r="E751" t="str">
        <f>VLOOKUP(A751,[2]Kreise!$A$2:$C$53,3,FALSE)</f>
        <v>K03353</v>
      </c>
      <c r="F751">
        <f>'2020_3-1-3_Download'!I291</f>
        <v>1299</v>
      </c>
    </row>
    <row r="752" spans="1:6">
      <c r="A752">
        <f>'2020_3-1-3_Download'!B292</f>
        <v>354</v>
      </c>
      <c r="B752">
        <f>'2020_3-1-3_Download'!D292</f>
        <v>2015</v>
      </c>
      <c r="C752" t="str">
        <f>'2020_3-1-3_Download'!C292</f>
        <v>Lüchow-Dannenberg</v>
      </c>
      <c r="D752" s="114" t="s">
        <v>133</v>
      </c>
      <c r="E752" t="str">
        <f>VLOOKUP(A752,[2]Kreise!$A$2:$C$53,3,FALSE)</f>
        <v>K03354</v>
      </c>
      <c r="F752">
        <f>'2020_3-1-3_Download'!I292</f>
        <v>131</v>
      </c>
    </row>
    <row r="753" spans="1:6">
      <c r="A753">
        <f>'2020_3-1-3_Download'!B293</f>
        <v>355</v>
      </c>
      <c r="B753">
        <f>'2020_3-1-3_Download'!D293</f>
        <v>2015</v>
      </c>
      <c r="C753" t="str">
        <f>'2020_3-1-3_Download'!C293</f>
        <v>Lüneburg</v>
      </c>
      <c r="D753" s="114" t="s">
        <v>133</v>
      </c>
      <c r="E753" t="str">
        <f>VLOOKUP(A753,[2]Kreise!$A$2:$C$53,3,FALSE)</f>
        <v>K03355</v>
      </c>
      <c r="F753">
        <f>'2020_3-1-3_Download'!I293</f>
        <v>752</v>
      </c>
    </row>
    <row r="754" spans="1:6">
      <c r="A754">
        <f>'2020_3-1-3_Download'!B294</f>
        <v>356</v>
      </c>
      <c r="B754">
        <f>'2020_3-1-3_Download'!D294</f>
        <v>2015</v>
      </c>
      <c r="C754" t="str">
        <f>'2020_3-1-3_Download'!C294</f>
        <v>Osterholz</v>
      </c>
      <c r="D754" s="114" t="s">
        <v>133</v>
      </c>
      <c r="E754" t="str">
        <f>VLOOKUP(A754,[2]Kreise!$A$2:$C$53,3,FALSE)</f>
        <v>K03356</v>
      </c>
      <c r="F754">
        <f>'2020_3-1-3_Download'!I294</f>
        <v>367</v>
      </c>
    </row>
    <row r="755" spans="1:6">
      <c r="A755">
        <f>'2020_3-1-3_Download'!B295</f>
        <v>357</v>
      </c>
      <c r="B755">
        <f>'2020_3-1-3_Download'!D295</f>
        <v>2015</v>
      </c>
      <c r="C755" t="str">
        <f>'2020_3-1-3_Download'!C295</f>
        <v>Rotenburg (Wümme)</v>
      </c>
      <c r="D755" s="114" t="s">
        <v>133</v>
      </c>
      <c r="E755" t="str">
        <f>VLOOKUP(A755,[2]Kreise!$A$2:$C$53,3,FALSE)</f>
        <v>K03357</v>
      </c>
      <c r="F755">
        <f>'2020_3-1-3_Download'!I295</f>
        <v>534</v>
      </c>
    </row>
    <row r="756" spans="1:6">
      <c r="A756">
        <f>'2020_3-1-3_Download'!B296</f>
        <v>358</v>
      </c>
      <c r="B756">
        <f>'2020_3-1-3_Download'!D296</f>
        <v>2015</v>
      </c>
      <c r="C756" t="str">
        <f>'2020_3-1-3_Download'!C296</f>
        <v>Heidekreis</v>
      </c>
      <c r="D756" s="114" t="s">
        <v>133</v>
      </c>
      <c r="E756" t="str">
        <f>VLOOKUP(A756,[2]Kreise!$A$2:$C$53,3,FALSE)</f>
        <v>K03358</v>
      </c>
      <c r="F756">
        <f>'2020_3-1-3_Download'!I296</f>
        <v>535</v>
      </c>
    </row>
    <row r="757" spans="1:6">
      <c r="A757">
        <f>'2020_3-1-3_Download'!B297</f>
        <v>359</v>
      </c>
      <c r="B757">
        <f>'2020_3-1-3_Download'!D297</f>
        <v>2015</v>
      </c>
      <c r="C757" t="str">
        <f>'2020_3-1-3_Download'!C297</f>
        <v>Stade</v>
      </c>
      <c r="D757" s="114" t="s">
        <v>133</v>
      </c>
      <c r="E757" t="str">
        <f>VLOOKUP(A757,[2]Kreise!$A$2:$C$53,3,FALSE)</f>
        <v>K03359</v>
      </c>
      <c r="F757">
        <f>'2020_3-1-3_Download'!I297</f>
        <v>873</v>
      </c>
    </row>
    <row r="758" spans="1:6">
      <c r="A758">
        <f>'2020_3-1-3_Download'!B298</f>
        <v>360</v>
      </c>
      <c r="B758">
        <f>'2020_3-1-3_Download'!D298</f>
        <v>2015</v>
      </c>
      <c r="C758" t="str">
        <f>'2020_3-1-3_Download'!C298</f>
        <v>Uelzen</v>
      </c>
      <c r="D758" s="114" t="s">
        <v>133</v>
      </c>
      <c r="E758" t="str">
        <f>VLOOKUP(A758,[2]Kreise!$A$2:$C$53,3,FALSE)</f>
        <v>K03360</v>
      </c>
      <c r="F758">
        <f>'2020_3-1-3_Download'!I298</f>
        <v>280</v>
      </c>
    </row>
    <row r="759" spans="1:6">
      <c r="A759">
        <f>'2020_3-1-3_Download'!B299</f>
        <v>361</v>
      </c>
      <c r="B759">
        <f>'2020_3-1-3_Download'!D299</f>
        <v>2015</v>
      </c>
      <c r="C759" t="str">
        <f>'2020_3-1-3_Download'!C299</f>
        <v>Verden</v>
      </c>
      <c r="D759" s="114" t="s">
        <v>133</v>
      </c>
      <c r="E759" t="str">
        <f>VLOOKUP(A759,[2]Kreise!$A$2:$C$53,3,FALSE)</f>
        <v>K03361</v>
      </c>
      <c r="F759">
        <f>'2020_3-1-3_Download'!I299</f>
        <v>718</v>
      </c>
    </row>
    <row r="760" spans="1:6">
      <c r="A760">
        <f>'2020_3-1-3_Download'!B300</f>
        <v>3</v>
      </c>
      <c r="B760">
        <f>'2020_3-1-3_Download'!D300</f>
        <v>2015</v>
      </c>
      <c r="C760" t="str">
        <f>'2020_3-1-3_Download'!C300</f>
        <v>Stat. Region Lüneburg</v>
      </c>
      <c r="D760" s="114" t="s">
        <v>133</v>
      </c>
      <c r="E760" t="str">
        <f>VLOOKUP(A760,[2]Kreise!$A$2:$C$53,3,FALSE)</f>
        <v>K033</v>
      </c>
      <c r="F760">
        <f>'2020_3-1-3_Download'!I300</f>
        <v>6764</v>
      </c>
    </row>
    <row r="761" spans="1:6">
      <c r="A761">
        <f>'2020_3-1-3_Download'!B301</f>
        <v>401</v>
      </c>
      <c r="B761">
        <f>'2020_3-1-3_Download'!D301</f>
        <v>2015</v>
      </c>
      <c r="C761" t="str">
        <f>'2020_3-1-3_Download'!C301</f>
        <v>Delmenhorst  Stadt</v>
      </c>
      <c r="D761" s="114" t="s">
        <v>133</v>
      </c>
      <c r="E761" t="str">
        <f>VLOOKUP(A761,[2]Kreise!$A$2:$C$53,3,FALSE)</f>
        <v>K03401</v>
      </c>
      <c r="F761">
        <f>'2020_3-1-3_Download'!I301</f>
        <v>519</v>
      </c>
    </row>
    <row r="762" spans="1:6">
      <c r="A762">
        <f>'2020_3-1-3_Download'!B302</f>
        <v>402</v>
      </c>
      <c r="B762">
        <f>'2020_3-1-3_Download'!D302</f>
        <v>2015</v>
      </c>
      <c r="C762" t="str">
        <f>'2020_3-1-3_Download'!C302</f>
        <v>Emden  Stadt</v>
      </c>
      <c r="D762" s="114" t="s">
        <v>133</v>
      </c>
      <c r="E762" t="str">
        <f>VLOOKUP(A762,[2]Kreise!$A$2:$C$53,3,FALSE)</f>
        <v>K03402</v>
      </c>
      <c r="F762">
        <f>'2020_3-1-3_Download'!I302</f>
        <v>250</v>
      </c>
    </row>
    <row r="763" spans="1:6">
      <c r="A763">
        <f>'2020_3-1-3_Download'!B303</f>
        <v>403</v>
      </c>
      <c r="B763">
        <f>'2020_3-1-3_Download'!D303</f>
        <v>2015</v>
      </c>
      <c r="C763" t="str">
        <f>'2020_3-1-3_Download'!C303</f>
        <v>Oldenburg(Oldb)  Stadt</v>
      </c>
      <c r="D763" s="114" t="s">
        <v>133</v>
      </c>
      <c r="E763" t="str">
        <f>VLOOKUP(A763,[2]Kreise!$A$2:$C$53,3,FALSE)</f>
        <v>K03403</v>
      </c>
      <c r="F763">
        <f>'2020_3-1-3_Download'!I303</f>
        <v>1009</v>
      </c>
    </row>
    <row r="764" spans="1:6">
      <c r="A764">
        <f>'2020_3-1-3_Download'!B304</f>
        <v>404</v>
      </c>
      <c r="B764">
        <f>'2020_3-1-3_Download'!D304</f>
        <v>2015</v>
      </c>
      <c r="C764" t="str">
        <f>'2020_3-1-3_Download'!C304</f>
        <v>Osnabrück  Stadt</v>
      </c>
      <c r="D764" s="114" t="s">
        <v>133</v>
      </c>
      <c r="E764" t="str">
        <f>VLOOKUP(A764,[2]Kreise!$A$2:$C$53,3,FALSE)</f>
        <v>K03404</v>
      </c>
      <c r="F764">
        <f>'2020_3-1-3_Download'!I304</f>
        <v>1114</v>
      </c>
    </row>
    <row r="765" spans="1:6">
      <c r="A765">
        <f>'2020_3-1-3_Download'!B305</f>
        <v>405</v>
      </c>
      <c r="B765">
        <f>'2020_3-1-3_Download'!D305</f>
        <v>2015</v>
      </c>
      <c r="C765" t="str">
        <f>'2020_3-1-3_Download'!C305</f>
        <v>Wilhelmshaven  Stadt</v>
      </c>
      <c r="D765" s="114" t="s">
        <v>133</v>
      </c>
      <c r="E765" t="str">
        <f>VLOOKUP(A765,[2]Kreise!$A$2:$C$53,3,FALSE)</f>
        <v>K03405</v>
      </c>
      <c r="F765">
        <f>'2020_3-1-3_Download'!I305</f>
        <v>294</v>
      </c>
    </row>
    <row r="766" spans="1:6">
      <c r="A766">
        <f>'2020_3-1-3_Download'!B306</f>
        <v>451</v>
      </c>
      <c r="B766">
        <f>'2020_3-1-3_Download'!D306</f>
        <v>2015</v>
      </c>
      <c r="C766" t="str">
        <f>'2020_3-1-3_Download'!C306</f>
        <v>Ammerland</v>
      </c>
      <c r="D766" s="114" t="s">
        <v>133</v>
      </c>
      <c r="E766" t="str">
        <f>VLOOKUP(A766,[2]Kreise!$A$2:$C$53,3,FALSE)</f>
        <v>K03451</v>
      </c>
      <c r="F766">
        <f>'2020_3-1-3_Download'!I306</f>
        <v>403</v>
      </c>
    </row>
    <row r="767" spans="1:6">
      <c r="A767">
        <f>'2020_3-1-3_Download'!B307</f>
        <v>452</v>
      </c>
      <c r="B767">
        <f>'2020_3-1-3_Download'!D307</f>
        <v>2015</v>
      </c>
      <c r="C767" t="str">
        <f>'2020_3-1-3_Download'!C307</f>
        <v>Aurich</v>
      </c>
      <c r="D767" s="114" t="s">
        <v>133</v>
      </c>
      <c r="E767" t="str">
        <f>VLOOKUP(A767,[2]Kreise!$A$2:$C$53,3,FALSE)</f>
        <v>K03452</v>
      </c>
      <c r="F767">
        <f>'2020_3-1-3_Download'!I307</f>
        <v>492</v>
      </c>
    </row>
    <row r="768" spans="1:6">
      <c r="A768">
        <f>'2020_3-1-3_Download'!B308</f>
        <v>453</v>
      </c>
      <c r="B768">
        <f>'2020_3-1-3_Download'!D308</f>
        <v>2015</v>
      </c>
      <c r="C768" t="str">
        <f>'2020_3-1-3_Download'!C308</f>
        <v>Cloppenburg</v>
      </c>
      <c r="D768" s="114" t="s">
        <v>133</v>
      </c>
      <c r="E768" t="str">
        <f>VLOOKUP(A768,[2]Kreise!$A$2:$C$53,3,FALSE)</f>
        <v>K03453</v>
      </c>
      <c r="F768">
        <f>'2020_3-1-3_Download'!I308</f>
        <v>1083</v>
      </c>
    </row>
    <row r="769" spans="1:6">
      <c r="A769">
        <f>'2020_3-1-3_Download'!B309</f>
        <v>454</v>
      </c>
      <c r="B769">
        <f>'2020_3-1-3_Download'!D309</f>
        <v>2015</v>
      </c>
      <c r="C769" t="str">
        <f>'2020_3-1-3_Download'!C309</f>
        <v>Emsland</v>
      </c>
      <c r="D769" s="114" t="s">
        <v>133</v>
      </c>
      <c r="E769" t="str">
        <f>VLOOKUP(A769,[2]Kreise!$A$2:$C$53,3,FALSE)</f>
        <v>K03454</v>
      </c>
      <c r="F769">
        <f>'2020_3-1-3_Download'!I309</f>
        <v>1506</v>
      </c>
    </row>
    <row r="770" spans="1:6">
      <c r="A770">
        <f>'2020_3-1-3_Download'!B310</f>
        <v>455</v>
      </c>
      <c r="B770">
        <f>'2020_3-1-3_Download'!D310</f>
        <v>2015</v>
      </c>
      <c r="C770" t="str">
        <f>'2020_3-1-3_Download'!C310</f>
        <v>Friesland</v>
      </c>
      <c r="D770" s="114" t="s">
        <v>133</v>
      </c>
      <c r="E770" t="str">
        <f>VLOOKUP(A770,[2]Kreise!$A$2:$C$53,3,FALSE)</f>
        <v>K03455</v>
      </c>
      <c r="F770">
        <f>'2020_3-1-3_Download'!I310</f>
        <v>176</v>
      </c>
    </row>
    <row r="771" spans="1:6">
      <c r="A771">
        <f>'2020_3-1-3_Download'!B311</f>
        <v>456</v>
      </c>
      <c r="B771">
        <f>'2020_3-1-3_Download'!D311</f>
        <v>2015</v>
      </c>
      <c r="C771" t="str">
        <f>'2020_3-1-3_Download'!C311</f>
        <v>Grafschaft Bentheim</v>
      </c>
      <c r="D771" s="114" t="s">
        <v>133</v>
      </c>
      <c r="E771" t="str">
        <f>VLOOKUP(A771,[2]Kreise!$A$2:$C$53,3,FALSE)</f>
        <v>K03456</v>
      </c>
      <c r="F771">
        <f>'2020_3-1-3_Download'!I311</f>
        <v>970</v>
      </c>
    </row>
    <row r="772" spans="1:6">
      <c r="A772">
        <f>'2020_3-1-3_Download'!B312</f>
        <v>457</v>
      </c>
      <c r="B772">
        <f>'2020_3-1-3_Download'!D312</f>
        <v>2015</v>
      </c>
      <c r="C772" t="str">
        <f>'2020_3-1-3_Download'!C312</f>
        <v>Leer</v>
      </c>
      <c r="D772" s="114" t="s">
        <v>133</v>
      </c>
      <c r="E772" t="str">
        <f>VLOOKUP(A772,[2]Kreise!$A$2:$C$53,3,FALSE)</f>
        <v>K03457</v>
      </c>
      <c r="F772">
        <f>'2020_3-1-3_Download'!I312</f>
        <v>615</v>
      </c>
    </row>
    <row r="773" spans="1:6">
      <c r="A773">
        <f>'2020_3-1-3_Download'!B313</f>
        <v>458</v>
      </c>
      <c r="B773">
        <f>'2020_3-1-3_Download'!D313</f>
        <v>2015</v>
      </c>
      <c r="C773" t="str">
        <f>'2020_3-1-3_Download'!C313</f>
        <v>Oldenburg</v>
      </c>
      <c r="D773" s="114" t="s">
        <v>133</v>
      </c>
      <c r="E773" t="str">
        <f>VLOOKUP(A773,[2]Kreise!$A$2:$C$53,3,FALSE)</f>
        <v>K03458</v>
      </c>
      <c r="F773">
        <f>'2020_3-1-3_Download'!I313</f>
        <v>392</v>
      </c>
    </row>
    <row r="774" spans="1:6">
      <c r="A774">
        <f>'2020_3-1-3_Download'!B314</f>
        <v>459</v>
      </c>
      <c r="B774">
        <f>'2020_3-1-3_Download'!D314</f>
        <v>2015</v>
      </c>
      <c r="C774" t="str">
        <f>'2020_3-1-3_Download'!C314</f>
        <v>Osnabrück</v>
      </c>
      <c r="D774" s="114" t="s">
        <v>133</v>
      </c>
      <c r="E774" t="str">
        <f>VLOOKUP(A774,[2]Kreise!$A$2:$C$53,3,FALSE)</f>
        <v>K03459</v>
      </c>
      <c r="F774">
        <f>'2020_3-1-3_Download'!I314</f>
        <v>1664</v>
      </c>
    </row>
    <row r="775" spans="1:6">
      <c r="A775">
        <f>'2020_3-1-3_Download'!B315</f>
        <v>460</v>
      </c>
      <c r="B775">
        <f>'2020_3-1-3_Download'!D315</f>
        <v>2015</v>
      </c>
      <c r="C775" t="str">
        <f>'2020_3-1-3_Download'!C315</f>
        <v>Vechta</v>
      </c>
      <c r="D775" s="114" t="s">
        <v>133</v>
      </c>
      <c r="E775" t="str">
        <f>VLOOKUP(A775,[2]Kreise!$A$2:$C$53,3,FALSE)</f>
        <v>K03460</v>
      </c>
      <c r="F775">
        <f>'2020_3-1-3_Download'!I315</f>
        <v>1070</v>
      </c>
    </row>
    <row r="776" spans="1:6">
      <c r="A776">
        <f>'2020_3-1-3_Download'!B316</f>
        <v>461</v>
      </c>
      <c r="B776">
        <f>'2020_3-1-3_Download'!D316</f>
        <v>2015</v>
      </c>
      <c r="C776" t="str">
        <f>'2020_3-1-3_Download'!C316</f>
        <v>Wesermarsch</v>
      </c>
      <c r="D776" s="114" t="s">
        <v>133</v>
      </c>
      <c r="E776" t="str">
        <f>VLOOKUP(A776,[2]Kreise!$A$2:$C$53,3,FALSE)</f>
        <v>K03461</v>
      </c>
      <c r="F776">
        <f>'2020_3-1-3_Download'!I316</f>
        <v>410</v>
      </c>
    </row>
    <row r="777" spans="1:6">
      <c r="A777">
        <f>'2020_3-1-3_Download'!B317</f>
        <v>462</v>
      </c>
      <c r="B777">
        <f>'2020_3-1-3_Download'!D317</f>
        <v>2015</v>
      </c>
      <c r="C777" t="str">
        <f>'2020_3-1-3_Download'!C317</f>
        <v>Wittmund</v>
      </c>
      <c r="D777" s="114" t="s">
        <v>133</v>
      </c>
      <c r="E777" t="str">
        <f>VLOOKUP(A777,[2]Kreise!$A$2:$C$53,3,FALSE)</f>
        <v>K03462</v>
      </c>
      <c r="F777">
        <f>'2020_3-1-3_Download'!I317</f>
        <v>159</v>
      </c>
    </row>
    <row r="778" spans="1:6">
      <c r="A778">
        <f>'2020_3-1-3_Download'!B318</f>
        <v>4</v>
      </c>
      <c r="B778">
        <f>'2020_3-1-3_Download'!D318</f>
        <v>2015</v>
      </c>
      <c r="C778" t="str">
        <f>'2020_3-1-3_Download'!C318</f>
        <v>Stat. Region Weser-Ems</v>
      </c>
      <c r="D778" s="114" t="s">
        <v>133</v>
      </c>
      <c r="E778" t="str">
        <f>VLOOKUP(A778,[2]Kreise!$A$2:$C$53,3,FALSE)</f>
        <v>K034</v>
      </c>
      <c r="F778">
        <f>'2020_3-1-3_Download'!I318</f>
        <v>12126</v>
      </c>
    </row>
    <row r="779" spans="1:6">
      <c r="A779">
        <f>'2020_3-1-3_Download'!B319</f>
        <v>0</v>
      </c>
      <c r="B779">
        <f>'2020_3-1-3_Download'!D319</f>
        <v>2015</v>
      </c>
      <c r="C779" t="str">
        <f>'2020_3-1-3_Download'!C319</f>
        <v>Niedersachsen</v>
      </c>
      <c r="D779" s="114" t="s">
        <v>133</v>
      </c>
      <c r="E779" t="str">
        <f>VLOOKUP(A779,[2]Kreise!$A$2:$C$53,3,FALSE)</f>
        <v>K030</v>
      </c>
      <c r="F779">
        <f>'2020_3-1-3_Download'!I319</f>
        <v>42574</v>
      </c>
    </row>
    <row r="780" spans="1:6">
      <c r="A780">
        <f>'2020_3-1-3_Download'!B320</f>
        <v>101</v>
      </c>
      <c r="B780">
        <f>'2020_3-1-3_Download'!D320</f>
        <v>2014</v>
      </c>
      <c r="C780" t="str">
        <f>'2020_3-1-3_Download'!C320</f>
        <v>Braunschweig  Stadt</v>
      </c>
      <c r="D780" s="114" t="s">
        <v>133</v>
      </c>
      <c r="E780" t="str">
        <f>VLOOKUP(A780,[2]Kreise!$A$2:$C$53,3,FALSE)</f>
        <v>K03101</v>
      </c>
      <c r="F780">
        <f>'2020_3-1-3_Download'!I320</f>
        <v>1940</v>
      </c>
    </row>
    <row r="781" spans="1:6">
      <c r="A781">
        <f>'2020_3-1-3_Download'!B321</f>
        <v>102</v>
      </c>
      <c r="B781">
        <f>'2020_3-1-3_Download'!D321</f>
        <v>2014</v>
      </c>
      <c r="C781" t="str">
        <f>'2020_3-1-3_Download'!C321</f>
        <v>Salzgitter  Stadt</v>
      </c>
      <c r="D781" s="114" t="s">
        <v>133</v>
      </c>
      <c r="E781" t="str">
        <f>VLOOKUP(A781,[2]Kreise!$A$2:$C$53,3,FALSE)</f>
        <v>K03102</v>
      </c>
      <c r="F781">
        <f>'2020_3-1-3_Download'!I321</f>
        <v>943</v>
      </c>
    </row>
    <row r="782" spans="1:6">
      <c r="A782">
        <f>'2020_3-1-3_Download'!B322</f>
        <v>103</v>
      </c>
      <c r="B782">
        <f>'2020_3-1-3_Download'!D322</f>
        <v>2014</v>
      </c>
      <c r="C782" t="str">
        <f>'2020_3-1-3_Download'!C322</f>
        <v>Wolfsburg  Stadt</v>
      </c>
      <c r="D782" s="114" t="s">
        <v>133</v>
      </c>
      <c r="E782" t="str">
        <f>VLOOKUP(A782,[2]Kreise!$A$2:$C$53,3,FALSE)</f>
        <v>K03103</v>
      </c>
      <c r="F782">
        <f>'2020_3-1-3_Download'!I322</f>
        <v>944</v>
      </c>
    </row>
    <row r="783" spans="1:6">
      <c r="A783">
        <f>'2020_3-1-3_Download'!B323</f>
        <v>151</v>
      </c>
      <c r="B783">
        <f>'2020_3-1-3_Download'!D323</f>
        <v>2014</v>
      </c>
      <c r="C783" t="str">
        <f>'2020_3-1-3_Download'!C323</f>
        <v>Gifhorn</v>
      </c>
      <c r="D783" s="114" t="s">
        <v>133</v>
      </c>
      <c r="E783" t="str">
        <f>VLOOKUP(A783,[2]Kreise!$A$2:$C$53,3,FALSE)</f>
        <v>K03151</v>
      </c>
      <c r="F783">
        <f>'2020_3-1-3_Download'!I323</f>
        <v>668</v>
      </c>
    </row>
    <row r="784" spans="1:6">
      <c r="A784">
        <f>'2020_3-1-3_Download'!B324</f>
        <v>153</v>
      </c>
      <c r="B784">
        <f>'2020_3-1-3_Download'!D324</f>
        <v>2014</v>
      </c>
      <c r="C784" t="str">
        <f>'2020_3-1-3_Download'!C324</f>
        <v>Goslar</v>
      </c>
      <c r="D784" s="114" t="s">
        <v>133</v>
      </c>
      <c r="E784" t="str">
        <f>VLOOKUP(A784,[2]Kreise!$A$2:$C$53,3,FALSE)</f>
        <v>K03153</v>
      </c>
      <c r="F784">
        <f>'2020_3-1-3_Download'!I324</f>
        <v>457</v>
      </c>
    </row>
    <row r="785" spans="1:6">
      <c r="A785">
        <f>'2020_3-1-3_Download'!B325</f>
        <v>154</v>
      </c>
      <c r="B785">
        <f>'2020_3-1-3_Download'!D325</f>
        <v>2014</v>
      </c>
      <c r="C785" t="str">
        <f>'2020_3-1-3_Download'!C325</f>
        <v>Helmstedt</v>
      </c>
      <c r="D785" s="114" t="s">
        <v>133</v>
      </c>
      <c r="E785" t="str">
        <f>VLOOKUP(A785,[2]Kreise!$A$2:$C$53,3,FALSE)</f>
        <v>K03154</v>
      </c>
      <c r="F785">
        <f>'2020_3-1-3_Download'!I325</f>
        <v>194</v>
      </c>
    </row>
    <row r="786" spans="1:6">
      <c r="A786">
        <f>'2020_3-1-3_Download'!B326</f>
        <v>155</v>
      </c>
      <c r="B786">
        <f>'2020_3-1-3_Download'!D326</f>
        <v>2014</v>
      </c>
      <c r="C786" t="str">
        <f>'2020_3-1-3_Download'!C326</f>
        <v>Northeim</v>
      </c>
      <c r="D786" s="114" t="s">
        <v>133</v>
      </c>
      <c r="E786" t="str">
        <f>VLOOKUP(A786,[2]Kreise!$A$2:$C$53,3,FALSE)</f>
        <v>K03155</v>
      </c>
      <c r="F786">
        <f>'2020_3-1-3_Download'!I326</f>
        <v>489</v>
      </c>
    </row>
    <row r="787" spans="1:6">
      <c r="A787">
        <f>'2020_3-1-3_Download'!B327</f>
        <v>157</v>
      </c>
      <c r="B787">
        <f>'2020_3-1-3_Download'!D327</f>
        <v>2014</v>
      </c>
      <c r="C787" t="str">
        <f>'2020_3-1-3_Download'!C327</f>
        <v>Peine</v>
      </c>
      <c r="D787" s="114" t="s">
        <v>133</v>
      </c>
      <c r="E787" t="str">
        <f>VLOOKUP(A787,[2]Kreise!$A$2:$C$53,3,FALSE)</f>
        <v>K03157</v>
      </c>
      <c r="F787">
        <f>'2020_3-1-3_Download'!I327</f>
        <v>700</v>
      </c>
    </row>
    <row r="788" spans="1:6">
      <c r="A788">
        <f>'2020_3-1-3_Download'!B328</f>
        <v>158</v>
      </c>
      <c r="B788">
        <f>'2020_3-1-3_Download'!D328</f>
        <v>2014</v>
      </c>
      <c r="C788" t="str">
        <f>'2020_3-1-3_Download'!C328</f>
        <v>Wolfenbüttel</v>
      </c>
      <c r="D788" s="114" t="s">
        <v>133</v>
      </c>
      <c r="E788" t="str">
        <f>VLOOKUP(A788,[2]Kreise!$A$2:$C$53,3,FALSE)</f>
        <v>K03158</v>
      </c>
      <c r="F788">
        <f>'2020_3-1-3_Download'!I328</f>
        <v>393</v>
      </c>
    </row>
    <row r="789" spans="1:6">
      <c r="A789">
        <f>'2020_3-1-3_Download'!B329</f>
        <v>159</v>
      </c>
      <c r="B789">
        <f>'2020_3-1-3_Download'!D329</f>
        <v>2014</v>
      </c>
      <c r="C789" t="str">
        <f>'2020_3-1-3_Download'!C329</f>
        <v>Göttingen</v>
      </c>
      <c r="D789" s="114" t="s">
        <v>133</v>
      </c>
      <c r="E789" t="str">
        <f>VLOOKUP(A789,[2]Kreise!$A$2:$C$53,3,FALSE)</f>
        <v>K03159</v>
      </c>
      <c r="F789">
        <f>'2020_3-1-3_Download'!I329</f>
        <v>1669</v>
      </c>
    </row>
    <row r="790" spans="1:6">
      <c r="A790">
        <f>'2020_3-1-3_Download'!B330</f>
        <v>1</v>
      </c>
      <c r="B790">
        <f>'2020_3-1-3_Download'!D330</f>
        <v>2014</v>
      </c>
      <c r="C790" t="str">
        <f>'2020_3-1-3_Download'!C330</f>
        <v>Stat. Region Braunschweig</v>
      </c>
      <c r="D790" s="114" t="s">
        <v>133</v>
      </c>
      <c r="E790" t="str">
        <f>VLOOKUP(A790,[2]Kreise!$A$2:$C$53,3,FALSE)</f>
        <v>K031</v>
      </c>
      <c r="F790">
        <f>'2020_3-1-3_Download'!I330</f>
        <v>8397</v>
      </c>
    </row>
    <row r="791" spans="1:6">
      <c r="A791">
        <f>'2020_3-1-3_Download'!B331</f>
        <v>241</v>
      </c>
      <c r="B791">
        <f>'2020_3-1-3_Download'!D331</f>
        <v>2014</v>
      </c>
      <c r="C791" t="str">
        <f>'2020_3-1-3_Download'!C331</f>
        <v>Hannover  Region</v>
      </c>
      <c r="D791" s="114" t="s">
        <v>133</v>
      </c>
      <c r="E791" t="str">
        <f>VLOOKUP(A791,[2]Kreise!$A$2:$C$53,3,FALSE)</f>
        <v>K03241</v>
      </c>
      <c r="F791">
        <f>'2020_3-1-3_Download'!I331</f>
        <v>10164</v>
      </c>
    </row>
    <row r="792" spans="1:6">
      <c r="A792">
        <f>'2020_3-1-3_Download'!B332</f>
        <v>241001</v>
      </c>
      <c r="B792">
        <f>'2020_3-1-3_Download'!D332</f>
        <v>2014</v>
      </c>
      <c r="C792" t="str">
        <f>'2020_3-1-3_Download'!C332</f>
        <v>dav. Hannover  Lhst.</v>
      </c>
      <c r="D792" s="114" t="s">
        <v>133</v>
      </c>
      <c r="E792" t="str">
        <f>VLOOKUP(A792,[2]Kreise!$A$2:$C$53,3,FALSE)</f>
        <v>K03241001</v>
      </c>
      <c r="F792">
        <f>'2020_3-1-3_Download'!I332</f>
        <v>6146</v>
      </c>
    </row>
    <row r="793" spans="1:6">
      <c r="A793">
        <f>'2020_3-1-3_Download'!B333</f>
        <v>241999</v>
      </c>
      <c r="B793">
        <f>'2020_3-1-3_Download'!D333</f>
        <v>2014</v>
      </c>
      <c r="C793" t="str">
        <f>'2020_3-1-3_Download'!C333</f>
        <v>dav. Hannover  Umland</v>
      </c>
      <c r="D793" s="114" t="s">
        <v>133</v>
      </c>
      <c r="E793" t="str">
        <f>VLOOKUP(A793,[2]Kreise!$A$2:$C$53,3,FALSE)</f>
        <v>K03241999</v>
      </c>
      <c r="F793">
        <f>'2020_3-1-3_Download'!I333</f>
        <v>4018</v>
      </c>
    </row>
    <row r="794" spans="1:6">
      <c r="A794">
        <f>'2020_3-1-3_Download'!B334</f>
        <v>251</v>
      </c>
      <c r="B794">
        <f>'2020_3-1-3_Download'!D334</f>
        <v>2014</v>
      </c>
      <c r="C794" t="str">
        <f>'2020_3-1-3_Download'!C334</f>
        <v>Diepholz</v>
      </c>
      <c r="D794" s="114" t="s">
        <v>133</v>
      </c>
      <c r="E794" t="str">
        <f>VLOOKUP(A794,[2]Kreise!$A$2:$C$53,3,FALSE)</f>
        <v>K03251</v>
      </c>
      <c r="F794">
        <f>'2020_3-1-3_Download'!I334</f>
        <v>917</v>
      </c>
    </row>
    <row r="795" spans="1:6">
      <c r="A795">
        <f>'2020_3-1-3_Download'!B335</f>
        <v>252</v>
      </c>
      <c r="B795">
        <f>'2020_3-1-3_Download'!D335</f>
        <v>2014</v>
      </c>
      <c r="C795" t="str">
        <f>'2020_3-1-3_Download'!C335</f>
        <v>Hameln-Pyrmont</v>
      </c>
      <c r="D795" s="114" t="s">
        <v>133</v>
      </c>
      <c r="E795" t="str">
        <f>VLOOKUP(A795,[2]Kreise!$A$2:$C$53,3,FALSE)</f>
        <v>K03252</v>
      </c>
      <c r="F795">
        <f>'2020_3-1-3_Download'!I335</f>
        <v>887</v>
      </c>
    </row>
    <row r="796" spans="1:6">
      <c r="A796">
        <f>'2020_3-1-3_Download'!B336</f>
        <v>254</v>
      </c>
      <c r="B796">
        <f>'2020_3-1-3_Download'!D336</f>
        <v>2014</v>
      </c>
      <c r="C796" t="str">
        <f>'2020_3-1-3_Download'!C336</f>
        <v>Hildesheim</v>
      </c>
      <c r="D796" s="114" t="s">
        <v>133</v>
      </c>
      <c r="E796" t="str">
        <f>VLOOKUP(A796,[2]Kreise!$A$2:$C$53,3,FALSE)</f>
        <v>K03254</v>
      </c>
      <c r="F796">
        <f>'2020_3-1-3_Download'!I336</f>
        <v>1442</v>
      </c>
    </row>
    <row r="797" spans="1:6">
      <c r="A797">
        <f>'2020_3-1-3_Download'!B337</f>
        <v>255</v>
      </c>
      <c r="B797">
        <f>'2020_3-1-3_Download'!D337</f>
        <v>2014</v>
      </c>
      <c r="C797" t="str">
        <f>'2020_3-1-3_Download'!C337</f>
        <v>Holzminden</v>
      </c>
      <c r="D797" s="114" t="s">
        <v>133</v>
      </c>
      <c r="E797" t="str">
        <f>VLOOKUP(A797,[2]Kreise!$A$2:$C$53,3,FALSE)</f>
        <v>K03255</v>
      </c>
      <c r="F797">
        <f>'2020_3-1-3_Download'!I337</f>
        <v>303</v>
      </c>
    </row>
    <row r="798" spans="1:6">
      <c r="A798">
        <f>'2020_3-1-3_Download'!B338</f>
        <v>256</v>
      </c>
      <c r="B798">
        <f>'2020_3-1-3_Download'!D338</f>
        <v>2014</v>
      </c>
      <c r="C798" t="str">
        <f>'2020_3-1-3_Download'!C338</f>
        <v>Nienburg (Weser)</v>
      </c>
      <c r="D798" s="114" t="s">
        <v>133</v>
      </c>
      <c r="E798" t="str">
        <f>VLOOKUP(A798,[2]Kreise!$A$2:$C$53,3,FALSE)</f>
        <v>K03256</v>
      </c>
      <c r="F798">
        <f>'2020_3-1-3_Download'!I338</f>
        <v>603</v>
      </c>
    </row>
    <row r="799" spans="1:6">
      <c r="A799">
        <f>'2020_3-1-3_Download'!B339</f>
        <v>257</v>
      </c>
      <c r="B799">
        <f>'2020_3-1-3_Download'!D339</f>
        <v>2014</v>
      </c>
      <c r="C799" t="str">
        <f>'2020_3-1-3_Download'!C339</f>
        <v>Schaumburg</v>
      </c>
      <c r="D799" s="114" t="s">
        <v>133</v>
      </c>
      <c r="E799" t="str">
        <f>VLOOKUP(A799,[2]Kreise!$A$2:$C$53,3,FALSE)</f>
        <v>K03257</v>
      </c>
      <c r="F799">
        <f>'2020_3-1-3_Download'!I339</f>
        <v>704</v>
      </c>
    </row>
    <row r="800" spans="1:6">
      <c r="A800">
        <f>'2020_3-1-3_Download'!B340</f>
        <v>2</v>
      </c>
      <c r="B800">
        <f>'2020_3-1-3_Download'!D340</f>
        <v>2014</v>
      </c>
      <c r="C800" t="str">
        <f>'2020_3-1-3_Download'!C340</f>
        <v>Stat. Region Hannover</v>
      </c>
      <c r="D800" s="114" t="s">
        <v>133</v>
      </c>
      <c r="E800" t="str">
        <f>VLOOKUP(A800,[2]Kreise!$A$2:$C$53,3,FALSE)</f>
        <v>K032</v>
      </c>
      <c r="F800">
        <f>'2020_3-1-3_Download'!I340</f>
        <v>15020</v>
      </c>
    </row>
    <row r="801" spans="1:6">
      <c r="A801">
        <f>'2020_3-1-3_Download'!B341</f>
        <v>351</v>
      </c>
      <c r="B801">
        <f>'2020_3-1-3_Download'!D341</f>
        <v>2014</v>
      </c>
      <c r="C801" t="str">
        <f>'2020_3-1-3_Download'!C341</f>
        <v>Celle</v>
      </c>
      <c r="D801" s="114" t="s">
        <v>133</v>
      </c>
      <c r="E801" t="str">
        <f>VLOOKUP(A801,[2]Kreise!$A$2:$C$53,3,FALSE)</f>
        <v>K03351</v>
      </c>
      <c r="F801">
        <f>'2020_3-1-3_Download'!I341</f>
        <v>691</v>
      </c>
    </row>
    <row r="802" spans="1:6">
      <c r="A802">
        <f>'2020_3-1-3_Download'!B342</f>
        <v>352</v>
      </c>
      <c r="B802">
        <f>'2020_3-1-3_Download'!D342</f>
        <v>2014</v>
      </c>
      <c r="C802" t="str">
        <f>'2020_3-1-3_Download'!C342</f>
        <v>Cuxhaven</v>
      </c>
      <c r="D802" s="114" t="s">
        <v>133</v>
      </c>
      <c r="E802" t="str">
        <f>VLOOKUP(A802,[2]Kreise!$A$2:$C$53,3,FALSE)</f>
        <v>K03352</v>
      </c>
      <c r="F802">
        <f>'2020_3-1-3_Download'!I342</f>
        <v>673</v>
      </c>
    </row>
    <row r="803" spans="1:6">
      <c r="A803">
        <f>'2020_3-1-3_Download'!B343</f>
        <v>353</v>
      </c>
      <c r="B803">
        <f>'2020_3-1-3_Download'!D343</f>
        <v>2014</v>
      </c>
      <c r="C803" t="str">
        <f>'2020_3-1-3_Download'!C343</f>
        <v>Harburg</v>
      </c>
      <c r="D803" s="114" t="s">
        <v>133</v>
      </c>
      <c r="E803" t="str">
        <f>VLOOKUP(A803,[2]Kreise!$A$2:$C$53,3,FALSE)</f>
        <v>K03353</v>
      </c>
      <c r="F803">
        <f>'2020_3-1-3_Download'!I343</f>
        <v>1250</v>
      </c>
    </row>
    <row r="804" spans="1:6">
      <c r="A804">
        <f>'2020_3-1-3_Download'!B344</f>
        <v>354</v>
      </c>
      <c r="B804">
        <f>'2020_3-1-3_Download'!D344</f>
        <v>2014</v>
      </c>
      <c r="C804" t="str">
        <f>'2020_3-1-3_Download'!C344</f>
        <v>Lüchow-Dannenberg</v>
      </c>
      <c r="D804" s="114" t="s">
        <v>133</v>
      </c>
      <c r="E804" t="str">
        <f>VLOOKUP(A804,[2]Kreise!$A$2:$C$53,3,FALSE)</f>
        <v>K03354</v>
      </c>
      <c r="F804">
        <f>'2020_3-1-3_Download'!I344</f>
        <v>105</v>
      </c>
    </row>
    <row r="805" spans="1:6">
      <c r="A805">
        <f>'2020_3-1-3_Download'!B345</f>
        <v>355</v>
      </c>
      <c r="B805">
        <f>'2020_3-1-3_Download'!D345</f>
        <v>2014</v>
      </c>
      <c r="C805" t="str">
        <f>'2020_3-1-3_Download'!C345</f>
        <v>Lüneburg</v>
      </c>
      <c r="D805" s="114" t="s">
        <v>133</v>
      </c>
      <c r="E805" t="str">
        <f>VLOOKUP(A805,[2]Kreise!$A$2:$C$53,3,FALSE)</f>
        <v>K03355</v>
      </c>
      <c r="F805">
        <f>'2020_3-1-3_Download'!I345</f>
        <v>754</v>
      </c>
    </row>
    <row r="806" spans="1:6">
      <c r="A806">
        <f>'2020_3-1-3_Download'!B346</f>
        <v>356</v>
      </c>
      <c r="B806">
        <f>'2020_3-1-3_Download'!D346</f>
        <v>2014</v>
      </c>
      <c r="C806" t="str">
        <f>'2020_3-1-3_Download'!C346</f>
        <v>Osterholz</v>
      </c>
      <c r="D806" s="114" t="s">
        <v>133</v>
      </c>
      <c r="E806" t="str">
        <f>VLOOKUP(A806,[2]Kreise!$A$2:$C$53,3,FALSE)</f>
        <v>K03356</v>
      </c>
      <c r="F806">
        <f>'2020_3-1-3_Download'!I346</f>
        <v>369</v>
      </c>
    </row>
    <row r="807" spans="1:6">
      <c r="A807">
        <f>'2020_3-1-3_Download'!B347</f>
        <v>357</v>
      </c>
      <c r="B807">
        <f>'2020_3-1-3_Download'!D347</f>
        <v>2014</v>
      </c>
      <c r="C807" t="str">
        <f>'2020_3-1-3_Download'!C347</f>
        <v>Rotenburg (Wümme)</v>
      </c>
      <c r="D807" s="114" t="s">
        <v>133</v>
      </c>
      <c r="E807" t="str">
        <f>VLOOKUP(A807,[2]Kreise!$A$2:$C$53,3,FALSE)</f>
        <v>K03357</v>
      </c>
      <c r="F807">
        <f>'2020_3-1-3_Download'!I347</f>
        <v>572</v>
      </c>
    </row>
    <row r="808" spans="1:6">
      <c r="A808">
        <f>'2020_3-1-3_Download'!B348</f>
        <v>358</v>
      </c>
      <c r="B808">
        <f>'2020_3-1-3_Download'!D348</f>
        <v>2014</v>
      </c>
      <c r="C808" t="str">
        <f>'2020_3-1-3_Download'!C348</f>
        <v>Heidekreis</v>
      </c>
      <c r="D808" s="114" t="s">
        <v>133</v>
      </c>
      <c r="E808" t="str">
        <f>VLOOKUP(A808,[2]Kreise!$A$2:$C$53,3,FALSE)</f>
        <v>K03358</v>
      </c>
      <c r="F808">
        <f>'2020_3-1-3_Download'!I348</f>
        <v>636</v>
      </c>
    </row>
    <row r="809" spans="1:6">
      <c r="A809">
        <f>'2020_3-1-3_Download'!B349</f>
        <v>359</v>
      </c>
      <c r="B809">
        <f>'2020_3-1-3_Download'!D349</f>
        <v>2014</v>
      </c>
      <c r="C809" t="str">
        <f>'2020_3-1-3_Download'!C349</f>
        <v>Stade</v>
      </c>
      <c r="D809" s="114" t="s">
        <v>133</v>
      </c>
      <c r="E809" t="str">
        <f>VLOOKUP(A809,[2]Kreise!$A$2:$C$53,3,FALSE)</f>
        <v>K03359</v>
      </c>
      <c r="F809">
        <f>'2020_3-1-3_Download'!I349</f>
        <v>744</v>
      </c>
    </row>
    <row r="810" spans="1:6">
      <c r="A810">
        <f>'2020_3-1-3_Download'!B350</f>
        <v>360</v>
      </c>
      <c r="B810">
        <f>'2020_3-1-3_Download'!D350</f>
        <v>2014</v>
      </c>
      <c r="C810" t="str">
        <f>'2020_3-1-3_Download'!C350</f>
        <v>Uelzen</v>
      </c>
      <c r="D810" s="114" t="s">
        <v>133</v>
      </c>
      <c r="E810" t="str">
        <f>VLOOKUP(A810,[2]Kreise!$A$2:$C$53,3,FALSE)</f>
        <v>K03360</v>
      </c>
      <c r="F810">
        <f>'2020_3-1-3_Download'!I350</f>
        <v>301</v>
      </c>
    </row>
    <row r="811" spans="1:6">
      <c r="A811">
        <f>'2020_3-1-3_Download'!B351</f>
        <v>361</v>
      </c>
      <c r="B811">
        <f>'2020_3-1-3_Download'!D351</f>
        <v>2014</v>
      </c>
      <c r="C811" t="str">
        <f>'2020_3-1-3_Download'!C351</f>
        <v>Verden</v>
      </c>
      <c r="D811" s="114" t="s">
        <v>133</v>
      </c>
      <c r="E811" t="str">
        <f>VLOOKUP(A811,[2]Kreise!$A$2:$C$53,3,FALSE)</f>
        <v>K03361</v>
      </c>
      <c r="F811">
        <f>'2020_3-1-3_Download'!I351</f>
        <v>689</v>
      </c>
    </row>
    <row r="812" spans="1:6">
      <c r="A812">
        <f>'2020_3-1-3_Download'!B352</f>
        <v>3</v>
      </c>
      <c r="B812">
        <f>'2020_3-1-3_Download'!D352</f>
        <v>2014</v>
      </c>
      <c r="C812" t="str">
        <f>'2020_3-1-3_Download'!C352</f>
        <v>Stat. Region Lüneburg</v>
      </c>
      <c r="D812" s="114" t="s">
        <v>133</v>
      </c>
      <c r="E812" t="str">
        <f>VLOOKUP(A812,[2]Kreise!$A$2:$C$53,3,FALSE)</f>
        <v>K033</v>
      </c>
      <c r="F812">
        <f>'2020_3-1-3_Download'!I352</f>
        <v>6784</v>
      </c>
    </row>
    <row r="813" spans="1:6">
      <c r="A813">
        <f>'2020_3-1-3_Download'!B353</f>
        <v>401</v>
      </c>
      <c r="B813">
        <f>'2020_3-1-3_Download'!D353</f>
        <v>2014</v>
      </c>
      <c r="C813" t="str">
        <f>'2020_3-1-3_Download'!C353</f>
        <v>Delmenhorst  Stadt</v>
      </c>
      <c r="D813" s="114" t="s">
        <v>133</v>
      </c>
      <c r="E813" t="str">
        <f>VLOOKUP(A813,[2]Kreise!$A$2:$C$53,3,FALSE)</f>
        <v>K03401</v>
      </c>
      <c r="F813">
        <f>'2020_3-1-3_Download'!I353</f>
        <v>553</v>
      </c>
    </row>
    <row r="814" spans="1:6">
      <c r="A814">
        <f>'2020_3-1-3_Download'!B354</f>
        <v>402</v>
      </c>
      <c r="B814">
        <f>'2020_3-1-3_Download'!D354</f>
        <v>2014</v>
      </c>
      <c r="C814" t="str">
        <f>'2020_3-1-3_Download'!C354</f>
        <v>Emden  Stadt</v>
      </c>
      <c r="D814" s="114" t="s">
        <v>133</v>
      </c>
      <c r="E814" t="str">
        <f>VLOOKUP(A814,[2]Kreise!$A$2:$C$53,3,FALSE)</f>
        <v>K03402</v>
      </c>
      <c r="F814">
        <f>'2020_3-1-3_Download'!I354</f>
        <v>260</v>
      </c>
    </row>
    <row r="815" spans="1:6">
      <c r="A815">
        <f>'2020_3-1-3_Download'!B355</f>
        <v>403</v>
      </c>
      <c r="B815">
        <f>'2020_3-1-3_Download'!D355</f>
        <v>2014</v>
      </c>
      <c r="C815" t="str">
        <f>'2020_3-1-3_Download'!C355</f>
        <v>Oldenburg(Oldb)  Stadt</v>
      </c>
      <c r="D815" s="114" t="s">
        <v>133</v>
      </c>
      <c r="E815" t="str">
        <f>VLOOKUP(A815,[2]Kreise!$A$2:$C$53,3,FALSE)</f>
        <v>K03403</v>
      </c>
      <c r="F815">
        <f>'2020_3-1-3_Download'!I355</f>
        <v>683</v>
      </c>
    </row>
    <row r="816" spans="1:6">
      <c r="A816">
        <f>'2020_3-1-3_Download'!B356</f>
        <v>404</v>
      </c>
      <c r="B816">
        <f>'2020_3-1-3_Download'!D356</f>
        <v>2014</v>
      </c>
      <c r="C816" t="str">
        <f>'2020_3-1-3_Download'!C356</f>
        <v>Osnabrück  Stadt</v>
      </c>
      <c r="D816" s="114" t="s">
        <v>133</v>
      </c>
      <c r="E816" t="str">
        <f>VLOOKUP(A816,[2]Kreise!$A$2:$C$53,3,FALSE)</f>
        <v>K03404</v>
      </c>
      <c r="F816">
        <f>'2020_3-1-3_Download'!I356</f>
        <v>1524</v>
      </c>
    </row>
    <row r="817" spans="1:6">
      <c r="A817">
        <f>'2020_3-1-3_Download'!B357</f>
        <v>405</v>
      </c>
      <c r="B817">
        <f>'2020_3-1-3_Download'!D357</f>
        <v>2014</v>
      </c>
      <c r="C817" t="str">
        <f>'2020_3-1-3_Download'!C357</f>
        <v>Wilhelmshaven  Stadt</v>
      </c>
      <c r="D817" s="114" t="s">
        <v>133</v>
      </c>
      <c r="E817" t="str">
        <f>VLOOKUP(A817,[2]Kreise!$A$2:$C$53,3,FALSE)</f>
        <v>K03405</v>
      </c>
      <c r="F817">
        <f>'2020_3-1-3_Download'!I357</f>
        <v>329</v>
      </c>
    </row>
    <row r="818" spans="1:6">
      <c r="A818">
        <f>'2020_3-1-3_Download'!B358</f>
        <v>451</v>
      </c>
      <c r="B818">
        <f>'2020_3-1-3_Download'!D358</f>
        <v>2014</v>
      </c>
      <c r="C818" t="str">
        <f>'2020_3-1-3_Download'!C358</f>
        <v>Ammerland</v>
      </c>
      <c r="D818" s="114" t="s">
        <v>133</v>
      </c>
      <c r="E818" t="str">
        <f>VLOOKUP(A818,[2]Kreise!$A$2:$C$53,3,FALSE)</f>
        <v>K03451</v>
      </c>
      <c r="F818">
        <f>'2020_3-1-3_Download'!I358</f>
        <v>360</v>
      </c>
    </row>
    <row r="819" spans="1:6">
      <c r="A819">
        <f>'2020_3-1-3_Download'!B359</f>
        <v>452</v>
      </c>
      <c r="B819">
        <f>'2020_3-1-3_Download'!D359</f>
        <v>2014</v>
      </c>
      <c r="C819" t="str">
        <f>'2020_3-1-3_Download'!C359</f>
        <v>Aurich</v>
      </c>
      <c r="D819" s="114" t="s">
        <v>133</v>
      </c>
      <c r="E819" t="str">
        <f>VLOOKUP(A819,[2]Kreise!$A$2:$C$53,3,FALSE)</f>
        <v>K03452</v>
      </c>
      <c r="F819">
        <f>'2020_3-1-3_Download'!I359</f>
        <v>514</v>
      </c>
    </row>
    <row r="820" spans="1:6">
      <c r="A820">
        <f>'2020_3-1-3_Download'!B360</f>
        <v>453</v>
      </c>
      <c r="B820">
        <f>'2020_3-1-3_Download'!D360</f>
        <v>2014</v>
      </c>
      <c r="C820" t="str">
        <f>'2020_3-1-3_Download'!C360</f>
        <v>Cloppenburg</v>
      </c>
      <c r="D820" s="114" t="s">
        <v>133</v>
      </c>
      <c r="E820" t="str">
        <f>VLOOKUP(A820,[2]Kreise!$A$2:$C$53,3,FALSE)</f>
        <v>K03453</v>
      </c>
      <c r="F820">
        <f>'2020_3-1-3_Download'!I360</f>
        <v>1041</v>
      </c>
    </row>
    <row r="821" spans="1:6">
      <c r="A821">
        <f>'2020_3-1-3_Download'!B361</f>
        <v>454</v>
      </c>
      <c r="B821">
        <f>'2020_3-1-3_Download'!D361</f>
        <v>2014</v>
      </c>
      <c r="C821" t="str">
        <f>'2020_3-1-3_Download'!C361</f>
        <v>Emsland</v>
      </c>
      <c r="D821" s="114" t="s">
        <v>133</v>
      </c>
      <c r="E821" t="str">
        <f>VLOOKUP(A821,[2]Kreise!$A$2:$C$53,3,FALSE)</f>
        <v>K03454</v>
      </c>
      <c r="F821">
        <f>'2020_3-1-3_Download'!I361</f>
        <v>1439</v>
      </c>
    </row>
    <row r="822" spans="1:6">
      <c r="A822">
        <f>'2020_3-1-3_Download'!B362</f>
        <v>455</v>
      </c>
      <c r="B822">
        <f>'2020_3-1-3_Download'!D362</f>
        <v>2014</v>
      </c>
      <c r="C822" t="str">
        <f>'2020_3-1-3_Download'!C362</f>
        <v>Friesland</v>
      </c>
      <c r="D822" s="114" t="s">
        <v>133</v>
      </c>
      <c r="E822" t="str">
        <f>VLOOKUP(A822,[2]Kreise!$A$2:$C$53,3,FALSE)</f>
        <v>K03455</v>
      </c>
      <c r="F822">
        <f>'2020_3-1-3_Download'!I362</f>
        <v>186</v>
      </c>
    </row>
    <row r="823" spans="1:6">
      <c r="A823">
        <f>'2020_3-1-3_Download'!B363</f>
        <v>456</v>
      </c>
      <c r="B823">
        <f>'2020_3-1-3_Download'!D363</f>
        <v>2014</v>
      </c>
      <c r="C823" t="str">
        <f>'2020_3-1-3_Download'!C363</f>
        <v>Grafschaft Bentheim</v>
      </c>
      <c r="D823" s="114" t="s">
        <v>133</v>
      </c>
      <c r="E823" t="str">
        <f>VLOOKUP(A823,[2]Kreise!$A$2:$C$53,3,FALSE)</f>
        <v>K03456</v>
      </c>
      <c r="F823">
        <f>'2020_3-1-3_Download'!I363</f>
        <v>926</v>
      </c>
    </row>
    <row r="824" spans="1:6">
      <c r="A824">
        <f>'2020_3-1-3_Download'!B364</f>
        <v>457</v>
      </c>
      <c r="B824">
        <f>'2020_3-1-3_Download'!D364</f>
        <v>2014</v>
      </c>
      <c r="C824" t="str">
        <f>'2020_3-1-3_Download'!C364</f>
        <v>Leer</v>
      </c>
      <c r="D824" s="114" t="s">
        <v>133</v>
      </c>
      <c r="E824" t="str">
        <f>VLOOKUP(A824,[2]Kreise!$A$2:$C$53,3,FALSE)</f>
        <v>K03457</v>
      </c>
      <c r="F824">
        <f>'2020_3-1-3_Download'!I364</f>
        <v>593</v>
      </c>
    </row>
    <row r="825" spans="1:6">
      <c r="A825">
        <f>'2020_3-1-3_Download'!B365</f>
        <v>458</v>
      </c>
      <c r="B825">
        <f>'2020_3-1-3_Download'!D365</f>
        <v>2014</v>
      </c>
      <c r="C825" t="str">
        <f>'2020_3-1-3_Download'!C365</f>
        <v>Oldenburg</v>
      </c>
      <c r="D825" s="114" t="s">
        <v>133</v>
      </c>
      <c r="E825" t="str">
        <f>VLOOKUP(A825,[2]Kreise!$A$2:$C$53,3,FALSE)</f>
        <v>K03458</v>
      </c>
      <c r="F825">
        <f>'2020_3-1-3_Download'!I365</f>
        <v>367</v>
      </c>
    </row>
    <row r="826" spans="1:6">
      <c r="A826">
        <f>'2020_3-1-3_Download'!B366</f>
        <v>459</v>
      </c>
      <c r="B826">
        <f>'2020_3-1-3_Download'!D366</f>
        <v>2014</v>
      </c>
      <c r="C826" t="str">
        <f>'2020_3-1-3_Download'!C366</f>
        <v>Osnabrück</v>
      </c>
      <c r="D826" s="114" t="s">
        <v>133</v>
      </c>
      <c r="E826" t="str">
        <f>VLOOKUP(A826,[2]Kreise!$A$2:$C$53,3,FALSE)</f>
        <v>K03459</v>
      </c>
      <c r="F826">
        <f>'2020_3-1-3_Download'!I366</f>
        <v>1826</v>
      </c>
    </row>
    <row r="827" spans="1:6">
      <c r="A827">
        <f>'2020_3-1-3_Download'!B367</f>
        <v>460</v>
      </c>
      <c r="B827">
        <f>'2020_3-1-3_Download'!D367</f>
        <v>2014</v>
      </c>
      <c r="C827" t="str">
        <f>'2020_3-1-3_Download'!C367</f>
        <v>Vechta</v>
      </c>
      <c r="D827" s="114" t="s">
        <v>133</v>
      </c>
      <c r="E827" t="str">
        <f>VLOOKUP(A827,[2]Kreise!$A$2:$C$53,3,FALSE)</f>
        <v>K03460</v>
      </c>
      <c r="F827">
        <f>'2020_3-1-3_Download'!I367</f>
        <v>1166</v>
      </c>
    </row>
    <row r="828" spans="1:6">
      <c r="A828">
        <f>'2020_3-1-3_Download'!B368</f>
        <v>461</v>
      </c>
      <c r="B828">
        <f>'2020_3-1-3_Download'!D368</f>
        <v>2014</v>
      </c>
      <c r="C828" t="str">
        <f>'2020_3-1-3_Download'!C368</f>
        <v>Wesermarsch</v>
      </c>
      <c r="D828" s="114" t="s">
        <v>133</v>
      </c>
      <c r="E828" t="str">
        <f>VLOOKUP(A828,[2]Kreise!$A$2:$C$53,3,FALSE)</f>
        <v>K03461</v>
      </c>
      <c r="F828">
        <f>'2020_3-1-3_Download'!I368</f>
        <v>400</v>
      </c>
    </row>
    <row r="829" spans="1:6">
      <c r="A829">
        <f>'2020_3-1-3_Download'!B369</f>
        <v>462</v>
      </c>
      <c r="B829">
        <f>'2020_3-1-3_Download'!D369</f>
        <v>2014</v>
      </c>
      <c r="C829" t="str">
        <f>'2020_3-1-3_Download'!C369</f>
        <v>Wittmund</v>
      </c>
      <c r="D829" s="114" t="s">
        <v>133</v>
      </c>
      <c r="E829" t="str">
        <f>VLOOKUP(A829,[2]Kreise!$A$2:$C$53,3,FALSE)</f>
        <v>K03462</v>
      </c>
      <c r="F829">
        <f>'2020_3-1-3_Download'!I369</f>
        <v>153</v>
      </c>
    </row>
    <row r="830" spans="1:6">
      <c r="A830">
        <f>'2020_3-1-3_Download'!B370</f>
        <v>4</v>
      </c>
      <c r="B830">
        <f>'2020_3-1-3_Download'!D370</f>
        <v>2014</v>
      </c>
      <c r="C830" t="str">
        <f>'2020_3-1-3_Download'!C370</f>
        <v>Stat. Region Weser-Ems</v>
      </c>
      <c r="D830" s="114" t="s">
        <v>133</v>
      </c>
      <c r="E830" t="str">
        <f>VLOOKUP(A830,[2]Kreise!$A$2:$C$53,3,FALSE)</f>
        <v>K034</v>
      </c>
      <c r="F830">
        <f>'2020_3-1-3_Download'!I370</f>
        <v>12320</v>
      </c>
    </row>
    <row r="831" spans="1:6">
      <c r="A831">
        <f>'2020_3-1-3_Download'!B371</f>
        <v>0</v>
      </c>
      <c r="B831">
        <f>'2020_3-1-3_Download'!D371</f>
        <v>2014</v>
      </c>
      <c r="C831" t="str">
        <f>'2020_3-1-3_Download'!C371</f>
        <v>Niedersachsen</v>
      </c>
      <c r="D831" s="114" t="s">
        <v>133</v>
      </c>
      <c r="E831" t="str">
        <f>VLOOKUP(A831,[2]Kreise!$A$2:$C$53,3,FALSE)</f>
        <v>K030</v>
      </c>
      <c r="F831">
        <f>'2020_3-1-3_Download'!I371</f>
        <v>42521</v>
      </c>
    </row>
    <row r="832" spans="1:6">
      <c r="A832">
        <f>'2020_3-1-3_Download'!B372</f>
        <v>101</v>
      </c>
      <c r="B832">
        <f>'2020_3-1-3_Download'!D372</f>
        <v>2013</v>
      </c>
      <c r="C832" t="str">
        <f>'2020_3-1-3_Download'!C372</f>
        <v>Braunschweig  Stadt</v>
      </c>
      <c r="D832" s="114" t="s">
        <v>133</v>
      </c>
      <c r="E832" t="str">
        <f>VLOOKUP(A832,[2]Kreise!$A$2:$C$53,3,FALSE)</f>
        <v>K03101</v>
      </c>
      <c r="F832">
        <f>'2020_3-1-3_Download'!I372</f>
        <v>1866</v>
      </c>
    </row>
    <row r="833" spans="1:6">
      <c r="A833">
        <f>'2020_3-1-3_Download'!B373</f>
        <v>102</v>
      </c>
      <c r="B833">
        <f>'2020_3-1-3_Download'!D373</f>
        <v>2013</v>
      </c>
      <c r="C833" t="str">
        <f>'2020_3-1-3_Download'!C373</f>
        <v>Salzgitter  Stadt</v>
      </c>
      <c r="D833" s="114" t="s">
        <v>133</v>
      </c>
      <c r="E833" t="str">
        <f>VLOOKUP(A833,[2]Kreise!$A$2:$C$53,3,FALSE)</f>
        <v>K03102</v>
      </c>
      <c r="F833">
        <f>'2020_3-1-3_Download'!I373</f>
        <v>839</v>
      </c>
    </row>
    <row r="834" spans="1:6">
      <c r="A834">
        <f>'2020_3-1-3_Download'!B374</f>
        <v>103</v>
      </c>
      <c r="B834">
        <f>'2020_3-1-3_Download'!D374</f>
        <v>2013</v>
      </c>
      <c r="C834" t="str">
        <f>'2020_3-1-3_Download'!C374</f>
        <v>Wolfsburg  Stadt</v>
      </c>
      <c r="D834" s="114" t="s">
        <v>133</v>
      </c>
      <c r="E834" t="str">
        <f>VLOOKUP(A834,[2]Kreise!$A$2:$C$53,3,FALSE)</f>
        <v>K03103</v>
      </c>
      <c r="F834">
        <f>'2020_3-1-3_Download'!I374</f>
        <v>973</v>
      </c>
    </row>
    <row r="835" spans="1:6">
      <c r="A835">
        <f>'2020_3-1-3_Download'!B375</f>
        <v>151</v>
      </c>
      <c r="B835">
        <f>'2020_3-1-3_Download'!D375</f>
        <v>2013</v>
      </c>
      <c r="C835" t="str">
        <f>'2020_3-1-3_Download'!C375</f>
        <v>Gifhorn</v>
      </c>
      <c r="D835" s="114" t="s">
        <v>133</v>
      </c>
      <c r="E835" t="str">
        <f>VLOOKUP(A835,[2]Kreise!$A$2:$C$53,3,FALSE)</f>
        <v>K03151</v>
      </c>
      <c r="F835">
        <f>'2020_3-1-3_Download'!I375</f>
        <v>642</v>
      </c>
    </row>
    <row r="836" spans="1:6">
      <c r="A836">
        <f>'2020_3-1-3_Download'!B376</f>
        <v>153</v>
      </c>
      <c r="B836">
        <f>'2020_3-1-3_Download'!D376</f>
        <v>2013</v>
      </c>
      <c r="C836" t="str">
        <f>'2020_3-1-3_Download'!C376</f>
        <v>Goslar</v>
      </c>
      <c r="D836" s="114" t="s">
        <v>133</v>
      </c>
      <c r="E836" t="str">
        <f>VLOOKUP(A836,[2]Kreise!$A$2:$C$53,3,FALSE)</f>
        <v>K03153</v>
      </c>
      <c r="F836">
        <f>'2020_3-1-3_Download'!I376</f>
        <v>494</v>
      </c>
    </row>
    <row r="837" spans="1:6">
      <c r="A837">
        <f>'2020_3-1-3_Download'!B377</f>
        <v>154</v>
      </c>
      <c r="B837">
        <f>'2020_3-1-3_Download'!D377</f>
        <v>2013</v>
      </c>
      <c r="C837" t="str">
        <f>'2020_3-1-3_Download'!C377</f>
        <v>Helmstedt</v>
      </c>
      <c r="D837" s="114" t="s">
        <v>133</v>
      </c>
      <c r="E837" t="str">
        <f>VLOOKUP(A837,[2]Kreise!$A$2:$C$53,3,FALSE)</f>
        <v>K03154</v>
      </c>
      <c r="F837">
        <f>'2020_3-1-3_Download'!I377</f>
        <v>179</v>
      </c>
    </row>
    <row r="838" spans="1:6">
      <c r="A838">
        <f>'2020_3-1-3_Download'!B378</f>
        <v>155</v>
      </c>
      <c r="B838">
        <f>'2020_3-1-3_Download'!D378</f>
        <v>2013</v>
      </c>
      <c r="C838" t="str">
        <f>'2020_3-1-3_Download'!C378</f>
        <v>Northeim</v>
      </c>
      <c r="D838" s="114" t="s">
        <v>133</v>
      </c>
      <c r="E838" t="str">
        <f>VLOOKUP(A838,[2]Kreise!$A$2:$C$53,3,FALSE)</f>
        <v>K03155</v>
      </c>
      <c r="F838">
        <f>'2020_3-1-3_Download'!I378</f>
        <v>506</v>
      </c>
    </row>
    <row r="839" spans="1:6">
      <c r="A839">
        <f>'2020_3-1-3_Download'!B379</f>
        <v>157</v>
      </c>
      <c r="B839">
        <f>'2020_3-1-3_Download'!D379</f>
        <v>2013</v>
      </c>
      <c r="C839" t="str">
        <f>'2020_3-1-3_Download'!C379</f>
        <v>Peine</v>
      </c>
      <c r="D839" s="114" t="s">
        <v>133</v>
      </c>
      <c r="E839" t="str">
        <f>VLOOKUP(A839,[2]Kreise!$A$2:$C$53,3,FALSE)</f>
        <v>K03157</v>
      </c>
      <c r="F839">
        <f>'2020_3-1-3_Download'!I379</f>
        <v>720</v>
      </c>
    </row>
    <row r="840" spans="1:6">
      <c r="A840">
        <f>'2020_3-1-3_Download'!B380</f>
        <v>158</v>
      </c>
      <c r="B840">
        <f>'2020_3-1-3_Download'!D380</f>
        <v>2013</v>
      </c>
      <c r="C840" t="str">
        <f>'2020_3-1-3_Download'!C380</f>
        <v>Wolfenbüttel</v>
      </c>
      <c r="D840" s="114" t="s">
        <v>133</v>
      </c>
      <c r="E840" t="str">
        <f>VLOOKUP(A840,[2]Kreise!$A$2:$C$53,3,FALSE)</f>
        <v>K03158</v>
      </c>
      <c r="F840">
        <f>'2020_3-1-3_Download'!I380</f>
        <v>405</v>
      </c>
    </row>
    <row r="841" spans="1:6">
      <c r="A841">
        <f>'2020_3-1-3_Download'!B381</f>
        <v>159</v>
      </c>
      <c r="B841">
        <f>'2020_3-1-3_Download'!D381</f>
        <v>2013</v>
      </c>
      <c r="C841" t="str">
        <f>'2020_3-1-3_Download'!C381</f>
        <v>Göttingen</v>
      </c>
      <c r="D841" s="114" t="s">
        <v>133</v>
      </c>
      <c r="E841" t="str">
        <f>VLOOKUP(A841,[2]Kreise!$A$2:$C$53,3,FALSE)</f>
        <v>K03159</v>
      </c>
      <c r="F841">
        <f>'2020_3-1-3_Download'!I381</f>
        <v>1650</v>
      </c>
    </row>
    <row r="842" spans="1:6">
      <c r="A842">
        <f>'2020_3-1-3_Download'!B382</f>
        <v>1</v>
      </c>
      <c r="B842">
        <f>'2020_3-1-3_Download'!D382</f>
        <v>2013</v>
      </c>
      <c r="C842" t="str">
        <f>'2020_3-1-3_Download'!C382</f>
        <v>Stat. Region Braunschweig</v>
      </c>
      <c r="D842" s="114" t="s">
        <v>133</v>
      </c>
      <c r="E842" t="str">
        <f>VLOOKUP(A842,[2]Kreise!$A$2:$C$53,3,FALSE)</f>
        <v>K031</v>
      </c>
      <c r="F842">
        <f>'2020_3-1-3_Download'!I382</f>
        <v>8274</v>
      </c>
    </row>
    <row r="843" spans="1:6">
      <c r="A843">
        <f>'2020_3-1-3_Download'!B383</f>
        <v>241</v>
      </c>
      <c r="B843">
        <f>'2020_3-1-3_Download'!D383</f>
        <v>2013</v>
      </c>
      <c r="C843" t="str">
        <f>'2020_3-1-3_Download'!C383</f>
        <v>Hannover  Region</v>
      </c>
      <c r="D843" s="114" t="s">
        <v>133</v>
      </c>
      <c r="E843" t="str">
        <f>VLOOKUP(A843,[2]Kreise!$A$2:$C$53,3,FALSE)</f>
        <v>K03241</v>
      </c>
      <c r="F843">
        <f>'2020_3-1-3_Download'!I383</f>
        <v>10008</v>
      </c>
    </row>
    <row r="844" spans="1:6">
      <c r="A844">
        <f>'2020_3-1-3_Download'!B384</f>
        <v>241001</v>
      </c>
      <c r="B844">
        <f>'2020_3-1-3_Download'!D384</f>
        <v>2013</v>
      </c>
      <c r="C844" t="str">
        <f>'2020_3-1-3_Download'!C384</f>
        <v>dav. Hannover  Lhst.</v>
      </c>
      <c r="D844" s="114" t="s">
        <v>133</v>
      </c>
      <c r="E844" t="str">
        <f>VLOOKUP(A844,[2]Kreise!$A$2:$C$53,3,FALSE)</f>
        <v>K03241001</v>
      </c>
      <c r="F844">
        <f>'2020_3-1-3_Download'!I384</f>
        <v>6014</v>
      </c>
    </row>
    <row r="845" spans="1:6">
      <c r="A845">
        <f>'2020_3-1-3_Download'!B385</f>
        <v>241999</v>
      </c>
      <c r="B845">
        <f>'2020_3-1-3_Download'!D385</f>
        <v>2013</v>
      </c>
      <c r="C845" t="str">
        <f>'2020_3-1-3_Download'!C385</f>
        <v>dav. Hannover  Umland</v>
      </c>
      <c r="D845" s="114" t="s">
        <v>133</v>
      </c>
      <c r="E845" t="str">
        <f>VLOOKUP(A845,[2]Kreise!$A$2:$C$53,3,FALSE)</f>
        <v>K03241999</v>
      </c>
      <c r="F845">
        <f>'2020_3-1-3_Download'!I385</f>
        <v>3994</v>
      </c>
    </row>
    <row r="846" spans="1:6">
      <c r="A846">
        <f>'2020_3-1-3_Download'!B386</f>
        <v>251</v>
      </c>
      <c r="B846">
        <f>'2020_3-1-3_Download'!D386</f>
        <v>2013</v>
      </c>
      <c r="C846" t="str">
        <f>'2020_3-1-3_Download'!C386</f>
        <v>Diepholz</v>
      </c>
      <c r="D846" s="114" t="s">
        <v>133</v>
      </c>
      <c r="E846" t="str">
        <f>VLOOKUP(A846,[2]Kreise!$A$2:$C$53,3,FALSE)</f>
        <v>K03251</v>
      </c>
      <c r="F846">
        <f>'2020_3-1-3_Download'!I386</f>
        <v>956</v>
      </c>
    </row>
    <row r="847" spans="1:6">
      <c r="A847">
        <f>'2020_3-1-3_Download'!B387</f>
        <v>252</v>
      </c>
      <c r="B847">
        <f>'2020_3-1-3_Download'!D387</f>
        <v>2013</v>
      </c>
      <c r="C847" t="str">
        <f>'2020_3-1-3_Download'!C387</f>
        <v>Hameln-Pyrmont</v>
      </c>
      <c r="D847" s="114" t="s">
        <v>133</v>
      </c>
      <c r="E847" t="str">
        <f>VLOOKUP(A847,[2]Kreise!$A$2:$C$53,3,FALSE)</f>
        <v>K03252</v>
      </c>
      <c r="F847">
        <f>'2020_3-1-3_Download'!I387</f>
        <v>851</v>
      </c>
    </row>
    <row r="848" spans="1:6">
      <c r="A848">
        <f>'2020_3-1-3_Download'!B388</f>
        <v>254</v>
      </c>
      <c r="B848">
        <f>'2020_3-1-3_Download'!D388</f>
        <v>2013</v>
      </c>
      <c r="C848" t="str">
        <f>'2020_3-1-3_Download'!C388</f>
        <v>Hildesheim</v>
      </c>
      <c r="D848" s="114" t="s">
        <v>133</v>
      </c>
      <c r="E848" t="str">
        <f>VLOOKUP(A848,[2]Kreise!$A$2:$C$53,3,FALSE)</f>
        <v>K03254</v>
      </c>
      <c r="F848">
        <f>'2020_3-1-3_Download'!I388</f>
        <v>1456</v>
      </c>
    </row>
    <row r="849" spans="1:6">
      <c r="A849">
        <f>'2020_3-1-3_Download'!B389</f>
        <v>255</v>
      </c>
      <c r="B849">
        <f>'2020_3-1-3_Download'!D389</f>
        <v>2013</v>
      </c>
      <c r="C849" t="str">
        <f>'2020_3-1-3_Download'!C389</f>
        <v>Holzminden</v>
      </c>
      <c r="D849" s="114" t="s">
        <v>133</v>
      </c>
      <c r="E849" t="str">
        <f>VLOOKUP(A849,[2]Kreise!$A$2:$C$53,3,FALSE)</f>
        <v>K03255</v>
      </c>
      <c r="F849">
        <f>'2020_3-1-3_Download'!I389</f>
        <v>327</v>
      </c>
    </row>
    <row r="850" spans="1:6">
      <c r="A850">
        <f>'2020_3-1-3_Download'!B390</f>
        <v>256</v>
      </c>
      <c r="B850">
        <f>'2020_3-1-3_Download'!D390</f>
        <v>2013</v>
      </c>
      <c r="C850" t="str">
        <f>'2020_3-1-3_Download'!C390</f>
        <v>Nienburg (Weser)</v>
      </c>
      <c r="D850" s="114" t="s">
        <v>133</v>
      </c>
      <c r="E850" t="str">
        <f>VLOOKUP(A850,[2]Kreise!$A$2:$C$53,3,FALSE)</f>
        <v>K03256</v>
      </c>
      <c r="F850">
        <f>'2020_3-1-3_Download'!I390</f>
        <v>635</v>
      </c>
    </row>
    <row r="851" spans="1:6">
      <c r="A851">
        <f>'2020_3-1-3_Download'!B391</f>
        <v>257</v>
      </c>
      <c r="B851">
        <f>'2020_3-1-3_Download'!D391</f>
        <v>2013</v>
      </c>
      <c r="C851" t="str">
        <f>'2020_3-1-3_Download'!C391</f>
        <v>Schaumburg</v>
      </c>
      <c r="D851" s="114" t="s">
        <v>133</v>
      </c>
      <c r="E851" t="str">
        <f>VLOOKUP(A851,[2]Kreise!$A$2:$C$53,3,FALSE)</f>
        <v>K03257</v>
      </c>
      <c r="F851">
        <f>'2020_3-1-3_Download'!I391</f>
        <v>714</v>
      </c>
    </row>
    <row r="852" spans="1:6">
      <c r="A852">
        <f>'2020_3-1-3_Download'!B392</f>
        <v>2</v>
      </c>
      <c r="B852">
        <f>'2020_3-1-3_Download'!D392</f>
        <v>2013</v>
      </c>
      <c r="C852" t="str">
        <f>'2020_3-1-3_Download'!C392</f>
        <v>Stat. Region Hannover</v>
      </c>
      <c r="D852" s="114" t="s">
        <v>133</v>
      </c>
      <c r="E852" t="str">
        <f>VLOOKUP(A852,[2]Kreise!$A$2:$C$53,3,FALSE)</f>
        <v>K032</v>
      </c>
      <c r="F852">
        <f>'2020_3-1-3_Download'!I392</f>
        <v>14947</v>
      </c>
    </row>
    <row r="853" spans="1:6">
      <c r="A853">
        <f>'2020_3-1-3_Download'!B393</f>
        <v>351</v>
      </c>
      <c r="B853">
        <f>'2020_3-1-3_Download'!D393</f>
        <v>2013</v>
      </c>
      <c r="C853" t="str">
        <f>'2020_3-1-3_Download'!C393</f>
        <v>Celle</v>
      </c>
      <c r="D853" s="114" t="s">
        <v>133</v>
      </c>
      <c r="E853" t="str">
        <f>VLOOKUP(A853,[2]Kreise!$A$2:$C$53,3,FALSE)</f>
        <v>K03351</v>
      </c>
      <c r="F853">
        <f>'2020_3-1-3_Download'!I393</f>
        <v>598</v>
      </c>
    </row>
    <row r="854" spans="1:6">
      <c r="A854">
        <f>'2020_3-1-3_Download'!B394</f>
        <v>352</v>
      </c>
      <c r="B854">
        <f>'2020_3-1-3_Download'!D394</f>
        <v>2013</v>
      </c>
      <c r="C854" t="str">
        <f>'2020_3-1-3_Download'!C394</f>
        <v>Cuxhaven</v>
      </c>
      <c r="D854" s="114" t="s">
        <v>133</v>
      </c>
      <c r="E854" t="str">
        <f>VLOOKUP(A854,[2]Kreise!$A$2:$C$53,3,FALSE)</f>
        <v>K03352</v>
      </c>
      <c r="F854">
        <f>'2020_3-1-3_Download'!I394</f>
        <v>681</v>
      </c>
    </row>
    <row r="855" spans="1:6">
      <c r="A855">
        <f>'2020_3-1-3_Download'!B395</f>
        <v>353</v>
      </c>
      <c r="B855">
        <f>'2020_3-1-3_Download'!D395</f>
        <v>2013</v>
      </c>
      <c r="C855" t="str">
        <f>'2020_3-1-3_Download'!C395</f>
        <v>Harburg</v>
      </c>
      <c r="D855" s="114" t="s">
        <v>133</v>
      </c>
      <c r="E855" t="str">
        <f>VLOOKUP(A855,[2]Kreise!$A$2:$C$53,3,FALSE)</f>
        <v>K03353</v>
      </c>
      <c r="F855">
        <f>'2020_3-1-3_Download'!I395</f>
        <v>1222</v>
      </c>
    </row>
    <row r="856" spans="1:6">
      <c r="A856">
        <f>'2020_3-1-3_Download'!B396</f>
        <v>354</v>
      </c>
      <c r="B856">
        <f>'2020_3-1-3_Download'!D396</f>
        <v>2013</v>
      </c>
      <c r="C856" t="str">
        <f>'2020_3-1-3_Download'!C396</f>
        <v>Lüchow-Dannenberg</v>
      </c>
      <c r="D856" s="114" t="s">
        <v>133</v>
      </c>
      <c r="E856" t="str">
        <f>VLOOKUP(A856,[2]Kreise!$A$2:$C$53,3,FALSE)</f>
        <v>K03354</v>
      </c>
      <c r="F856">
        <f>'2020_3-1-3_Download'!I396</f>
        <v>127</v>
      </c>
    </row>
    <row r="857" spans="1:6">
      <c r="A857">
        <f>'2020_3-1-3_Download'!B397</f>
        <v>355</v>
      </c>
      <c r="B857">
        <f>'2020_3-1-3_Download'!D397</f>
        <v>2013</v>
      </c>
      <c r="C857" t="str">
        <f>'2020_3-1-3_Download'!C397</f>
        <v>Lüneburg</v>
      </c>
      <c r="D857" s="114" t="s">
        <v>133</v>
      </c>
      <c r="E857" t="str">
        <f>VLOOKUP(A857,[2]Kreise!$A$2:$C$53,3,FALSE)</f>
        <v>K03355</v>
      </c>
      <c r="F857">
        <f>'2020_3-1-3_Download'!I397</f>
        <v>766</v>
      </c>
    </row>
    <row r="858" spans="1:6">
      <c r="A858">
        <f>'2020_3-1-3_Download'!B398</f>
        <v>356</v>
      </c>
      <c r="B858">
        <f>'2020_3-1-3_Download'!D398</f>
        <v>2013</v>
      </c>
      <c r="C858" t="str">
        <f>'2020_3-1-3_Download'!C398</f>
        <v>Osterholz</v>
      </c>
      <c r="D858" s="114" t="s">
        <v>133</v>
      </c>
      <c r="E858" t="str">
        <f>VLOOKUP(A858,[2]Kreise!$A$2:$C$53,3,FALSE)</f>
        <v>K03356</v>
      </c>
      <c r="F858">
        <f>'2020_3-1-3_Download'!I398</f>
        <v>359</v>
      </c>
    </row>
    <row r="859" spans="1:6">
      <c r="A859">
        <f>'2020_3-1-3_Download'!B399</f>
        <v>357</v>
      </c>
      <c r="B859">
        <f>'2020_3-1-3_Download'!D399</f>
        <v>2013</v>
      </c>
      <c r="C859" t="str">
        <f>'2020_3-1-3_Download'!C399</f>
        <v>Rotenburg (Wümme)</v>
      </c>
      <c r="D859" s="114" t="s">
        <v>133</v>
      </c>
      <c r="E859" t="str">
        <f>VLOOKUP(A859,[2]Kreise!$A$2:$C$53,3,FALSE)</f>
        <v>K03357</v>
      </c>
      <c r="F859">
        <f>'2020_3-1-3_Download'!I399</f>
        <v>549</v>
      </c>
    </row>
    <row r="860" spans="1:6">
      <c r="A860">
        <f>'2020_3-1-3_Download'!B400</f>
        <v>358</v>
      </c>
      <c r="B860">
        <f>'2020_3-1-3_Download'!D400</f>
        <v>2013</v>
      </c>
      <c r="C860" t="str">
        <f>'2020_3-1-3_Download'!C400</f>
        <v>Heidekreis</v>
      </c>
      <c r="D860" s="114" t="s">
        <v>133</v>
      </c>
      <c r="E860" t="str">
        <f>VLOOKUP(A860,[2]Kreise!$A$2:$C$53,3,FALSE)</f>
        <v>K03358</v>
      </c>
      <c r="F860">
        <f>'2020_3-1-3_Download'!I400</f>
        <v>551</v>
      </c>
    </row>
    <row r="861" spans="1:6">
      <c r="A861">
        <f>'2020_3-1-3_Download'!B401</f>
        <v>359</v>
      </c>
      <c r="B861">
        <f>'2020_3-1-3_Download'!D401</f>
        <v>2013</v>
      </c>
      <c r="C861" t="str">
        <f>'2020_3-1-3_Download'!C401</f>
        <v>Stade</v>
      </c>
      <c r="D861" s="114" t="s">
        <v>133</v>
      </c>
      <c r="E861" t="str">
        <f>VLOOKUP(A861,[2]Kreise!$A$2:$C$53,3,FALSE)</f>
        <v>K03359</v>
      </c>
      <c r="F861">
        <f>'2020_3-1-3_Download'!I401</f>
        <v>799</v>
      </c>
    </row>
    <row r="862" spans="1:6">
      <c r="A862">
        <f>'2020_3-1-3_Download'!B402</f>
        <v>360</v>
      </c>
      <c r="B862">
        <f>'2020_3-1-3_Download'!D402</f>
        <v>2013</v>
      </c>
      <c r="C862" t="str">
        <f>'2020_3-1-3_Download'!C402</f>
        <v>Uelzen</v>
      </c>
      <c r="D862" s="114" t="s">
        <v>133</v>
      </c>
      <c r="E862" t="str">
        <f>VLOOKUP(A862,[2]Kreise!$A$2:$C$53,3,FALSE)</f>
        <v>K03360</v>
      </c>
      <c r="F862">
        <f>'2020_3-1-3_Download'!I402</f>
        <v>293</v>
      </c>
    </row>
    <row r="863" spans="1:6">
      <c r="A863">
        <f>'2020_3-1-3_Download'!B403</f>
        <v>361</v>
      </c>
      <c r="B863">
        <f>'2020_3-1-3_Download'!D403</f>
        <v>2013</v>
      </c>
      <c r="C863" t="str">
        <f>'2020_3-1-3_Download'!C403</f>
        <v>Verden</v>
      </c>
      <c r="D863" s="114" t="s">
        <v>133</v>
      </c>
      <c r="E863" t="str">
        <f>VLOOKUP(A863,[2]Kreise!$A$2:$C$53,3,FALSE)</f>
        <v>K03361</v>
      </c>
      <c r="F863">
        <f>'2020_3-1-3_Download'!I403</f>
        <v>679</v>
      </c>
    </row>
    <row r="864" spans="1:6">
      <c r="A864">
        <f>'2020_3-1-3_Download'!B404</f>
        <v>3</v>
      </c>
      <c r="B864">
        <f>'2020_3-1-3_Download'!D404</f>
        <v>2013</v>
      </c>
      <c r="C864" t="str">
        <f>'2020_3-1-3_Download'!C404</f>
        <v>Stat. Region Lüneburg</v>
      </c>
      <c r="D864" s="114" t="s">
        <v>133</v>
      </c>
      <c r="E864" t="str">
        <f>VLOOKUP(A864,[2]Kreise!$A$2:$C$53,3,FALSE)</f>
        <v>K033</v>
      </c>
      <c r="F864">
        <f>'2020_3-1-3_Download'!I404</f>
        <v>6624</v>
      </c>
    </row>
    <row r="865" spans="1:6">
      <c r="A865">
        <f>'2020_3-1-3_Download'!B405</f>
        <v>401</v>
      </c>
      <c r="B865">
        <f>'2020_3-1-3_Download'!D405</f>
        <v>2013</v>
      </c>
      <c r="C865" t="str">
        <f>'2020_3-1-3_Download'!C405</f>
        <v>Delmenhorst  Stadt</v>
      </c>
      <c r="D865" s="114" t="s">
        <v>133</v>
      </c>
      <c r="E865" t="str">
        <f>VLOOKUP(A865,[2]Kreise!$A$2:$C$53,3,FALSE)</f>
        <v>K03401</v>
      </c>
      <c r="F865">
        <f>'2020_3-1-3_Download'!I405</f>
        <v>464</v>
      </c>
    </row>
    <row r="866" spans="1:6">
      <c r="A866">
        <f>'2020_3-1-3_Download'!B406</f>
        <v>402</v>
      </c>
      <c r="B866">
        <f>'2020_3-1-3_Download'!D406</f>
        <v>2013</v>
      </c>
      <c r="C866" t="str">
        <f>'2020_3-1-3_Download'!C406</f>
        <v>Emden  Stadt</v>
      </c>
      <c r="D866" s="114" t="s">
        <v>133</v>
      </c>
      <c r="E866" t="str">
        <f>VLOOKUP(A866,[2]Kreise!$A$2:$C$53,3,FALSE)</f>
        <v>K03402</v>
      </c>
      <c r="F866">
        <f>'2020_3-1-3_Download'!I406</f>
        <v>239</v>
      </c>
    </row>
    <row r="867" spans="1:6">
      <c r="A867">
        <f>'2020_3-1-3_Download'!B407</f>
        <v>403</v>
      </c>
      <c r="B867">
        <f>'2020_3-1-3_Download'!D407</f>
        <v>2013</v>
      </c>
      <c r="C867" t="str">
        <f>'2020_3-1-3_Download'!C407</f>
        <v>Oldenburg(Oldb)  Stadt</v>
      </c>
      <c r="D867" s="114" t="s">
        <v>133</v>
      </c>
      <c r="E867" t="str">
        <f>VLOOKUP(A867,[2]Kreise!$A$2:$C$53,3,FALSE)</f>
        <v>K03403</v>
      </c>
      <c r="F867">
        <f>'2020_3-1-3_Download'!I407</f>
        <v>1071</v>
      </c>
    </row>
    <row r="868" spans="1:6">
      <c r="A868">
        <f>'2020_3-1-3_Download'!B408</f>
        <v>404</v>
      </c>
      <c r="B868">
        <f>'2020_3-1-3_Download'!D408</f>
        <v>2013</v>
      </c>
      <c r="C868" t="str">
        <f>'2020_3-1-3_Download'!C408</f>
        <v>Osnabrück  Stadt</v>
      </c>
      <c r="D868" s="114" t="s">
        <v>133</v>
      </c>
      <c r="E868" t="str">
        <f>VLOOKUP(A868,[2]Kreise!$A$2:$C$53,3,FALSE)</f>
        <v>K03404</v>
      </c>
      <c r="F868">
        <f>'2020_3-1-3_Download'!I408</f>
        <v>1489</v>
      </c>
    </row>
    <row r="869" spans="1:6">
      <c r="A869">
        <f>'2020_3-1-3_Download'!B409</f>
        <v>405</v>
      </c>
      <c r="B869">
        <f>'2020_3-1-3_Download'!D409</f>
        <v>2013</v>
      </c>
      <c r="C869" t="str">
        <f>'2020_3-1-3_Download'!C409</f>
        <v>Wilhelmshaven  Stadt</v>
      </c>
      <c r="D869" s="114" t="s">
        <v>133</v>
      </c>
      <c r="E869" t="str">
        <f>VLOOKUP(A869,[2]Kreise!$A$2:$C$53,3,FALSE)</f>
        <v>K03405</v>
      </c>
      <c r="F869">
        <f>'2020_3-1-3_Download'!I409</f>
        <v>381</v>
      </c>
    </row>
    <row r="870" spans="1:6">
      <c r="A870">
        <f>'2020_3-1-3_Download'!B410</f>
        <v>451</v>
      </c>
      <c r="B870">
        <f>'2020_3-1-3_Download'!D410</f>
        <v>2013</v>
      </c>
      <c r="C870" t="str">
        <f>'2020_3-1-3_Download'!C410</f>
        <v>Ammerland</v>
      </c>
      <c r="D870" s="114" t="s">
        <v>133</v>
      </c>
      <c r="E870" t="str">
        <f>VLOOKUP(A870,[2]Kreise!$A$2:$C$53,3,FALSE)</f>
        <v>K03451</v>
      </c>
      <c r="F870">
        <f>'2020_3-1-3_Download'!I410</f>
        <v>382</v>
      </c>
    </row>
    <row r="871" spans="1:6">
      <c r="A871">
        <f>'2020_3-1-3_Download'!B411</f>
        <v>452</v>
      </c>
      <c r="B871">
        <f>'2020_3-1-3_Download'!D411</f>
        <v>2013</v>
      </c>
      <c r="C871" t="str">
        <f>'2020_3-1-3_Download'!C411</f>
        <v>Aurich</v>
      </c>
      <c r="D871" s="114" t="s">
        <v>133</v>
      </c>
      <c r="E871" t="str">
        <f>VLOOKUP(A871,[2]Kreise!$A$2:$C$53,3,FALSE)</f>
        <v>K03452</v>
      </c>
      <c r="F871">
        <f>'2020_3-1-3_Download'!I411</f>
        <v>547</v>
      </c>
    </row>
    <row r="872" spans="1:6">
      <c r="A872">
        <f>'2020_3-1-3_Download'!B412</f>
        <v>453</v>
      </c>
      <c r="B872">
        <f>'2020_3-1-3_Download'!D412</f>
        <v>2013</v>
      </c>
      <c r="C872" t="str">
        <f>'2020_3-1-3_Download'!C412</f>
        <v>Cloppenburg</v>
      </c>
      <c r="D872" s="114" t="s">
        <v>133</v>
      </c>
      <c r="E872" t="str">
        <f>VLOOKUP(A872,[2]Kreise!$A$2:$C$53,3,FALSE)</f>
        <v>K03453</v>
      </c>
      <c r="F872">
        <f>'2020_3-1-3_Download'!I412</f>
        <v>1297</v>
      </c>
    </row>
    <row r="873" spans="1:6">
      <c r="A873">
        <f>'2020_3-1-3_Download'!B413</f>
        <v>454</v>
      </c>
      <c r="B873">
        <f>'2020_3-1-3_Download'!D413</f>
        <v>2013</v>
      </c>
      <c r="C873" t="str">
        <f>'2020_3-1-3_Download'!C413</f>
        <v>Emsland</v>
      </c>
      <c r="D873" s="114" t="s">
        <v>133</v>
      </c>
      <c r="E873" t="str">
        <f>VLOOKUP(A873,[2]Kreise!$A$2:$C$53,3,FALSE)</f>
        <v>K03454</v>
      </c>
      <c r="F873">
        <f>'2020_3-1-3_Download'!I413</f>
        <v>1492</v>
      </c>
    </row>
    <row r="874" spans="1:6">
      <c r="A874">
        <f>'2020_3-1-3_Download'!B414</f>
        <v>455</v>
      </c>
      <c r="B874">
        <f>'2020_3-1-3_Download'!D414</f>
        <v>2013</v>
      </c>
      <c r="C874" t="str">
        <f>'2020_3-1-3_Download'!C414</f>
        <v>Friesland</v>
      </c>
      <c r="D874" s="114" t="s">
        <v>133</v>
      </c>
      <c r="E874" t="str">
        <f>VLOOKUP(A874,[2]Kreise!$A$2:$C$53,3,FALSE)</f>
        <v>K03455</v>
      </c>
      <c r="F874">
        <f>'2020_3-1-3_Download'!I414</f>
        <v>224</v>
      </c>
    </row>
    <row r="875" spans="1:6">
      <c r="A875">
        <f>'2020_3-1-3_Download'!B415</f>
        <v>456</v>
      </c>
      <c r="B875">
        <f>'2020_3-1-3_Download'!D415</f>
        <v>2013</v>
      </c>
      <c r="C875" t="str">
        <f>'2020_3-1-3_Download'!C415</f>
        <v>Grafschaft Bentheim</v>
      </c>
      <c r="D875" s="114" t="s">
        <v>133</v>
      </c>
      <c r="E875" t="str">
        <f>VLOOKUP(A875,[2]Kreise!$A$2:$C$53,3,FALSE)</f>
        <v>K03456</v>
      </c>
      <c r="F875">
        <f>'2020_3-1-3_Download'!I415</f>
        <v>858</v>
      </c>
    </row>
    <row r="876" spans="1:6">
      <c r="A876">
        <f>'2020_3-1-3_Download'!B416</f>
        <v>457</v>
      </c>
      <c r="B876">
        <f>'2020_3-1-3_Download'!D416</f>
        <v>2013</v>
      </c>
      <c r="C876" t="str">
        <f>'2020_3-1-3_Download'!C416</f>
        <v>Leer</v>
      </c>
      <c r="D876" s="114" t="s">
        <v>133</v>
      </c>
      <c r="E876" t="str">
        <f>VLOOKUP(A876,[2]Kreise!$A$2:$C$53,3,FALSE)</f>
        <v>K03457</v>
      </c>
      <c r="F876">
        <f>'2020_3-1-3_Download'!I416</f>
        <v>542</v>
      </c>
    </row>
    <row r="877" spans="1:6">
      <c r="A877">
        <f>'2020_3-1-3_Download'!B417</f>
        <v>458</v>
      </c>
      <c r="B877">
        <f>'2020_3-1-3_Download'!D417</f>
        <v>2013</v>
      </c>
      <c r="C877" t="str">
        <f>'2020_3-1-3_Download'!C417</f>
        <v>Oldenburg</v>
      </c>
      <c r="D877" s="114" t="s">
        <v>133</v>
      </c>
      <c r="E877" t="str">
        <f>VLOOKUP(A877,[2]Kreise!$A$2:$C$53,3,FALSE)</f>
        <v>K03458</v>
      </c>
      <c r="F877">
        <f>'2020_3-1-3_Download'!I417</f>
        <v>434</v>
      </c>
    </row>
    <row r="878" spans="1:6">
      <c r="A878">
        <f>'2020_3-1-3_Download'!B418</f>
        <v>459</v>
      </c>
      <c r="B878">
        <f>'2020_3-1-3_Download'!D418</f>
        <v>2013</v>
      </c>
      <c r="C878" t="str">
        <f>'2020_3-1-3_Download'!C418</f>
        <v>Osnabrück</v>
      </c>
      <c r="D878" s="114" t="s">
        <v>133</v>
      </c>
      <c r="E878" t="str">
        <f>VLOOKUP(A878,[2]Kreise!$A$2:$C$53,3,FALSE)</f>
        <v>K03459</v>
      </c>
      <c r="F878">
        <f>'2020_3-1-3_Download'!I418</f>
        <v>1948</v>
      </c>
    </row>
    <row r="879" spans="1:6">
      <c r="A879">
        <f>'2020_3-1-3_Download'!B419</f>
        <v>460</v>
      </c>
      <c r="B879">
        <f>'2020_3-1-3_Download'!D419</f>
        <v>2013</v>
      </c>
      <c r="C879" t="str">
        <f>'2020_3-1-3_Download'!C419</f>
        <v>Vechta</v>
      </c>
      <c r="D879" s="114" t="s">
        <v>133</v>
      </c>
      <c r="E879" t="str">
        <f>VLOOKUP(A879,[2]Kreise!$A$2:$C$53,3,FALSE)</f>
        <v>K03460</v>
      </c>
      <c r="F879">
        <f>'2020_3-1-3_Download'!I419</f>
        <v>1212</v>
      </c>
    </row>
    <row r="880" spans="1:6">
      <c r="A880">
        <f>'2020_3-1-3_Download'!B420</f>
        <v>461</v>
      </c>
      <c r="B880">
        <f>'2020_3-1-3_Download'!D420</f>
        <v>2013</v>
      </c>
      <c r="C880" t="str">
        <f>'2020_3-1-3_Download'!C420</f>
        <v>Wesermarsch</v>
      </c>
      <c r="D880" s="114" t="s">
        <v>133</v>
      </c>
      <c r="E880" t="str">
        <f>VLOOKUP(A880,[2]Kreise!$A$2:$C$53,3,FALSE)</f>
        <v>K03461</v>
      </c>
      <c r="F880">
        <f>'2020_3-1-3_Download'!I420</f>
        <v>467</v>
      </c>
    </row>
    <row r="881" spans="1:6">
      <c r="A881">
        <f>'2020_3-1-3_Download'!B421</f>
        <v>462</v>
      </c>
      <c r="B881">
        <f>'2020_3-1-3_Download'!D421</f>
        <v>2013</v>
      </c>
      <c r="C881" t="str">
        <f>'2020_3-1-3_Download'!C421</f>
        <v>Wittmund</v>
      </c>
      <c r="D881" s="114" t="s">
        <v>133</v>
      </c>
      <c r="E881" t="str">
        <f>VLOOKUP(A881,[2]Kreise!$A$2:$C$53,3,FALSE)</f>
        <v>K03462</v>
      </c>
      <c r="F881">
        <f>'2020_3-1-3_Download'!I421</f>
        <v>130</v>
      </c>
    </row>
    <row r="882" spans="1:6">
      <c r="A882">
        <f>'2020_3-1-3_Download'!B422</f>
        <v>4</v>
      </c>
      <c r="B882">
        <f>'2020_3-1-3_Download'!D422</f>
        <v>2013</v>
      </c>
      <c r="C882" t="str">
        <f>'2020_3-1-3_Download'!C422</f>
        <v>Stat. Region Weser-Ems</v>
      </c>
      <c r="D882" s="114" t="s">
        <v>133</v>
      </c>
      <c r="E882" t="str">
        <f>VLOOKUP(A882,[2]Kreise!$A$2:$C$53,3,FALSE)</f>
        <v>K034</v>
      </c>
      <c r="F882">
        <f>'2020_3-1-3_Download'!I422</f>
        <v>13177</v>
      </c>
    </row>
    <row r="883" spans="1:6">
      <c r="A883">
        <f>'2020_3-1-3_Download'!B423</f>
        <v>0</v>
      </c>
      <c r="B883">
        <f>'2020_3-1-3_Download'!D423</f>
        <v>2013</v>
      </c>
      <c r="C883" t="str">
        <f>'2020_3-1-3_Download'!C423</f>
        <v>Niedersachsen</v>
      </c>
      <c r="D883" s="114" t="s">
        <v>133</v>
      </c>
      <c r="E883" t="str">
        <f>VLOOKUP(A883,[2]Kreise!$A$2:$C$53,3,FALSE)</f>
        <v>K030</v>
      </c>
      <c r="F883">
        <f>'2020_3-1-3_Download'!I423</f>
        <v>43022</v>
      </c>
    </row>
    <row r="884" spans="1:6">
      <c r="A884">
        <f>'2020_3-1-3_Download'!B424</f>
        <v>101</v>
      </c>
      <c r="B884">
        <f>'2020_3-1-3_Download'!D424</f>
        <v>2012</v>
      </c>
      <c r="C884" t="str">
        <f>'2020_3-1-3_Download'!C424</f>
        <v>Braunschweig  Stadt</v>
      </c>
      <c r="D884" s="114" t="s">
        <v>133</v>
      </c>
      <c r="E884" t="str">
        <f>VLOOKUP(A884,[2]Kreise!$A$2:$C$53,3,FALSE)</f>
        <v>K03101</v>
      </c>
      <c r="F884">
        <f>'2020_3-1-3_Download'!I424</f>
        <v>1737</v>
      </c>
    </row>
    <row r="885" spans="1:6">
      <c r="A885">
        <f>'2020_3-1-3_Download'!B425</f>
        <v>102</v>
      </c>
      <c r="B885">
        <f>'2020_3-1-3_Download'!D425</f>
        <v>2012</v>
      </c>
      <c r="C885" t="str">
        <f>'2020_3-1-3_Download'!C425</f>
        <v>Salzgitter  Stadt</v>
      </c>
      <c r="D885" s="114" t="s">
        <v>133</v>
      </c>
      <c r="E885" t="str">
        <f>VLOOKUP(A885,[2]Kreise!$A$2:$C$53,3,FALSE)</f>
        <v>K03102</v>
      </c>
      <c r="F885">
        <f>'2020_3-1-3_Download'!I425</f>
        <v>1023</v>
      </c>
    </row>
    <row r="886" spans="1:6">
      <c r="A886">
        <f>'2020_3-1-3_Download'!B426</f>
        <v>103</v>
      </c>
      <c r="B886">
        <f>'2020_3-1-3_Download'!D426</f>
        <v>2012</v>
      </c>
      <c r="C886" t="str">
        <f>'2020_3-1-3_Download'!C426</f>
        <v>Wolfsburg  Stadt</v>
      </c>
      <c r="D886" s="114" t="s">
        <v>133</v>
      </c>
      <c r="E886" t="str">
        <f>VLOOKUP(A886,[2]Kreise!$A$2:$C$53,3,FALSE)</f>
        <v>K03103</v>
      </c>
      <c r="F886">
        <f>'2020_3-1-3_Download'!I426</f>
        <v>1065</v>
      </c>
    </row>
    <row r="887" spans="1:6">
      <c r="A887">
        <f>'2020_3-1-3_Download'!B427</f>
        <v>151</v>
      </c>
      <c r="B887">
        <f>'2020_3-1-3_Download'!D427</f>
        <v>2012</v>
      </c>
      <c r="C887" t="str">
        <f>'2020_3-1-3_Download'!C427</f>
        <v>Gifhorn</v>
      </c>
      <c r="D887" s="114" t="s">
        <v>133</v>
      </c>
      <c r="E887" t="str">
        <f>VLOOKUP(A887,[2]Kreise!$A$2:$C$53,3,FALSE)</f>
        <v>K03151</v>
      </c>
      <c r="F887">
        <f>'2020_3-1-3_Download'!I427</f>
        <v>744</v>
      </c>
    </row>
    <row r="888" spans="1:6">
      <c r="A888">
        <f>'2020_3-1-3_Download'!B428</f>
        <v>153</v>
      </c>
      <c r="B888">
        <f>'2020_3-1-3_Download'!D428</f>
        <v>2012</v>
      </c>
      <c r="C888" t="str">
        <f>'2020_3-1-3_Download'!C428</f>
        <v>Goslar</v>
      </c>
      <c r="D888" s="114" t="s">
        <v>133</v>
      </c>
      <c r="E888" t="str">
        <f>VLOOKUP(A888,[2]Kreise!$A$2:$C$53,3,FALSE)</f>
        <v>K03153</v>
      </c>
      <c r="F888">
        <f>'2020_3-1-3_Download'!I428</f>
        <v>506</v>
      </c>
    </row>
    <row r="889" spans="1:6">
      <c r="A889">
        <f>'2020_3-1-3_Download'!B429</f>
        <v>154</v>
      </c>
      <c r="B889">
        <f>'2020_3-1-3_Download'!D429</f>
        <v>2012</v>
      </c>
      <c r="C889" t="str">
        <f>'2020_3-1-3_Download'!C429</f>
        <v>Helmstedt</v>
      </c>
      <c r="D889" s="114" t="s">
        <v>133</v>
      </c>
      <c r="E889" t="str">
        <f>VLOOKUP(A889,[2]Kreise!$A$2:$C$53,3,FALSE)</f>
        <v>K03154</v>
      </c>
      <c r="F889">
        <f>'2020_3-1-3_Download'!I429</f>
        <v>191</v>
      </c>
    </row>
    <row r="890" spans="1:6">
      <c r="A890">
        <f>'2020_3-1-3_Download'!B430</f>
        <v>155</v>
      </c>
      <c r="B890">
        <f>'2020_3-1-3_Download'!D430</f>
        <v>2012</v>
      </c>
      <c r="C890" t="str">
        <f>'2020_3-1-3_Download'!C430</f>
        <v>Northeim</v>
      </c>
      <c r="D890" s="114" t="s">
        <v>133</v>
      </c>
      <c r="E890" t="str">
        <f>VLOOKUP(A890,[2]Kreise!$A$2:$C$53,3,FALSE)</f>
        <v>K03155</v>
      </c>
      <c r="F890">
        <f>'2020_3-1-3_Download'!I430</f>
        <v>501</v>
      </c>
    </row>
    <row r="891" spans="1:6">
      <c r="A891">
        <f>'2020_3-1-3_Download'!B431</f>
        <v>157</v>
      </c>
      <c r="B891">
        <f>'2020_3-1-3_Download'!D431</f>
        <v>2012</v>
      </c>
      <c r="C891" t="str">
        <f>'2020_3-1-3_Download'!C431</f>
        <v>Peine</v>
      </c>
      <c r="D891" s="114" t="s">
        <v>133</v>
      </c>
      <c r="E891" t="str">
        <f>VLOOKUP(A891,[2]Kreise!$A$2:$C$53,3,FALSE)</f>
        <v>K03157</v>
      </c>
      <c r="F891">
        <f>'2020_3-1-3_Download'!I431</f>
        <v>666</v>
      </c>
    </row>
    <row r="892" spans="1:6">
      <c r="A892">
        <f>'2020_3-1-3_Download'!B432</f>
        <v>158</v>
      </c>
      <c r="B892">
        <f>'2020_3-1-3_Download'!D432</f>
        <v>2012</v>
      </c>
      <c r="C892" t="str">
        <f>'2020_3-1-3_Download'!C432</f>
        <v>Wolfenbüttel</v>
      </c>
      <c r="D892" s="114" t="s">
        <v>133</v>
      </c>
      <c r="E892" t="str">
        <f>VLOOKUP(A892,[2]Kreise!$A$2:$C$53,3,FALSE)</f>
        <v>K03158</v>
      </c>
      <c r="F892">
        <f>'2020_3-1-3_Download'!I432</f>
        <v>380</v>
      </c>
    </row>
    <row r="893" spans="1:6">
      <c r="A893">
        <f>'2020_3-1-3_Download'!B433</f>
        <v>159</v>
      </c>
      <c r="B893">
        <f>'2020_3-1-3_Download'!D433</f>
        <v>2012</v>
      </c>
      <c r="C893" t="str">
        <f>'2020_3-1-3_Download'!C433</f>
        <v>Göttingen</v>
      </c>
      <c r="D893" s="114" t="s">
        <v>133</v>
      </c>
      <c r="E893" t="str">
        <f>VLOOKUP(A893,[2]Kreise!$A$2:$C$53,3,FALSE)</f>
        <v>K03159</v>
      </c>
      <c r="F893">
        <f>'2020_3-1-3_Download'!I433</f>
        <v>1649</v>
      </c>
    </row>
    <row r="894" spans="1:6">
      <c r="A894">
        <f>'2020_3-1-3_Download'!B434</f>
        <v>1</v>
      </c>
      <c r="B894">
        <f>'2020_3-1-3_Download'!D434</f>
        <v>2012</v>
      </c>
      <c r="C894" t="str">
        <f>'2020_3-1-3_Download'!C434</f>
        <v>Stat. Region Braunschweig</v>
      </c>
      <c r="D894" s="114" t="s">
        <v>133</v>
      </c>
      <c r="E894" t="str">
        <f>VLOOKUP(A894,[2]Kreise!$A$2:$C$53,3,FALSE)</f>
        <v>K031</v>
      </c>
      <c r="F894">
        <f>'2020_3-1-3_Download'!I434</f>
        <v>8462</v>
      </c>
    </row>
    <row r="895" spans="1:6">
      <c r="A895">
        <f>'2020_3-1-3_Download'!B435</f>
        <v>241</v>
      </c>
      <c r="B895">
        <f>'2020_3-1-3_Download'!D435</f>
        <v>2012</v>
      </c>
      <c r="C895" t="str">
        <f>'2020_3-1-3_Download'!C435</f>
        <v>Hannover  Region</v>
      </c>
      <c r="D895" s="114" t="s">
        <v>133</v>
      </c>
      <c r="E895" t="str">
        <f>VLOOKUP(A895,[2]Kreise!$A$2:$C$53,3,FALSE)</f>
        <v>K03241</v>
      </c>
      <c r="F895">
        <f>'2020_3-1-3_Download'!I435</f>
        <v>9945</v>
      </c>
    </row>
    <row r="896" spans="1:6">
      <c r="A896">
        <f>'2020_3-1-3_Download'!B436</f>
        <v>241001</v>
      </c>
      <c r="B896">
        <f>'2020_3-1-3_Download'!D436</f>
        <v>2012</v>
      </c>
      <c r="C896" t="str">
        <f>'2020_3-1-3_Download'!C436</f>
        <v>dav. Hannover  Lhst.</v>
      </c>
      <c r="D896" s="114" t="s">
        <v>133</v>
      </c>
      <c r="E896" t="str">
        <f>VLOOKUP(A896,[2]Kreise!$A$2:$C$53,3,FALSE)</f>
        <v>K03241001</v>
      </c>
      <c r="F896">
        <f>'2020_3-1-3_Download'!I436</f>
        <v>5833</v>
      </c>
    </row>
    <row r="897" spans="1:6">
      <c r="A897">
        <f>'2020_3-1-3_Download'!B437</f>
        <v>241999</v>
      </c>
      <c r="B897">
        <f>'2020_3-1-3_Download'!D437</f>
        <v>2012</v>
      </c>
      <c r="C897" t="str">
        <f>'2020_3-1-3_Download'!C437</f>
        <v>dav. Hannover  Umland</v>
      </c>
      <c r="D897" s="114" t="s">
        <v>133</v>
      </c>
      <c r="E897" t="str">
        <f>VLOOKUP(A897,[2]Kreise!$A$2:$C$53,3,FALSE)</f>
        <v>K03241999</v>
      </c>
      <c r="F897">
        <f>'2020_3-1-3_Download'!I437</f>
        <v>4112</v>
      </c>
    </row>
    <row r="898" spans="1:6">
      <c r="A898">
        <f>'2020_3-1-3_Download'!B438</f>
        <v>251</v>
      </c>
      <c r="B898">
        <f>'2020_3-1-3_Download'!D438</f>
        <v>2012</v>
      </c>
      <c r="C898" t="str">
        <f>'2020_3-1-3_Download'!C438</f>
        <v>Diepholz</v>
      </c>
      <c r="D898" s="114" t="s">
        <v>133</v>
      </c>
      <c r="E898" t="str">
        <f>VLOOKUP(A898,[2]Kreise!$A$2:$C$53,3,FALSE)</f>
        <v>K03251</v>
      </c>
      <c r="F898">
        <f>'2020_3-1-3_Download'!I438</f>
        <v>924</v>
      </c>
    </row>
    <row r="899" spans="1:6">
      <c r="A899">
        <f>'2020_3-1-3_Download'!B439</f>
        <v>252</v>
      </c>
      <c r="B899">
        <f>'2020_3-1-3_Download'!D439</f>
        <v>2012</v>
      </c>
      <c r="C899" t="str">
        <f>'2020_3-1-3_Download'!C439</f>
        <v>Hameln-Pyrmont</v>
      </c>
      <c r="D899" s="114" t="s">
        <v>133</v>
      </c>
      <c r="E899" t="str">
        <f>VLOOKUP(A899,[2]Kreise!$A$2:$C$53,3,FALSE)</f>
        <v>K03252</v>
      </c>
      <c r="F899">
        <f>'2020_3-1-3_Download'!I439</f>
        <v>805</v>
      </c>
    </row>
    <row r="900" spans="1:6">
      <c r="A900">
        <f>'2020_3-1-3_Download'!B440</f>
        <v>254</v>
      </c>
      <c r="B900">
        <f>'2020_3-1-3_Download'!D440</f>
        <v>2012</v>
      </c>
      <c r="C900" t="str">
        <f>'2020_3-1-3_Download'!C440</f>
        <v>Hildesheim</v>
      </c>
      <c r="D900" s="114" t="s">
        <v>133</v>
      </c>
      <c r="E900" t="str">
        <f>VLOOKUP(A900,[2]Kreise!$A$2:$C$53,3,FALSE)</f>
        <v>K03254</v>
      </c>
      <c r="F900">
        <f>'2020_3-1-3_Download'!I440</f>
        <v>1313</v>
      </c>
    </row>
    <row r="901" spans="1:6">
      <c r="A901">
        <f>'2020_3-1-3_Download'!B441</f>
        <v>255</v>
      </c>
      <c r="B901">
        <f>'2020_3-1-3_Download'!D441</f>
        <v>2012</v>
      </c>
      <c r="C901" t="str">
        <f>'2020_3-1-3_Download'!C441</f>
        <v>Holzminden</v>
      </c>
      <c r="D901" s="114" t="s">
        <v>133</v>
      </c>
      <c r="E901" t="str">
        <f>VLOOKUP(A901,[2]Kreise!$A$2:$C$53,3,FALSE)</f>
        <v>K03255</v>
      </c>
      <c r="F901">
        <f>'2020_3-1-3_Download'!I441</f>
        <v>355</v>
      </c>
    </row>
    <row r="902" spans="1:6">
      <c r="A902">
        <f>'2020_3-1-3_Download'!B442</f>
        <v>256</v>
      </c>
      <c r="B902">
        <f>'2020_3-1-3_Download'!D442</f>
        <v>2012</v>
      </c>
      <c r="C902" t="str">
        <f>'2020_3-1-3_Download'!C442</f>
        <v>Nienburg (Weser)</v>
      </c>
      <c r="D902" s="114" t="s">
        <v>133</v>
      </c>
      <c r="E902" t="str">
        <f>VLOOKUP(A902,[2]Kreise!$A$2:$C$53,3,FALSE)</f>
        <v>K03256</v>
      </c>
      <c r="F902">
        <f>'2020_3-1-3_Download'!I442</f>
        <v>653</v>
      </c>
    </row>
    <row r="903" spans="1:6">
      <c r="A903">
        <f>'2020_3-1-3_Download'!B443</f>
        <v>257</v>
      </c>
      <c r="B903">
        <f>'2020_3-1-3_Download'!D443</f>
        <v>2012</v>
      </c>
      <c r="C903" t="str">
        <f>'2020_3-1-3_Download'!C443</f>
        <v>Schaumburg</v>
      </c>
      <c r="D903" s="114" t="s">
        <v>133</v>
      </c>
      <c r="E903" t="str">
        <f>VLOOKUP(A903,[2]Kreise!$A$2:$C$53,3,FALSE)</f>
        <v>K03257</v>
      </c>
      <c r="F903">
        <f>'2020_3-1-3_Download'!I443</f>
        <v>783</v>
      </c>
    </row>
    <row r="904" spans="1:6">
      <c r="A904">
        <f>'2020_3-1-3_Download'!B444</f>
        <v>2</v>
      </c>
      <c r="B904">
        <f>'2020_3-1-3_Download'!D444</f>
        <v>2012</v>
      </c>
      <c r="C904" t="str">
        <f>'2020_3-1-3_Download'!C444</f>
        <v>Stat. Region Hannover</v>
      </c>
      <c r="D904" s="114" t="s">
        <v>133</v>
      </c>
      <c r="E904" t="str">
        <f>VLOOKUP(A904,[2]Kreise!$A$2:$C$53,3,FALSE)</f>
        <v>K032</v>
      </c>
      <c r="F904">
        <f>'2020_3-1-3_Download'!I444</f>
        <v>14778</v>
      </c>
    </row>
    <row r="905" spans="1:6">
      <c r="A905">
        <f>'2020_3-1-3_Download'!B445</f>
        <v>351</v>
      </c>
      <c r="B905">
        <f>'2020_3-1-3_Download'!D445</f>
        <v>2012</v>
      </c>
      <c r="C905" t="str">
        <f>'2020_3-1-3_Download'!C445</f>
        <v>Celle</v>
      </c>
      <c r="D905" s="114" t="s">
        <v>133</v>
      </c>
      <c r="E905" t="str">
        <f>VLOOKUP(A905,[2]Kreise!$A$2:$C$53,3,FALSE)</f>
        <v>K03351</v>
      </c>
      <c r="F905">
        <f>'2020_3-1-3_Download'!I445</f>
        <v>578</v>
      </c>
    </row>
    <row r="906" spans="1:6">
      <c r="A906">
        <f>'2020_3-1-3_Download'!B446</f>
        <v>352</v>
      </c>
      <c r="B906">
        <f>'2020_3-1-3_Download'!D446</f>
        <v>2012</v>
      </c>
      <c r="C906" t="str">
        <f>'2020_3-1-3_Download'!C446</f>
        <v>Cuxhaven</v>
      </c>
      <c r="D906" s="114" t="s">
        <v>133</v>
      </c>
      <c r="E906" t="str">
        <f>VLOOKUP(A906,[2]Kreise!$A$2:$C$53,3,FALSE)</f>
        <v>K03352</v>
      </c>
      <c r="F906">
        <f>'2020_3-1-3_Download'!I446</f>
        <v>706</v>
      </c>
    </row>
    <row r="907" spans="1:6">
      <c r="A907">
        <f>'2020_3-1-3_Download'!B447</f>
        <v>353</v>
      </c>
      <c r="B907">
        <f>'2020_3-1-3_Download'!D447</f>
        <v>2012</v>
      </c>
      <c r="C907" t="str">
        <f>'2020_3-1-3_Download'!C447</f>
        <v>Harburg</v>
      </c>
      <c r="D907" s="114" t="s">
        <v>133</v>
      </c>
      <c r="E907" t="str">
        <f>VLOOKUP(A907,[2]Kreise!$A$2:$C$53,3,FALSE)</f>
        <v>K03353</v>
      </c>
      <c r="F907">
        <f>'2020_3-1-3_Download'!I447</f>
        <v>1208</v>
      </c>
    </row>
    <row r="908" spans="1:6">
      <c r="A908">
        <f>'2020_3-1-3_Download'!B448</f>
        <v>354</v>
      </c>
      <c r="B908">
        <f>'2020_3-1-3_Download'!D448</f>
        <v>2012</v>
      </c>
      <c r="C908" t="str">
        <f>'2020_3-1-3_Download'!C448</f>
        <v>Lüchow-Dannenberg</v>
      </c>
      <c r="D908" s="114" t="s">
        <v>133</v>
      </c>
      <c r="E908" t="str">
        <f>VLOOKUP(A908,[2]Kreise!$A$2:$C$53,3,FALSE)</f>
        <v>K03354</v>
      </c>
      <c r="F908">
        <f>'2020_3-1-3_Download'!I448</f>
        <v>104</v>
      </c>
    </row>
    <row r="909" spans="1:6">
      <c r="A909">
        <f>'2020_3-1-3_Download'!B449</f>
        <v>355</v>
      </c>
      <c r="B909">
        <f>'2020_3-1-3_Download'!D449</f>
        <v>2012</v>
      </c>
      <c r="C909" t="str">
        <f>'2020_3-1-3_Download'!C449</f>
        <v>Lüneburg</v>
      </c>
      <c r="D909" s="114" t="s">
        <v>133</v>
      </c>
      <c r="E909" t="str">
        <f>VLOOKUP(A909,[2]Kreise!$A$2:$C$53,3,FALSE)</f>
        <v>K03355</v>
      </c>
      <c r="F909">
        <f>'2020_3-1-3_Download'!I449</f>
        <v>756</v>
      </c>
    </row>
    <row r="910" spans="1:6">
      <c r="A910">
        <f>'2020_3-1-3_Download'!B450</f>
        <v>356</v>
      </c>
      <c r="B910">
        <f>'2020_3-1-3_Download'!D450</f>
        <v>2012</v>
      </c>
      <c r="C910" t="str">
        <f>'2020_3-1-3_Download'!C450</f>
        <v>Osterholz</v>
      </c>
      <c r="D910" s="114" t="s">
        <v>133</v>
      </c>
      <c r="E910" t="str">
        <f>VLOOKUP(A910,[2]Kreise!$A$2:$C$53,3,FALSE)</f>
        <v>K03356</v>
      </c>
      <c r="F910">
        <f>'2020_3-1-3_Download'!I450</f>
        <v>357</v>
      </c>
    </row>
    <row r="911" spans="1:6">
      <c r="A911">
        <f>'2020_3-1-3_Download'!B451</f>
        <v>357</v>
      </c>
      <c r="B911">
        <f>'2020_3-1-3_Download'!D451</f>
        <v>2012</v>
      </c>
      <c r="C911" t="str">
        <f>'2020_3-1-3_Download'!C451</f>
        <v>Rotenburg (Wümme)</v>
      </c>
      <c r="D911" s="114" t="s">
        <v>133</v>
      </c>
      <c r="E911" t="str">
        <f>VLOOKUP(A911,[2]Kreise!$A$2:$C$53,3,FALSE)</f>
        <v>K03357</v>
      </c>
      <c r="F911">
        <f>'2020_3-1-3_Download'!I451</f>
        <v>587</v>
      </c>
    </row>
    <row r="912" spans="1:6">
      <c r="A912">
        <f>'2020_3-1-3_Download'!B452</f>
        <v>358</v>
      </c>
      <c r="B912">
        <f>'2020_3-1-3_Download'!D452</f>
        <v>2012</v>
      </c>
      <c r="C912" t="str">
        <f>'2020_3-1-3_Download'!C452</f>
        <v>Heidekreis</v>
      </c>
      <c r="D912" s="114" t="s">
        <v>133</v>
      </c>
      <c r="E912" t="str">
        <f>VLOOKUP(A912,[2]Kreise!$A$2:$C$53,3,FALSE)</f>
        <v>K03358</v>
      </c>
      <c r="F912">
        <f>'2020_3-1-3_Download'!I452</f>
        <v>560</v>
      </c>
    </row>
    <row r="913" spans="1:6">
      <c r="A913">
        <f>'2020_3-1-3_Download'!B453</f>
        <v>359</v>
      </c>
      <c r="B913">
        <f>'2020_3-1-3_Download'!D453</f>
        <v>2012</v>
      </c>
      <c r="C913" t="str">
        <f>'2020_3-1-3_Download'!C453</f>
        <v>Stade</v>
      </c>
      <c r="D913" s="114" t="s">
        <v>133</v>
      </c>
      <c r="E913" t="str">
        <f>VLOOKUP(A913,[2]Kreise!$A$2:$C$53,3,FALSE)</f>
        <v>K03359</v>
      </c>
      <c r="F913">
        <f>'2020_3-1-3_Download'!I453</f>
        <v>930</v>
      </c>
    </row>
    <row r="914" spans="1:6">
      <c r="A914">
        <f>'2020_3-1-3_Download'!B454</f>
        <v>360</v>
      </c>
      <c r="B914">
        <f>'2020_3-1-3_Download'!D454</f>
        <v>2012</v>
      </c>
      <c r="C914" t="str">
        <f>'2020_3-1-3_Download'!C454</f>
        <v>Uelzen</v>
      </c>
      <c r="D914" s="114" t="s">
        <v>133</v>
      </c>
      <c r="E914" t="str">
        <f>VLOOKUP(A914,[2]Kreise!$A$2:$C$53,3,FALSE)</f>
        <v>K03360</v>
      </c>
      <c r="F914">
        <f>'2020_3-1-3_Download'!I454</f>
        <v>302</v>
      </c>
    </row>
    <row r="915" spans="1:6">
      <c r="A915">
        <f>'2020_3-1-3_Download'!B455</f>
        <v>361</v>
      </c>
      <c r="B915">
        <f>'2020_3-1-3_Download'!D455</f>
        <v>2012</v>
      </c>
      <c r="C915" t="str">
        <f>'2020_3-1-3_Download'!C455</f>
        <v>Verden</v>
      </c>
      <c r="D915" s="114" t="s">
        <v>133</v>
      </c>
      <c r="E915" t="str">
        <f>VLOOKUP(A915,[2]Kreise!$A$2:$C$53,3,FALSE)</f>
        <v>K03361</v>
      </c>
      <c r="F915">
        <f>'2020_3-1-3_Download'!I455</f>
        <v>770</v>
      </c>
    </row>
    <row r="916" spans="1:6">
      <c r="A916">
        <f>'2020_3-1-3_Download'!B456</f>
        <v>3</v>
      </c>
      <c r="B916">
        <f>'2020_3-1-3_Download'!D456</f>
        <v>2012</v>
      </c>
      <c r="C916" t="str">
        <f>'2020_3-1-3_Download'!C456</f>
        <v>Stat. Region Lüneburg</v>
      </c>
      <c r="D916" s="114" t="s">
        <v>133</v>
      </c>
      <c r="E916" t="str">
        <f>VLOOKUP(A916,[2]Kreise!$A$2:$C$53,3,FALSE)</f>
        <v>K033</v>
      </c>
      <c r="F916">
        <f>'2020_3-1-3_Download'!I456</f>
        <v>6858</v>
      </c>
    </row>
    <row r="917" spans="1:6">
      <c r="A917">
        <f>'2020_3-1-3_Download'!B457</f>
        <v>401</v>
      </c>
      <c r="B917">
        <f>'2020_3-1-3_Download'!D457</f>
        <v>2012</v>
      </c>
      <c r="C917" t="str">
        <f>'2020_3-1-3_Download'!C457</f>
        <v>Delmenhorst  Stadt</v>
      </c>
      <c r="D917" s="114" t="s">
        <v>133</v>
      </c>
      <c r="E917" t="str">
        <f>VLOOKUP(A917,[2]Kreise!$A$2:$C$53,3,FALSE)</f>
        <v>K03401</v>
      </c>
      <c r="F917">
        <f>'2020_3-1-3_Download'!I457</f>
        <v>586</v>
      </c>
    </row>
    <row r="918" spans="1:6">
      <c r="A918">
        <f>'2020_3-1-3_Download'!B458</f>
        <v>402</v>
      </c>
      <c r="B918">
        <f>'2020_3-1-3_Download'!D458</f>
        <v>2012</v>
      </c>
      <c r="C918" t="str">
        <f>'2020_3-1-3_Download'!C458</f>
        <v>Emden  Stadt</v>
      </c>
      <c r="D918" s="114" t="s">
        <v>133</v>
      </c>
      <c r="E918" t="str">
        <f>VLOOKUP(A918,[2]Kreise!$A$2:$C$53,3,FALSE)</f>
        <v>K03402</v>
      </c>
      <c r="F918">
        <f>'2020_3-1-3_Download'!I458</f>
        <v>240</v>
      </c>
    </row>
    <row r="919" spans="1:6">
      <c r="A919">
        <f>'2020_3-1-3_Download'!B459</f>
        <v>403</v>
      </c>
      <c r="B919">
        <f>'2020_3-1-3_Download'!D459</f>
        <v>2012</v>
      </c>
      <c r="C919" t="str">
        <f>'2020_3-1-3_Download'!C459</f>
        <v>Oldenburg(Oldb)  Stadt</v>
      </c>
      <c r="D919" s="114" t="s">
        <v>133</v>
      </c>
      <c r="E919" t="str">
        <f>VLOOKUP(A919,[2]Kreise!$A$2:$C$53,3,FALSE)</f>
        <v>K03403</v>
      </c>
      <c r="F919">
        <f>'2020_3-1-3_Download'!I459</f>
        <v>1101</v>
      </c>
    </row>
    <row r="920" spans="1:6">
      <c r="A920">
        <f>'2020_3-1-3_Download'!B460</f>
        <v>404</v>
      </c>
      <c r="B920">
        <f>'2020_3-1-3_Download'!D460</f>
        <v>2012</v>
      </c>
      <c r="C920" t="str">
        <f>'2020_3-1-3_Download'!C460</f>
        <v>Osnabrück  Stadt</v>
      </c>
      <c r="D920" s="114" t="s">
        <v>133</v>
      </c>
      <c r="E920" t="str">
        <f>VLOOKUP(A920,[2]Kreise!$A$2:$C$53,3,FALSE)</f>
        <v>K03404</v>
      </c>
      <c r="F920">
        <f>'2020_3-1-3_Download'!I460</f>
        <v>1484</v>
      </c>
    </row>
    <row r="921" spans="1:6">
      <c r="A921">
        <f>'2020_3-1-3_Download'!B461</f>
        <v>405</v>
      </c>
      <c r="B921">
        <f>'2020_3-1-3_Download'!D461</f>
        <v>2012</v>
      </c>
      <c r="C921" t="str">
        <f>'2020_3-1-3_Download'!C461</f>
        <v>Wilhelmshaven  Stadt</v>
      </c>
      <c r="D921" s="114" t="s">
        <v>133</v>
      </c>
      <c r="E921" t="str">
        <f>VLOOKUP(A921,[2]Kreise!$A$2:$C$53,3,FALSE)</f>
        <v>K03405</v>
      </c>
      <c r="F921">
        <f>'2020_3-1-3_Download'!I461</f>
        <v>405</v>
      </c>
    </row>
    <row r="922" spans="1:6">
      <c r="A922">
        <f>'2020_3-1-3_Download'!B462</f>
        <v>451</v>
      </c>
      <c r="B922">
        <f>'2020_3-1-3_Download'!D462</f>
        <v>2012</v>
      </c>
      <c r="C922" t="str">
        <f>'2020_3-1-3_Download'!C462</f>
        <v>Ammerland</v>
      </c>
      <c r="D922" s="114" t="s">
        <v>133</v>
      </c>
      <c r="E922" t="str">
        <f>VLOOKUP(A922,[2]Kreise!$A$2:$C$53,3,FALSE)</f>
        <v>K03451</v>
      </c>
      <c r="F922">
        <f>'2020_3-1-3_Download'!I462</f>
        <v>435</v>
      </c>
    </row>
    <row r="923" spans="1:6">
      <c r="A923">
        <f>'2020_3-1-3_Download'!B463</f>
        <v>452</v>
      </c>
      <c r="B923">
        <f>'2020_3-1-3_Download'!D463</f>
        <v>2012</v>
      </c>
      <c r="C923" t="str">
        <f>'2020_3-1-3_Download'!C463</f>
        <v>Aurich</v>
      </c>
      <c r="D923" s="114" t="s">
        <v>133</v>
      </c>
      <c r="E923" t="str">
        <f>VLOOKUP(A923,[2]Kreise!$A$2:$C$53,3,FALSE)</f>
        <v>K03452</v>
      </c>
      <c r="F923">
        <f>'2020_3-1-3_Download'!I463</f>
        <v>540</v>
      </c>
    </row>
    <row r="924" spans="1:6">
      <c r="A924">
        <f>'2020_3-1-3_Download'!B464</f>
        <v>453</v>
      </c>
      <c r="B924">
        <f>'2020_3-1-3_Download'!D464</f>
        <v>2012</v>
      </c>
      <c r="C924" t="str">
        <f>'2020_3-1-3_Download'!C464</f>
        <v>Cloppenburg</v>
      </c>
      <c r="D924" s="114" t="s">
        <v>133</v>
      </c>
      <c r="E924" t="str">
        <f>VLOOKUP(A924,[2]Kreise!$A$2:$C$53,3,FALSE)</f>
        <v>K03453</v>
      </c>
      <c r="F924">
        <f>'2020_3-1-3_Download'!I464</f>
        <v>1268</v>
      </c>
    </row>
    <row r="925" spans="1:6">
      <c r="A925">
        <f>'2020_3-1-3_Download'!B465</f>
        <v>454</v>
      </c>
      <c r="B925">
        <f>'2020_3-1-3_Download'!D465</f>
        <v>2012</v>
      </c>
      <c r="C925" t="str">
        <f>'2020_3-1-3_Download'!C465</f>
        <v>Emsland</v>
      </c>
      <c r="D925" s="114" t="s">
        <v>133</v>
      </c>
      <c r="E925" t="str">
        <f>VLOOKUP(A925,[2]Kreise!$A$2:$C$53,3,FALSE)</f>
        <v>K03454</v>
      </c>
      <c r="F925">
        <f>'2020_3-1-3_Download'!I465</f>
        <v>1593</v>
      </c>
    </row>
    <row r="926" spans="1:6">
      <c r="A926">
        <f>'2020_3-1-3_Download'!B466</f>
        <v>455</v>
      </c>
      <c r="B926">
        <f>'2020_3-1-3_Download'!D466</f>
        <v>2012</v>
      </c>
      <c r="C926" t="str">
        <f>'2020_3-1-3_Download'!C466</f>
        <v>Friesland</v>
      </c>
      <c r="D926" s="114" t="s">
        <v>133</v>
      </c>
      <c r="E926" t="str">
        <f>VLOOKUP(A926,[2]Kreise!$A$2:$C$53,3,FALSE)</f>
        <v>K03455</v>
      </c>
      <c r="F926">
        <f>'2020_3-1-3_Download'!I466</f>
        <v>269</v>
      </c>
    </row>
    <row r="927" spans="1:6">
      <c r="A927">
        <f>'2020_3-1-3_Download'!B467</f>
        <v>456</v>
      </c>
      <c r="B927">
        <f>'2020_3-1-3_Download'!D467</f>
        <v>2012</v>
      </c>
      <c r="C927" t="str">
        <f>'2020_3-1-3_Download'!C467</f>
        <v>Grafschaft Bentheim</v>
      </c>
      <c r="D927" s="114" t="s">
        <v>133</v>
      </c>
      <c r="E927" t="str">
        <f>VLOOKUP(A927,[2]Kreise!$A$2:$C$53,3,FALSE)</f>
        <v>K03456</v>
      </c>
      <c r="F927">
        <f>'2020_3-1-3_Download'!I467</f>
        <v>930</v>
      </c>
    </row>
    <row r="928" spans="1:6">
      <c r="A928">
        <f>'2020_3-1-3_Download'!B468</f>
        <v>457</v>
      </c>
      <c r="B928">
        <f>'2020_3-1-3_Download'!D468</f>
        <v>2012</v>
      </c>
      <c r="C928" t="str">
        <f>'2020_3-1-3_Download'!C468</f>
        <v>Leer</v>
      </c>
      <c r="D928" s="114" t="s">
        <v>133</v>
      </c>
      <c r="E928" t="str">
        <f>VLOOKUP(A928,[2]Kreise!$A$2:$C$53,3,FALSE)</f>
        <v>K03457</v>
      </c>
      <c r="F928">
        <f>'2020_3-1-3_Download'!I468</f>
        <v>505</v>
      </c>
    </row>
    <row r="929" spans="1:6">
      <c r="A929">
        <f>'2020_3-1-3_Download'!B469</f>
        <v>458</v>
      </c>
      <c r="B929">
        <f>'2020_3-1-3_Download'!D469</f>
        <v>2012</v>
      </c>
      <c r="C929" t="str">
        <f>'2020_3-1-3_Download'!C469</f>
        <v>Oldenburg</v>
      </c>
      <c r="D929" s="114" t="s">
        <v>133</v>
      </c>
      <c r="E929" t="str">
        <f>VLOOKUP(A929,[2]Kreise!$A$2:$C$53,3,FALSE)</f>
        <v>K03458</v>
      </c>
      <c r="F929">
        <f>'2020_3-1-3_Download'!I469</f>
        <v>429</v>
      </c>
    </row>
    <row r="930" spans="1:6">
      <c r="A930">
        <f>'2020_3-1-3_Download'!B470</f>
        <v>459</v>
      </c>
      <c r="B930">
        <f>'2020_3-1-3_Download'!D470</f>
        <v>2012</v>
      </c>
      <c r="C930" t="str">
        <f>'2020_3-1-3_Download'!C470</f>
        <v>Osnabrück</v>
      </c>
      <c r="D930" s="114" t="s">
        <v>133</v>
      </c>
      <c r="E930" t="str">
        <f>VLOOKUP(A930,[2]Kreise!$A$2:$C$53,3,FALSE)</f>
        <v>K03459</v>
      </c>
      <c r="F930">
        <f>'2020_3-1-3_Download'!I470</f>
        <v>2168</v>
      </c>
    </row>
    <row r="931" spans="1:6">
      <c r="A931">
        <f>'2020_3-1-3_Download'!B471</f>
        <v>460</v>
      </c>
      <c r="B931">
        <f>'2020_3-1-3_Download'!D471</f>
        <v>2012</v>
      </c>
      <c r="C931" t="str">
        <f>'2020_3-1-3_Download'!C471</f>
        <v>Vechta</v>
      </c>
      <c r="D931" s="114" t="s">
        <v>133</v>
      </c>
      <c r="E931" t="str">
        <f>VLOOKUP(A931,[2]Kreise!$A$2:$C$53,3,FALSE)</f>
        <v>K03460</v>
      </c>
      <c r="F931">
        <f>'2020_3-1-3_Download'!I471</f>
        <v>1158</v>
      </c>
    </row>
    <row r="932" spans="1:6">
      <c r="A932">
        <f>'2020_3-1-3_Download'!B472</f>
        <v>461</v>
      </c>
      <c r="B932">
        <f>'2020_3-1-3_Download'!D472</f>
        <v>2012</v>
      </c>
      <c r="C932" t="str">
        <f>'2020_3-1-3_Download'!C472</f>
        <v>Wesermarsch</v>
      </c>
      <c r="D932" s="114" t="s">
        <v>133</v>
      </c>
      <c r="E932" t="str">
        <f>VLOOKUP(A932,[2]Kreise!$A$2:$C$53,3,FALSE)</f>
        <v>K03461</v>
      </c>
      <c r="F932">
        <f>'2020_3-1-3_Download'!I472</f>
        <v>454</v>
      </c>
    </row>
    <row r="933" spans="1:6">
      <c r="A933">
        <f>'2020_3-1-3_Download'!B473</f>
        <v>462</v>
      </c>
      <c r="B933">
        <f>'2020_3-1-3_Download'!D473</f>
        <v>2012</v>
      </c>
      <c r="C933" t="str">
        <f>'2020_3-1-3_Download'!C473</f>
        <v>Wittmund</v>
      </c>
      <c r="D933" s="114" t="s">
        <v>133</v>
      </c>
      <c r="E933" t="str">
        <f>VLOOKUP(A933,[2]Kreise!$A$2:$C$53,3,FALSE)</f>
        <v>K03462</v>
      </c>
      <c r="F933">
        <f>'2020_3-1-3_Download'!I473</f>
        <v>124</v>
      </c>
    </row>
    <row r="934" spans="1:6">
      <c r="A934">
        <f>'2020_3-1-3_Download'!B474</f>
        <v>4</v>
      </c>
      <c r="B934">
        <f>'2020_3-1-3_Download'!D474</f>
        <v>2012</v>
      </c>
      <c r="C934" t="str">
        <f>'2020_3-1-3_Download'!C474</f>
        <v>Stat. Region Weser-Ems</v>
      </c>
      <c r="D934" s="114" t="s">
        <v>133</v>
      </c>
      <c r="E934" t="str">
        <f>VLOOKUP(A934,[2]Kreise!$A$2:$C$53,3,FALSE)</f>
        <v>K034</v>
      </c>
      <c r="F934">
        <f>'2020_3-1-3_Download'!I474</f>
        <v>13689</v>
      </c>
    </row>
    <row r="935" spans="1:6">
      <c r="A935">
        <f>'2020_3-1-3_Download'!B475</f>
        <v>0</v>
      </c>
      <c r="B935">
        <f>'2020_3-1-3_Download'!D475</f>
        <v>2012</v>
      </c>
      <c r="C935" t="str">
        <f>'2020_3-1-3_Download'!C475</f>
        <v>Niedersachsen</v>
      </c>
      <c r="D935" s="114" t="s">
        <v>133</v>
      </c>
      <c r="E935" t="str">
        <f>VLOOKUP(A935,[2]Kreise!$A$2:$C$53,3,FALSE)</f>
        <v>K030</v>
      </c>
      <c r="F935">
        <f>'2020_3-1-3_Download'!I475</f>
        <v>43787</v>
      </c>
    </row>
    <row r="936" spans="1:6">
      <c r="D936" s="114"/>
    </row>
    <row r="937" spans="1:6">
      <c r="D937" s="114"/>
    </row>
    <row r="938" spans="1:6">
      <c r="D938" s="114"/>
    </row>
    <row r="939" spans="1:6">
      <c r="D939" s="114"/>
    </row>
    <row r="940" spans="1:6">
      <c r="D940" s="114"/>
    </row>
    <row r="941" spans="1:6">
      <c r="D941" s="114"/>
    </row>
    <row r="942" spans="1:6">
      <c r="D942" s="114"/>
    </row>
    <row r="943" spans="1:6">
      <c r="D943" s="114"/>
    </row>
    <row r="944" spans="1:6">
      <c r="D944" s="114"/>
    </row>
    <row r="945" spans="4:4">
      <c r="D945" s="114"/>
    </row>
    <row r="946" spans="4:4">
      <c r="D946" s="114"/>
    </row>
    <row r="947" spans="4:4">
      <c r="D947" s="114"/>
    </row>
    <row r="948" spans="4:4">
      <c r="D948" s="114"/>
    </row>
    <row r="949" spans="4:4">
      <c r="D949" s="11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C1DF-465D-4573-9573-16315B504224}">
  <dimension ref="A1:F949"/>
  <sheetViews>
    <sheetView workbookViewId="0">
      <selection activeCell="E49" sqref="E49"/>
    </sheetView>
  </sheetViews>
  <sheetFormatPr baseColWidth="10" defaultColWidth="39.28515625" defaultRowHeight="12.75"/>
  <cols>
    <col min="1" max="1" width="13.85546875" customWidth="1"/>
    <col min="2" max="2" width="21" customWidth="1"/>
    <col min="3" max="3" width="34.28515625" customWidth="1"/>
  </cols>
  <sheetData>
    <row r="1" spans="1:6">
      <c r="A1" s="114" t="s">
        <v>144</v>
      </c>
      <c r="B1" s="114" t="s">
        <v>151</v>
      </c>
      <c r="C1" s="114" t="s">
        <v>155</v>
      </c>
      <c r="D1" s="114" t="s">
        <v>152</v>
      </c>
      <c r="E1" s="114" t="s">
        <v>153</v>
      </c>
      <c r="F1" s="114" t="s">
        <v>154</v>
      </c>
    </row>
    <row r="2" spans="1:6">
      <c r="A2">
        <f>'2020_3-1-3_Download'!B9</f>
        <v>101</v>
      </c>
      <c r="B2">
        <f>'2020_3-1-3_Download'!D9</f>
        <v>2020</v>
      </c>
      <c r="C2" t="str">
        <f>'2020_3-1-3_Download'!C9</f>
        <v>Braunschweig  Stadt</v>
      </c>
      <c r="D2" s="114" t="s">
        <v>131</v>
      </c>
      <c r="E2" t="str">
        <f>VLOOKUP(A2,[2]Kreise!$A$2:$C$53,3,FALSE)</f>
        <v>K03101</v>
      </c>
      <c r="F2">
        <f>'2020_3-1-3_Download'!G9</f>
        <v>24.718665114474195</v>
      </c>
    </row>
    <row r="3" spans="1:6">
      <c r="A3">
        <f>'2020_3-1-3_Download'!B10</f>
        <v>102</v>
      </c>
      <c r="B3">
        <f>'2020_3-1-3_Download'!D10</f>
        <v>2020</v>
      </c>
      <c r="C3" t="str">
        <f>'2020_3-1-3_Download'!C10</f>
        <v>Salzgitter  Stadt</v>
      </c>
      <c r="D3" s="114" t="s">
        <v>131</v>
      </c>
      <c r="E3" t="str">
        <f>VLOOKUP(A3,[2]Kreise!$A$2:$C$53,3,FALSE)</f>
        <v>K03102</v>
      </c>
      <c r="F3">
        <f>'2020_3-1-3_Download'!G10</f>
        <v>25.249169435215947</v>
      </c>
    </row>
    <row r="4" spans="1:6">
      <c r="A4">
        <f>'2020_3-1-3_Download'!B11</f>
        <v>103</v>
      </c>
      <c r="B4">
        <f>'2020_3-1-3_Download'!D11</f>
        <v>2020</v>
      </c>
      <c r="C4" t="str">
        <f>'2020_3-1-3_Download'!C11</f>
        <v>Wolfsburg  Stadt</v>
      </c>
      <c r="D4" s="114" t="s">
        <v>131</v>
      </c>
      <c r="E4" t="str">
        <f>VLOOKUP(A4,[2]Kreise!$A$2:$C$53,3,FALSE)</f>
        <v>K03103</v>
      </c>
      <c r="F4">
        <f>'2020_3-1-3_Download'!G11</f>
        <v>24.322493224932249</v>
      </c>
    </row>
    <row r="5" spans="1:6">
      <c r="A5">
        <f>'2020_3-1-3_Download'!B12</f>
        <v>151</v>
      </c>
      <c r="B5">
        <f>'2020_3-1-3_Download'!D12</f>
        <v>2020</v>
      </c>
      <c r="C5" t="str">
        <f>'2020_3-1-3_Download'!C12</f>
        <v>Gifhorn</v>
      </c>
      <c r="D5" s="114" t="s">
        <v>131</v>
      </c>
      <c r="E5" t="str">
        <f>VLOOKUP(A5,[2]Kreise!$A$2:$C$53,3,FALSE)</f>
        <v>K03151</v>
      </c>
      <c r="F5">
        <f>'2020_3-1-3_Download'!G12</f>
        <v>11.858608893956671</v>
      </c>
    </row>
    <row r="6" spans="1:6">
      <c r="A6">
        <f>'2020_3-1-3_Download'!B13</f>
        <v>153</v>
      </c>
      <c r="B6">
        <f>'2020_3-1-3_Download'!D13</f>
        <v>2020</v>
      </c>
      <c r="C6" t="str">
        <f>'2020_3-1-3_Download'!C13</f>
        <v>Goslar</v>
      </c>
      <c r="D6" s="114" t="s">
        <v>131</v>
      </c>
      <c r="E6" t="str">
        <f>VLOOKUP(A6,[2]Kreise!$A$2:$C$53,3,FALSE)</f>
        <v>K03153</v>
      </c>
      <c r="F6">
        <f>'2020_3-1-3_Download'!G13</f>
        <v>11.254612546125461</v>
      </c>
    </row>
    <row r="7" spans="1:6">
      <c r="A7">
        <f>'2020_3-1-3_Download'!B14</f>
        <v>154</v>
      </c>
      <c r="B7">
        <f>'2020_3-1-3_Download'!D14</f>
        <v>2020</v>
      </c>
      <c r="C7" t="str">
        <f>'2020_3-1-3_Download'!C14</f>
        <v>Helmstedt</v>
      </c>
      <c r="D7" s="114" t="s">
        <v>131</v>
      </c>
      <c r="E7" t="str">
        <f>VLOOKUP(A7,[2]Kreise!$A$2:$C$53,3,FALSE)</f>
        <v>K03154</v>
      </c>
      <c r="F7">
        <f>'2020_3-1-3_Download'!G14</f>
        <v>8.6294416243654819</v>
      </c>
    </row>
    <row r="8" spans="1:6">
      <c r="A8">
        <f>'2020_3-1-3_Download'!B15</f>
        <v>155</v>
      </c>
      <c r="B8">
        <f>'2020_3-1-3_Download'!D15</f>
        <v>2020</v>
      </c>
      <c r="C8" t="str">
        <f>'2020_3-1-3_Download'!C15</f>
        <v>Northeim</v>
      </c>
      <c r="D8" s="114" t="s">
        <v>131</v>
      </c>
      <c r="E8" t="str">
        <f>VLOOKUP(A8,[2]Kreise!$A$2:$C$53,3,FALSE)</f>
        <v>K03155</v>
      </c>
      <c r="F8">
        <f>'2020_3-1-3_Download'!G15</f>
        <v>15.473887814313347</v>
      </c>
    </row>
    <row r="9" spans="1:6">
      <c r="A9">
        <f>'2020_3-1-3_Download'!B16</f>
        <v>157</v>
      </c>
      <c r="B9">
        <f>'2020_3-1-3_Download'!D16</f>
        <v>2020</v>
      </c>
      <c r="C9" t="str">
        <f>'2020_3-1-3_Download'!C16</f>
        <v>Peine</v>
      </c>
      <c r="D9" s="114" t="s">
        <v>131</v>
      </c>
      <c r="E9" t="str">
        <f>VLOOKUP(A9,[2]Kreise!$A$2:$C$53,3,FALSE)</f>
        <v>K03157</v>
      </c>
      <c r="F9">
        <f>'2020_3-1-3_Download'!G16</f>
        <v>14.081145584725538</v>
      </c>
    </row>
    <row r="10" spans="1:6">
      <c r="A10">
        <f>'2020_3-1-3_Download'!B17</f>
        <v>158</v>
      </c>
      <c r="B10">
        <f>'2020_3-1-3_Download'!D17</f>
        <v>2020</v>
      </c>
      <c r="C10" t="str">
        <f>'2020_3-1-3_Download'!C17</f>
        <v>Wolfenbüttel</v>
      </c>
      <c r="D10" s="114" t="s">
        <v>131</v>
      </c>
      <c r="E10" t="str">
        <f>VLOOKUP(A10,[2]Kreise!$A$2:$C$53,3,FALSE)</f>
        <v>K03158</v>
      </c>
      <c r="F10">
        <f>'2020_3-1-3_Download'!G17</f>
        <v>10.132575757575758</v>
      </c>
    </row>
    <row r="11" spans="1:6">
      <c r="A11">
        <f>'2020_3-1-3_Download'!B18</f>
        <v>159</v>
      </c>
      <c r="B11">
        <f>'2020_3-1-3_Download'!D18</f>
        <v>2020</v>
      </c>
      <c r="C11" t="str">
        <f>'2020_3-1-3_Download'!C18</f>
        <v>Göttingen</v>
      </c>
      <c r="D11" s="114" t="s">
        <v>131</v>
      </c>
      <c r="E11" t="str">
        <f>VLOOKUP(A11,[2]Kreise!$A$2:$C$53,3,FALSE)</f>
        <v>K03159</v>
      </c>
      <c r="F11">
        <f>'2020_3-1-3_Download'!G18</f>
        <v>19.473853063843439</v>
      </c>
    </row>
    <row r="12" spans="1:6">
      <c r="A12">
        <f>'2020_3-1-3_Download'!B19</f>
        <v>1</v>
      </c>
      <c r="B12">
        <f>'2020_3-1-3_Download'!D19</f>
        <v>2020</v>
      </c>
      <c r="C12" t="str">
        <f>'2020_3-1-3_Download'!C19</f>
        <v>Stat. Region Braunschweig</v>
      </c>
      <c r="D12" s="114" t="s">
        <v>131</v>
      </c>
      <c r="E12" t="str">
        <f>VLOOKUP(A12,[2]Kreise!$A$2:$C$53,3,FALSE)</f>
        <v>K031</v>
      </c>
      <c r="F12">
        <f>'2020_3-1-3_Download'!G19</f>
        <v>17.6127500847745</v>
      </c>
    </row>
    <row r="13" spans="1:6">
      <c r="A13">
        <f>'2020_3-1-3_Download'!B20</f>
        <v>241</v>
      </c>
      <c r="B13">
        <f>'2020_3-1-3_Download'!D20</f>
        <v>2020</v>
      </c>
      <c r="C13" t="str">
        <f>'2020_3-1-3_Download'!C20</f>
        <v>Hannover  Region</v>
      </c>
      <c r="D13" s="114" t="s">
        <v>131</v>
      </c>
      <c r="E13" t="str">
        <f>VLOOKUP(A13,[2]Kreise!$A$2:$C$53,3,FALSE)</f>
        <v>K03241</v>
      </c>
      <c r="F13">
        <f>'2020_3-1-3_Download'!G20</f>
        <v>27.965284474445518</v>
      </c>
    </row>
    <row r="14" spans="1:6">
      <c r="A14">
        <f>'2020_3-1-3_Download'!B21</f>
        <v>241001</v>
      </c>
      <c r="B14">
        <f>'2020_3-1-3_Download'!D21</f>
        <v>2020</v>
      </c>
      <c r="C14" t="str">
        <f>'2020_3-1-3_Download'!C21</f>
        <v>dav. Hannover  Lhst.</v>
      </c>
      <c r="D14" s="114" t="s">
        <v>131</v>
      </c>
      <c r="E14" t="str">
        <f>VLOOKUP(A14,[2]Kreise!$A$2:$C$53,3,FALSE)</f>
        <v>K03241001</v>
      </c>
      <c r="F14">
        <f>'2020_3-1-3_Download'!G21</f>
        <v>35.939493347913249</v>
      </c>
    </row>
    <row r="15" spans="1:6">
      <c r="A15">
        <f>'2020_3-1-3_Download'!B22</f>
        <v>241999</v>
      </c>
      <c r="B15">
        <f>'2020_3-1-3_Download'!D22</f>
        <v>2020</v>
      </c>
      <c r="C15" t="str">
        <f>'2020_3-1-3_Download'!C22</f>
        <v>dav. Hannover  Umland</v>
      </c>
      <c r="D15" s="114" t="s">
        <v>131</v>
      </c>
      <c r="E15" t="str">
        <f>VLOOKUP(A15,[2]Kreise!$A$2:$C$53,3,FALSE)</f>
        <v>K03241999</v>
      </c>
      <c r="F15">
        <f>'2020_3-1-3_Download'!G22</f>
        <v>20.574324324324326</v>
      </c>
    </row>
    <row r="16" spans="1:6">
      <c r="A16">
        <f>'2020_3-1-3_Download'!B23</f>
        <v>251</v>
      </c>
      <c r="B16">
        <f>'2020_3-1-3_Download'!D23</f>
        <v>2020</v>
      </c>
      <c r="C16" t="str">
        <f>'2020_3-1-3_Download'!C23</f>
        <v>Diepholz</v>
      </c>
      <c r="D16" s="114" t="s">
        <v>131</v>
      </c>
      <c r="E16" t="str">
        <f>VLOOKUP(A16,[2]Kreise!$A$2:$C$53,3,FALSE)</f>
        <v>K03251</v>
      </c>
      <c r="F16">
        <f>'2020_3-1-3_Download'!G23</f>
        <v>15.260848366650414</v>
      </c>
    </row>
    <row r="17" spans="1:6">
      <c r="A17">
        <f>'2020_3-1-3_Download'!B24</f>
        <v>252</v>
      </c>
      <c r="B17">
        <f>'2020_3-1-3_Download'!D24</f>
        <v>2020</v>
      </c>
      <c r="C17" t="str">
        <f>'2020_3-1-3_Download'!C24</f>
        <v>Hameln-Pyrmont</v>
      </c>
      <c r="D17" s="114" t="s">
        <v>131</v>
      </c>
      <c r="E17" t="str">
        <f>VLOOKUP(A17,[2]Kreise!$A$2:$C$53,3,FALSE)</f>
        <v>K03252</v>
      </c>
      <c r="F17">
        <f>'2020_3-1-3_Download'!G24</f>
        <v>21.422450728363323</v>
      </c>
    </row>
    <row r="18" spans="1:6">
      <c r="A18">
        <f>'2020_3-1-3_Download'!B25</f>
        <v>254</v>
      </c>
      <c r="B18">
        <f>'2020_3-1-3_Download'!D25</f>
        <v>2020</v>
      </c>
      <c r="C18" t="str">
        <f>'2020_3-1-3_Download'!C25</f>
        <v>Hildesheim</v>
      </c>
      <c r="D18" s="114" t="s">
        <v>131</v>
      </c>
      <c r="E18" t="str">
        <f>VLOOKUP(A18,[2]Kreise!$A$2:$C$53,3,FALSE)</f>
        <v>K03254</v>
      </c>
      <c r="F18">
        <f>'2020_3-1-3_Download'!G25</f>
        <v>21.778584392014519</v>
      </c>
    </row>
    <row r="19" spans="1:6">
      <c r="A19">
        <f>'2020_3-1-3_Download'!B26</f>
        <v>255</v>
      </c>
      <c r="B19">
        <f>'2020_3-1-3_Download'!D26</f>
        <v>2020</v>
      </c>
      <c r="C19" t="str">
        <f>'2020_3-1-3_Download'!C26</f>
        <v>Holzminden</v>
      </c>
      <c r="D19" s="114" t="s">
        <v>131</v>
      </c>
      <c r="E19" t="str">
        <f>VLOOKUP(A19,[2]Kreise!$A$2:$C$53,3,FALSE)</f>
        <v>K03255</v>
      </c>
      <c r="F19">
        <f>'2020_3-1-3_Download'!G26</f>
        <v>16.269841269841269</v>
      </c>
    </row>
    <row r="20" spans="1:6">
      <c r="A20">
        <f>'2020_3-1-3_Download'!B27</f>
        <v>256</v>
      </c>
      <c r="B20">
        <f>'2020_3-1-3_Download'!D27</f>
        <v>2020</v>
      </c>
      <c r="C20" t="str">
        <f>'2020_3-1-3_Download'!C27</f>
        <v>Nienburg (Weser)</v>
      </c>
      <c r="D20" s="114" t="s">
        <v>131</v>
      </c>
      <c r="E20" t="str">
        <f>VLOOKUP(A20,[2]Kreise!$A$2:$C$53,3,FALSE)</f>
        <v>K03256</v>
      </c>
      <c r="F20">
        <f>'2020_3-1-3_Download'!G27</f>
        <v>13.672654690618764</v>
      </c>
    </row>
    <row r="21" spans="1:6">
      <c r="A21">
        <f>'2020_3-1-3_Download'!B28</f>
        <v>257</v>
      </c>
      <c r="B21">
        <f>'2020_3-1-3_Download'!D28</f>
        <v>2020</v>
      </c>
      <c r="C21" t="str">
        <f>'2020_3-1-3_Download'!C28</f>
        <v>Schaumburg</v>
      </c>
      <c r="D21" s="114" t="s">
        <v>131</v>
      </c>
      <c r="E21" t="str">
        <f>VLOOKUP(A21,[2]Kreise!$A$2:$C$53,3,FALSE)</f>
        <v>K03257</v>
      </c>
      <c r="F21">
        <f>'2020_3-1-3_Download'!G28</f>
        <v>17.274167987321711</v>
      </c>
    </row>
    <row r="22" spans="1:6">
      <c r="A22">
        <f>'2020_3-1-3_Download'!B29</f>
        <v>2</v>
      </c>
      <c r="B22">
        <f>'2020_3-1-3_Download'!D29</f>
        <v>2020</v>
      </c>
      <c r="C22" t="str">
        <f>'2020_3-1-3_Download'!C29</f>
        <v>Stat. Region Hannover</v>
      </c>
      <c r="D22" s="114" t="s">
        <v>131</v>
      </c>
      <c r="E22" t="str">
        <f>VLOOKUP(A22,[2]Kreise!$A$2:$C$53,3,FALSE)</f>
        <v>K032</v>
      </c>
      <c r="F22">
        <f>'2020_3-1-3_Download'!G29</f>
        <v>23.830178088482931</v>
      </c>
    </row>
    <row r="23" spans="1:6">
      <c r="A23">
        <f>'2020_3-1-3_Download'!B30</f>
        <v>351</v>
      </c>
      <c r="B23">
        <f>'2020_3-1-3_Download'!D30</f>
        <v>2020</v>
      </c>
      <c r="C23" t="str">
        <f>'2020_3-1-3_Download'!C30</f>
        <v>Celle</v>
      </c>
      <c r="D23" s="114" t="s">
        <v>131</v>
      </c>
      <c r="E23" t="str">
        <f>VLOOKUP(A23,[2]Kreise!$A$2:$C$53,3,FALSE)</f>
        <v>K03351</v>
      </c>
      <c r="F23">
        <f>'2020_3-1-3_Download'!G30</f>
        <v>11.946050096339114</v>
      </c>
    </row>
    <row r="24" spans="1:6">
      <c r="A24">
        <f>'2020_3-1-3_Download'!B31</f>
        <v>352</v>
      </c>
      <c r="B24">
        <f>'2020_3-1-3_Download'!D31</f>
        <v>2020</v>
      </c>
      <c r="C24" t="str">
        <f>'2020_3-1-3_Download'!C31</f>
        <v>Cuxhaven</v>
      </c>
      <c r="D24" s="114" t="s">
        <v>131</v>
      </c>
      <c r="E24" t="str">
        <f>VLOOKUP(A24,[2]Kreise!$A$2:$C$53,3,FALSE)</f>
        <v>K03352</v>
      </c>
      <c r="F24">
        <f>'2020_3-1-3_Download'!G31</f>
        <v>12.128279883381925</v>
      </c>
    </row>
    <row r="25" spans="1:6">
      <c r="A25">
        <f>'2020_3-1-3_Download'!B32</f>
        <v>353</v>
      </c>
      <c r="B25">
        <f>'2020_3-1-3_Download'!D32</f>
        <v>2020</v>
      </c>
      <c r="C25" t="str">
        <f>'2020_3-1-3_Download'!C32</f>
        <v>Harburg</v>
      </c>
      <c r="D25" s="114" t="s">
        <v>131</v>
      </c>
      <c r="E25" t="str">
        <f>VLOOKUP(A25,[2]Kreise!$A$2:$C$53,3,FALSE)</f>
        <v>K03353</v>
      </c>
      <c r="F25">
        <f>'2020_3-1-3_Download'!G32</f>
        <v>14.793356508304365</v>
      </c>
    </row>
    <row r="26" spans="1:6">
      <c r="A26">
        <f>'2020_3-1-3_Download'!B33</f>
        <v>354</v>
      </c>
      <c r="B26">
        <f>'2020_3-1-3_Download'!D33</f>
        <v>2020</v>
      </c>
      <c r="C26" t="str">
        <f>'2020_3-1-3_Download'!C33</f>
        <v>Lüchow-Dannenberg</v>
      </c>
      <c r="D26" s="114" t="s">
        <v>131</v>
      </c>
      <c r="E26" t="str">
        <f>VLOOKUP(A26,[2]Kreise!$A$2:$C$53,3,FALSE)</f>
        <v>K03354</v>
      </c>
      <c r="F26">
        <f>'2020_3-1-3_Download'!G33</f>
        <v>10</v>
      </c>
    </row>
    <row r="27" spans="1:6">
      <c r="A27">
        <f>'2020_3-1-3_Download'!B34</f>
        <v>355</v>
      </c>
      <c r="B27">
        <f>'2020_3-1-3_Download'!D34</f>
        <v>2020</v>
      </c>
      <c r="C27" t="str">
        <f>'2020_3-1-3_Download'!C34</f>
        <v>Lüneburg</v>
      </c>
      <c r="D27" s="114" t="s">
        <v>131</v>
      </c>
      <c r="E27" t="str">
        <f>VLOOKUP(A27,[2]Kreise!$A$2:$C$53,3,FALSE)</f>
        <v>K03355</v>
      </c>
      <c r="F27">
        <f>'2020_3-1-3_Download'!G34</f>
        <v>13.143428285857073</v>
      </c>
    </row>
    <row r="28" spans="1:6">
      <c r="A28">
        <f>'2020_3-1-3_Download'!B35</f>
        <v>356</v>
      </c>
      <c r="B28">
        <f>'2020_3-1-3_Download'!D35</f>
        <v>2020</v>
      </c>
      <c r="C28" t="str">
        <f>'2020_3-1-3_Download'!C35</f>
        <v>Osterholz</v>
      </c>
      <c r="D28" s="114" t="s">
        <v>131</v>
      </c>
      <c r="E28" t="str">
        <f>VLOOKUP(A28,[2]Kreise!$A$2:$C$53,3,FALSE)</f>
        <v>K03356</v>
      </c>
      <c r="F28">
        <f>'2020_3-1-3_Download'!G35</f>
        <v>10.786106032906764</v>
      </c>
    </row>
    <row r="29" spans="1:6">
      <c r="A29">
        <f>'2020_3-1-3_Download'!B36</f>
        <v>357</v>
      </c>
      <c r="B29">
        <f>'2020_3-1-3_Download'!D36</f>
        <v>2020</v>
      </c>
      <c r="C29" t="str">
        <f>'2020_3-1-3_Download'!C36</f>
        <v>Rotenburg (Wümme)</v>
      </c>
      <c r="D29" s="114" t="s">
        <v>131</v>
      </c>
      <c r="E29" t="str">
        <f>VLOOKUP(A29,[2]Kreise!$A$2:$C$53,3,FALSE)</f>
        <v>K03357</v>
      </c>
      <c r="F29">
        <f>'2020_3-1-3_Download'!G36</f>
        <v>10.252600297176819</v>
      </c>
    </row>
    <row r="30" spans="1:6">
      <c r="A30">
        <f>'2020_3-1-3_Download'!B37</f>
        <v>358</v>
      </c>
      <c r="B30">
        <f>'2020_3-1-3_Download'!D37</f>
        <v>2020</v>
      </c>
      <c r="C30" t="str">
        <f>'2020_3-1-3_Download'!C37</f>
        <v>Heidekreis</v>
      </c>
      <c r="D30" s="114" t="s">
        <v>131</v>
      </c>
      <c r="E30" t="str">
        <f>VLOOKUP(A30,[2]Kreise!$A$2:$C$53,3,FALSE)</f>
        <v>K03358</v>
      </c>
      <c r="F30">
        <f>'2020_3-1-3_Download'!G37</f>
        <v>16.200169635284141</v>
      </c>
    </row>
    <row r="31" spans="1:6">
      <c r="A31">
        <f>'2020_3-1-3_Download'!B38</f>
        <v>359</v>
      </c>
      <c r="B31">
        <f>'2020_3-1-3_Download'!D38</f>
        <v>2020</v>
      </c>
      <c r="C31" t="str">
        <f>'2020_3-1-3_Download'!C38</f>
        <v>Stade</v>
      </c>
      <c r="D31" s="114" t="s">
        <v>131</v>
      </c>
      <c r="E31" t="str">
        <f>VLOOKUP(A31,[2]Kreise!$A$2:$C$53,3,FALSE)</f>
        <v>K03359</v>
      </c>
      <c r="F31">
        <f>'2020_3-1-3_Download'!G38</f>
        <v>9.7137014314928418</v>
      </c>
    </row>
    <row r="32" spans="1:6">
      <c r="A32">
        <f>'2020_3-1-3_Download'!B39</f>
        <v>360</v>
      </c>
      <c r="B32">
        <f>'2020_3-1-3_Download'!D39</f>
        <v>2020</v>
      </c>
      <c r="C32" t="str">
        <f>'2020_3-1-3_Download'!C39</f>
        <v>Uelzen</v>
      </c>
      <c r="D32" s="114" t="s">
        <v>131</v>
      </c>
      <c r="E32" t="str">
        <f>VLOOKUP(A32,[2]Kreise!$A$2:$C$53,3,FALSE)</f>
        <v>K03360</v>
      </c>
      <c r="F32">
        <f>'2020_3-1-3_Download'!G39</f>
        <v>11.612903225806452</v>
      </c>
    </row>
    <row r="33" spans="1:6">
      <c r="A33">
        <f>'2020_3-1-3_Download'!B40</f>
        <v>361</v>
      </c>
      <c r="B33">
        <f>'2020_3-1-3_Download'!D40</f>
        <v>2020</v>
      </c>
      <c r="C33" t="str">
        <f>'2020_3-1-3_Download'!C40</f>
        <v>Verden</v>
      </c>
      <c r="D33" s="114" t="s">
        <v>131</v>
      </c>
      <c r="E33" t="str">
        <f>VLOOKUP(A33,[2]Kreise!$A$2:$C$53,3,FALSE)</f>
        <v>K03361</v>
      </c>
      <c r="F33">
        <f>'2020_3-1-3_Download'!G40</f>
        <v>14.945226917057902</v>
      </c>
    </row>
    <row r="34" spans="1:6">
      <c r="A34">
        <f>'2020_3-1-3_Download'!B41</f>
        <v>3</v>
      </c>
      <c r="B34">
        <f>'2020_3-1-3_Download'!D41</f>
        <v>2020</v>
      </c>
      <c r="C34" t="str">
        <f>'2020_3-1-3_Download'!C41</f>
        <v>Stat. Region Lüneburg</v>
      </c>
      <c r="D34" s="114" t="s">
        <v>131</v>
      </c>
      <c r="E34" t="str">
        <f>VLOOKUP(A34,[2]Kreise!$A$2:$C$53,3,FALSE)</f>
        <v>K033</v>
      </c>
      <c r="F34">
        <f>'2020_3-1-3_Download'!G41</f>
        <v>12.577189666036547</v>
      </c>
    </row>
    <row r="35" spans="1:6">
      <c r="A35">
        <f>'2020_3-1-3_Download'!B42</f>
        <v>401</v>
      </c>
      <c r="B35">
        <f>'2020_3-1-3_Download'!D42</f>
        <v>2020</v>
      </c>
      <c r="C35" t="str">
        <f>'2020_3-1-3_Download'!C42</f>
        <v>Delmenhorst  Stadt</v>
      </c>
      <c r="D35" s="114" t="s">
        <v>131</v>
      </c>
      <c r="E35" t="str">
        <f>VLOOKUP(A35,[2]Kreise!$A$2:$C$53,3,FALSE)</f>
        <v>K03401</v>
      </c>
      <c r="F35">
        <f>'2020_3-1-3_Download'!G42</f>
        <v>27.096774193548391</v>
      </c>
    </row>
    <row r="36" spans="1:6">
      <c r="A36">
        <f>'2020_3-1-3_Download'!B43</f>
        <v>402</v>
      </c>
      <c r="B36">
        <f>'2020_3-1-3_Download'!D43</f>
        <v>2020</v>
      </c>
      <c r="C36" t="str">
        <f>'2020_3-1-3_Download'!C43</f>
        <v>Emden  Stadt</v>
      </c>
      <c r="D36" s="114" t="s">
        <v>131</v>
      </c>
      <c r="E36" t="str">
        <f>VLOOKUP(A36,[2]Kreise!$A$2:$C$53,3,FALSE)</f>
        <v>K03402</v>
      </c>
      <c r="F36">
        <f>'2020_3-1-3_Download'!G43</f>
        <v>19.117647058823529</v>
      </c>
    </row>
    <row r="37" spans="1:6">
      <c r="A37">
        <f>'2020_3-1-3_Download'!B44</f>
        <v>403</v>
      </c>
      <c r="B37">
        <f>'2020_3-1-3_Download'!D44</f>
        <v>2020</v>
      </c>
      <c r="C37" t="str">
        <f>'2020_3-1-3_Download'!C44</f>
        <v>Oldenburg(Oldb)  Stadt</v>
      </c>
      <c r="D37" s="114" t="s">
        <v>131</v>
      </c>
      <c r="E37" t="str">
        <f>VLOOKUP(A37,[2]Kreise!$A$2:$C$53,3,FALSE)</f>
        <v>K03403</v>
      </c>
      <c r="F37">
        <f>'2020_3-1-3_Download'!G44</f>
        <v>22.336956521739129</v>
      </c>
    </row>
    <row r="38" spans="1:6">
      <c r="A38">
        <f>'2020_3-1-3_Download'!B45</f>
        <v>404</v>
      </c>
      <c r="B38">
        <f>'2020_3-1-3_Download'!D45</f>
        <v>2020</v>
      </c>
      <c r="C38" t="str">
        <f>'2020_3-1-3_Download'!C45</f>
        <v>Osnabrück  Stadt</v>
      </c>
      <c r="D38" s="114" t="s">
        <v>131</v>
      </c>
      <c r="E38" t="str">
        <f>VLOOKUP(A38,[2]Kreise!$A$2:$C$53,3,FALSE)</f>
        <v>K03404</v>
      </c>
      <c r="F38">
        <f>'2020_3-1-3_Download'!G45</f>
        <v>17.524429967426709</v>
      </c>
    </row>
    <row r="39" spans="1:6">
      <c r="A39">
        <f>'2020_3-1-3_Download'!B46</f>
        <v>405</v>
      </c>
      <c r="B39">
        <f>'2020_3-1-3_Download'!D46</f>
        <v>2020</v>
      </c>
      <c r="C39" t="str">
        <f>'2020_3-1-3_Download'!C46</f>
        <v>Wilhelmshaven  Stadt</v>
      </c>
      <c r="D39" s="114" t="s">
        <v>131</v>
      </c>
      <c r="E39" t="str">
        <f>VLOOKUP(A39,[2]Kreise!$A$2:$C$53,3,FALSE)</f>
        <v>K03405</v>
      </c>
      <c r="F39">
        <f>'2020_3-1-3_Download'!G46</f>
        <v>19.955654101995567</v>
      </c>
    </row>
    <row r="40" spans="1:6">
      <c r="A40">
        <f>'2020_3-1-3_Download'!B47</f>
        <v>451</v>
      </c>
      <c r="B40">
        <f>'2020_3-1-3_Download'!D47</f>
        <v>2020</v>
      </c>
      <c r="C40" t="str">
        <f>'2020_3-1-3_Download'!C47</f>
        <v>Ammerland</v>
      </c>
      <c r="D40" s="114" t="s">
        <v>131</v>
      </c>
      <c r="E40" t="str">
        <f>VLOOKUP(A40,[2]Kreise!$A$2:$C$53,3,FALSE)</f>
        <v>K03451</v>
      </c>
      <c r="F40">
        <f>'2020_3-1-3_Download'!G47</f>
        <v>11.020408163265307</v>
      </c>
    </row>
    <row r="41" spans="1:6">
      <c r="A41">
        <f>'2020_3-1-3_Download'!B48</f>
        <v>452</v>
      </c>
      <c r="B41">
        <f>'2020_3-1-3_Download'!D48</f>
        <v>2020</v>
      </c>
      <c r="C41" t="str">
        <f>'2020_3-1-3_Download'!C48</f>
        <v>Aurich</v>
      </c>
      <c r="D41" s="114" t="s">
        <v>131</v>
      </c>
      <c r="E41" t="str">
        <f>VLOOKUP(A41,[2]Kreise!$A$2:$C$53,3,FALSE)</f>
        <v>K03452</v>
      </c>
      <c r="F41">
        <f>'2020_3-1-3_Download'!G48</f>
        <v>8.5903083700440526</v>
      </c>
    </row>
    <row r="42" spans="1:6">
      <c r="A42">
        <f>'2020_3-1-3_Download'!B49</f>
        <v>453</v>
      </c>
      <c r="B42">
        <f>'2020_3-1-3_Download'!D49</f>
        <v>2020</v>
      </c>
      <c r="C42" t="str">
        <f>'2020_3-1-3_Download'!C49</f>
        <v>Cloppenburg</v>
      </c>
      <c r="D42" s="114" t="s">
        <v>131</v>
      </c>
      <c r="E42" t="str">
        <f>VLOOKUP(A42,[2]Kreise!$A$2:$C$53,3,FALSE)</f>
        <v>K03453</v>
      </c>
      <c r="F42">
        <f>'2020_3-1-3_Download'!G49</f>
        <v>18.542274052478135</v>
      </c>
    </row>
    <row r="43" spans="1:6">
      <c r="A43">
        <f>'2020_3-1-3_Download'!B50</f>
        <v>454</v>
      </c>
      <c r="B43">
        <f>'2020_3-1-3_Download'!D50</f>
        <v>2020</v>
      </c>
      <c r="C43" t="str">
        <f>'2020_3-1-3_Download'!C50</f>
        <v>Emsland</v>
      </c>
      <c r="D43" s="114" t="s">
        <v>131</v>
      </c>
      <c r="E43" t="str">
        <f>VLOOKUP(A43,[2]Kreise!$A$2:$C$53,3,FALSE)</f>
        <v>K03454</v>
      </c>
      <c r="F43">
        <f>'2020_3-1-3_Download'!G50</f>
        <v>16.180594503645541</v>
      </c>
    </row>
    <row r="44" spans="1:6">
      <c r="A44">
        <f>'2020_3-1-3_Download'!B51</f>
        <v>455</v>
      </c>
      <c r="B44">
        <f>'2020_3-1-3_Download'!D51</f>
        <v>2020</v>
      </c>
      <c r="C44" t="str">
        <f>'2020_3-1-3_Download'!C51</f>
        <v>Friesland</v>
      </c>
      <c r="D44" s="114" t="s">
        <v>131</v>
      </c>
      <c r="E44" t="str">
        <f>VLOOKUP(A44,[2]Kreise!$A$2:$C$53,3,FALSE)</f>
        <v>K03455</v>
      </c>
      <c r="F44">
        <f>'2020_3-1-3_Download'!G51</f>
        <v>5.8073654390934841</v>
      </c>
    </row>
    <row r="45" spans="1:6">
      <c r="A45">
        <f>'2020_3-1-3_Download'!B52</f>
        <v>456</v>
      </c>
      <c r="B45">
        <f>'2020_3-1-3_Download'!D52</f>
        <v>2020</v>
      </c>
      <c r="C45" t="str">
        <f>'2020_3-1-3_Download'!C52</f>
        <v>Grafschaft Bentheim</v>
      </c>
      <c r="D45" s="114" t="s">
        <v>131</v>
      </c>
      <c r="E45" t="str">
        <f>VLOOKUP(A45,[2]Kreise!$A$2:$C$53,3,FALSE)</f>
        <v>K03456</v>
      </c>
      <c r="F45">
        <f>'2020_3-1-3_Download'!G52</f>
        <v>19.618913196894848</v>
      </c>
    </row>
    <row r="46" spans="1:6">
      <c r="A46">
        <f>'2020_3-1-3_Download'!B53</f>
        <v>457</v>
      </c>
      <c r="B46">
        <f>'2020_3-1-3_Download'!D53</f>
        <v>2020</v>
      </c>
      <c r="C46" t="str">
        <f>'2020_3-1-3_Download'!C53</f>
        <v>Leer</v>
      </c>
      <c r="D46" s="114" t="s">
        <v>131</v>
      </c>
      <c r="E46" t="str">
        <f>VLOOKUP(A46,[2]Kreise!$A$2:$C$53,3,FALSE)</f>
        <v>K03457</v>
      </c>
      <c r="F46">
        <f>'2020_3-1-3_Download'!G53</f>
        <v>12.020275162925415</v>
      </c>
    </row>
    <row r="47" spans="1:6">
      <c r="A47">
        <f>'2020_3-1-3_Download'!B54</f>
        <v>458</v>
      </c>
      <c r="B47">
        <f>'2020_3-1-3_Download'!D54</f>
        <v>2020</v>
      </c>
      <c r="C47" t="str">
        <f>'2020_3-1-3_Download'!C54</f>
        <v>Oldenburg</v>
      </c>
      <c r="D47" s="114" t="s">
        <v>131</v>
      </c>
      <c r="E47" t="str">
        <f>VLOOKUP(A47,[2]Kreise!$A$2:$C$53,3,FALSE)</f>
        <v>K03458</v>
      </c>
      <c r="F47">
        <f>'2020_3-1-3_Download'!G54</f>
        <v>10.530896431679722</v>
      </c>
    </row>
    <row r="48" spans="1:6">
      <c r="A48">
        <f>'2020_3-1-3_Download'!B55</f>
        <v>459</v>
      </c>
      <c r="B48">
        <f>'2020_3-1-3_Download'!D55</f>
        <v>2020</v>
      </c>
      <c r="C48" t="str">
        <f>'2020_3-1-3_Download'!C55</f>
        <v>Osnabrück</v>
      </c>
      <c r="D48" s="114" t="s">
        <v>131</v>
      </c>
      <c r="E48" t="str">
        <f>VLOOKUP(A48,[2]Kreise!$A$2:$C$53,3,FALSE)</f>
        <v>K03459</v>
      </c>
      <c r="F48">
        <f>'2020_3-1-3_Download'!G55</f>
        <v>14.3053267435475</v>
      </c>
    </row>
    <row r="49" spans="1:6">
      <c r="A49">
        <f>'2020_3-1-3_Download'!B56</f>
        <v>460</v>
      </c>
      <c r="B49">
        <f>'2020_3-1-3_Download'!D56</f>
        <v>2020</v>
      </c>
      <c r="C49" t="str">
        <f>'2020_3-1-3_Download'!C56</f>
        <v>Vechta</v>
      </c>
      <c r="D49" s="114" t="s">
        <v>131</v>
      </c>
      <c r="E49" t="str">
        <f>VLOOKUP(A49,[2]Kreise!$A$2:$C$53,3,FALSE)</f>
        <v>K03460</v>
      </c>
      <c r="F49">
        <f>'2020_3-1-3_Download'!G56</f>
        <v>15.481651376146788</v>
      </c>
    </row>
    <row r="50" spans="1:6">
      <c r="A50">
        <f>'2020_3-1-3_Download'!B57</f>
        <v>461</v>
      </c>
      <c r="B50">
        <f>'2020_3-1-3_Download'!D57</f>
        <v>2020</v>
      </c>
      <c r="C50" t="str">
        <f>'2020_3-1-3_Download'!C57</f>
        <v>Wesermarsch</v>
      </c>
      <c r="D50" s="114" t="s">
        <v>131</v>
      </c>
      <c r="E50" t="str">
        <f>VLOOKUP(A50,[2]Kreise!$A$2:$C$53,3,FALSE)</f>
        <v>K03461</v>
      </c>
      <c r="F50">
        <f>'2020_3-1-3_Download'!G57</f>
        <v>13.108108108108107</v>
      </c>
    </row>
    <row r="51" spans="1:6">
      <c r="A51">
        <f>'2020_3-1-3_Download'!B58</f>
        <v>462</v>
      </c>
      <c r="B51">
        <f>'2020_3-1-3_Download'!D58</f>
        <v>2020</v>
      </c>
      <c r="C51" t="str">
        <f>'2020_3-1-3_Download'!C58</f>
        <v>Wittmund</v>
      </c>
      <c r="D51" s="114" t="s">
        <v>131</v>
      </c>
      <c r="E51" t="str">
        <f>VLOOKUP(A51,[2]Kreise!$A$2:$C$53,3,FALSE)</f>
        <v>K03462</v>
      </c>
      <c r="F51">
        <f>'2020_3-1-3_Download'!G58</f>
        <v>10.46831955922865</v>
      </c>
    </row>
    <row r="52" spans="1:6">
      <c r="A52">
        <f>'2020_3-1-3_Download'!B59</f>
        <v>4</v>
      </c>
      <c r="B52">
        <f>'2020_3-1-3_Download'!D59</f>
        <v>2020</v>
      </c>
      <c r="C52" t="str">
        <f>'2020_3-1-3_Download'!C59</f>
        <v>Stat. Region Weser-Ems</v>
      </c>
      <c r="D52" s="114" t="s">
        <v>131</v>
      </c>
      <c r="E52" t="str">
        <f>VLOOKUP(A52,[2]Kreise!$A$2:$C$53,3,FALSE)</f>
        <v>K034</v>
      </c>
      <c r="F52">
        <f>'2020_3-1-3_Download'!G59</f>
        <v>15.396979823188527</v>
      </c>
    </row>
    <row r="53" spans="1:6">
      <c r="A53">
        <f>'2020_3-1-3_Download'!B60</f>
        <v>101</v>
      </c>
      <c r="B53">
        <f>'2020_3-1-3_Download'!D60</f>
        <v>2019</v>
      </c>
      <c r="C53" t="str">
        <f>'2020_3-1-3_Download'!C60</f>
        <v>Braunschweig  Stadt</v>
      </c>
      <c r="D53" s="114" t="s">
        <v>131</v>
      </c>
      <c r="E53" t="str">
        <f>VLOOKUP(A53,[2]Kreise!$A$2:$C$53,3,FALSE)</f>
        <v>K03101</v>
      </c>
      <c r="F53">
        <f>'2020_3-1-3_Download'!G60</f>
        <v>25.136612021857925</v>
      </c>
    </row>
    <row r="54" spans="1:6">
      <c r="A54">
        <f>'2020_3-1-3_Download'!B61</f>
        <v>102</v>
      </c>
      <c r="B54">
        <f>'2020_3-1-3_Download'!D61</f>
        <v>2019</v>
      </c>
      <c r="C54" t="str">
        <f>'2020_3-1-3_Download'!C61</f>
        <v>Salzgitter  Stadt</v>
      </c>
      <c r="D54" s="114" t="s">
        <v>131</v>
      </c>
      <c r="E54" t="str">
        <f>VLOOKUP(A54,[2]Kreise!$A$2:$C$53,3,FALSE)</f>
        <v>K03102</v>
      </c>
      <c r="F54">
        <f>'2020_3-1-3_Download'!G61</f>
        <v>26.368159203980102</v>
      </c>
    </row>
    <row r="55" spans="1:6">
      <c r="A55">
        <f>'2020_3-1-3_Download'!B62</f>
        <v>103</v>
      </c>
      <c r="B55">
        <f>'2020_3-1-3_Download'!D62</f>
        <v>2019</v>
      </c>
      <c r="C55" t="str">
        <f>'2020_3-1-3_Download'!C62</f>
        <v>Wolfsburg  Stadt</v>
      </c>
      <c r="D55" s="114" t="s">
        <v>131</v>
      </c>
      <c r="E55" t="str">
        <f>VLOOKUP(A55,[2]Kreise!$A$2:$C$53,3,FALSE)</f>
        <v>K03103</v>
      </c>
      <c r="F55">
        <f>'2020_3-1-3_Download'!G62</f>
        <v>31.081081081081081</v>
      </c>
    </row>
    <row r="56" spans="1:6">
      <c r="A56">
        <f>'2020_3-1-3_Download'!B63</f>
        <v>151</v>
      </c>
      <c r="B56">
        <f>'2020_3-1-3_Download'!D63</f>
        <v>2019</v>
      </c>
      <c r="C56" t="str">
        <f>'2020_3-1-3_Download'!C63</f>
        <v>Gifhorn</v>
      </c>
      <c r="D56" s="114" t="s">
        <v>131</v>
      </c>
      <c r="E56" t="str">
        <f>VLOOKUP(A56,[2]Kreise!$A$2:$C$53,3,FALSE)</f>
        <v>K03151</v>
      </c>
      <c r="F56">
        <f>'2020_3-1-3_Download'!G63</f>
        <v>10.828025477707007</v>
      </c>
    </row>
    <row r="57" spans="1:6">
      <c r="A57">
        <f>'2020_3-1-3_Download'!B64</f>
        <v>153</v>
      </c>
      <c r="B57">
        <f>'2020_3-1-3_Download'!D64</f>
        <v>2019</v>
      </c>
      <c r="C57" t="str">
        <f>'2020_3-1-3_Download'!C64</f>
        <v>Goslar</v>
      </c>
      <c r="D57" s="114" t="s">
        <v>131</v>
      </c>
      <c r="E57" t="str">
        <f>VLOOKUP(A57,[2]Kreise!$A$2:$C$53,3,FALSE)</f>
        <v>K03153</v>
      </c>
      <c r="F57">
        <f>'2020_3-1-3_Download'!G64</f>
        <v>10.926829268292684</v>
      </c>
    </row>
    <row r="58" spans="1:6">
      <c r="A58">
        <f>'2020_3-1-3_Download'!B65</f>
        <v>154</v>
      </c>
      <c r="B58">
        <f>'2020_3-1-3_Download'!D65</f>
        <v>2019</v>
      </c>
      <c r="C58" t="str">
        <f>'2020_3-1-3_Download'!C65</f>
        <v>Helmstedt</v>
      </c>
      <c r="D58" s="114" t="s">
        <v>131</v>
      </c>
      <c r="E58" t="str">
        <f>VLOOKUP(A58,[2]Kreise!$A$2:$C$53,3,FALSE)</f>
        <v>K03154</v>
      </c>
      <c r="F58">
        <f>'2020_3-1-3_Download'!G65</f>
        <v>8.1907090464547672</v>
      </c>
    </row>
    <row r="59" spans="1:6">
      <c r="A59">
        <f>'2020_3-1-3_Download'!B66</f>
        <v>155</v>
      </c>
      <c r="B59">
        <f>'2020_3-1-3_Download'!D66</f>
        <v>2019</v>
      </c>
      <c r="C59" t="str">
        <f>'2020_3-1-3_Download'!C66</f>
        <v>Northeim</v>
      </c>
      <c r="D59" s="114" t="s">
        <v>131</v>
      </c>
      <c r="E59" t="str">
        <f>VLOOKUP(A59,[2]Kreise!$A$2:$C$53,3,FALSE)</f>
        <v>K03155</v>
      </c>
      <c r="F59">
        <f>'2020_3-1-3_Download'!G66</f>
        <v>17.368421052631579</v>
      </c>
    </row>
    <row r="60" spans="1:6">
      <c r="A60">
        <f>'2020_3-1-3_Download'!B67</f>
        <v>157</v>
      </c>
      <c r="B60">
        <f>'2020_3-1-3_Download'!D67</f>
        <v>2019</v>
      </c>
      <c r="C60" t="str">
        <f>'2020_3-1-3_Download'!C67</f>
        <v>Peine</v>
      </c>
      <c r="D60" s="114" t="s">
        <v>131</v>
      </c>
      <c r="E60" t="str">
        <f>VLOOKUP(A60,[2]Kreise!$A$2:$C$53,3,FALSE)</f>
        <v>K03157</v>
      </c>
      <c r="F60">
        <f>'2020_3-1-3_Download'!G67</f>
        <v>13.673139158576053</v>
      </c>
    </row>
    <row r="61" spans="1:6">
      <c r="A61">
        <f>'2020_3-1-3_Download'!B68</f>
        <v>158</v>
      </c>
      <c r="B61">
        <f>'2020_3-1-3_Download'!D68</f>
        <v>2019</v>
      </c>
      <c r="C61" t="str">
        <f>'2020_3-1-3_Download'!C68</f>
        <v>Wolfenbüttel</v>
      </c>
      <c r="D61" s="114" t="s">
        <v>131</v>
      </c>
      <c r="E61" t="str">
        <f>VLOOKUP(A61,[2]Kreise!$A$2:$C$53,3,FALSE)</f>
        <v>K03158</v>
      </c>
      <c r="F61">
        <f>'2020_3-1-3_Download'!G68</f>
        <v>12.634671890303622</v>
      </c>
    </row>
    <row r="62" spans="1:6">
      <c r="A62">
        <f>'2020_3-1-3_Download'!B69</f>
        <v>159</v>
      </c>
      <c r="B62">
        <f>'2020_3-1-3_Download'!D69</f>
        <v>2019</v>
      </c>
      <c r="C62" t="str">
        <f>'2020_3-1-3_Download'!C69</f>
        <v>Göttingen</v>
      </c>
      <c r="D62" s="114" t="s">
        <v>131</v>
      </c>
      <c r="E62" t="str">
        <f>VLOOKUP(A62,[2]Kreise!$A$2:$C$53,3,FALSE)</f>
        <v>K03159</v>
      </c>
      <c r="F62">
        <f>'2020_3-1-3_Download'!G69</f>
        <v>19.363979848866499</v>
      </c>
    </row>
    <row r="63" spans="1:6">
      <c r="A63">
        <f>'2020_3-1-3_Download'!B70</f>
        <v>1</v>
      </c>
      <c r="B63">
        <f>'2020_3-1-3_Download'!D70</f>
        <v>2019</v>
      </c>
      <c r="C63" t="str">
        <f>'2020_3-1-3_Download'!C70</f>
        <v>Stat. Region Braunschweig</v>
      </c>
      <c r="D63" s="114" t="s">
        <v>131</v>
      </c>
      <c r="E63" t="str">
        <f>VLOOKUP(A63,[2]Kreise!$A$2:$C$53,3,FALSE)</f>
        <v>K031</v>
      </c>
      <c r="F63">
        <f>'2020_3-1-3_Download'!G70</f>
        <v>18.543636114536238</v>
      </c>
    </row>
    <row r="64" spans="1:6">
      <c r="A64">
        <f>'2020_3-1-3_Download'!B71</f>
        <v>241</v>
      </c>
      <c r="B64">
        <f>'2020_3-1-3_Download'!D71</f>
        <v>2019</v>
      </c>
      <c r="C64" t="str">
        <f>'2020_3-1-3_Download'!C71</f>
        <v>Hannover  Region</v>
      </c>
      <c r="D64" s="114" t="s">
        <v>131</v>
      </c>
      <c r="E64" t="str">
        <f>VLOOKUP(A64,[2]Kreise!$A$2:$C$53,3,FALSE)</f>
        <v>K03241</v>
      </c>
      <c r="F64">
        <f>'2020_3-1-3_Download'!G71</f>
        <v>27.395196313037314</v>
      </c>
    </row>
    <row r="65" spans="1:6">
      <c r="A65">
        <f>'2020_3-1-3_Download'!B72</f>
        <v>241001</v>
      </c>
      <c r="B65">
        <f>'2020_3-1-3_Download'!D72</f>
        <v>2019</v>
      </c>
      <c r="C65" t="str">
        <f>'2020_3-1-3_Download'!C72</f>
        <v>dav. Hannover  Lhst.</v>
      </c>
      <c r="D65" s="114" t="s">
        <v>131</v>
      </c>
      <c r="E65" t="str">
        <f>VLOOKUP(A65,[2]Kreise!$A$2:$C$53,3,FALSE)</f>
        <v>K03241001</v>
      </c>
      <c r="F65">
        <f>'2020_3-1-3_Download'!G72</f>
        <v>35.706580366774546</v>
      </c>
    </row>
    <row r="66" spans="1:6">
      <c r="A66">
        <f>'2020_3-1-3_Download'!B73</f>
        <v>241999</v>
      </c>
      <c r="B66">
        <f>'2020_3-1-3_Download'!D73</f>
        <v>2019</v>
      </c>
      <c r="C66" t="str">
        <f>'2020_3-1-3_Download'!C73</f>
        <v>dav. Hannover  Umland</v>
      </c>
      <c r="D66" s="114" t="s">
        <v>131</v>
      </c>
      <c r="E66" t="str">
        <f>VLOOKUP(A66,[2]Kreise!$A$2:$C$53,3,FALSE)</f>
        <v>K03241999</v>
      </c>
      <c r="F66">
        <f>'2020_3-1-3_Download'!G73</f>
        <v>19.314805104002797</v>
      </c>
    </row>
    <row r="67" spans="1:6">
      <c r="A67">
        <f>'2020_3-1-3_Download'!B74</f>
        <v>251</v>
      </c>
      <c r="B67">
        <f>'2020_3-1-3_Download'!D74</f>
        <v>2019</v>
      </c>
      <c r="C67" t="str">
        <f>'2020_3-1-3_Download'!C74</f>
        <v>Diepholz</v>
      </c>
      <c r="D67" s="114" t="s">
        <v>131</v>
      </c>
      <c r="E67" t="str">
        <f>VLOOKUP(A67,[2]Kreise!$A$2:$C$53,3,FALSE)</f>
        <v>K03251</v>
      </c>
      <c r="F67">
        <f>'2020_3-1-3_Download'!G74</f>
        <v>15.637254901960784</v>
      </c>
    </row>
    <row r="68" spans="1:6">
      <c r="A68">
        <f>'2020_3-1-3_Download'!B75</f>
        <v>252</v>
      </c>
      <c r="B68">
        <f>'2020_3-1-3_Download'!D75</f>
        <v>2019</v>
      </c>
      <c r="C68" t="str">
        <f>'2020_3-1-3_Download'!C75</f>
        <v>Hameln-Pyrmont</v>
      </c>
      <c r="D68" s="114" t="s">
        <v>131</v>
      </c>
      <c r="E68" t="str">
        <f>VLOOKUP(A68,[2]Kreise!$A$2:$C$53,3,FALSE)</f>
        <v>K03252</v>
      </c>
      <c r="F68">
        <f>'2020_3-1-3_Download'!G75</f>
        <v>21.988205560235887</v>
      </c>
    </row>
    <row r="69" spans="1:6">
      <c r="A69">
        <f>'2020_3-1-3_Download'!B76</f>
        <v>254</v>
      </c>
      <c r="B69">
        <f>'2020_3-1-3_Download'!D76</f>
        <v>2019</v>
      </c>
      <c r="C69" t="str">
        <f>'2020_3-1-3_Download'!C76</f>
        <v>Hildesheim</v>
      </c>
      <c r="D69" s="114" t="s">
        <v>131</v>
      </c>
      <c r="E69" t="str">
        <f>VLOOKUP(A69,[2]Kreise!$A$2:$C$53,3,FALSE)</f>
        <v>K03254</v>
      </c>
      <c r="F69">
        <f>'2020_3-1-3_Download'!G76</f>
        <v>20.70108953102795</v>
      </c>
    </row>
    <row r="70" spans="1:6">
      <c r="A70">
        <f>'2020_3-1-3_Download'!B77</f>
        <v>255</v>
      </c>
      <c r="B70">
        <f>'2020_3-1-3_Download'!D77</f>
        <v>2019</v>
      </c>
      <c r="C70" t="str">
        <f>'2020_3-1-3_Download'!C77</f>
        <v>Holzminden</v>
      </c>
      <c r="D70" s="114" t="s">
        <v>131</v>
      </c>
      <c r="E70" t="str">
        <f>VLOOKUP(A70,[2]Kreise!$A$2:$C$53,3,FALSE)</f>
        <v>K03255</v>
      </c>
      <c r="F70">
        <f>'2020_3-1-3_Download'!G77</f>
        <v>17.738791423001949</v>
      </c>
    </row>
    <row r="71" spans="1:6">
      <c r="A71">
        <f>'2020_3-1-3_Download'!B78</f>
        <v>256</v>
      </c>
      <c r="B71">
        <f>'2020_3-1-3_Download'!D78</f>
        <v>2019</v>
      </c>
      <c r="C71" t="str">
        <f>'2020_3-1-3_Download'!C78</f>
        <v>Nienburg (Weser)</v>
      </c>
      <c r="D71" s="114" t="s">
        <v>131</v>
      </c>
      <c r="E71" t="str">
        <f>VLOOKUP(A71,[2]Kreise!$A$2:$C$53,3,FALSE)</f>
        <v>K03256</v>
      </c>
      <c r="F71">
        <f>'2020_3-1-3_Download'!G78</f>
        <v>14.172447968285432</v>
      </c>
    </row>
    <row r="72" spans="1:6">
      <c r="A72">
        <f>'2020_3-1-3_Download'!B79</f>
        <v>257</v>
      </c>
      <c r="B72">
        <f>'2020_3-1-3_Download'!D79</f>
        <v>2019</v>
      </c>
      <c r="C72" t="str">
        <f>'2020_3-1-3_Download'!C79</f>
        <v>Schaumburg</v>
      </c>
      <c r="D72" s="114" t="s">
        <v>131</v>
      </c>
      <c r="E72" t="str">
        <f>VLOOKUP(A72,[2]Kreise!$A$2:$C$53,3,FALSE)</f>
        <v>K03257</v>
      </c>
      <c r="F72">
        <f>'2020_3-1-3_Download'!G79</f>
        <v>17.391304347826086</v>
      </c>
    </row>
    <row r="73" spans="1:6">
      <c r="A73">
        <f>'2020_3-1-3_Download'!B80</f>
        <v>2</v>
      </c>
      <c r="B73">
        <f>'2020_3-1-3_Download'!D80</f>
        <v>2019</v>
      </c>
      <c r="C73" t="str">
        <f>'2020_3-1-3_Download'!C80</f>
        <v>Stat. Region Hannover</v>
      </c>
      <c r="D73" s="114" t="s">
        <v>131</v>
      </c>
      <c r="E73" t="str">
        <f>VLOOKUP(A73,[2]Kreise!$A$2:$C$53,3,FALSE)</f>
        <v>K032</v>
      </c>
      <c r="F73">
        <f>'2020_3-1-3_Download'!G80</f>
        <v>23.491312840546932</v>
      </c>
    </row>
    <row r="74" spans="1:6">
      <c r="A74">
        <f>'2020_3-1-3_Download'!B81</f>
        <v>351</v>
      </c>
      <c r="B74">
        <f>'2020_3-1-3_Download'!D81</f>
        <v>2019</v>
      </c>
      <c r="C74" t="str">
        <f>'2020_3-1-3_Download'!C81</f>
        <v>Celle</v>
      </c>
      <c r="D74" s="114" t="s">
        <v>131</v>
      </c>
      <c r="E74" t="str">
        <f>VLOOKUP(A74,[2]Kreise!$A$2:$C$53,3,FALSE)</f>
        <v>K03351</v>
      </c>
      <c r="F74">
        <f>'2020_3-1-3_Download'!G81</f>
        <v>11.001317523056652</v>
      </c>
    </row>
    <row r="75" spans="1:6">
      <c r="A75">
        <f>'2020_3-1-3_Download'!B82</f>
        <v>352</v>
      </c>
      <c r="B75">
        <f>'2020_3-1-3_Download'!D82</f>
        <v>2019</v>
      </c>
      <c r="C75" t="str">
        <f>'2020_3-1-3_Download'!C82</f>
        <v>Cuxhaven</v>
      </c>
      <c r="D75" s="114" t="s">
        <v>131</v>
      </c>
      <c r="E75" t="str">
        <f>VLOOKUP(A75,[2]Kreise!$A$2:$C$53,3,FALSE)</f>
        <v>K03352</v>
      </c>
      <c r="F75">
        <f>'2020_3-1-3_Download'!G82</f>
        <v>12.727272727272727</v>
      </c>
    </row>
    <row r="76" spans="1:6">
      <c r="A76">
        <f>'2020_3-1-3_Download'!B83</f>
        <v>353</v>
      </c>
      <c r="B76">
        <f>'2020_3-1-3_Download'!D83</f>
        <v>2019</v>
      </c>
      <c r="C76" t="str">
        <f>'2020_3-1-3_Download'!C83</f>
        <v>Harburg</v>
      </c>
      <c r="D76" s="114" t="s">
        <v>131</v>
      </c>
      <c r="E76" t="str">
        <f>VLOOKUP(A76,[2]Kreise!$A$2:$C$53,3,FALSE)</f>
        <v>K03353</v>
      </c>
      <c r="F76">
        <f>'2020_3-1-3_Download'!G83</f>
        <v>13.987077156974534</v>
      </c>
    </row>
    <row r="77" spans="1:6">
      <c r="A77">
        <f>'2020_3-1-3_Download'!B84</f>
        <v>354</v>
      </c>
      <c r="B77">
        <f>'2020_3-1-3_Download'!D84</f>
        <v>2019</v>
      </c>
      <c r="C77" t="str">
        <f>'2020_3-1-3_Download'!C84</f>
        <v>Lüchow-Dannenberg</v>
      </c>
      <c r="D77" s="114" t="s">
        <v>131</v>
      </c>
      <c r="E77" t="str">
        <f>VLOOKUP(A77,[2]Kreise!$A$2:$C$53,3,FALSE)</f>
        <v>K03354</v>
      </c>
      <c r="F77">
        <f>'2020_3-1-3_Download'!G84</f>
        <v>7.3964497041420119</v>
      </c>
    </row>
    <row r="78" spans="1:6">
      <c r="A78">
        <f>'2020_3-1-3_Download'!B85</f>
        <v>355</v>
      </c>
      <c r="B78">
        <f>'2020_3-1-3_Download'!D85</f>
        <v>2019</v>
      </c>
      <c r="C78" t="str">
        <f>'2020_3-1-3_Download'!C85</f>
        <v>Lüneburg</v>
      </c>
      <c r="D78" s="114" t="s">
        <v>131</v>
      </c>
      <c r="E78" t="str">
        <f>VLOOKUP(A78,[2]Kreise!$A$2:$C$53,3,FALSE)</f>
        <v>K03355</v>
      </c>
      <c r="F78">
        <f>'2020_3-1-3_Download'!G85</f>
        <v>15.51556420233463</v>
      </c>
    </row>
    <row r="79" spans="1:6">
      <c r="A79">
        <f>'2020_3-1-3_Download'!B86</f>
        <v>356</v>
      </c>
      <c r="B79">
        <f>'2020_3-1-3_Download'!D86</f>
        <v>2019</v>
      </c>
      <c r="C79" t="str">
        <f>'2020_3-1-3_Download'!C86</f>
        <v>Osterholz</v>
      </c>
      <c r="D79" s="114" t="s">
        <v>131</v>
      </c>
      <c r="E79" t="str">
        <f>VLOOKUP(A79,[2]Kreise!$A$2:$C$53,3,FALSE)</f>
        <v>K03356</v>
      </c>
      <c r="F79">
        <f>'2020_3-1-3_Download'!G86</f>
        <v>12.323612417685794</v>
      </c>
    </row>
    <row r="80" spans="1:6">
      <c r="A80">
        <f>'2020_3-1-3_Download'!B87</f>
        <v>357</v>
      </c>
      <c r="B80">
        <f>'2020_3-1-3_Download'!D87</f>
        <v>2019</v>
      </c>
      <c r="C80" t="str">
        <f>'2020_3-1-3_Download'!C87</f>
        <v>Rotenburg (Wümme)</v>
      </c>
      <c r="D80" s="114" t="s">
        <v>131</v>
      </c>
      <c r="E80" t="str">
        <f>VLOOKUP(A80,[2]Kreise!$A$2:$C$53,3,FALSE)</f>
        <v>K03357</v>
      </c>
      <c r="F80">
        <f>'2020_3-1-3_Download'!G87</f>
        <v>12.23404255319149</v>
      </c>
    </row>
    <row r="81" spans="1:6">
      <c r="A81">
        <f>'2020_3-1-3_Download'!B88</f>
        <v>358</v>
      </c>
      <c r="B81">
        <f>'2020_3-1-3_Download'!D88</f>
        <v>2019</v>
      </c>
      <c r="C81" t="str">
        <f>'2020_3-1-3_Download'!C88</f>
        <v>Heidekreis</v>
      </c>
      <c r="D81" s="114" t="s">
        <v>131</v>
      </c>
      <c r="E81" t="str">
        <f>VLOOKUP(A81,[2]Kreise!$A$2:$C$53,3,FALSE)</f>
        <v>K03358</v>
      </c>
      <c r="F81">
        <f>'2020_3-1-3_Download'!G88</f>
        <v>16.910420475319928</v>
      </c>
    </row>
    <row r="82" spans="1:6">
      <c r="A82">
        <f>'2020_3-1-3_Download'!B89</f>
        <v>359</v>
      </c>
      <c r="B82">
        <f>'2020_3-1-3_Download'!D89</f>
        <v>2019</v>
      </c>
      <c r="C82" t="str">
        <f>'2020_3-1-3_Download'!C89</f>
        <v>Stade</v>
      </c>
      <c r="D82" s="114" t="s">
        <v>131</v>
      </c>
      <c r="E82" t="str">
        <f>VLOOKUP(A82,[2]Kreise!$A$2:$C$53,3,FALSE)</f>
        <v>K03359</v>
      </c>
      <c r="F82">
        <f>'2020_3-1-3_Download'!G89</f>
        <v>12.388451443569554</v>
      </c>
    </row>
    <row r="83" spans="1:6">
      <c r="A83">
        <f>'2020_3-1-3_Download'!B90</f>
        <v>360</v>
      </c>
      <c r="B83">
        <f>'2020_3-1-3_Download'!D90</f>
        <v>2019</v>
      </c>
      <c r="C83" t="str">
        <f>'2020_3-1-3_Download'!C90</f>
        <v>Uelzen</v>
      </c>
      <c r="D83" s="114" t="s">
        <v>131</v>
      </c>
      <c r="E83" t="str">
        <f>VLOOKUP(A83,[2]Kreise!$A$2:$C$53,3,FALSE)</f>
        <v>K03360</v>
      </c>
      <c r="F83">
        <f>'2020_3-1-3_Download'!G90</f>
        <v>11.328671328671328</v>
      </c>
    </row>
    <row r="84" spans="1:6">
      <c r="A84">
        <f>'2020_3-1-3_Download'!B91</f>
        <v>361</v>
      </c>
      <c r="B84">
        <f>'2020_3-1-3_Download'!D91</f>
        <v>2019</v>
      </c>
      <c r="C84" t="str">
        <f>'2020_3-1-3_Download'!C91</f>
        <v>Verden</v>
      </c>
      <c r="D84" s="114" t="s">
        <v>131</v>
      </c>
      <c r="E84" t="str">
        <f>VLOOKUP(A84,[2]Kreise!$A$2:$C$53,3,FALSE)</f>
        <v>K03361</v>
      </c>
      <c r="F84">
        <f>'2020_3-1-3_Download'!G91</f>
        <v>19.069767441860467</v>
      </c>
    </row>
    <row r="85" spans="1:6">
      <c r="A85">
        <f>'2020_3-1-3_Download'!B92</f>
        <v>3</v>
      </c>
      <c r="B85">
        <f>'2020_3-1-3_Download'!D92</f>
        <v>2019</v>
      </c>
      <c r="C85" t="str">
        <f>'2020_3-1-3_Download'!C92</f>
        <v>Stat. Region Lüneburg</v>
      </c>
      <c r="D85" s="114" t="s">
        <v>131</v>
      </c>
      <c r="E85" t="str">
        <f>VLOOKUP(A85,[2]Kreise!$A$2:$C$53,3,FALSE)</f>
        <v>K033</v>
      </c>
      <c r="F85">
        <f>'2020_3-1-3_Download'!G92</f>
        <v>13.665152581408737</v>
      </c>
    </row>
    <row r="86" spans="1:6">
      <c r="A86">
        <f>'2020_3-1-3_Download'!B93</f>
        <v>401</v>
      </c>
      <c r="B86">
        <f>'2020_3-1-3_Download'!D93</f>
        <v>2019</v>
      </c>
      <c r="C86" t="str">
        <f>'2020_3-1-3_Download'!C93</f>
        <v>Delmenhorst  Stadt</v>
      </c>
      <c r="D86" s="114" t="s">
        <v>131</v>
      </c>
      <c r="E86" t="str">
        <f>VLOOKUP(A86,[2]Kreise!$A$2:$C$53,3,FALSE)</f>
        <v>K03401</v>
      </c>
      <c r="F86">
        <f>'2020_3-1-3_Download'!G93</f>
        <v>30.165289256198346</v>
      </c>
    </row>
    <row r="87" spans="1:6">
      <c r="A87">
        <f>'2020_3-1-3_Download'!B94</f>
        <v>402</v>
      </c>
      <c r="B87">
        <f>'2020_3-1-3_Download'!D94</f>
        <v>2019</v>
      </c>
      <c r="C87" t="str">
        <f>'2020_3-1-3_Download'!C94</f>
        <v>Emden  Stadt</v>
      </c>
      <c r="D87" s="114" t="s">
        <v>131</v>
      </c>
      <c r="E87" t="str">
        <f>VLOOKUP(A87,[2]Kreise!$A$2:$C$53,3,FALSE)</f>
        <v>K03402</v>
      </c>
      <c r="F87">
        <f>'2020_3-1-3_Download'!G94</f>
        <v>18.435754189944134</v>
      </c>
    </row>
    <row r="88" spans="1:6">
      <c r="A88">
        <f>'2020_3-1-3_Download'!B95</f>
        <v>403</v>
      </c>
      <c r="B88">
        <f>'2020_3-1-3_Download'!D95</f>
        <v>2019</v>
      </c>
      <c r="C88" t="str">
        <f>'2020_3-1-3_Download'!C95</f>
        <v>Oldenburg(Oldb)  Stadt</v>
      </c>
      <c r="D88" s="114" t="s">
        <v>131</v>
      </c>
      <c r="E88" t="str">
        <f>VLOOKUP(A88,[2]Kreise!$A$2:$C$53,3,FALSE)</f>
        <v>K03403</v>
      </c>
      <c r="F88">
        <f>'2020_3-1-3_Download'!G95</f>
        <v>21.510673234811165</v>
      </c>
    </row>
    <row r="89" spans="1:6">
      <c r="A89">
        <f>'2020_3-1-3_Download'!B96</f>
        <v>404</v>
      </c>
      <c r="B89">
        <f>'2020_3-1-3_Download'!D96</f>
        <v>2019</v>
      </c>
      <c r="C89" t="str">
        <f>'2020_3-1-3_Download'!C96</f>
        <v>Osnabrück  Stadt</v>
      </c>
      <c r="D89" s="114" t="s">
        <v>131</v>
      </c>
      <c r="E89" t="str">
        <f>VLOOKUP(A89,[2]Kreise!$A$2:$C$53,3,FALSE)</f>
        <v>K03404</v>
      </c>
      <c r="F89">
        <f>'2020_3-1-3_Download'!G96</f>
        <v>21.191135734072024</v>
      </c>
    </row>
    <row r="90" spans="1:6">
      <c r="A90">
        <f>'2020_3-1-3_Download'!B97</f>
        <v>405</v>
      </c>
      <c r="B90">
        <f>'2020_3-1-3_Download'!D97</f>
        <v>2019</v>
      </c>
      <c r="C90" t="str">
        <f>'2020_3-1-3_Download'!C97</f>
        <v>Wilhelmshaven  Stadt</v>
      </c>
      <c r="D90" s="114" t="s">
        <v>131</v>
      </c>
      <c r="E90" t="str">
        <f>VLOOKUP(A90,[2]Kreise!$A$2:$C$53,3,FALSE)</f>
        <v>K03405</v>
      </c>
      <c r="F90">
        <f>'2020_3-1-3_Download'!G97</f>
        <v>11.926605504587156</v>
      </c>
    </row>
    <row r="91" spans="1:6">
      <c r="A91">
        <f>'2020_3-1-3_Download'!B98</f>
        <v>451</v>
      </c>
      <c r="B91">
        <f>'2020_3-1-3_Download'!D98</f>
        <v>2019</v>
      </c>
      <c r="C91" t="str">
        <f>'2020_3-1-3_Download'!C98</f>
        <v>Ammerland</v>
      </c>
      <c r="D91" s="114" t="s">
        <v>131</v>
      </c>
      <c r="E91" t="str">
        <f>VLOOKUP(A91,[2]Kreise!$A$2:$C$53,3,FALSE)</f>
        <v>K03451</v>
      </c>
      <c r="F91">
        <f>'2020_3-1-3_Download'!G98</f>
        <v>9.3695271453590188</v>
      </c>
    </row>
    <row r="92" spans="1:6">
      <c r="A92">
        <f>'2020_3-1-3_Download'!B99</f>
        <v>452</v>
      </c>
      <c r="B92">
        <f>'2020_3-1-3_Download'!D99</f>
        <v>2019</v>
      </c>
      <c r="C92" t="str">
        <f>'2020_3-1-3_Download'!C99</f>
        <v>Aurich</v>
      </c>
      <c r="D92" s="114" t="s">
        <v>131</v>
      </c>
      <c r="E92" t="str">
        <f>VLOOKUP(A92,[2]Kreise!$A$2:$C$53,3,FALSE)</f>
        <v>K03452</v>
      </c>
      <c r="F92">
        <f>'2020_3-1-3_Download'!G99</f>
        <v>10.614101592115238</v>
      </c>
    </row>
    <row r="93" spans="1:6">
      <c r="A93">
        <f>'2020_3-1-3_Download'!B100</f>
        <v>453</v>
      </c>
      <c r="B93">
        <f>'2020_3-1-3_Download'!D100</f>
        <v>2019</v>
      </c>
      <c r="C93" t="str">
        <f>'2020_3-1-3_Download'!C100</f>
        <v>Cloppenburg</v>
      </c>
      <c r="D93" s="114" t="s">
        <v>131</v>
      </c>
      <c r="E93" t="str">
        <f>VLOOKUP(A93,[2]Kreise!$A$2:$C$53,3,FALSE)</f>
        <v>K03453</v>
      </c>
      <c r="F93">
        <f>'2020_3-1-3_Download'!G100</f>
        <v>18.209687308399754</v>
      </c>
    </row>
    <row r="94" spans="1:6">
      <c r="A94">
        <f>'2020_3-1-3_Download'!B101</f>
        <v>454</v>
      </c>
      <c r="B94">
        <f>'2020_3-1-3_Download'!D101</f>
        <v>2019</v>
      </c>
      <c r="C94" t="str">
        <f>'2020_3-1-3_Download'!C101</f>
        <v>Emsland</v>
      </c>
      <c r="D94" s="114" t="s">
        <v>131</v>
      </c>
      <c r="E94" t="str">
        <f>VLOOKUP(A94,[2]Kreise!$A$2:$C$53,3,FALSE)</f>
        <v>K03454</v>
      </c>
      <c r="F94">
        <f>'2020_3-1-3_Download'!G101</f>
        <v>17.766830870279147</v>
      </c>
    </row>
    <row r="95" spans="1:6">
      <c r="A95">
        <f>'2020_3-1-3_Download'!B102</f>
        <v>455</v>
      </c>
      <c r="B95">
        <f>'2020_3-1-3_Download'!D102</f>
        <v>2019</v>
      </c>
      <c r="C95" t="str">
        <f>'2020_3-1-3_Download'!C102</f>
        <v>Friesland</v>
      </c>
      <c r="D95" s="114" t="s">
        <v>131</v>
      </c>
      <c r="E95" t="str">
        <f>VLOOKUP(A95,[2]Kreise!$A$2:$C$53,3,FALSE)</f>
        <v>K03455</v>
      </c>
      <c r="F95">
        <f>'2020_3-1-3_Download'!G102</f>
        <v>6.7415730337078648</v>
      </c>
    </row>
    <row r="96" spans="1:6">
      <c r="A96">
        <f>'2020_3-1-3_Download'!B103</f>
        <v>456</v>
      </c>
      <c r="B96">
        <f>'2020_3-1-3_Download'!D103</f>
        <v>2019</v>
      </c>
      <c r="C96" t="str">
        <f>'2020_3-1-3_Download'!C103</f>
        <v>Grafschaft Bentheim</v>
      </c>
      <c r="D96" s="114" t="s">
        <v>131</v>
      </c>
      <c r="E96" t="str">
        <f>VLOOKUP(A96,[2]Kreise!$A$2:$C$53,3,FALSE)</f>
        <v>K03456</v>
      </c>
      <c r="F96">
        <f>'2020_3-1-3_Download'!G103</f>
        <v>20.245398773006134</v>
      </c>
    </row>
    <row r="97" spans="1:6">
      <c r="A97">
        <f>'2020_3-1-3_Download'!B104</f>
        <v>457</v>
      </c>
      <c r="B97">
        <f>'2020_3-1-3_Download'!D104</f>
        <v>2019</v>
      </c>
      <c r="C97" t="str">
        <f>'2020_3-1-3_Download'!C104</f>
        <v>Leer</v>
      </c>
      <c r="D97" s="114" t="s">
        <v>131</v>
      </c>
      <c r="E97" t="str">
        <f>VLOOKUP(A97,[2]Kreise!$A$2:$C$53,3,FALSE)</f>
        <v>K03457</v>
      </c>
      <c r="F97">
        <f>'2020_3-1-3_Download'!G104</f>
        <v>14.330462020360219</v>
      </c>
    </row>
    <row r="98" spans="1:6">
      <c r="A98">
        <f>'2020_3-1-3_Download'!B105</f>
        <v>458</v>
      </c>
      <c r="B98">
        <f>'2020_3-1-3_Download'!D105</f>
        <v>2019</v>
      </c>
      <c r="C98" t="str">
        <f>'2020_3-1-3_Download'!C105</f>
        <v>Oldenburg</v>
      </c>
      <c r="D98" s="114" t="s">
        <v>131</v>
      </c>
      <c r="E98" t="str">
        <f>VLOOKUP(A98,[2]Kreise!$A$2:$C$53,3,FALSE)</f>
        <v>K03458</v>
      </c>
      <c r="F98">
        <f>'2020_3-1-3_Download'!G105</f>
        <v>8.3682008368200833</v>
      </c>
    </row>
    <row r="99" spans="1:6">
      <c r="A99">
        <f>'2020_3-1-3_Download'!B106</f>
        <v>459</v>
      </c>
      <c r="B99">
        <f>'2020_3-1-3_Download'!D106</f>
        <v>2019</v>
      </c>
      <c r="C99" t="str">
        <f>'2020_3-1-3_Download'!C106</f>
        <v>Osnabrück</v>
      </c>
      <c r="D99" s="114" t="s">
        <v>131</v>
      </c>
      <c r="E99" t="str">
        <f>VLOOKUP(A99,[2]Kreise!$A$2:$C$53,3,FALSE)</f>
        <v>K03459</v>
      </c>
      <c r="F99">
        <f>'2020_3-1-3_Download'!G106</f>
        <v>14.779212976869932</v>
      </c>
    </row>
    <row r="100" spans="1:6">
      <c r="A100">
        <f>'2020_3-1-3_Download'!B107</f>
        <v>460</v>
      </c>
      <c r="B100">
        <f>'2020_3-1-3_Download'!D107</f>
        <v>2019</v>
      </c>
      <c r="C100" t="str">
        <f>'2020_3-1-3_Download'!C107</f>
        <v>Vechta</v>
      </c>
      <c r="D100" s="114" t="s">
        <v>131</v>
      </c>
      <c r="E100" t="str">
        <f>VLOOKUP(A100,[2]Kreise!$A$2:$C$53,3,FALSE)</f>
        <v>K03460</v>
      </c>
      <c r="F100">
        <f>'2020_3-1-3_Download'!G107</f>
        <v>17.212626563430614</v>
      </c>
    </row>
    <row r="101" spans="1:6">
      <c r="A101">
        <f>'2020_3-1-3_Download'!B108</f>
        <v>461</v>
      </c>
      <c r="B101">
        <f>'2020_3-1-3_Download'!D108</f>
        <v>2019</v>
      </c>
      <c r="C101" t="str">
        <f>'2020_3-1-3_Download'!C108</f>
        <v>Wesermarsch</v>
      </c>
      <c r="D101" s="114" t="s">
        <v>131</v>
      </c>
      <c r="E101" t="str">
        <f>VLOOKUP(A101,[2]Kreise!$A$2:$C$53,3,FALSE)</f>
        <v>K03461</v>
      </c>
      <c r="F101">
        <f>'2020_3-1-3_Download'!G108</f>
        <v>13.706293706293707</v>
      </c>
    </row>
    <row r="102" spans="1:6">
      <c r="A102">
        <f>'2020_3-1-3_Download'!B109</f>
        <v>462</v>
      </c>
      <c r="B102">
        <f>'2020_3-1-3_Download'!D109</f>
        <v>2019</v>
      </c>
      <c r="C102" t="str">
        <f>'2020_3-1-3_Download'!C109</f>
        <v>Wittmund</v>
      </c>
      <c r="D102" s="114" t="s">
        <v>131</v>
      </c>
      <c r="E102" t="str">
        <f>VLOOKUP(A102,[2]Kreise!$A$2:$C$53,3,FALSE)</f>
        <v>K03462</v>
      </c>
      <c r="F102">
        <f>'2020_3-1-3_Download'!G109</f>
        <v>6.140350877192982</v>
      </c>
    </row>
    <row r="103" spans="1:6">
      <c r="A103">
        <f>'2020_3-1-3_Download'!B110</f>
        <v>4</v>
      </c>
      <c r="B103">
        <f>'2020_3-1-3_Download'!D110</f>
        <v>2019</v>
      </c>
      <c r="C103" t="str">
        <f>'2020_3-1-3_Download'!C110</f>
        <v>Stat. Region Weser-Ems</v>
      </c>
      <c r="D103" s="114" t="s">
        <v>131</v>
      </c>
      <c r="E103" t="str">
        <f>VLOOKUP(A103,[2]Kreise!$A$2:$C$53,3,FALSE)</f>
        <v>K034</v>
      </c>
      <c r="F103">
        <f>'2020_3-1-3_Download'!G110</f>
        <v>15.89484055893945</v>
      </c>
    </row>
    <row r="104" spans="1:6">
      <c r="A104">
        <f>'2020_3-1-3_Download'!B111</f>
        <v>0</v>
      </c>
      <c r="B104">
        <f>'2020_3-1-3_Download'!D111</f>
        <v>2019</v>
      </c>
      <c r="C104" t="str">
        <f>'2020_3-1-3_Download'!C111</f>
        <v>Niedersachsen</v>
      </c>
      <c r="D104" s="114" t="s">
        <v>131</v>
      </c>
      <c r="E104" t="str">
        <f>VLOOKUP(A104,[2]Kreise!$A$2:$C$53,3,FALSE)</f>
        <v>K030</v>
      </c>
      <c r="F104">
        <f>'2020_3-1-3_Download'!G111</f>
        <v>18.000027773534597</v>
      </c>
    </row>
    <row r="105" spans="1:6">
      <c r="A105">
        <f>'2020_3-1-3_Download'!B112</f>
        <v>101</v>
      </c>
      <c r="B105">
        <f>'2020_3-1-3_Download'!D112</f>
        <v>2018</v>
      </c>
      <c r="C105" t="str">
        <f>'2020_3-1-3_Download'!C112</f>
        <v>Braunschweig  Stadt</v>
      </c>
      <c r="D105" s="114" t="s">
        <v>131</v>
      </c>
      <c r="E105" t="str">
        <f>VLOOKUP(A105,[2]Kreise!$A$2:$C$53,3,FALSE)</f>
        <v>K03101</v>
      </c>
      <c r="F105">
        <f>'2020_3-1-3_Download'!G112</f>
        <v>22.601110229976211</v>
      </c>
    </row>
    <row r="106" spans="1:6">
      <c r="A106">
        <f>'2020_3-1-3_Download'!B113</f>
        <v>102</v>
      </c>
      <c r="B106">
        <f>'2020_3-1-3_Download'!D113</f>
        <v>2018</v>
      </c>
      <c r="C106" t="str">
        <f>'2020_3-1-3_Download'!C113</f>
        <v>Salzgitter  Stadt</v>
      </c>
      <c r="D106" s="114" t="s">
        <v>131</v>
      </c>
      <c r="E106" t="str">
        <f>VLOOKUP(A106,[2]Kreise!$A$2:$C$53,3,FALSE)</f>
        <v>K03102</v>
      </c>
      <c r="F106">
        <f>'2020_3-1-3_Download'!G113</f>
        <v>25.734024179620036</v>
      </c>
    </row>
    <row r="107" spans="1:6">
      <c r="A107">
        <f>'2020_3-1-3_Download'!B114</f>
        <v>103</v>
      </c>
      <c r="B107">
        <f>'2020_3-1-3_Download'!D114</f>
        <v>2018</v>
      </c>
      <c r="C107" t="str">
        <f>'2020_3-1-3_Download'!C114</f>
        <v>Wolfsburg  Stadt</v>
      </c>
      <c r="D107" s="114" t="s">
        <v>131</v>
      </c>
      <c r="E107" t="str">
        <f>VLOOKUP(A107,[2]Kreise!$A$2:$C$53,3,FALSE)</f>
        <v>K03103</v>
      </c>
      <c r="F107">
        <f>'2020_3-1-3_Download'!G114</f>
        <v>24.75177304964539</v>
      </c>
    </row>
    <row r="108" spans="1:6">
      <c r="A108">
        <f>'2020_3-1-3_Download'!B115</f>
        <v>151</v>
      </c>
      <c r="B108">
        <f>'2020_3-1-3_Download'!D115</f>
        <v>2018</v>
      </c>
      <c r="C108" t="str">
        <f>'2020_3-1-3_Download'!C115</f>
        <v>Gifhorn</v>
      </c>
      <c r="D108" s="114" t="s">
        <v>131</v>
      </c>
      <c r="E108" t="str">
        <f>VLOOKUP(A108,[2]Kreise!$A$2:$C$53,3,FALSE)</f>
        <v>K03151</v>
      </c>
      <c r="F108">
        <f>'2020_3-1-3_Download'!G115</f>
        <v>10.542540073982737</v>
      </c>
    </row>
    <row r="109" spans="1:6">
      <c r="A109">
        <f>'2020_3-1-3_Download'!B116</f>
        <v>153</v>
      </c>
      <c r="B109">
        <f>'2020_3-1-3_Download'!D116</f>
        <v>2018</v>
      </c>
      <c r="C109" t="str">
        <f>'2020_3-1-3_Download'!C116</f>
        <v>Goslar</v>
      </c>
      <c r="D109" s="114" t="s">
        <v>131</v>
      </c>
      <c r="E109" t="str">
        <f>VLOOKUP(A109,[2]Kreise!$A$2:$C$53,3,FALSE)</f>
        <v>K03153</v>
      </c>
      <c r="F109">
        <f>'2020_3-1-3_Download'!G116</f>
        <v>12.068965517241379</v>
      </c>
    </row>
    <row r="110" spans="1:6">
      <c r="A110">
        <f>'2020_3-1-3_Download'!B117</f>
        <v>154</v>
      </c>
      <c r="B110">
        <f>'2020_3-1-3_Download'!D117</f>
        <v>2018</v>
      </c>
      <c r="C110" t="str">
        <f>'2020_3-1-3_Download'!C117</f>
        <v>Helmstedt</v>
      </c>
      <c r="D110" s="114" t="s">
        <v>131</v>
      </c>
      <c r="E110" t="str">
        <f>VLOOKUP(A110,[2]Kreise!$A$2:$C$53,3,FALSE)</f>
        <v>K03154</v>
      </c>
      <c r="F110">
        <f>'2020_3-1-3_Download'!G117</f>
        <v>8.4224598930481278</v>
      </c>
    </row>
    <row r="111" spans="1:6">
      <c r="A111">
        <f>'2020_3-1-3_Download'!B118</f>
        <v>155</v>
      </c>
      <c r="B111">
        <f>'2020_3-1-3_Download'!D118</f>
        <v>2018</v>
      </c>
      <c r="C111" t="str">
        <f>'2020_3-1-3_Download'!C118</f>
        <v>Northeim</v>
      </c>
      <c r="D111" s="114" t="s">
        <v>131</v>
      </c>
      <c r="E111" t="str">
        <f>VLOOKUP(A111,[2]Kreise!$A$2:$C$53,3,FALSE)</f>
        <v>K03155</v>
      </c>
      <c r="F111">
        <f>'2020_3-1-3_Download'!G118</f>
        <v>15.193965517241379</v>
      </c>
    </row>
    <row r="112" spans="1:6">
      <c r="A112">
        <f>'2020_3-1-3_Download'!B119</f>
        <v>157</v>
      </c>
      <c r="B112">
        <f>'2020_3-1-3_Download'!D119</f>
        <v>2018</v>
      </c>
      <c r="C112" t="str">
        <f>'2020_3-1-3_Download'!C119</f>
        <v>Peine</v>
      </c>
      <c r="D112" s="114" t="s">
        <v>131</v>
      </c>
      <c r="E112" t="str">
        <f>VLOOKUP(A112,[2]Kreise!$A$2:$C$53,3,FALSE)</f>
        <v>K03157</v>
      </c>
      <c r="F112">
        <f>'2020_3-1-3_Download'!G119</f>
        <v>11.90909090909091</v>
      </c>
    </row>
    <row r="113" spans="1:6">
      <c r="A113">
        <f>'2020_3-1-3_Download'!B120</f>
        <v>158</v>
      </c>
      <c r="B113">
        <f>'2020_3-1-3_Download'!D120</f>
        <v>2018</v>
      </c>
      <c r="C113" t="str">
        <f>'2020_3-1-3_Download'!C120</f>
        <v>Wolfenbüttel</v>
      </c>
      <c r="D113" s="114" t="s">
        <v>131</v>
      </c>
      <c r="E113" t="str">
        <f>VLOOKUP(A113,[2]Kreise!$A$2:$C$53,3,FALSE)</f>
        <v>K03158</v>
      </c>
      <c r="F113">
        <f>'2020_3-1-3_Download'!G120</f>
        <v>10.059171597633137</v>
      </c>
    </row>
    <row r="114" spans="1:6">
      <c r="A114">
        <f>'2020_3-1-3_Download'!B121</f>
        <v>159</v>
      </c>
      <c r="B114">
        <f>'2020_3-1-3_Download'!D121</f>
        <v>2018</v>
      </c>
      <c r="C114" t="str">
        <f>'2020_3-1-3_Download'!C121</f>
        <v>Göttingen</v>
      </c>
      <c r="D114" s="114" t="s">
        <v>131</v>
      </c>
      <c r="E114" t="str">
        <f>VLOOKUP(A114,[2]Kreise!$A$2:$C$53,3,FALSE)</f>
        <v>K03159</v>
      </c>
      <c r="F114">
        <f>'2020_3-1-3_Download'!G121</f>
        <v>17.035830618892508</v>
      </c>
    </row>
    <row r="115" spans="1:6">
      <c r="A115">
        <f>'2020_3-1-3_Download'!B122</f>
        <v>1</v>
      </c>
      <c r="B115">
        <f>'2020_3-1-3_Download'!D122</f>
        <v>2018</v>
      </c>
      <c r="C115" t="str">
        <f>'2020_3-1-3_Download'!C122</f>
        <v>Stat. Region Braunschweig</v>
      </c>
      <c r="D115" s="114" t="s">
        <v>131</v>
      </c>
      <c r="E115" t="str">
        <f>VLOOKUP(A115,[2]Kreise!$A$2:$C$53,3,FALSE)</f>
        <v>K031</v>
      </c>
      <c r="F115">
        <f>'2020_3-1-3_Download'!G122</f>
        <v>16.582015880964303</v>
      </c>
    </row>
    <row r="116" spans="1:6">
      <c r="A116">
        <f>'2020_3-1-3_Download'!B123</f>
        <v>241</v>
      </c>
      <c r="B116">
        <f>'2020_3-1-3_Download'!D123</f>
        <v>2018</v>
      </c>
      <c r="C116" t="str">
        <f>'2020_3-1-3_Download'!C123</f>
        <v>Hannover  Region</v>
      </c>
      <c r="D116" s="114" t="s">
        <v>131</v>
      </c>
      <c r="E116" t="str">
        <f>VLOOKUP(A116,[2]Kreise!$A$2:$C$53,3,FALSE)</f>
        <v>K03241</v>
      </c>
      <c r="F116">
        <f>'2020_3-1-3_Download'!G123</f>
        <v>26.884715607871328</v>
      </c>
    </row>
    <row r="117" spans="1:6">
      <c r="A117">
        <f>'2020_3-1-3_Download'!B124</f>
        <v>241001</v>
      </c>
      <c r="B117">
        <f>'2020_3-1-3_Download'!D124</f>
        <v>2018</v>
      </c>
      <c r="C117" t="str">
        <f>'2020_3-1-3_Download'!C124</f>
        <v>dav. Hannover  Lhst.</v>
      </c>
      <c r="D117" s="114" t="s">
        <v>131</v>
      </c>
      <c r="E117" t="str">
        <f>VLOOKUP(A117,[2]Kreise!$A$2:$C$53,3,FALSE)</f>
        <v>K03241001</v>
      </c>
      <c r="F117">
        <f>'2020_3-1-3_Download'!G124</f>
        <v>35.556750941366325</v>
      </c>
    </row>
    <row r="118" spans="1:6">
      <c r="A118">
        <f>'2020_3-1-3_Download'!B125</f>
        <v>241999</v>
      </c>
      <c r="B118">
        <f>'2020_3-1-3_Download'!D125</f>
        <v>2018</v>
      </c>
      <c r="C118" t="str">
        <f>'2020_3-1-3_Download'!C125</f>
        <v>dav. Hannover  Umland</v>
      </c>
      <c r="D118" s="114" t="s">
        <v>131</v>
      </c>
      <c r="E118" t="str">
        <f>VLOOKUP(A118,[2]Kreise!$A$2:$C$53,3,FALSE)</f>
        <v>K03241999</v>
      </c>
      <c r="F118">
        <f>'2020_3-1-3_Download'!G125</f>
        <v>18.173631123919311</v>
      </c>
    </row>
    <row r="119" spans="1:6">
      <c r="A119">
        <f>'2020_3-1-3_Download'!B126</f>
        <v>251</v>
      </c>
      <c r="B119">
        <f>'2020_3-1-3_Download'!D126</f>
        <v>2018</v>
      </c>
      <c r="C119" t="str">
        <f>'2020_3-1-3_Download'!C126</f>
        <v>Diepholz</v>
      </c>
      <c r="D119" s="114" t="s">
        <v>131</v>
      </c>
      <c r="E119" t="str">
        <f>VLOOKUP(A119,[2]Kreise!$A$2:$C$53,3,FALSE)</f>
        <v>K03251</v>
      </c>
      <c r="F119">
        <f>'2020_3-1-3_Download'!G126</f>
        <v>14.167127836192584</v>
      </c>
    </row>
    <row r="120" spans="1:6">
      <c r="A120">
        <f>'2020_3-1-3_Download'!B127</f>
        <v>252</v>
      </c>
      <c r="B120">
        <f>'2020_3-1-3_Download'!D127</f>
        <v>2018</v>
      </c>
      <c r="C120" t="str">
        <f>'2020_3-1-3_Download'!C127</f>
        <v>Hameln-Pyrmont</v>
      </c>
      <c r="D120" s="114" t="s">
        <v>131</v>
      </c>
      <c r="E120" t="str">
        <f>VLOOKUP(A120,[2]Kreise!$A$2:$C$53,3,FALSE)</f>
        <v>K03252</v>
      </c>
      <c r="F120">
        <f>'2020_3-1-3_Download'!G127</f>
        <v>18.018018018018019</v>
      </c>
    </row>
    <row r="121" spans="1:6">
      <c r="A121">
        <f>'2020_3-1-3_Download'!B128</f>
        <v>254</v>
      </c>
      <c r="B121">
        <f>'2020_3-1-3_Download'!D128</f>
        <v>2018</v>
      </c>
      <c r="C121" t="str">
        <f>'2020_3-1-3_Download'!C128</f>
        <v>Hildesheim</v>
      </c>
      <c r="D121" s="114" t="s">
        <v>131</v>
      </c>
      <c r="E121" t="str">
        <f>VLOOKUP(A121,[2]Kreise!$A$2:$C$53,3,FALSE)</f>
        <v>K03254</v>
      </c>
      <c r="F121">
        <f>'2020_3-1-3_Download'!G128</f>
        <v>15.39951573849879</v>
      </c>
    </row>
    <row r="122" spans="1:6">
      <c r="A122">
        <f>'2020_3-1-3_Download'!B129</f>
        <v>255</v>
      </c>
      <c r="B122">
        <f>'2020_3-1-3_Download'!D129</f>
        <v>2018</v>
      </c>
      <c r="C122" t="str">
        <f>'2020_3-1-3_Download'!C129</f>
        <v>Holzminden</v>
      </c>
      <c r="D122" s="114" t="s">
        <v>131</v>
      </c>
      <c r="E122" t="str">
        <f>VLOOKUP(A122,[2]Kreise!$A$2:$C$53,3,FALSE)</f>
        <v>K03255</v>
      </c>
      <c r="F122">
        <f>'2020_3-1-3_Download'!G129</f>
        <v>14.767932489451477</v>
      </c>
    </row>
    <row r="123" spans="1:6">
      <c r="A123">
        <f>'2020_3-1-3_Download'!B130</f>
        <v>256</v>
      </c>
      <c r="B123">
        <f>'2020_3-1-3_Download'!D130</f>
        <v>2018</v>
      </c>
      <c r="C123" t="str">
        <f>'2020_3-1-3_Download'!C130</f>
        <v>Nienburg (Weser)</v>
      </c>
      <c r="D123" s="114" t="s">
        <v>131</v>
      </c>
      <c r="E123" t="str">
        <f>VLOOKUP(A123,[2]Kreise!$A$2:$C$53,3,FALSE)</f>
        <v>K03256</v>
      </c>
      <c r="F123">
        <f>'2020_3-1-3_Download'!G130</f>
        <v>13.146997929606624</v>
      </c>
    </row>
    <row r="124" spans="1:6">
      <c r="A124">
        <f>'2020_3-1-3_Download'!B131</f>
        <v>257</v>
      </c>
      <c r="B124">
        <f>'2020_3-1-3_Download'!D131</f>
        <v>2018</v>
      </c>
      <c r="C124" t="str">
        <f>'2020_3-1-3_Download'!C131</f>
        <v>Schaumburg</v>
      </c>
      <c r="D124" s="114" t="s">
        <v>131</v>
      </c>
      <c r="E124" t="str">
        <f>VLOOKUP(A124,[2]Kreise!$A$2:$C$53,3,FALSE)</f>
        <v>K03257</v>
      </c>
      <c r="F124">
        <f>'2020_3-1-3_Download'!G131</f>
        <v>14.970563498738434</v>
      </c>
    </row>
    <row r="125" spans="1:6">
      <c r="A125">
        <f>'2020_3-1-3_Download'!B132</f>
        <v>2</v>
      </c>
      <c r="B125">
        <f>'2020_3-1-3_Download'!D132</f>
        <v>2018</v>
      </c>
      <c r="C125" t="str">
        <f>'2020_3-1-3_Download'!C132</f>
        <v>Stat. Region Hannover</v>
      </c>
      <c r="D125" s="114" t="s">
        <v>131</v>
      </c>
      <c r="E125" t="str">
        <f>VLOOKUP(A125,[2]Kreise!$A$2:$C$53,3,FALSE)</f>
        <v>K032</v>
      </c>
      <c r="F125">
        <f>'2020_3-1-3_Download'!G132</f>
        <v>22.097118463180362</v>
      </c>
    </row>
    <row r="126" spans="1:6">
      <c r="A126">
        <f>'2020_3-1-3_Download'!B133</f>
        <v>351</v>
      </c>
      <c r="B126">
        <f>'2020_3-1-3_Download'!D133</f>
        <v>2018</v>
      </c>
      <c r="C126" t="str">
        <f>'2020_3-1-3_Download'!C133</f>
        <v>Celle</v>
      </c>
      <c r="D126" s="114" t="s">
        <v>131</v>
      </c>
      <c r="E126" t="str">
        <f>VLOOKUP(A126,[2]Kreise!$A$2:$C$53,3,FALSE)</f>
        <v>K03351</v>
      </c>
      <c r="F126">
        <f>'2020_3-1-3_Download'!G133</f>
        <v>9.479305740987984</v>
      </c>
    </row>
    <row r="127" spans="1:6">
      <c r="A127">
        <f>'2020_3-1-3_Download'!B134</f>
        <v>352</v>
      </c>
      <c r="B127">
        <f>'2020_3-1-3_Download'!D134</f>
        <v>2018</v>
      </c>
      <c r="C127" t="str">
        <f>'2020_3-1-3_Download'!C134</f>
        <v>Cuxhaven</v>
      </c>
      <c r="D127" s="114" t="s">
        <v>131</v>
      </c>
      <c r="E127" t="str">
        <f>VLOOKUP(A127,[2]Kreise!$A$2:$C$53,3,FALSE)</f>
        <v>K03352</v>
      </c>
      <c r="F127">
        <f>'2020_3-1-3_Download'!G134</f>
        <v>12.08515967438948</v>
      </c>
    </row>
    <row r="128" spans="1:6">
      <c r="A128">
        <f>'2020_3-1-3_Download'!B135</f>
        <v>353</v>
      </c>
      <c r="B128">
        <f>'2020_3-1-3_Download'!D135</f>
        <v>2018</v>
      </c>
      <c r="C128" t="str">
        <f>'2020_3-1-3_Download'!C135</f>
        <v>Harburg</v>
      </c>
      <c r="D128" s="114" t="s">
        <v>131</v>
      </c>
      <c r="E128" t="str">
        <f>VLOOKUP(A128,[2]Kreise!$A$2:$C$53,3,FALSE)</f>
        <v>K03353</v>
      </c>
      <c r="F128">
        <f>'2020_3-1-3_Download'!G135</f>
        <v>12.580645161290322</v>
      </c>
    </row>
    <row r="129" spans="1:6">
      <c r="A129">
        <f>'2020_3-1-3_Download'!B136</f>
        <v>354</v>
      </c>
      <c r="B129">
        <f>'2020_3-1-3_Download'!D136</f>
        <v>2018</v>
      </c>
      <c r="C129" t="str">
        <f>'2020_3-1-3_Download'!C136</f>
        <v>Lüchow-Dannenberg</v>
      </c>
      <c r="D129" s="114" t="s">
        <v>131</v>
      </c>
      <c r="E129" t="str">
        <f>VLOOKUP(A129,[2]Kreise!$A$2:$C$53,3,FALSE)</f>
        <v>K03354</v>
      </c>
      <c r="F129">
        <f>'2020_3-1-3_Download'!G136</f>
        <v>15.193370165745856</v>
      </c>
    </row>
    <row r="130" spans="1:6">
      <c r="A130">
        <f>'2020_3-1-3_Download'!B137</f>
        <v>355</v>
      </c>
      <c r="B130">
        <f>'2020_3-1-3_Download'!D137</f>
        <v>2018</v>
      </c>
      <c r="C130" t="str">
        <f>'2020_3-1-3_Download'!C137</f>
        <v>Lüneburg</v>
      </c>
      <c r="D130" s="114" t="s">
        <v>131</v>
      </c>
      <c r="E130" t="str">
        <f>VLOOKUP(A130,[2]Kreise!$A$2:$C$53,3,FALSE)</f>
        <v>K03355</v>
      </c>
      <c r="F130">
        <f>'2020_3-1-3_Download'!G137</f>
        <v>11.727416798732172</v>
      </c>
    </row>
    <row r="131" spans="1:6">
      <c r="A131">
        <f>'2020_3-1-3_Download'!B138</f>
        <v>356</v>
      </c>
      <c r="B131">
        <f>'2020_3-1-3_Download'!D138</f>
        <v>2018</v>
      </c>
      <c r="C131" t="str">
        <f>'2020_3-1-3_Download'!C138</f>
        <v>Osterholz</v>
      </c>
      <c r="D131" s="114" t="s">
        <v>131</v>
      </c>
      <c r="E131" t="str">
        <f>VLOOKUP(A131,[2]Kreise!$A$2:$C$53,3,FALSE)</f>
        <v>K03356</v>
      </c>
      <c r="F131">
        <f>'2020_3-1-3_Download'!G138</f>
        <v>11.561866125760648</v>
      </c>
    </row>
    <row r="132" spans="1:6">
      <c r="A132">
        <f>'2020_3-1-3_Download'!B139</f>
        <v>357</v>
      </c>
      <c r="B132">
        <f>'2020_3-1-3_Download'!D139</f>
        <v>2018</v>
      </c>
      <c r="C132" t="str">
        <f>'2020_3-1-3_Download'!C139</f>
        <v>Rotenburg (Wümme)</v>
      </c>
      <c r="D132" s="114" t="s">
        <v>131</v>
      </c>
      <c r="E132" t="str">
        <f>VLOOKUP(A132,[2]Kreise!$A$2:$C$53,3,FALSE)</f>
        <v>K03357</v>
      </c>
      <c r="F132">
        <f>'2020_3-1-3_Download'!G139</f>
        <v>11.599005799502899</v>
      </c>
    </row>
    <row r="133" spans="1:6">
      <c r="A133">
        <f>'2020_3-1-3_Download'!B140</f>
        <v>358</v>
      </c>
      <c r="B133">
        <f>'2020_3-1-3_Download'!D140</f>
        <v>2018</v>
      </c>
      <c r="C133" t="str">
        <f>'2020_3-1-3_Download'!C140</f>
        <v>Heidekreis</v>
      </c>
      <c r="D133" s="114" t="s">
        <v>131</v>
      </c>
      <c r="E133" t="str">
        <f>VLOOKUP(A133,[2]Kreise!$A$2:$C$53,3,FALSE)</f>
        <v>K03358</v>
      </c>
      <c r="F133">
        <f>'2020_3-1-3_Download'!G140</f>
        <v>13.479052823315119</v>
      </c>
    </row>
    <row r="134" spans="1:6">
      <c r="A134">
        <f>'2020_3-1-3_Download'!B141</f>
        <v>359</v>
      </c>
      <c r="B134">
        <f>'2020_3-1-3_Download'!D141</f>
        <v>2018</v>
      </c>
      <c r="C134" t="str">
        <f>'2020_3-1-3_Download'!C141</f>
        <v>Stade</v>
      </c>
      <c r="D134" s="114" t="s">
        <v>131</v>
      </c>
      <c r="E134" t="str">
        <f>VLOOKUP(A134,[2]Kreise!$A$2:$C$53,3,FALSE)</f>
        <v>K03359</v>
      </c>
      <c r="F134">
        <f>'2020_3-1-3_Download'!G141</f>
        <v>10.096426545660805</v>
      </c>
    </row>
    <row r="135" spans="1:6">
      <c r="A135">
        <f>'2020_3-1-3_Download'!B142</f>
        <v>360</v>
      </c>
      <c r="B135">
        <f>'2020_3-1-3_Download'!D142</f>
        <v>2018</v>
      </c>
      <c r="C135" t="str">
        <f>'2020_3-1-3_Download'!C142</f>
        <v>Uelzen</v>
      </c>
      <c r="D135" s="114" t="s">
        <v>131</v>
      </c>
      <c r="E135" t="str">
        <f>VLOOKUP(A135,[2]Kreise!$A$2:$C$53,3,FALSE)</f>
        <v>K03360</v>
      </c>
      <c r="F135">
        <f>'2020_3-1-3_Download'!G142</f>
        <v>10.340136054421768</v>
      </c>
    </row>
    <row r="136" spans="1:6">
      <c r="A136">
        <f>'2020_3-1-3_Download'!B143</f>
        <v>361</v>
      </c>
      <c r="B136">
        <f>'2020_3-1-3_Download'!D143</f>
        <v>2018</v>
      </c>
      <c r="C136" t="str">
        <f>'2020_3-1-3_Download'!C143</f>
        <v>Verden</v>
      </c>
      <c r="D136" s="114" t="s">
        <v>131</v>
      </c>
      <c r="E136" t="str">
        <f>VLOOKUP(A136,[2]Kreise!$A$2:$C$53,3,FALSE)</f>
        <v>K03361</v>
      </c>
      <c r="F136">
        <f>'2020_3-1-3_Download'!G143</f>
        <v>16.429699842022117</v>
      </c>
    </row>
    <row r="137" spans="1:6">
      <c r="A137">
        <f>'2020_3-1-3_Download'!B144</f>
        <v>3</v>
      </c>
      <c r="B137">
        <f>'2020_3-1-3_Download'!D144</f>
        <v>2018</v>
      </c>
      <c r="C137" t="str">
        <f>'2020_3-1-3_Download'!C144</f>
        <v>Stat. Region Lüneburg</v>
      </c>
      <c r="D137" s="114" t="s">
        <v>131</v>
      </c>
      <c r="E137" t="str">
        <f>VLOOKUP(A137,[2]Kreise!$A$2:$C$53,3,FALSE)</f>
        <v>K033</v>
      </c>
      <c r="F137">
        <f>'2020_3-1-3_Download'!G144</f>
        <v>12.012092710782667</v>
      </c>
    </row>
    <row r="138" spans="1:6">
      <c r="A138">
        <f>'2020_3-1-3_Download'!B145</f>
        <v>401</v>
      </c>
      <c r="B138">
        <f>'2020_3-1-3_Download'!D145</f>
        <v>2018</v>
      </c>
      <c r="C138" t="str">
        <f>'2020_3-1-3_Download'!C145</f>
        <v>Delmenhorst  Stadt</v>
      </c>
      <c r="D138" s="114" t="s">
        <v>131</v>
      </c>
      <c r="E138" t="str">
        <f>VLOOKUP(A138,[2]Kreise!$A$2:$C$53,3,FALSE)</f>
        <v>K03401</v>
      </c>
      <c r="F138">
        <f>'2020_3-1-3_Download'!G145</f>
        <v>22.302158273381295</v>
      </c>
    </row>
    <row r="139" spans="1:6">
      <c r="A139">
        <f>'2020_3-1-3_Download'!B146</f>
        <v>402</v>
      </c>
      <c r="B139">
        <f>'2020_3-1-3_Download'!D146</f>
        <v>2018</v>
      </c>
      <c r="C139" t="str">
        <f>'2020_3-1-3_Download'!C146</f>
        <v>Emden  Stadt</v>
      </c>
      <c r="D139" s="114" t="s">
        <v>131</v>
      </c>
      <c r="E139" t="str">
        <f>VLOOKUP(A139,[2]Kreise!$A$2:$C$53,3,FALSE)</f>
        <v>K03402</v>
      </c>
      <c r="F139">
        <f>'2020_3-1-3_Download'!G146</f>
        <v>18.130311614730878</v>
      </c>
    </row>
    <row r="140" spans="1:6">
      <c r="A140">
        <f>'2020_3-1-3_Download'!B147</f>
        <v>403</v>
      </c>
      <c r="B140">
        <f>'2020_3-1-3_Download'!D147</f>
        <v>2018</v>
      </c>
      <c r="C140" t="str">
        <f>'2020_3-1-3_Download'!C147</f>
        <v>Oldenburg(Oldb)  Stadt</v>
      </c>
      <c r="D140" s="114" t="s">
        <v>131</v>
      </c>
      <c r="E140" t="str">
        <f>VLOOKUP(A140,[2]Kreise!$A$2:$C$53,3,FALSE)</f>
        <v>K03403</v>
      </c>
      <c r="F140">
        <f>'2020_3-1-3_Download'!G147</f>
        <v>19.52191235059761</v>
      </c>
    </row>
    <row r="141" spans="1:6">
      <c r="A141">
        <f>'2020_3-1-3_Download'!B148</f>
        <v>404</v>
      </c>
      <c r="B141">
        <f>'2020_3-1-3_Download'!D148</f>
        <v>2018</v>
      </c>
      <c r="C141" t="str">
        <f>'2020_3-1-3_Download'!C148</f>
        <v>Osnabrück  Stadt</v>
      </c>
      <c r="D141" s="114" t="s">
        <v>131</v>
      </c>
      <c r="E141" t="str">
        <f>VLOOKUP(A141,[2]Kreise!$A$2:$C$53,3,FALSE)</f>
        <v>K03404</v>
      </c>
      <c r="F141">
        <f>'2020_3-1-3_Download'!G148</f>
        <v>23.287671232876711</v>
      </c>
    </row>
    <row r="142" spans="1:6">
      <c r="A142">
        <f>'2020_3-1-3_Download'!B149</f>
        <v>405</v>
      </c>
      <c r="B142">
        <f>'2020_3-1-3_Download'!D149</f>
        <v>2018</v>
      </c>
      <c r="C142" t="str">
        <f>'2020_3-1-3_Download'!C149</f>
        <v>Wilhelmshaven  Stadt</v>
      </c>
      <c r="D142" s="114" t="s">
        <v>131</v>
      </c>
      <c r="E142" t="str">
        <f>VLOOKUP(A142,[2]Kreise!$A$2:$C$53,3,FALSE)</f>
        <v>K03405</v>
      </c>
      <c r="F142">
        <f>'2020_3-1-3_Download'!G149</f>
        <v>10.677083333333332</v>
      </c>
    </row>
    <row r="143" spans="1:6">
      <c r="A143">
        <f>'2020_3-1-3_Download'!B150</f>
        <v>451</v>
      </c>
      <c r="B143">
        <f>'2020_3-1-3_Download'!D150</f>
        <v>2018</v>
      </c>
      <c r="C143" t="str">
        <f>'2020_3-1-3_Download'!C150</f>
        <v>Ammerland</v>
      </c>
      <c r="D143" s="114" t="s">
        <v>131</v>
      </c>
      <c r="E143" t="str">
        <f>VLOOKUP(A143,[2]Kreise!$A$2:$C$53,3,FALSE)</f>
        <v>K03451</v>
      </c>
      <c r="F143">
        <f>'2020_3-1-3_Download'!G150</f>
        <v>6.1010486177311725</v>
      </c>
    </row>
    <row r="144" spans="1:6">
      <c r="A144">
        <f>'2020_3-1-3_Download'!B151</f>
        <v>452</v>
      </c>
      <c r="B144">
        <f>'2020_3-1-3_Download'!D151</f>
        <v>2018</v>
      </c>
      <c r="C144" t="str">
        <f>'2020_3-1-3_Download'!C151</f>
        <v>Aurich</v>
      </c>
      <c r="D144" s="114" t="s">
        <v>131</v>
      </c>
      <c r="E144" t="str">
        <f>VLOOKUP(A144,[2]Kreise!$A$2:$C$53,3,FALSE)</f>
        <v>K03452</v>
      </c>
      <c r="F144">
        <f>'2020_3-1-3_Download'!G151</f>
        <v>11.874469889737066</v>
      </c>
    </row>
    <row r="145" spans="1:6">
      <c r="A145">
        <f>'2020_3-1-3_Download'!B152</f>
        <v>453</v>
      </c>
      <c r="B145">
        <f>'2020_3-1-3_Download'!D152</f>
        <v>2018</v>
      </c>
      <c r="C145" t="str">
        <f>'2020_3-1-3_Download'!C152</f>
        <v>Cloppenburg</v>
      </c>
      <c r="D145" s="114" t="s">
        <v>131</v>
      </c>
      <c r="E145" t="str">
        <f>VLOOKUP(A145,[2]Kreise!$A$2:$C$53,3,FALSE)</f>
        <v>K03453</v>
      </c>
      <c r="F145">
        <f>'2020_3-1-3_Download'!G152</f>
        <v>16.310160427807489</v>
      </c>
    </row>
    <row r="146" spans="1:6">
      <c r="A146">
        <f>'2020_3-1-3_Download'!B153</f>
        <v>454</v>
      </c>
      <c r="B146">
        <f>'2020_3-1-3_Download'!D153</f>
        <v>2018</v>
      </c>
      <c r="C146" t="str">
        <f>'2020_3-1-3_Download'!C153</f>
        <v>Emsland</v>
      </c>
      <c r="D146" s="114" t="s">
        <v>131</v>
      </c>
      <c r="E146" t="str">
        <f>VLOOKUP(A146,[2]Kreise!$A$2:$C$53,3,FALSE)</f>
        <v>K03454</v>
      </c>
      <c r="F146">
        <f>'2020_3-1-3_Download'!G153</f>
        <v>15.789473684210526</v>
      </c>
    </row>
    <row r="147" spans="1:6">
      <c r="A147">
        <f>'2020_3-1-3_Download'!B154</f>
        <v>455</v>
      </c>
      <c r="B147">
        <f>'2020_3-1-3_Download'!D154</f>
        <v>2018</v>
      </c>
      <c r="C147" t="str">
        <f>'2020_3-1-3_Download'!C154</f>
        <v>Friesland</v>
      </c>
      <c r="D147" s="114" t="s">
        <v>131</v>
      </c>
      <c r="E147" t="str">
        <f>VLOOKUP(A147,[2]Kreise!$A$2:$C$53,3,FALSE)</f>
        <v>K03455</v>
      </c>
      <c r="F147">
        <f>'2020_3-1-3_Download'!G154</f>
        <v>6.25</v>
      </c>
    </row>
    <row r="148" spans="1:6">
      <c r="A148">
        <f>'2020_3-1-3_Download'!B155</f>
        <v>456</v>
      </c>
      <c r="B148">
        <f>'2020_3-1-3_Download'!D155</f>
        <v>2018</v>
      </c>
      <c r="C148" t="str">
        <f>'2020_3-1-3_Download'!C155</f>
        <v>Grafschaft Bentheim</v>
      </c>
      <c r="D148" s="114" t="s">
        <v>131</v>
      </c>
      <c r="E148" t="str">
        <f>VLOOKUP(A148,[2]Kreise!$A$2:$C$53,3,FALSE)</f>
        <v>K03456</v>
      </c>
      <c r="F148">
        <f>'2020_3-1-3_Download'!G155</f>
        <v>21.386800334168754</v>
      </c>
    </row>
    <row r="149" spans="1:6">
      <c r="A149">
        <f>'2020_3-1-3_Download'!B156</f>
        <v>457</v>
      </c>
      <c r="B149">
        <f>'2020_3-1-3_Download'!D156</f>
        <v>2018</v>
      </c>
      <c r="C149" t="str">
        <f>'2020_3-1-3_Download'!C156</f>
        <v>Leer</v>
      </c>
      <c r="D149" s="114" t="s">
        <v>131</v>
      </c>
      <c r="E149" t="str">
        <f>VLOOKUP(A149,[2]Kreise!$A$2:$C$53,3,FALSE)</f>
        <v>K03457</v>
      </c>
      <c r="F149">
        <f>'2020_3-1-3_Download'!G156</f>
        <v>11.634615384615385</v>
      </c>
    </row>
    <row r="150" spans="1:6">
      <c r="A150">
        <f>'2020_3-1-3_Download'!B157</f>
        <v>458</v>
      </c>
      <c r="B150">
        <f>'2020_3-1-3_Download'!D157</f>
        <v>2018</v>
      </c>
      <c r="C150" t="str">
        <f>'2020_3-1-3_Download'!C157</f>
        <v>Oldenburg</v>
      </c>
      <c r="D150" s="114" t="s">
        <v>131</v>
      </c>
      <c r="E150" t="str">
        <f>VLOOKUP(A150,[2]Kreise!$A$2:$C$53,3,FALSE)</f>
        <v>K03458</v>
      </c>
      <c r="F150">
        <f>'2020_3-1-3_Download'!G157</f>
        <v>8.0789946140035909</v>
      </c>
    </row>
    <row r="151" spans="1:6">
      <c r="A151">
        <f>'2020_3-1-3_Download'!B158</f>
        <v>459</v>
      </c>
      <c r="B151">
        <f>'2020_3-1-3_Download'!D158</f>
        <v>2018</v>
      </c>
      <c r="C151" t="str">
        <f>'2020_3-1-3_Download'!C158</f>
        <v>Osnabrück</v>
      </c>
      <c r="D151" s="114" t="s">
        <v>131</v>
      </c>
      <c r="E151" t="str">
        <f>VLOOKUP(A151,[2]Kreise!$A$2:$C$53,3,FALSE)</f>
        <v>K03459</v>
      </c>
      <c r="F151">
        <f>'2020_3-1-3_Download'!G158</f>
        <v>13.249211356466878</v>
      </c>
    </row>
    <row r="152" spans="1:6">
      <c r="A152">
        <f>'2020_3-1-3_Download'!B159</f>
        <v>460</v>
      </c>
      <c r="B152">
        <f>'2020_3-1-3_Download'!D159</f>
        <v>2018</v>
      </c>
      <c r="C152" t="str">
        <f>'2020_3-1-3_Download'!C159</f>
        <v>Vechta</v>
      </c>
      <c r="D152" s="114" t="s">
        <v>131</v>
      </c>
      <c r="E152" t="str">
        <f>VLOOKUP(A152,[2]Kreise!$A$2:$C$53,3,FALSE)</f>
        <v>K03460</v>
      </c>
      <c r="F152">
        <f>'2020_3-1-3_Download'!G159</f>
        <v>15.218855218855218</v>
      </c>
    </row>
    <row r="153" spans="1:6">
      <c r="A153">
        <f>'2020_3-1-3_Download'!B160</f>
        <v>461</v>
      </c>
      <c r="B153">
        <f>'2020_3-1-3_Download'!D160</f>
        <v>2018</v>
      </c>
      <c r="C153" t="str">
        <f>'2020_3-1-3_Download'!C160</f>
        <v>Wesermarsch</v>
      </c>
      <c r="D153" s="114" t="s">
        <v>131</v>
      </c>
      <c r="E153" t="str">
        <f>VLOOKUP(A153,[2]Kreise!$A$2:$C$53,3,FALSE)</f>
        <v>K03461</v>
      </c>
      <c r="F153">
        <f>'2020_3-1-3_Download'!G160</f>
        <v>16.715542521994134</v>
      </c>
    </row>
    <row r="154" spans="1:6">
      <c r="A154">
        <f>'2020_3-1-3_Download'!B161</f>
        <v>462</v>
      </c>
      <c r="B154">
        <f>'2020_3-1-3_Download'!D161</f>
        <v>2018</v>
      </c>
      <c r="C154" t="str">
        <f>'2020_3-1-3_Download'!C161</f>
        <v>Wittmund</v>
      </c>
      <c r="D154" s="114" t="s">
        <v>131</v>
      </c>
      <c r="E154" t="str">
        <f>VLOOKUP(A154,[2]Kreise!$A$2:$C$53,3,FALSE)</f>
        <v>K03462</v>
      </c>
      <c r="F154">
        <f>'2020_3-1-3_Download'!G161</f>
        <v>4.7770700636942678</v>
      </c>
    </row>
    <row r="155" spans="1:6">
      <c r="A155">
        <f>'2020_3-1-3_Download'!B162</f>
        <v>4</v>
      </c>
      <c r="B155">
        <f>'2020_3-1-3_Download'!D162</f>
        <v>2018</v>
      </c>
      <c r="C155" t="str">
        <f>'2020_3-1-3_Download'!C162</f>
        <v>Stat. Region Weser-Ems</v>
      </c>
      <c r="D155" s="114" t="s">
        <v>131</v>
      </c>
      <c r="E155" t="str">
        <f>VLOOKUP(A155,[2]Kreise!$A$2:$C$53,3,FALSE)</f>
        <v>K034</v>
      </c>
      <c r="F155">
        <f>'2020_3-1-3_Download'!G162</f>
        <v>14.83083803227688</v>
      </c>
    </row>
    <row r="156" spans="1:6">
      <c r="A156">
        <f>'2020_3-1-3_Download'!B163</f>
        <v>0</v>
      </c>
      <c r="B156">
        <f>'2020_3-1-3_Download'!D163</f>
        <v>2018</v>
      </c>
      <c r="C156" t="str">
        <f>'2020_3-1-3_Download'!C163</f>
        <v>Niedersachsen</v>
      </c>
      <c r="D156" s="114" t="s">
        <v>131</v>
      </c>
      <c r="E156" t="str">
        <f>VLOOKUP(A156,[2]Kreise!$A$2:$C$53,3,FALSE)</f>
        <v>K030</v>
      </c>
      <c r="F156">
        <f>'2020_3-1-3_Download'!G163</f>
        <v>16.571814128138936</v>
      </c>
    </row>
    <row r="157" spans="1:6">
      <c r="A157">
        <f>'2020_3-1-3_Download'!B164</f>
        <v>101</v>
      </c>
      <c r="B157">
        <f>'2020_3-1-3_Download'!D164</f>
        <v>2017</v>
      </c>
      <c r="C157" t="str">
        <f>'2020_3-1-3_Download'!C164</f>
        <v>Braunschweig  Stadt</v>
      </c>
      <c r="D157" s="114" t="s">
        <v>131</v>
      </c>
      <c r="E157" t="str">
        <f>VLOOKUP(A157,[2]Kreise!$A$2:$C$53,3,FALSE)</f>
        <v>K03101</v>
      </c>
      <c r="F157">
        <f>'2020_3-1-3_Download'!G164</f>
        <v>20.063821300358995</v>
      </c>
    </row>
    <row r="158" spans="1:6">
      <c r="A158">
        <f>'2020_3-1-3_Download'!B165</f>
        <v>102</v>
      </c>
      <c r="B158">
        <f>'2020_3-1-3_Download'!D165</f>
        <v>2017</v>
      </c>
      <c r="C158" t="str">
        <f>'2020_3-1-3_Download'!C165</f>
        <v>Salzgitter  Stadt</v>
      </c>
      <c r="D158" s="114" t="s">
        <v>131</v>
      </c>
      <c r="E158" t="str">
        <f>VLOOKUP(A158,[2]Kreise!$A$2:$C$53,3,FALSE)</f>
        <v>K03102</v>
      </c>
      <c r="F158">
        <f>'2020_3-1-3_Download'!G165</f>
        <v>25.878003696857672</v>
      </c>
    </row>
    <row r="159" spans="1:6">
      <c r="A159">
        <f>'2020_3-1-3_Download'!B166</f>
        <v>103</v>
      </c>
      <c r="B159">
        <f>'2020_3-1-3_Download'!D166</f>
        <v>2017</v>
      </c>
      <c r="C159" t="str">
        <f>'2020_3-1-3_Download'!C166</f>
        <v>Wolfsburg  Stadt</v>
      </c>
      <c r="D159" s="114" t="s">
        <v>131</v>
      </c>
      <c r="E159" t="str">
        <f>VLOOKUP(A159,[2]Kreise!$A$2:$C$53,3,FALSE)</f>
        <v>K03103</v>
      </c>
      <c r="F159">
        <f>'2020_3-1-3_Download'!G166</f>
        <v>23.191823899371069</v>
      </c>
    </row>
    <row r="160" spans="1:6">
      <c r="A160">
        <f>'2020_3-1-3_Download'!B167</f>
        <v>151</v>
      </c>
      <c r="B160">
        <f>'2020_3-1-3_Download'!D167</f>
        <v>2017</v>
      </c>
      <c r="C160" t="str">
        <f>'2020_3-1-3_Download'!C167</f>
        <v>Gifhorn</v>
      </c>
      <c r="D160" s="114" t="s">
        <v>131</v>
      </c>
      <c r="E160" t="str">
        <f>VLOOKUP(A160,[2]Kreise!$A$2:$C$53,3,FALSE)</f>
        <v>K03151</v>
      </c>
      <c r="F160">
        <f>'2020_3-1-3_Download'!G167</f>
        <v>10.289855072463768</v>
      </c>
    </row>
    <row r="161" spans="1:6">
      <c r="A161">
        <f>'2020_3-1-3_Download'!B168</f>
        <v>153</v>
      </c>
      <c r="B161">
        <f>'2020_3-1-3_Download'!D168</f>
        <v>2017</v>
      </c>
      <c r="C161" t="str">
        <f>'2020_3-1-3_Download'!C168</f>
        <v>Goslar</v>
      </c>
      <c r="D161" s="114" t="s">
        <v>131</v>
      </c>
      <c r="E161" t="str">
        <f>VLOOKUP(A161,[2]Kreise!$A$2:$C$53,3,FALSE)</f>
        <v>K03153</v>
      </c>
      <c r="F161">
        <f>'2020_3-1-3_Download'!G168</f>
        <v>10.864978902953586</v>
      </c>
    </row>
    <row r="162" spans="1:6">
      <c r="A162">
        <f>'2020_3-1-3_Download'!B169</f>
        <v>154</v>
      </c>
      <c r="B162">
        <f>'2020_3-1-3_Download'!D169</f>
        <v>2017</v>
      </c>
      <c r="C162" t="str">
        <f>'2020_3-1-3_Download'!C169</f>
        <v>Helmstedt</v>
      </c>
      <c r="D162" s="114" t="s">
        <v>131</v>
      </c>
      <c r="E162" t="str">
        <f>VLOOKUP(A162,[2]Kreise!$A$2:$C$53,3,FALSE)</f>
        <v>K03154</v>
      </c>
      <c r="F162">
        <f>'2020_3-1-3_Download'!G169</f>
        <v>7.1808510638297882</v>
      </c>
    </row>
    <row r="163" spans="1:6">
      <c r="A163">
        <f>'2020_3-1-3_Download'!B170</f>
        <v>155</v>
      </c>
      <c r="B163">
        <f>'2020_3-1-3_Download'!D170</f>
        <v>2017</v>
      </c>
      <c r="C163" t="str">
        <f>'2020_3-1-3_Download'!C170</f>
        <v>Northeim</v>
      </c>
      <c r="D163" s="114" t="s">
        <v>131</v>
      </c>
      <c r="E163" t="str">
        <f>VLOOKUP(A163,[2]Kreise!$A$2:$C$53,3,FALSE)</f>
        <v>K03155</v>
      </c>
      <c r="F163">
        <f>'2020_3-1-3_Download'!G170</f>
        <v>15.450643776824036</v>
      </c>
    </row>
    <row r="164" spans="1:6">
      <c r="A164">
        <f>'2020_3-1-3_Download'!B171</f>
        <v>157</v>
      </c>
      <c r="B164">
        <f>'2020_3-1-3_Download'!D171</f>
        <v>2017</v>
      </c>
      <c r="C164" t="str">
        <f>'2020_3-1-3_Download'!C171</f>
        <v>Peine</v>
      </c>
      <c r="D164" s="114" t="s">
        <v>131</v>
      </c>
      <c r="E164" t="str">
        <f>VLOOKUP(A164,[2]Kreise!$A$2:$C$53,3,FALSE)</f>
        <v>K03157</v>
      </c>
      <c r="F164">
        <f>'2020_3-1-3_Download'!G171</f>
        <v>13.557779799818018</v>
      </c>
    </row>
    <row r="165" spans="1:6">
      <c r="A165">
        <f>'2020_3-1-3_Download'!B172</f>
        <v>158</v>
      </c>
      <c r="B165">
        <f>'2020_3-1-3_Download'!D172</f>
        <v>2017</v>
      </c>
      <c r="C165" t="str">
        <f>'2020_3-1-3_Download'!C172</f>
        <v>Wolfenbüttel</v>
      </c>
      <c r="D165" s="114" t="s">
        <v>131</v>
      </c>
      <c r="E165" t="str">
        <f>VLOOKUP(A165,[2]Kreise!$A$2:$C$53,3,FALSE)</f>
        <v>K03158</v>
      </c>
      <c r="F165">
        <f>'2020_3-1-3_Download'!G172</f>
        <v>10.876451953537487</v>
      </c>
    </row>
    <row r="166" spans="1:6">
      <c r="A166">
        <f>'2020_3-1-3_Download'!B173</f>
        <v>159</v>
      </c>
      <c r="B166">
        <f>'2020_3-1-3_Download'!D173</f>
        <v>2017</v>
      </c>
      <c r="C166" t="str">
        <f>'2020_3-1-3_Download'!C173</f>
        <v>Göttingen</v>
      </c>
      <c r="D166" s="114" t="s">
        <v>131</v>
      </c>
      <c r="E166" t="str">
        <f>VLOOKUP(A166,[2]Kreise!$A$2:$C$53,3,FALSE)</f>
        <v>K03159</v>
      </c>
      <c r="F166">
        <f>'2020_3-1-3_Download'!G173</f>
        <v>15.748031496062993</v>
      </c>
    </row>
    <row r="167" spans="1:6">
      <c r="A167">
        <f>'2020_3-1-3_Download'!B174</f>
        <v>1</v>
      </c>
      <c r="B167">
        <f>'2020_3-1-3_Download'!D174</f>
        <v>2017</v>
      </c>
      <c r="C167" t="str">
        <f>'2020_3-1-3_Download'!C174</f>
        <v>Stat. Region Braunschweig</v>
      </c>
      <c r="D167" s="114" t="s">
        <v>131</v>
      </c>
      <c r="E167" t="str">
        <f>VLOOKUP(A167,[2]Kreise!$A$2:$C$53,3,FALSE)</f>
        <v>K031</v>
      </c>
      <c r="F167">
        <f>'2020_3-1-3_Download'!G174</f>
        <v>15.738025415444771</v>
      </c>
    </row>
    <row r="168" spans="1:6">
      <c r="A168">
        <f>'2020_3-1-3_Download'!B175</f>
        <v>241</v>
      </c>
      <c r="B168">
        <f>'2020_3-1-3_Download'!D175</f>
        <v>2017</v>
      </c>
      <c r="C168" t="str">
        <f>'2020_3-1-3_Download'!C175</f>
        <v>Hannover  Region</v>
      </c>
      <c r="D168" s="114" t="s">
        <v>131</v>
      </c>
      <c r="E168" t="str">
        <f>VLOOKUP(A168,[2]Kreise!$A$2:$C$53,3,FALSE)</f>
        <v>K03241</v>
      </c>
      <c r="F168">
        <f>'2020_3-1-3_Download'!G175</f>
        <v>25.501703900037864</v>
      </c>
    </row>
    <row r="169" spans="1:6">
      <c r="A169">
        <f>'2020_3-1-3_Download'!B176</f>
        <v>241001</v>
      </c>
      <c r="B169">
        <f>'2020_3-1-3_Download'!D176</f>
        <v>2017</v>
      </c>
      <c r="C169" t="str">
        <f>'2020_3-1-3_Download'!C176</f>
        <v>dav. Hannover  Lhst.</v>
      </c>
      <c r="D169" s="114" t="s">
        <v>131</v>
      </c>
      <c r="E169" t="str">
        <f>VLOOKUP(A169,[2]Kreise!$A$2:$C$53,3,FALSE)</f>
        <v>K03241001</v>
      </c>
      <c r="F169">
        <f>'2020_3-1-3_Download'!G176</f>
        <v>33.808553971486759</v>
      </c>
    </row>
    <row r="170" spans="1:6">
      <c r="A170">
        <f>'2020_3-1-3_Download'!B177</f>
        <v>241999</v>
      </c>
      <c r="B170">
        <f>'2020_3-1-3_Download'!D177</f>
        <v>2017</v>
      </c>
      <c r="C170" t="str">
        <f>'2020_3-1-3_Download'!C177</f>
        <v>dav. Hannover  Umland</v>
      </c>
      <c r="D170" s="114" t="s">
        <v>131</v>
      </c>
      <c r="E170" t="str">
        <f>VLOOKUP(A170,[2]Kreise!$A$2:$C$53,3,FALSE)</f>
        <v>K03241999</v>
      </c>
      <c r="F170">
        <f>'2020_3-1-3_Download'!G177</f>
        <v>16.811931047840403</v>
      </c>
    </row>
    <row r="171" spans="1:6">
      <c r="A171">
        <f>'2020_3-1-3_Download'!B178</f>
        <v>251</v>
      </c>
      <c r="B171">
        <f>'2020_3-1-3_Download'!D178</f>
        <v>2017</v>
      </c>
      <c r="C171" t="str">
        <f>'2020_3-1-3_Download'!C178</f>
        <v>Diepholz</v>
      </c>
      <c r="D171" s="114" t="s">
        <v>131</v>
      </c>
      <c r="E171" t="str">
        <f>VLOOKUP(A171,[2]Kreise!$A$2:$C$53,3,FALSE)</f>
        <v>K03251</v>
      </c>
      <c r="F171">
        <f>'2020_3-1-3_Download'!G178</f>
        <v>10.554245283018867</v>
      </c>
    </row>
    <row r="172" spans="1:6">
      <c r="A172">
        <f>'2020_3-1-3_Download'!B179</f>
        <v>252</v>
      </c>
      <c r="B172">
        <f>'2020_3-1-3_Download'!D179</f>
        <v>2017</v>
      </c>
      <c r="C172" t="str">
        <f>'2020_3-1-3_Download'!C179</f>
        <v>Hameln-Pyrmont</v>
      </c>
      <c r="D172" s="114" t="s">
        <v>131</v>
      </c>
      <c r="E172" t="str">
        <f>VLOOKUP(A172,[2]Kreise!$A$2:$C$53,3,FALSE)</f>
        <v>K03252</v>
      </c>
      <c r="F172">
        <f>'2020_3-1-3_Download'!G179</f>
        <v>20.018621973929239</v>
      </c>
    </row>
    <row r="173" spans="1:6">
      <c r="A173">
        <f>'2020_3-1-3_Download'!B180</f>
        <v>254</v>
      </c>
      <c r="B173">
        <f>'2020_3-1-3_Download'!D180</f>
        <v>2017</v>
      </c>
      <c r="C173" t="str">
        <f>'2020_3-1-3_Download'!C180</f>
        <v>Hildesheim</v>
      </c>
      <c r="D173" s="114" t="s">
        <v>131</v>
      </c>
      <c r="E173" t="str">
        <f>VLOOKUP(A173,[2]Kreise!$A$2:$C$53,3,FALSE)</f>
        <v>K03254</v>
      </c>
      <c r="F173">
        <f>'2020_3-1-3_Download'!G180</f>
        <v>14.693665628245068</v>
      </c>
    </row>
    <row r="174" spans="1:6">
      <c r="A174">
        <f>'2020_3-1-3_Download'!B181</f>
        <v>255</v>
      </c>
      <c r="B174">
        <f>'2020_3-1-3_Download'!D181</f>
        <v>2017</v>
      </c>
      <c r="C174" t="str">
        <f>'2020_3-1-3_Download'!C181</f>
        <v>Holzminden</v>
      </c>
      <c r="D174" s="114" t="s">
        <v>131</v>
      </c>
      <c r="E174" t="str">
        <f>VLOOKUP(A174,[2]Kreise!$A$2:$C$53,3,FALSE)</f>
        <v>K03255</v>
      </c>
      <c r="F174">
        <f>'2020_3-1-3_Download'!G181</f>
        <v>13.842482100238662</v>
      </c>
    </row>
    <row r="175" spans="1:6">
      <c r="A175">
        <f>'2020_3-1-3_Download'!B182</f>
        <v>256</v>
      </c>
      <c r="B175">
        <f>'2020_3-1-3_Download'!D182</f>
        <v>2017</v>
      </c>
      <c r="C175" t="str">
        <f>'2020_3-1-3_Download'!C182</f>
        <v>Nienburg (Weser)</v>
      </c>
      <c r="D175" s="114" t="s">
        <v>131</v>
      </c>
      <c r="E175" t="str">
        <f>VLOOKUP(A175,[2]Kreise!$A$2:$C$53,3,FALSE)</f>
        <v>K03256</v>
      </c>
      <c r="F175">
        <f>'2020_3-1-3_Download'!G182</f>
        <v>12.16685979142526</v>
      </c>
    </row>
    <row r="176" spans="1:6">
      <c r="A176">
        <f>'2020_3-1-3_Download'!B183</f>
        <v>257</v>
      </c>
      <c r="B176">
        <f>'2020_3-1-3_Download'!D183</f>
        <v>2017</v>
      </c>
      <c r="C176" t="str">
        <f>'2020_3-1-3_Download'!C183</f>
        <v>Schaumburg</v>
      </c>
      <c r="D176" s="114" t="s">
        <v>131</v>
      </c>
      <c r="E176" t="str">
        <f>VLOOKUP(A176,[2]Kreise!$A$2:$C$53,3,FALSE)</f>
        <v>K03257</v>
      </c>
      <c r="F176">
        <f>'2020_3-1-3_Download'!G183</f>
        <v>13.896457765667575</v>
      </c>
    </row>
    <row r="177" spans="1:6">
      <c r="A177">
        <f>'2020_3-1-3_Download'!B184</f>
        <v>2</v>
      </c>
      <c r="B177">
        <f>'2020_3-1-3_Download'!D184</f>
        <v>2017</v>
      </c>
      <c r="C177" t="str">
        <f>'2020_3-1-3_Download'!C184</f>
        <v>Stat. Region Hannover</v>
      </c>
      <c r="D177" s="114" t="s">
        <v>131</v>
      </c>
      <c r="E177" t="str">
        <f>VLOOKUP(A177,[2]Kreise!$A$2:$C$53,3,FALSE)</f>
        <v>K032</v>
      </c>
      <c r="F177">
        <f>'2020_3-1-3_Download'!G184</f>
        <v>20.897806495493963</v>
      </c>
    </row>
    <row r="178" spans="1:6">
      <c r="A178">
        <f>'2020_3-1-3_Download'!B185</f>
        <v>351</v>
      </c>
      <c r="B178">
        <f>'2020_3-1-3_Download'!D185</f>
        <v>2017</v>
      </c>
      <c r="C178" t="str">
        <f>'2020_3-1-3_Download'!C185</f>
        <v>Celle</v>
      </c>
      <c r="D178" s="114" t="s">
        <v>131</v>
      </c>
      <c r="E178" t="str">
        <f>VLOOKUP(A178,[2]Kreise!$A$2:$C$53,3,FALSE)</f>
        <v>K03351</v>
      </c>
      <c r="F178">
        <f>'2020_3-1-3_Download'!G185</f>
        <v>10.173160173160174</v>
      </c>
    </row>
    <row r="179" spans="1:6">
      <c r="A179">
        <f>'2020_3-1-3_Download'!B186</f>
        <v>352</v>
      </c>
      <c r="B179">
        <f>'2020_3-1-3_Download'!D186</f>
        <v>2017</v>
      </c>
      <c r="C179" t="str">
        <f>'2020_3-1-3_Download'!C186</f>
        <v>Cuxhaven</v>
      </c>
      <c r="D179" s="114" t="s">
        <v>131</v>
      </c>
      <c r="E179" t="str">
        <f>VLOOKUP(A179,[2]Kreise!$A$2:$C$53,3,FALSE)</f>
        <v>K03352</v>
      </c>
      <c r="F179">
        <f>'2020_3-1-3_Download'!G186</f>
        <v>11.792138574283811</v>
      </c>
    </row>
    <row r="180" spans="1:6">
      <c r="A180">
        <f>'2020_3-1-3_Download'!B187</f>
        <v>353</v>
      </c>
      <c r="B180">
        <f>'2020_3-1-3_Download'!D187</f>
        <v>2017</v>
      </c>
      <c r="C180" t="str">
        <f>'2020_3-1-3_Download'!C187</f>
        <v>Harburg</v>
      </c>
      <c r="D180" s="114" t="s">
        <v>131</v>
      </c>
      <c r="E180" t="str">
        <f>VLOOKUP(A180,[2]Kreise!$A$2:$C$53,3,FALSE)</f>
        <v>K03353</v>
      </c>
      <c r="F180">
        <f>'2020_3-1-3_Download'!G187</f>
        <v>12.592592592592592</v>
      </c>
    </row>
    <row r="181" spans="1:6">
      <c r="A181">
        <f>'2020_3-1-3_Download'!B188</f>
        <v>354</v>
      </c>
      <c r="B181">
        <f>'2020_3-1-3_Download'!D188</f>
        <v>2017</v>
      </c>
      <c r="C181" t="str">
        <f>'2020_3-1-3_Download'!C188</f>
        <v>Lüchow-Dannenberg</v>
      </c>
      <c r="D181" s="114" t="s">
        <v>131</v>
      </c>
      <c r="E181" t="str">
        <f>VLOOKUP(A181,[2]Kreise!$A$2:$C$53,3,FALSE)</f>
        <v>K03354</v>
      </c>
      <c r="F181">
        <f>'2020_3-1-3_Download'!G188</f>
        <v>14.714714714714713</v>
      </c>
    </row>
    <row r="182" spans="1:6">
      <c r="A182">
        <f>'2020_3-1-3_Download'!B189</f>
        <v>355</v>
      </c>
      <c r="B182">
        <f>'2020_3-1-3_Download'!D189</f>
        <v>2017</v>
      </c>
      <c r="C182" t="str">
        <f>'2020_3-1-3_Download'!C189</f>
        <v>Lüneburg</v>
      </c>
      <c r="D182" s="114" t="s">
        <v>131</v>
      </c>
      <c r="E182" t="str">
        <f>VLOOKUP(A182,[2]Kreise!$A$2:$C$53,3,FALSE)</f>
        <v>K03355</v>
      </c>
      <c r="F182">
        <f>'2020_3-1-3_Download'!G189</f>
        <v>12.052631578947368</v>
      </c>
    </row>
    <row r="183" spans="1:6">
      <c r="A183">
        <f>'2020_3-1-3_Download'!B190</f>
        <v>356</v>
      </c>
      <c r="B183">
        <f>'2020_3-1-3_Download'!D190</f>
        <v>2017</v>
      </c>
      <c r="C183" t="str">
        <f>'2020_3-1-3_Download'!C190</f>
        <v>Osterholz</v>
      </c>
      <c r="D183" s="114" t="s">
        <v>131</v>
      </c>
      <c r="E183" t="str">
        <f>VLOOKUP(A183,[2]Kreise!$A$2:$C$53,3,FALSE)</f>
        <v>K03356</v>
      </c>
      <c r="F183">
        <f>'2020_3-1-3_Download'!G190</f>
        <v>9.5906432748538002</v>
      </c>
    </row>
    <row r="184" spans="1:6">
      <c r="A184">
        <f>'2020_3-1-3_Download'!B191</f>
        <v>357</v>
      </c>
      <c r="B184">
        <f>'2020_3-1-3_Download'!D191</f>
        <v>2017</v>
      </c>
      <c r="C184" t="str">
        <f>'2020_3-1-3_Download'!C191</f>
        <v>Rotenburg (Wümme)</v>
      </c>
      <c r="D184" s="114" t="s">
        <v>131</v>
      </c>
      <c r="E184" t="str">
        <f>VLOOKUP(A184,[2]Kreise!$A$2:$C$53,3,FALSE)</f>
        <v>K03357</v>
      </c>
      <c r="F184">
        <f>'2020_3-1-3_Download'!G191</f>
        <v>8.4041548630783751</v>
      </c>
    </row>
    <row r="185" spans="1:6">
      <c r="A185">
        <f>'2020_3-1-3_Download'!B192</f>
        <v>358</v>
      </c>
      <c r="B185">
        <f>'2020_3-1-3_Download'!D192</f>
        <v>2017</v>
      </c>
      <c r="C185" t="str">
        <f>'2020_3-1-3_Download'!C192</f>
        <v>Heidekreis</v>
      </c>
      <c r="D185" s="114" t="s">
        <v>131</v>
      </c>
      <c r="E185" t="str">
        <f>VLOOKUP(A185,[2]Kreise!$A$2:$C$53,3,FALSE)</f>
        <v>K03358</v>
      </c>
      <c r="F185">
        <f>'2020_3-1-3_Download'!G192</f>
        <v>12.961210974456009</v>
      </c>
    </row>
    <row r="186" spans="1:6">
      <c r="A186">
        <f>'2020_3-1-3_Download'!B193</f>
        <v>359</v>
      </c>
      <c r="B186">
        <f>'2020_3-1-3_Download'!D193</f>
        <v>2017</v>
      </c>
      <c r="C186" t="str">
        <f>'2020_3-1-3_Download'!C193</f>
        <v>Stade</v>
      </c>
      <c r="D186" s="114" t="s">
        <v>131</v>
      </c>
      <c r="E186" t="str">
        <f>VLOOKUP(A186,[2]Kreise!$A$2:$C$53,3,FALSE)</f>
        <v>K03359</v>
      </c>
      <c r="F186">
        <f>'2020_3-1-3_Download'!G193</f>
        <v>10.01778304682869</v>
      </c>
    </row>
    <row r="187" spans="1:6">
      <c r="A187">
        <f>'2020_3-1-3_Download'!B194</f>
        <v>360</v>
      </c>
      <c r="B187">
        <f>'2020_3-1-3_Download'!D194</f>
        <v>2017</v>
      </c>
      <c r="C187" t="str">
        <f>'2020_3-1-3_Download'!C194</f>
        <v>Uelzen</v>
      </c>
      <c r="D187" s="114" t="s">
        <v>131</v>
      </c>
      <c r="E187" t="str">
        <f>VLOOKUP(A187,[2]Kreise!$A$2:$C$53,3,FALSE)</f>
        <v>K03360</v>
      </c>
      <c r="F187">
        <f>'2020_3-1-3_Download'!G194</f>
        <v>8.5674157303370784</v>
      </c>
    </row>
    <row r="188" spans="1:6">
      <c r="A188">
        <f>'2020_3-1-3_Download'!B195</f>
        <v>361</v>
      </c>
      <c r="B188">
        <f>'2020_3-1-3_Download'!D195</f>
        <v>2017</v>
      </c>
      <c r="C188" t="str">
        <f>'2020_3-1-3_Download'!C195</f>
        <v>Verden</v>
      </c>
      <c r="D188" s="114" t="s">
        <v>131</v>
      </c>
      <c r="E188" t="str">
        <f>VLOOKUP(A188,[2]Kreise!$A$2:$C$53,3,FALSE)</f>
        <v>K03361</v>
      </c>
      <c r="F188">
        <f>'2020_3-1-3_Download'!G195</f>
        <v>13.811659192825113</v>
      </c>
    </row>
    <row r="189" spans="1:6">
      <c r="A189">
        <f>'2020_3-1-3_Download'!B196</f>
        <v>3</v>
      </c>
      <c r="B189">
        <f>'2020_3-1-3_Download'!D196</f>
        <v>2017</v>
      </c>
      <c r="C189" t="str">
        <f>'2020_3-1-3_Download'!C196</f>
        <v>Stat. Region Lüneburg</v>
      </c>
      <c r="D189" s="114" t="s">
        <v>131</v>
      </c>
      <c r="E189" t="str">
        <f>VLOOKUP(A189,[2]Kreise!$A$2:$C$53,3,FALSE)</f>
        <v>K033</v>
      </c>
      <c r="F189">
        <f>'2020_3-1-3_Download'!G196</f>
        <v>11.345323741007194</v>
      </c>
    </row>
    <row r="190" spans="1:6">
      <c r="A190">
        <f>'2020_3-1-3_Download'!B197</f>
        <v>401</v>
      </c>
      <c r="B190">
        <f>'2020_3-1-3_Download'!D197</f>
        <v>2017</v>
      </c>
      <c r="C190" t="str">
        <f>'2020_3-1-3_Download'!C197</f>
        <v>Delmenhorst  Stadt</v>
      </c>
      <c r="D190" s="114" t="s">
        <v>131</v>
      </c>
      <c r="E190" t="str">
        <f>VLOOKUP(A190,[2]Kreise!$A$2:$C$53,3,FALSE)</f>
        <v>K03401</v>
      </c>
      <c r="F190">
        <f>'2020_3-1-3_Download'!G197</f>
        <v>19.5</v>
      </c>
    </row>
    <row r="191" spans="1:6">
      <c r="A191">
        <f>'2020_3-1-3_Download'!B198</f>
        <v>402</v>
      </c>
      <c r="B191">
        <f>'2020_3-1-3_Download'!D198</f>
        <v>2017</v>
      </c>
      <c r="C191" t="str">
        <f>'2020_3-1-3_Download'!C198</f>
        <v>Emden  Stadt</v>
      </c>
      <c r="D191" s="114" t="s">
        <v>131</v>
      </c>
      <c r="E191" t="str">
        <f>VLOOKUP(A191,[2]Kreise!$A$2:$C$53,3,FALSE)</f>
        <v>K03402</v>
      </c>
      <c r="F191">
        <f>'2020_3-1-3_Download'!G198</f>
        <v>18.658892128279884</v>
      </c>
    </row>
    <row r="192" spans="1:6">
      <c r="A192">
        <f>'2020_3-1-3_Download'!B199</f>
        <v>403</v>
      </c>
      <c r="B192">
        <f>'2020_3-1-3_Download'!D199</f>
        <v>2017</v>
      </c>
      <c r="C192" t="str">
        <f>'2020_3-1-3_Download'!C199</f>
        <v>Oldenburg(Oldb)  Stadt</v>
      </c>
      <c r="D192" s="114" t="s">
        <v>131</v>
      </c>
      <c r="E192" t="str">
        <f>VLOOKUP(A192,[2]Kreise!$A$2:$C$53,3,FALSE)</f>
        <v>K03403</v>
      </c>
      <c r="F192">
        <f>'2020_3-1-3_Download'!G199</f>
        <v>17.6056338028169</v>
      </c>
    </row>
    <row r="193" spans="1:6">
      <c r="A193">
        <f>'2020_3-1-3_Download'!B200</f>
        <v>404</v>
      </c>
      <c r="B193">
        <f>'2020_3-1-3_Download'!D200</f>
        <v>2017</v>
      </c>
      <c r="C193" t="str">
        <f>'2020_3-1-3_Download'!C200</f>
        <v>Osnabrück  Stadt</v>
      </c>
      <c r="D193" s="114" t="s">
        <v>131</v>
      </c>
      <c r="E193" t="str">
        <f>VLOOKUP(A193,[2]Kreise!$A$2:$C$53,3,FALSE)</f>
        <v>K03404</v>
      </c>
      <c r="F193">
        <f>'2020_3-1-3_Download'!G200</f>
        <v>24.125874125874127</v>
      </c>
    </row>
    <row r="194" spans="1:6">
      <c r="A194">
        <f>'2020_3-1-3_Download'!B201</f>
        <v>405</v>
      </c>
      <c r="B194">
        <f>'2020_3-1-3_Download'!D201</f>
        <v>2017</v>
      </c>
      <c r="C194" t="str">
        <f>'2020_3-1-3_Download'!C201</f>
        <v>Wilhelmshaven  Stadt</v>
      </c>
      <c r="D194" s="114" t="s">
        <v>131</v>
      </c>
      <c r="E194" t="str">
        <f>VLOOKUP(A194,[2]Kreise!$A$2:$C$53,3,FALSE)</f>
        <v>K03405</v>
      </c>
      <c r="F194">
        <f>'2020_3-1-3_Download'!G201</f>
        <v>13.597733711048161</v>
      </c>
    </row>
    <row r="195" spans="1:6">
      <c r="A195">
        <f>'2020_3-1-3_Download'!B202</f>
        <v>451</v>
      </c>
      <c r="B195">
        <f>'2020_3-1-3_Download'!D202</f>
        <v>2017</v>
      </c>
      <c r="C195" t="str">
        <f>'2020_3-1-3_Download'!C202</f>
        <v>Ammerland</v>
      </c>
      <c r="D195" s="114" t="s">
        <v>131</v>
      </c>
      <c r="E195" t="str">
        <f>VLOOKUP(A195,[2]Kreise!$A$2:$C$53,3,FALSE)</f>
        <v>K03451</v>
      </c>
      <c r="F195">
        <f>'2020_3-1-3_Download'!G202</f>
        <v>8.4572490706319705</v>
      </c>
    </row>
    <row r="196" spans="1:6">
      <c r="A196">
        <f>'2020_3-1-3_Download'!B203</f>
        <v>452</v>
      </c>
      <c r="B196">
        <f>'2020_3-1-3_Download'!D203</f>
        <v>2017</v>
      </c>
      <c r="C196" t="str">
        <f>'2020_3-1-3_Download'!C203</f>
        <v>Aurich</v>
      </c>
      <c r="D196" s="114" t="s">
        <v>131</v>
      </c>
      <c r="E196" t="str">
        <f>VLOOKUP(A196,[2]Kreise!$A$2:$C$53,3,FALSE)</f>
        <v>K03452</v>
      </c>
      <c r="F196">
        <f>'2020_3-1-3_Download'!G203</f>
        <v>11.162790697674419</v>
      </c>
    </row>
    <row r="197" spans="1:6">
      <c r="A197">
        <f>'2020_3-1-3_Download'!B204</f>
        <v>453</v>
      </c>
      <c r="B197">
        <f>'2020_3-1-3_Download'!D204</f>
        <v>2017</v>
      </c>
      <c r="C197" t="str">
        <f>'2020_3-1-3_Download'!C204</f>
        <v>Cloppenburg</v>
      </c>
      <c r="D197" s="114" t="s">
        <v>131</v>
      </c>
      <c r="E197" t="str">
        <f>VLOOKUP(A197,[2]Kreise!$A$2:$C$53,3,FALSE)</f>
        <v>K03453</v>
      </c>
      <c r="F197">
        <f>'2020_3-1-3_Download'!G204</f>
        <v>14.432989690721648</v>
      </c>
    </row>
    <row r="198" spans="1:6">
      <c r="A198">
        <f>'2020_3-1-3_Download'!B205</f>
        <v>454</v>
      </c>
      <c r="B198">
        <f>'2020_3-1-3_Download'!D205</f>
        <v>2017</v>
      </c>
      <c r="C198" t="str">
        <f>'2020_3-1-3_Download'!C205</f>
        <v>Emsland</v>
      </c>
      <c r="D198" s="114" t="s">
        <v>131</v>
      </c>
      <c r="E198" t="str">
        <f>VLOOKUP(A198,[2]Kreise!$A$2:$C$53,3,FALSE)</f>
        <v>K03454</v>
      </c>
      <c r="F198">
        <f>'2020_3-1-3_Download'!G205</f>
        <v>14.750290360046458</v>
      </c>
    </row>
    <row r="199" spans="1:6">
      <c r="A199">
        <f>'2020_3-1-3_Download'!B206</f>
        <v>455</v>
      </c>
      <c r="B199">
        <f>'2020_3-1-3_Download'!D206</f>
        <v>2017</v>
      </c>
      <c r="C199" t="str">
        <f>'2020_3-1-3_Download'!C206</f>
        <v>Friesland</v>
      </c>
      <c r="D199" s="114" t="s">
        <v>131</v>
      </c>
      <c r="E199" t="str">
        <f>VLOOKUP(A199,[2]Kreise!$A$2:$C$53,3,FALSE)</f>
        <v>K03455</v>
      </c>
      <c r="F199">
        <f>'2020_3-1-3_Download'!G206</f>
        <v>6.5079365079365088</v>
      </c>
    </row>
    <row r="200" spans="1:6">
      <c r="A200">
        <f>'2020_3-1-3_Download'!B207</f>
        <v>456</v>
      </c>
      <c r="B200">
        <f>'2020_3-1-3_Download'!D207</f>
        <v>2017</v>
      </c>
      <c r="C200" t="str">
        <f>'2020_3-1-3_Download'!C207</f>
        <v>Grafschaft Bentheim</v>
      </c>
      <c r="D200" s="114" t="s">
        <v>131</v>
      </c>
      <c r="E200" t="str">
        <f>VLOOKUP(A200,[2]Kreise!$A$2:$C$53,3,FALSE)</f>
        <v>K03456</v>
      </c>
      <c r="F200">
        <f>'2020_3-1-3_Download'!G207</f>
        <v>22.020018198362148</v>
      </c>
    </row>
    <row r="201" spans="1:6">
      <c r="A201">
        <f>'2020_3-1-3_Download'!B208</f>
        <v>457</v>
      </c>
      <c r="B201">
        <f>'2020_3-1-3_Download'!D208</f>
        <v>2017</v>
      </c>
      <c r="C201" t="str">
        <f>'2020_3-1-3_Download'!C208</f>
        <v>Leer</v>
      </c>
      <c r="D201" s="114" t="s">
        <v>131</v>
      </c>
      <c r="E201" t="str">
        <f>VLOOKUP(A201,[2]Kreise!$A$2:$C$53,3,FALSE)</f>
        <v>K03457</v>
      </c>
      <c r="F201">
        <f>'2020_3-1-3_Download'!G208</f>
        <v>12.330316742081449</v>
      </c>
    </row>
    <row r="202" spans="1:6">
      <c r="A202">
        <f>'2020_3-1-3_Download'!B209</f>
        <v>458</v>
      </c>
      <c r="B202">
        <f>'2020_3-1-3_Download'!D209</f>
        <v>2017</v>
      </c>
      <c r="C202" t="str">
        <f>'2020_3-1-3_Download'!C209</f>
        <v>Oldenburg</v>
      </c>
      <c r="D202" s="114" t="s">
        <v>131</v>
      </c>
      <c r="E202" t="str">
        <f>VLOOKUP(A202,[2]Kreise!$A$2:$C$53,3,FALSE)</f>
        <v>K03458</v>
      </c>
      <c r="F202">
        <f>'2020_3-1-3_Download'!G209</f>
        <v>8.9676746611053186</v>
      </c>
    </row>
    <row r="203" spans="1:6">
      <c r="A203">
        <f>'2020_3-1-3_Download'!B210</f>
        <v>459</v>
      </c>
      <c r="B203">
        <f>'2020_3-1-3_Download'!D210</f>
        <v>2017</v>
      </c>
      <c r="C203" t="str">
        <f>'2020_3-1-3_Download'!C210</f>
        <v>Osnabrück</v>
      </c>
      <c r="D203" s="114" t="s">
        <v>131</v>
      </c>
      <c r="E203" t="str">
        <f>VLOOKUP(A203,[2]Kreise!$A$2:$C$53,3,FALSE)</f>
        <v>K03459</v>
      </c>
      <c r="F203">
        <f>'2020_3-1-3_Download'!G210</f>
        <v>13.198867657466383</v>
      </c>
    </row>
    <row r="204" spans="1:6">
      <c r="A204">
        <f>'2020_3-1-3_Download'!B211</f>
        <v>460</v>
      </c>
      <c r="B204">
        <f>'2020_3-1-3_Download'!D211</f>
        <v>2017</v>
      </c>
      <c r="C204" t="str">
        <f>'2020_3-1-3_Download'!C211</f>
        <v>Vechta</v>
      </c>
      <c r="D204" s="114" t="s">
        <v>131</v>
      </c>
      <c r="E204" t="str">
        <f>VLOOKUP(A204,[2]Kreise!$A$2:$C$53,3,FALSE)</f>
        <v>K03460</v>
      </c>
      <c r="F204">
        <f>'2020_3-1-3_Download'!G211</f>
        <v>17.494751574527641</v>
      </c>
    </row>
    <row r="205" spans="1:6">
      <c r="A205">
        <f>'2020_3-1-3_Download'!B212</f>
        <v>461</v>
      </c>
      <c r="B205">
        <f>'2020_3-1-3_Download'!D212</f>
        <v>2017</v>
      </c>
      <c r="C205" t="str">
        <f>'2020_3-1-3_Download'!C212</f>
        <v>Wesermarsch</v>
      </c>
      <c r="D205" s="114" t="s">
        <v>131</v>
      </c>
      <c r="E205" t="str">
        <f>VLOOKUP(A205,[2]Kreise!$A$2:$C$53,3,FALSE)</f>
        <v>K03461</v>
      </c>
      <c r="F205">
        <f>'2020_3-1-3_Download'!G212</f>
        <v>14.58670988654781</v>
      </c>
    </row>
    <row r="206" spans="1:6">
      <c r="A206">
        <f>'2020_3-1-3_Download'!B213</f>
        <v>462</v>
      </c>
      <c r="B206">
        <f>'2020_3-1-3_Download'!D213</f>
        <v>2017</v>
      </c>
      <c r="C206" t="str">
        <f>'2020_3-1-3_Download'!C213</f>
        <v>Wittmund</v>
      </c>
      <c r="D206" s="114" t="s">
        <v>131</v>
      </c>
      <c r="E206" t="str">
        <f>VLOOKUP(A206,[2]Kreise!$A$2:$C$53,3,FALSE)</f>
        <v>K03462</v>
      </c>
      <c r="F206">
        <f>'2020_3-1-3_Download'!G213</f>
        <v>5.9936908517350158</v>
      </c>
    </row>
    <row r="207" spans="1:6">
      <c r="A207">
        <f>'2020_3-1-3_Download'!B214</f>
        <v>4</v>
      </c>
      <c r="B207">
        <f>'2020_3-1-3_Download'!D214</f>
        <v>2017</v>
      </c>
      <c r="C207" t="str">
        <f>'2020_3-1-3_Download'!C214</f>
        <v>Stat. Region Weser-Ems</v>
      </c>
      <c r="D207" s="114" t="s">
        <v>131</v>
      </c>
      <c r="E207" t="str">
        <f>VLOOKUP(A207,[2]Kreise!$A$2:$C$53,3,FALSE)</f>
        <v>K034</v>
      </c>
      <c r="F207">
        <f>'2020_3-1-3_Download'!G214</f>
        <v>14.866059817945384</v>
      </c>
    </row>
    <row r="208" spans="1:6">
      <c r="A208">
        <f>'2020_3-1-3_Download'!B215</f>
        <v>0</v>
      </c>
      <c r="B208">
        <f>'2020_3-1-3_Download'!D215</f>
        <v>2017</v>
      </c>
      <c r="C208" t="str">
        <f>'2020_3-1-3_Download'!C215</f>
        <v>Niedersachsen</v>
      </c>
      <c r="D208" s="114" t="s">
        <v>131</v>
      </c>
      <c r="E208" t="str">
        <f>VLOOKUP(A208,[2]Kreise!$A$2:$C$53,3,FALSE)</f>
        <v>K030</v>
      </c>
      <c r="F208">
        <f>'2020_3-1-3_Download'!G215</f>
        <v>15.944245867607348</v>
      </c>
    </row>
    <row r="209" spans="1:6">
      <c r="A209">
        <f>'2020_3-1-3_Download'!B216</f>
        <v>101</v>
      </c>
      <c r="B209">
        <f>'2020_3-1-3_Download'!D216</f>
        <v>2016</v>
      </c>
      <c r="C209" t="str">
        <f>'2020_3-1-3_Download'!C216</f>
        <v>Braunschweig  Stadt</v>
      </c>
      <c r="D209" s="114" t="s">
        <v>131</v>
      </c>
      <c r="E209" t="str">
        <f>VLOOKUP(A209,[2]Kreise!$A$2:$C$53,3,FALSE)</f>
        <v>K03101</v>
      </c>
      <c r="F209">
        <f>'2020_3-1-3_Download'!G216</f>
        <v>19.78165938864629</v>
      </c>
    </row>
    <row r="210" spans="1:6">
      <c r="A210">
        <f>'2020_3-1-3_Download'!B217</f>
        <v>102</v>
      </c>
      <c r="B210">
        <f>'2020_3-1-3_Download'!D217</f>
        <v>2016</v>
      </c>
      <c r="C210" t="str">
        <f>'2020_3-1-3_Download'!C217</f>
        <v>Salzgitter  Stadt</v>
      </c>
      <c r="D210" s="114" t="s">
        <v>131</v>
      </c>
      <c r="E210" t="str">
        <f>VLOOKUP(A210,[2]Kreise!$A$2:$C$53,3,FALSE)</f>
        <v>K03102</v>
      </c>
      <c r="F210">
        <f>'2020_3-1-3_Download'!G217</f>
        <v>24.803149606299215</v>
      </c>
    </row>
    <row r="211" spans="1:6">
      <c r="A211">
        <f>'2020_3-1-3_Download'!B218</f>
        <v>103</v>
      </c>
      <c r="B211">
        <f>'2020_3-1-3_Download'!D218</f>
        <v>2016</v>
      </c>
      <c r="C211" t="str">
        <f>'2020_3-1-3_Download'!C218</f>
        <v>Wolfsburg  Stadt</v>
      </c>
      <c r="D211" s="114" t="s">
        <v>131</v>
      </c>
      <c r="E211" t="str">
        <f>VLOOKUP(A211,[2]Kreise!$A$2:$C$53,3,FALSE)</f>
        <v>K03103</v>
      </c>
      <c r="F211">
        <f>'2020_3-1-3_Download'!G218</f>
        <v>23.043852106620808</v>
      </c>
    </row>
    <row r="212" spans="1:6">
      <c r="A212">
        <f>'2020_3-1-3_Download'!B219</f>
        <v>151</v>
      </c>
      <c r="B212">
        <f>'2020_3-1-3_Download'!D219</f>
        <v>2016</v>
      </c>
      <c r="C212" t="str">
        <f>'2020_3-1-3_Download'!C219</f>
        <v>Gifhorn</v>
      </c>
      <c r="D212" s="114" t="s">
        <v>131</v>
      </c>
      <c r="E212" t="str">
        <f>VLOOKUP(A212,[2]Kreise!$A$2:$C$53,3,FALSE)</f>
        <v>K03151</v>
      </c>
      <c r="F212">
        <f>'2020_3-1-3_Download'!G219</f>
        <v>9.1327705295471997</v>
      </c>
    </row>
    <row r="213" spans="1:6">
      <c r="A213">
        <f>'2020_3-1-3_Download'!B220</f>
        <v>153</v>
      </c>
      <c r="B213">
        <f>'2020_3-1-3_Download'!D220</f>
        <v>2016</v>
      </c>
      <c r="C213" t="str">
        <f>'2020_3-1-3_Download'!C220</f>
        <v>Goslar</v>
      </c>
      <c r="D213" s="114" t="s">
        <v>131</v>
      </c>
      <c r="E213" t="str">
        <f>VLOOKUP(A213,[2]Kreise!$A$2:$C$53,3,FALSE)</f>
        <v>K03153</v>
      </c>
      <c r="F213">
        <f>'2020_3-1-3_Download'!G220</f>
        <v>8.4134615384615383</v>
      </c>
    </row>
    <row r="214" spans="1:6">
      <c r="A214">
        <f>'2020_3-1-3_Download'!B221</f>
        <v>154</v>
      </c>
      <c r="B214">
        <f>'2020_3-1-3_Download'!D221</f>
        <v>2016</v>
      </c>
      <c r="C214" t="str">
        <f>'2020_3-1-3_Download'!C221</f>
        <v>Helmstedt</v>
      </c>
      <c r="D214" s="114" t="s">
        <v>131</v>
      </c>
      <c r="E214" t="str">
        <f>VLOOKUP(A214,[2]Kreise!$A$2:$C$53,3,FALSE)</f>
        <v>K03154</v>
      </c>
      <c r="F214">
        <f>'2020_3-1-3_Download'!G221</f>
        <v>9.4170403587443943</v>
      </c>
    </row>
    <row r="215" spans="1:6">
      <c r="A215">
        <f>'2020_3-1-3_Download'!B222</f>
        <v>155</v>
      </c>
      <c r="B215">
        <f>'2020_3-1-3_Download'!D222</f>
        <v>2016</v>
      </c>
      <c r="C215" t="str">
        <f>'2020_3-1-3_Download'!C222</f>
        <v>Northeim</v>
      </c>
      <c r="D215" s="114" t="s">
        <v>131</v>
      </c>
      <c r="E215" t="str">
        <f>VLOOKUP(A215,[2]Kreise!$A$2:$C$53,3,FALSE)</f>
        <v>K03155</v>
      </c>
      <c r="F215">
        <f>'2020_3-1-3_Download'!G222</f>
        <v>15</v>
      </c>
    </row>
    <row r="216" spans="1:6">
      <c r="A216">
        <f>'2020_3-1-3_Download'!B223</f>
        <v>157</v>
      </c>
      <c r="B216">
        <f>'2020_3-1-3_Download'!D223</f>
        <v>2016</v>
      </c>
      <c r="C216" t="str">
        <f>'2020_3-1-3_Download'!C223</f>
        <v>Peine</v>
      </c>
      <c r="D216" s="114" t="s">
        <v>131</v>
      </c>
      <c r="E216" t="str">
        <f>VLOOKUP(A216,[2]Kreise!$A$2:$C$53,3,FALSE)</f>
        <v>K03157</v>
      </c>
      <c r="F216">
        <f>'2020_3-1-3_Download'!G223</f>
        <v>10.319148936170212</v>
      </c>
    </row>
    <row r="217" spans="1:6">
      <c r="A217">
        <f>'2020_3-1-3_Download'!B224</f>
        <v>158</v>
      </c>
      <c r="B217">
        <f>'2020_3-1-3_Download'!D224</f>
        <v>2016</v>
      </c>
      <c r="C217" t="str">
        <f>'2020_3-1-3_Download'!C224</f>
        <v>Wolfenbüttel</v>
      </c>
      <c r="D217" s="114" t="s">
        <v>131</v>
      </c>
      <c r="E217" t="str">
        <f>VLOOKUP(A217,[2]Kreise!$A$2:$C$53,3,FALSE)</f>
        <v>K03158</v>
      </c>
      <c r="F217">
        <f>'2020_3-1-3_Download'!G224</f>
        <v>7.7197149643705458</v>
      </c>
    </row>
    <row r="218" spans="1:6">
      <c r="A218">
        <f>'2020_3-1-3_Download'!B225</f>
        <v>159</v>
      </c>
      <c r="B218">
        <f>'2020_3-1-3_Download'!D225</f>
        <v>2016</v>
      </c>
      <c r="C218" t="str">
        <f>'2020_3-1-3_Download'!C225</f>
        <v>Göttingen</v>
      </c>
      <c r="D218" s="114" t="s">
        <v>131</v>
      </c>
      <c r="E218" t="str">
        <f>VLOOKUP(A218,[2]Kreise!$A$2:$C$53,3,FALSE)</f>
        <v>K03159</v>
      </c>
      <c r="F218">
        <f>'2020_3-1-3_Download'!G225</f>
        <v>17.026825633383012</v>
      </c>
    </row>
    <row r="219" spans="1:6">
      <c r="A219">
        <f>'2020_3-1-3_Download'!B226</f>
        <v>1</v>
      </c>
      <c r="B219">
        <f>'2020_3-1-3_Download'!D226</f>
        <v>2016</v>
      </c>
      <c r="C219" t="str">
        <f>'2020_3-1-3_Download'!C226</f>
        <v>Stat. Region Braunschweig</v>
      </c>
      <c r="D219" s="114" t="s">
        <v>131</v>
      </c>
      <c r="E219" t="str">
        <f>VLOOKUP(A219,[2]Kreise!$A$2:$C$53,3,FALSE)</f>
        <v>K031</v>
      </c>
      <c r="F219">
        <f>'2020_3-1-3_Download'!G226</f>
        <v>15.274915505729123</v>
      </c>
    </row>
    <row r="220" spans="1:6">
      <c r="A220">
        <f>'2020_3-1-3_Download'!B227</f>
        <v>241</v>
      </c>
      <c r="B220">
        <f>'2020_3-1-3_Download'!D227</f>
        <v>2016</v>
      </c>
      <c r="C220" t="str">
        <f>'2020_3-1-3_Download'!C227</f>
        <v>Hannover  Region</v>
      </c>
      <c r="D220" s="114" t="s">
        <v>131</v>
      </c>
      <c r="E220" t="str">
        <f>VLOOKUP(A220,[2]Kreise!$A$2:$C$53,3,FALSE)</f>
        <v>K03241</v>
      </c>
      <c r="F220">
        <f>'2020_3-1-3_Download'!G227</f>
        <v>23.56501563603349</v>
      </c>
    </row>
    <row r="221" spans="1:6">
      <c r="A221">
        <f>'2020_3-1-3_Download'!B228</f>
        <v>241001</v>
      </c>
      <c r="B221">
        <f>'2020_3-1-3_Download'!D228</f>
        <v>2016</v>
      </c>
      <c r="C221" t="str">
        <f>'2020_3-1-3_Download'!C228</f>
        <v>dav. Hannover  Lhst.</v>
      </c>
      <c r="D221" s="114" t="s">
        <v>131</v>
      </c>
      <c r="E221" t="str">
        <f>VLOOKUP(A221,[2]Kreise!$A$2:$C$53,3,FALSE)</f>
        <v>K03241001</v>
      </c>
      <c r="F221">
        <f>'2020_3-1-3_Download'!G228</f>
        <v>31.378120560178608</v>
      </c>
    </row>
    <row r="222" spans="1:6">
      <c r="A222">
        <f>'2020_3-1-3_Download'!B229</f>
        <v>241999</v>
      </c>
      <c r="B222">
        <f>'2020_3-1-3_Download'!D229</f>
        <v>2016</v>
      </c>
      <c r="C222" t="str">
        <f>'2020_3-1-3_Download'!C229</f>
        <v>dav. Hannover  Umland</v>
      </c>
      <c r="D222" s="114" t="s">
        <v>131</v>
      </c>
      <c r="E222" t="str">
        <f>VLOOKUP(A222,[2]Kreise!$A$2:$C$53,3,FALSE)</f>
        <v>K03241999</v>
      </c>
      <c r="F222">
        <f>'2020_3-1-3_Download'!G229</f>
        <v>15.844364219815482</v>
      </c>
    </row>
    <row r="223" spans="1:6">
      <c r="A223">
        <f>'2020_3-1-3_Download'!B230</f>
        <v>251</v>
      </c>
      <c r="B223">
        <f>'2020_3-1-3_Download'!D230</f>
        <v>2016</v>
      </c>
      <c r="C223" t="str">
        <f>'2020_3-1-3_Download'!C230</f>
        <v>Diepholz</v>
      </c>
      <c r="D223" s="114" t="s">
        <v>131</v>
      </c>
      <c r="E223" t="str">
        <f>VLOOKUP(A223,[2]Kreise!$A$2:$C$53,3,FALSE)</f>
        <v>K03251</v>
      </c>
      <c r="F223">
        <f>'2020_3-1-3_Download'!G230</f>
        <v>13.788487282463185</v>
      </c>
    </row>
    <row r="224" spans="1:6">
      <c r="A224">
        <f>'2020_3-1-3_Download'!B231</f>
        <v>252</v>
      </c>
      <c r="B224">
        <f>'2020_3-1-3_Download'!D231</f>
        <v>2016</v>
      </c>
      <c r="C224" t="str">
        <f>'2020_3-1-3_Download'!C231</f>
        <v>Hameln-Pyrmont</v>
      </c>
      <c r="D224" s="114" t="s">
        <v>131</v>
      </c>
      <c r="E224" t="str">
        <f>VLOOKUP(A224,[2]Kreise!$A$2:$C$53,3,FALSE)</f>
        <v>K03252</v>
      </c>
      <c r="F224">
        <f>'2020_3-1-3_Download'!G231</f>
        <v>19.219219219219219</v>
      </c>
    </row>
    <row r="225" spans="1:6">
      <c r="A225">
        <f>'2020_3-1-3_Download'!B232</f>
        <v>254</v>
      </c>
      <c r="B225">
        <f>'2020_3-1-3_Download'!D232</f>
        <v>2016</v>
      </c>
      <c r="C225" t="str">
        <f>'2020_3-1-3_Download'!C232</f>
        <v>Hildesheim</v>
      </c>
      <c r="D225" s="114" t="s">
        <v>131</v>
      </c>
      <c r="E225" t="str">
        <f>VLOOKUP(A225,[2]Kreise!$A$2:$C$53,3,FALSE)</f>
        <v>K03254</v>
      </c>
      <c r="F225">
        <f>'2020_3-1-3_Download'!G232</f>
        <v>15.080213903743314</v>
      </c>
    </row>
    <row r="226" spans="1:6">
      <c r="A226">
        <f>'2020_3-1-3_Download'!B233</f>
        <v>255</v>
      </c>
      <c r="B226">
        <f>'2020_3-1-3_Download'!D233</f>
        <v>2016</v>
      </c>
      <c r="C226" t="str">
        <f>'2020_3-1-3_Download'!C233</f>
        <v>Holzminden</v>
      </c>
      <c r="D226" s="114" t="s">
        <v>131</v>
      </c>
      <c r="E226" t="str">
        <f>VLOOKUP(A226,[2]Kreise!$A$2:$C$53,3,FALSE)</f>
        <v>K03255</v>
      </c>
      <c r="F226">
        <f>'2020_3-1-3_Download'!G233</f>
        <v>11.868686868686869</v>
      </c>
    </row>
    <row r="227" spans="1:6">
      <c r="A227">
        <f>'2020_3-1-3_Download'!B234</f>
        <v>256</v>
      </c>
      <c r="B227">
        <f>'2020_3-1-3_Download'!D234</f>
        <v>2016</v>
      </c>
      <c r="C227" t="str">
        <f>'2020_3-1-3_Download'!C234</f>
        <v>Nienburg (Weser)</v>
      </c>
      <c r="D227" s="114" t="s">
        <v>131</v>
      </c>
      <c r="E227" t="str">
        <f>VLOOKUP(A227,[2]Kreise!$A$2:$C$53,3,FALSE)</f>
        <v>K03256</v>
      </c>
      <c r="F227">
        <f>'2020_3-1-3_Download'!G234</f>
        <v>13.892709766162312</v>
      </c>
    </row>
    <row r="228" spans="1:6">
      <c r="A228">
        <f>'2020_3-1-3_Download'!B235</f>
        <v>257</v>
      </c>
      <c r="B228">
        <f>'2020_3-1-3_Download'!D235</f>
        <v>2016</v>
      </c>
      <c r="C228" t="str">
        <f>'2020_3-1-3_Download'!C235</f>
        <v>Schaumburg</v>
      </c>
      <c r="D228" s="114" t="s">
        <v>131</v>
      </c>
      <c r="E228" t="str">
        <f>VLOOKUP(A228,[2]Kreise!$A$2:$C$53,3,FALSE)</f>
        <v>K03257</v>
      </c>
      <c r="F228">
        <f>'2020_3-1-3_Download'!G235</f>
        <v>14.218455743879474</v>
      </c>
    </row>
    <row r="229" spans="1:6">
      <c r="A229">
        <f>'2020_3-1-3_Download'!B236</f>
        <v>2</v>
      </c>
      <c r="B229">
        <f>'2020_3-1-3_Download'!D236</f>
        <v>2016</v>
      </c>
      <c r="C229" t="str">
        <f>'2020_3-1-3_Download'!C236</f>
        <v>Stat. Region Hannover</v>
      </c>
      <c r="D229" s="114" t="s">
        <v>131</v>
      </c>
      <c r="E229" t="str">
        <f>VLOOKUP(A229,[2]Kreise!$A$2:$C$53,3,FALSE)</f>
        <v>K032</v>
      </c>
      <c r="F229">
        <f>'2020_3-1-3_Download'!G236</f>
        <v>20.138509203572081</v>
      </c>
    </row>
    <row r="230" spans="1:6">
      <c r="A230">
        <f>'2020_3-1-3_Download'!B237</f>
        <v>351</v>
      </c>
      <c r="B230">
        <f>'2020_3-1-3_Download'!D237</f>
        <v>2016</v>
      </c>
      <c r="C230" t="str">
        <f>'2020_3-1-3_Download'!C237</f>
        <v>Celle</v>
      </c>
      <c r="D230" s="114" t="s">
        <v>131</v>
      </c>
      <c r="E230" t="str">
        <f>VLOOKUP(A230,[2]Kreise!$A$2:$C$53,3,FALSE)</f>
        <v>K03351</v>
      </c>
      <c r="F230">
        <f>'2020_3-1-3_Download'!G237</f>
        <v>8.4318360914105597</v>
      </c>
    </row>
    <row r="231" spans="1:6">
      <c r="A231">
        <f>'2020_3-1-3_Download'!B238</f>
        <v>352</v>
      </c>
      <c r="B231">
        <f>'2020_3-1-3_Download'!D238</f>
        <v>2016</v>
      </c>
      <c r="C231" t="str">
        <f>'2020_3-1-3_Download'!C238</f>
        <v>Cuxhaven</v>
      </c>
      <c r="D231" s="114" t="s">
        <v>131</v>
      </c>
      <c r="E231" t="str">
        <f>VLOOKUP(A231,[2]Kreise!$A$2:$C$53,3,FALSE)</f>
        <v>K03352</v>
      </c>
      <c r="F231">
        <f>'2020_3-1-3_Download'!G238</f>
        <v>11.350574712643677</v>
      </c>
    </row>
    <row r="232" spans="1:6">
      <c r="A232">
        <f>'2020_3-1-3_Download'!B239</f>
        <v>353</v>
      </c>
      <c r="B232">
        <f>'2020_3-1-3_Download'!D239</f>
        <v>2016</v>
      </c>
      <c r="C232" t="str">
        <f>'2020_3-1-3_Download'!C239</f>
        <v>Harburg</v>
      </c>
      <c r="D232" s="114" t="s">
        <v>131</v>
      </c>
      <c r="E232" t="str">
        <f>VLOOKUP(A232,[2]Kreise!$A$2:$C$53,3,FALSE)</f>
        <v>K03353</v>
      </c>
      <c r="F232">
        <f>'2020_3-1-3_Download'!G239</f>
        <v>12.984586641756188</v>
      </c>
    </row>
    <row r="233" spans="1:6">
      <c r="A233">
        <f>'2020_3-1-3_Download'!B240</f>
        <v>354</v>
      </c>
      <c r="B233">
        <f>'2020_3-1-3_Download'!D240</f>
        <v>2016</v>
      </c>
      <c r="C233" t="str">
        <f>'2020_3-1-3_Download'!C240</f>
        <v>Lüchow-Dannenberg</v>
      </c>
      <c r="D233" s="114" t="s">
        <v>131</v>
      </c>
      <c r="E233" t="str">
        <f>VLOOKUP(A233,[2]Kreise!$A$2:$C$53,3,FALSE)</f>
        <v>K03354</v>
      </c>
      <c r="F233">
        <f>'2020_3-1-3_Download'!G240</f>
        <v>12.418300653594772</v>
      </c>
    </row>
    <row r="234" spans="1:6">
      <c r="A234">
        <f>'2020_3-1-3_Download'!B241</f>
        <v>355</v>
      </c>
      <c r="B234">
        <f>'2020_3-1-3_Download'!D241</f>
        <v>2016</v>
      </c>
      <c r="C234" t="str">
        <f>'2020_3-1-3_Download'!C241</f>
        <v>Lüneburg</v>
      </c>
      <c r="D234" s="114" t="s">
        <v>131</v>
      </c>
      <c r="E234" t="str">
        <f>VLOOKUP(A234,[2]Kreise!$A$2:$C$53,3,FALSE)</f>
        <v>K03355</v>
      </c>
      <c r="F234">
        <f>'2020_3-1-3_Download'!G241</f>
        <v>14.61579795808705</v>
      </c>
    </row>
    <row r="235" spans="1:6">
      <c r="A235">
        <f>'2020_3-1-3_Download'!B242</f>
        <v>356</v>
      </c>
      <c r="B235">
        <f>'2020_3-1-3_Download'!D242</f>
        <v>2016</v>
      </c>
      <c r="C235" t="str">
        <f>'2020_3-1-3_Download'!C242</f>
        <v>Osterholz</v>
      </c>
      <c r="D235" s="114" t="s">
        <v>131</v>
      </c>
      <c r="E235" t="str">
        <f>VLOOKUP(A235,[2]Kreise!$A$2:$C$53,3,FALSE)</f>
        <v>K03356</v>
      </c>
      <c r="F235">
        <f>'2020_3-1-3_Download'!G242</f>
        <v>9.7783572359843536</v>
      </c>
    </row>
    <row r="236" spans="1:6">
      <c r="A236">
        <f>'2020_3-1-3_Download'!B243</f>
        <v>357</v>
      </c>
      <c r="B236">
        <f>'2020_3-1-3_Download'!D243</f>
        <v>2016</v>
      </c>
      <c r="C236" t="str">
        <f>'2020_3-1-3_Download'!C243</f>
        <v>Rotenburg (Wümme)</v>
      </c>
      <c r="D236" s="114" t="s">
        <v>131</v>
      </c>
      <c r="E236" t="str">
        <f>VLOOKUP(A236,[2]Kreise!$A$2:$C$53,3,FALSE)</f>
        <v>K03357</v>
      </c>
      <c r="F236">
        <f>'2020_3-1-3_Download'!G243</f>
        <v>11.284916201117319</v>
      </c>
    </row>
    <row r="237" spans="1:6">
      <c r="A237">
        <f>'2020_3-1-3_Download'!B244</f>
        <v>358</v>
      </c>
      <c r="B237">
        <f>'2020_3-1-3_Download'!D244</f>
        <v>2016</v>
      </c>
      <c r="C237" t="str">
        <f>'2020_3-1-3_Download'!C244</f>
        <v>Heidekreis</v>
      </c>
      <c r="D237" s="114" t="s">
        <v>131</v>
      </c>
      <c r="E237" t="str">
        <f>VLOOKUP(A237,[2]Kreise!$A$2:$C$53,3,FALSE)</f>
        <v>K03358</v>
      </c>
      <c r="F237">
        <f>'2020_3-1-3_Download'!G244</f>
        <v>11.051502145922747</v>
      </c>
    </row>
    <row r="238" spans="1:6">
      <c r="A238">
        <f>'2020_3-1-3_Download'!B245</f>
        <v>359</v>
      </c>
      <c r="B238">
        <f>'2020_3-1-3_Download'!D245</f>
        <v>2016</v>
      </c>
      <c r="C238" t="str">
        <f>'2020_3-1-3_Download'!C245</f>
        <v>Stade</v>
      </c>
      <c r="D238" s="114" t="s">
        <v>131</v>
      </c>
      <c r="E238" t="str">
        <f>VLOOKUP(A238,[2]Kreise!$A$2:$C$53,3,FALSE)</f>
        <v>K03359</v>
      </c>
      <c r="F238">
        <f>'2020_3-1-3_Download'!G245</f>
        <v>9.5330739299610894</v>
      </c>
    </row>
    <row r="239" spans="1:6">
      <c r="A239">
        <f>'2020_3-1-3_Download'!B246</f>
        <v>360</v>
      </c>
      <c r="B239">
        <f>'2020_3-1-3_Download'!D246</f>
        <v>2016</v>
      </c>
      <c r="C239" t="str">
        <f>'2020_3-1-3_Download'!C246</f>
        <v>Uelzen</v>
      </c>
      <c r="D239" s="114" t="s">
        <v>131</v>
      </c>
      <c r="E239" t="str">
        <f>VLOOKUP(A239,[2]Kreise!$A$2:$C$53,3,FALSE)</f>
        <v>K03360</v>
      </c>
      <c r="F239">
        <f>'2020_3-1-3_Download'!G246</f>
        <v>9.0189873417721511</v>
      </c>
    </row>
    <row r="240" spans="1:6">
      <c r="A240">
        <f>'2020_3-1-3_Download'!B247</f>
        <v>361</v>
      </c>
      <c r="B240">
        <f>'2020_3-1-3_Download'!D247</f>
        <v>2016</v>
      </c>
      <c r="C240" t="str">
        <f>'2020_3-1-3_Download'!C247</f>
        <v>Verden</v>
      </c>
      <c r="D240" s="114" t="s">
        <v>131</v>
      </c>
      <c r="E240" t="str">
        <f>VLOOKUP(A240,[2]Kreise!$A$2:$C$53,3,FALSE)</f>
        <v>K03361</v>
      </c>
      <c r="F240">
        <f>'2020_3-1-3_Download'!G247</f>
        <v>16.324435318275153</v>
      </c>
    </row>
    <row r="241" spans="1:6">
      <c r="A241">
        <f>'2020_3-1-3_Download'!B248</f>
        <v>3</v>
      </c>
      <c r="B241">
        <f>'2020_3-1-3_Download'!D248</f>
        <v>2016</v>
      </c>
      <c r="C241" t="str">
        <f>'2020_3-1-3_Download'!C248</f>
        <v>Stat. Region Lüneburg</v>
      </c>
      <c r="D241" s="114" t="s">
        <v>131</v>
      </c>
      <c r="E241" t="str">
        <f>VLOOKUP(A241,[2]Kreise!$A$2:$C$53,3,FALSE)</f>
        <v>K033</v>
      </c>
      <c r="F241">
        <f>'2020_3-1-3_Download'!G248</f>
        <v>11.76146644638502</v>
      </c>
    </row>
    <row r="242" spans="1:6">
      <c r="A242">
        <f>'2020_3-1-3_Download'!B249</f>
        <v>401</v>
      </c>
      <c r="B242">
        <f>'2020_3-1-3_Download'!D249</f>
        <v>2016</v>
      </c>
      <c r="C242" t="str">
        <f>'2020_3-1-3_Download'!C249</f>
        <v>Delmenhorst  Stadt</v>
      </c>
      <c r="D242" s="114" t="s">
        <v>131</v>
      </c>
      <c r="E242" t="str">
        <f>VLOOKUP(A242,[2]Kreise!$A$2:$C$53,3,FALSE)</f>
        <v>K03401</v>
      </c>
      <c r="F242">
        <f>'2020_3-1-3_Download'!G249</f>
        <v>24.009900990099009</v>
      </c>
    </row>
    <row r="243" spans="1:6">
      <c r="A243">
        <f>'2020_3-1-3_Download'!B250</f>
        <v>402</v>
      </c>
      <c r="B243">
        <f>'2020_3-1-3_Download'!D250</f>
        <v>2016</v>
      </c>
      <c r="C243" t="str">
        <f>'2020_3-1-3_Download'!C250</f>
        <v>Emden  Stadt</v>
      </c>
      <c r="D243" s="114" t="s">
        <v>131</v>
      </c>
      <c r="E243" t="str">
        <f>VLOOKUP(A243,[2]Kreise!$A$2:$C$53,3,FALSE)</f>
        <v>K03402</v>
      </c>
      <c r="F243">
        <f>'2020_3-1-3_Download'!G250</f>
        <v>22.077922077922079</v>
      </c>
    </row>
    <row r="244" spans="1:6">
      <c r="A244">
        <f>'2020_3-1-3_Download'!B251</f>
        <v>403</v>
      </c>
      <c r="B244">
        <f>'2020_3-1-3_Download'!D251</f>
        <v>2016</v>
      </c>
      <c r="C244" t="str">
        <f>'2020_3-1-3_Download'!C251</f>
        <v>Oldenburg(Oldb)  Stadt</v>
      </c>
      <c r="D244" s="114" t="s">
        <v>131</v>
      </c>
      <c r="E244" t="str">
        <f>VLOOKUP(A244,[2]Kreise!$A$2:$C$53,3,FALSE)</f>
        <v>K03403</v>
      </c>
      <c r="F244">
        <f>'2020_3-1-3_Download'!G251</f>
        <v>17.643467643467645</v>
      </c>
    </row>
    <row r="245" spans="1:6">
      <c r="A245">
        <f>'2020_3-1-3_Download'!B252</f>
        <v>404</v>
      </c>
      <c r="B245">
        <f>'2020_3-1-3_Download'!D252</f>
        <v>2016</v>
      </c>
      <c r="C245" t="str">
        <f>'2020_3-1-3_Download'!C252</f>
        <v>Osnabrück  Stadt</v>
      </c>
      <c r="D245" s="114" t="s">
        <v>131</v>
      </c>
      <c r="E245" t="str">
        <f>VLOOKUP(A245,[2]Kreise!$A$2:$C$53,3,FALSE)</f>
        <v>K03404</v>
      </c>
      <c r="F245">
        <f>'2020_3-1-3_Download'!G252</f>
        <v>18.359941944847606</v>
      </c>
    </row>
    <row r="246" spans="1:6">
      <c r="A246">
        <f>'2020_3-1-3_Download'!B253</f>
        <v>405</v>
      </c>
      <c r="B246">
        <f>'2020_3-1-3_Download'!D253</f>
        <v>2016</v>
      </c>
      <c r="C246" t="str">
        <f>'2020_3-1-3_Download'!C253</f>
        <v>Wilhelmshaven  Stadt</v>
      </c>
      <c r="D246" s="114" t="s">
        <v>131</v>
      </c>
      <c r="E246" t="str">
        <f>VLOOKUP(A246,[2]Kreise!$A$2:$C$53,3,FALSE)</f>
        <v>K03405</v>
      </c>
      <c r="F246">
        <f>'2020_3-1-3_Download'!G253</f>
        <v>15.755627009646304</v>
      </c>
    </row>
    <row r="247" spans="1:6">
      <c r="A247">
        <f>'2020_3-1-3_Download'!B254</f>
        <v>451</v>
      </c>
      <c r="B247">
        <f>'2020_3-1-3_Download'!D254</f>
        <v>2016</v>
      </c>
      <c r="C247" t="str">
        <f>'2020_3-1-3_Download'!C254</f>
        <v>Ammerland</v>
      </c>
      <c r="D247" s="114" t="s">
        <v>131</v>
      </c>
      <c r="E247" t="str">
        <f>VLOOKUP(A247,[2]Kreise!$A$2:$C$53,3,FALSE)</f>
        <v>K03451</v>
      </c>
      <c r="F247">
        <f>'2020_3-1-3_Download'!G254</f>
        <v>12.79826464208243</v>
      </c>
    </row>
    <row r="248" spans="1:6">
      <c r="A248">
        <f>'2020_3-1-3_Download'!B255</f>
        <v>452</v>
      </c>
      <c r="B248">
        <f>'2020_3-1-3_Download'!D255</f>
        <v>2016</v>
      </c>
      <c r="C248" t="str">
        <f>'2020_3-1-3_Download'!C255</f>
        <v>Aurich</v>
      </c>
      <c r="D248" s="114" t="s">
        <v>131</v>
      </c>
      <c r="E248" t="str">
        <f>VLOOKUP(A248,[2]Kreise!$A$2:$C$53,3,FALSE)</f>
        <v>K03452</v>
      </c>
      <c r="F248">
        <f>'2020_3-1-3_Download'!G255</f>
        <v>12.024048096192384</v>
      </c>
    </row>
    <row r="249" spans="1:6">
      <c r="A249">
        <f>'2020_3-1-3_Download'!B256</f>
        <v>453</v>
      </c>
      <c r="B249">
        <f>'2020_3-1-3_Download'!D256</f>
        <v>2016</v>
      </c>
      <c r="C249" t="str">
        <f>'2020_3-1-3_Download'!C256</f>
        <v>Cloppenburg</v>
      </c>
      <c r="D249" s="114" t="s">
        <v>131</v>
      </c>
      <c r="E249" t="str">
        <f>VLOOKUP(A249,[2]Kreise!$A$2:$C$53,3,FALSE)</f>
        <v>K03453</v>
      </c>
      <c r="F249">
        <f>'2020_3-1-3_Download'!G256</f>
        <v>14.55223880597015</v>
      </c>
    </row>
    <row r="250" spans="1:6">
      <c r="A250">
        <f>'2020_3-1-3_Download'!B257</f>
        <v>454</v>
      </c>
      <c r="B250">
        <f>'2020_3-1-3_Download'!D257</f>
        <v>2016</v>
      </c>
      <c r="C250" t="str">
        <f>'2020_3-1-3_Download'!C257</f>
        <v>Emsland</v>
      </c>
      <c r="D250" s="114" t="s">
        <v>131</v>
      </c>
      <c r="E250" t="str">
        <f>VLOOKUP(A250,[2]Kreise!$A$2:$C$53,3,FALSE)</f>
        <v>K03454</v>
      </c>
      <c r="F250">
        <f>'2020_3-1-3_Download'!G257</f>
        <v>16.054158607350097</v>
      </c>
    </row>
    <row r="251" spans="1:6">
      <c r="A251">
        <f>'2020_3-1-3_Download'!B258</f>
        <v>455</v>
      </c>
      <c r="B251">
        <f>'2020_3-1-3_Download'!D258</f>
        <v>2016</v>
      </c>
      <c r="C251" t="str">
        <f>'2020_3-1-3_Download'!C258</f>
        <v>Friesland</v>
      </c>
      <c r="D251" s="114" t="s">
        <v>131</v>
      </c>
      <c r="E251" t="str">
        <f>VLOOKUP(A251,[2]Kreise!$A$2:$C$53,3,FALSE)</f>
        <v>K03455</v>
      </c>
      <c r="F251">
        <f>'2020_3-1-3_Download'!G258</f>
        <v>4.3010752688172049</v>
      </c>
    </row>
    <row r="252" spans="1:6">
      <c r="A252">
        <f>'2020_3-1-3_Download'!B259</f>
        <v>456</v>
      </c>
      <c r="B252">
        <f>'2020_3-1-3_Download'!D259</f>
        <v>2016</v>
      </c>
      <c r="C252" t="str">
        <f>'2020_3-1-3_Download'!C259</f>
        <v>Grafschaft Bentheim</v>
      </c>
      <c r="D252" s="114" t="s">
        <v>131</v>
      </c>
      <c r="E252" t="str">
        <f>VLOOKUP(A252,[2]Kreise!$A$2:$C$53,3,FALSE)</f>
        <v>K03456</v>
      </c>
      <c r="F252">
        <f>'2020_3-1-3_Download'!G259</f>
        <v>21.913580246913579</v>
      </c>
    </row>
    <row r="253" spans="1:6">
      <c r="A253">
        <f>'2020_3-1-3_Download'!B260</f>
        <v>457</v>
      </c>
      <c r="B253">
        <f>'2020_3-1-3_Download'!D260</f>
        <v>2016</v>
      </c>
      <c r="C253" t="str">
        <f>'2020_3-1-3_Download'!C260</f>
        <v>Leer</v>
      </c>
      <c r="D253" s="114" t="s">
        <v>131</v>
      </c>
      <c r="E253" t="str">
        <f>VLOOKUP(A253,[2]Kreise!$A$2:$C$53,3,FALSE)</f>
        <v>K03457</v>
      </c>
      <c r="F253">
        <f>'2020_3-1-3_Download'!G260</f>
        <v>8.9073634204275542</v>
      </c>
    </row>
    <row r="254" spans="1:6">
      <c r="A254">
        <f>'2020_3-1-3_Download'!B261</f>
        <v>458</v>
      </c>
      <c r="B254">
        <f>'2020_3-1-3_Download'!D261</f>
        <v>2016</v>
      </c>
      <c r="C254" t="str">
        <f>'2020_3-1-3_Download'!C261</f>
        <v>Oldenburg</v>
      </c>
      <c r="D254" s="114" t="s">
        <v>131</v>
      </c>
      <c r="E254" t="str">
        <f>VLOOKUP(A254,[2]Kreise!$A$2:$C$53,3,FALSE)</f>
        <v>K03458</v>
      </c>
      <c r="F254">
        <f>'2020_3-1-3_Download'!G261</f>
        <v>5.3899082568807346</v>
      </c>
    </row>
    <row r="255" spans="1:6">
      <c r="A255">
        <f>'2020_3-1-3_Download'!B262</f>
        <v>459</v>
      </c>
      <c r="B255">
        <f>'2020_3-1-3_Download'!D262</f>
        <v>2016</v>
      </c>
      <c r="C255" t="str">
        <f>'2020_3-1-3_Download'!C262</f>
        <v>Osnabrück</v>
      </c>
      <c r="D255" s="114" t="s">
        <v>131</v>
      </c>
      <c r="E255" t="str">
        <f>VLOOKUP(A255,[2]Kreise!$A$2:$C$53,3,FALSE)</f>
        <v>K03459</v>
      </c>
      <c r="F255">
        <f>'2020_3-1-3_Download'!G262</f>
        <v>13.537469782433522</v>
      </c>
    </row>
    <row r="256" spans="1:6">
      <c r="A256">
        <f>'2020_3-1-3_Download'!B263</f>
        <v>460</v>
      </c>
      <c r="B256">
        <f>'2020_3-1-3_Download'!D263</f>
        <v>2016</v>
      </c>
      <c r="C256" t="str">
        <f>'2020_3-1-3_Download'!C263</f>
        <v>Vechta</v>
      </c>
      <c r="D256" s="114" t="s">
        <v>131</v>
      </c>
      <c r="E256" t="str">
        <f>VLOOKUP(A256,[2]Kreise!$A$2:$C$53,3,FALSE)</f>
        <v>K03460</v>
      </c>
      <c r="F256">
        <f>'2020_3-1-3_Download'!G263</f>
        <v>19.17140536149472</v>
      </c>
    </row>
    <row r="257" spans="1:6">
      <c r="A257">
        <f>'2020_3-1-3_Download'!B264</f>
        <v>461</v>
      </c>
      <c r="B257">
        <f>'2020_3-1-3_Download'!D264</f>
        <v>2016</v>
      </c>
      <c r="C257" t="str">
        <f>'2020_3-1-3_Download'!C264</f>
        <v>Wesermarsch</v>
      </c>
      <c r="D257" s="114" t="s">
        <v>131</v>
      </c>
      <c r="E257" t="str">
        <f>VLOOKUP(A257,[2]Kreise!$A$2:$C$53,3,FALSE)</f>
        <v>K03461</v>
      </c>
      <c r="F257">
        <f>'2020_3-1-3_Download'!G264</f>
        <v>12.414965986394558</v>
      </c>
    </row>
    <row r="258" spans="1:6">
      <c r="A258">
        <f>'2020_3-1-3_Download'!B265</f>
        <v>462</v>
      </c>
      <c r="B258">
        <f>'2020_3-1-3_Download'!D265</f>
        <v>2016</v>
      </c>
      <c r="C258" t="str">
        <f>'2020_3-1-3_Download'!C265</f>
        <v>Wittmund</v>
      </c>
      <c r="D258" s="114" t="s">
        <v>131</v>
      </c>
      <c r="E258" t="str">
        <f>VLOOKUP(A258,[2]Kreise!$A$2:$C$53,3,FALSE)</f>
        <v>K03462</v>
      </c>
      <c r="F258">
        <f>'2020_3-1-3_Download'!G265</f>
        <v>4.3668122270742353</v>
      </c>
    </row>
    <row r="259" spans="1:6">
      <c r="A259">
        <f>'2020_3-1-3_Download'!B266</f>
        <v>4</v>
      </c>
      <c r="B259">
        <f>'2020_3-1-3_Download'!D266</f>
        <v>2016</v>
      </c>
      <c r="C259" t="str">
        <f>'2020_3-1-3_Download'!C266</f>
        <v>Stat. Region Weser-Ems</v>
      </c>
      <c r="D259" s="114" t="s">
        <v>131</v>
      </c>
      <c r="E259" t="str">
        <f>VLOOKUP(A259,[2]Kreise!$A$2:$C$53,3,FALSE)</f>
        <v>K034</v>
      </c>
      <c r="F259">
        <f>'2020_3-1-3_Download'!G266</f>
        <v>14.792864339477271</v>
      </c>
    </row>
    <row r="260" spans="1:6">
      <c r="A260">
        <f>'2020_3-1-3_Download'!B267</f>
        <v>0</v>
      </c>
      <c r="B260">
        <f>'2020_3-1-3_Download'!D267</f>
        <v>2016</v>
      </c>
      <c r="C260" t="str">
        <f>'2020_3-1-3_Download'!C267</f>
        <v>Niedersachsen</v>
      </c>
      <c r="D260" s="114" t="s">
        <v>131</v>
      </c>
      <c r="E260" t="str">
        <f>VLOOKUP(A260,[2]Kreise!$A$2:$C$53,3,FALSE)</f>
        <v>K030</v>
      </c>
      <c r="F260">
        <f>'2020_3-1-3_Download'!G267</f>
        <v>15.743605610561056</v>
      </c>
    </row>
    <row r="261" spans="1:6">
      <c r="A261">
        <f>'2020_3-1-3_Download'!B268</f>
        <v>101</v>
      </c>
      <c r="B261">
        <f>'2020_3-1-3_Download'!D268</f>
        <v>2015</v>
      </c>
      <c r="C261" t="str">
        <f>'2020_3-1-3_Download'!C268</f>
        <v>Braunschweig  Stadt</v>
      </c>
      <c r="D261" s="114" t="s">
        <v>131</v>
      </c>
      <c r="E261" t="str">
        <f>VLOOKUP(A261,[2]Kreise!$A$2:$C$53,3,FALSE)</f>
        <v>K03101</v>
      </c>
      <c r="F261">
        <f>'2020_3-1-3_Download'!G268</f>
        <v>17.406290392072382</v>
      </c>
    </row>
    <row r="262" spans="1:6">
      <c r="A262">
        <f>'2020_3-1-3_Download'!B269</f>
        <v>102</v>
      </c>
      <c r="B262">
        <f>'2020_3-1-3_Download'!D269</f>
        <v>2015</v>
      </c>
      <c r="C262" t="str">
        <f>'2020_3-1-3_Download'!C269</f>
        <v>Salzgitter  Stadt</v>
      </c>
      <c r="D262" s="114" t="s">
        <v>131</v>
      </c>
      <c r="E262" t="str">
        <f>VLOOKUP(A262,[2]Kreise!$A$2:$C$53,3,FALSE)</f>
        <v>K03102</v>
      </c>
      <c r="F262">
        <f>'2020_3-1-3_Download'!G269</f>
        <v>26.016260162601629</v>
      </c>
    </row>
    <row r="263" spans="1:6">
      <c r="A263">
        <f>'2020_3-1-3_Download'!B270</f>
        <v>103</v>
      </c>
      <c r="B263">
        <f>'2020_3-1-3_Download'!D270</f>
        <v>2015</v>
      </c>
      <c r="C263" t="str">
        <f>'2020_3-1-3_Download'!C270</f>
        <v>Wolfsburg  Stadt</v>
      </c>
      <c r="D263" s="114" t="s">
        <v>131</v>
      </c>
      <c r="E263" t="str">
        <f>VLOOKUP(A263,[2]Kreise!$A$2:$C$53,3,FALSE)</f>
        <v>K03103</v>
      </c>
      <c r="F263">
        <f>'2020_3-1-3_Download'!G270</f>
        <v>26.827094474153295</v>
      </c>
    </row>
    <row r="264" spans="1:6">
      <c r="A264">
        <f>'2020_3-1-3_Download'!B271</f>
        <v>151</v>
      </c>
      <c r="B264">
        <f>'2020_3-1-3_Download'!D271</f>
        <v>2015</v>
      </c>
      <c r="C264" t="str">
        <f>'2020_3-1-3_Download'!C271</f>
        <v>Gifhorn</v>
      </c>
      <c r="D264" s="114" t="s">
        <v>131</v>
      </c>
      <c r="E264" t="str">
        <f>VLOOKUP(A264,[2]Kreise!$A$2:$C$53,3,FALSE)</f>
        <v>K03151</v>
      </c>
      <c r="F264">
        <f>'2020_3-1-3_Download'!G271</f>
        <v>10.705182667799489</v>
      </c>
    </row>
    <row r="265" spans="1:6">
      <c r="A265">
        <f>'2020_3-1-3_Download'!B272</f>
        <v>153</v>
      </c>
      <c r="B265">
        <f>'2020_3-1-3_Download'!D272</f>
        <v>2015</v>
      </c>
      <c r="C265" t="str">
        <f>'2020_3-1-3_Download'!C272</f>
        <v>Goslar</v>
      </c>
      <c r="D265" s="114" t="s">
        <v>131</v>
      </c>
      <c r="E265" t="str">
        <f>VLOOKUP(A265,[2]Kreise!$A$2:$C$53,3,FALSE)</f>
        <v>K03153</v>
      </c>
      <c r="F265">
        <f>'2020_3-1-3_Download'!G272</f>
        <v>7.4349442379182156</v>
      </c>
    </row>
    <row r="266" spans="1:6">
      <c r="A266">
        <f>'2020_3-1-3_Download'!B273</f>
        <v>154</v>
      </c>
      <c r="B266">
        <f>'2020_3-1-3_Download'!D273</f>
        <v>2015</v>
      </c>
      <c r="C266" t="str">
        <f>'2020_3-1-3_Download'!C273</f>
        <v>Helmstedt</v>
      </c>
      <c r="D266" s="114" t="s">
        <v>131</v>
      </c>
      <c r="E266" t="str">
        <f>VLOOKUP(A266,[2]Kreise!$A$2:$C$53,3,FALSE)</f>
        <v>K03154</v>
      </c>
      <c r="F266">
        <f>'2020_3-1-3_Download'!G273</f>
        <v>10.960960960960961</v>
      </c>
    </row>
    <row r="267" spans="1:6">
      <c r="A267">
        <f>'2020_3-1-3_Download'!B274</f>
        <v>155</v>
      </c>
      <c r="B267">
        <f>'2020_3-1-3_Download'!D274</f>
        <v>2015</v>
      </c>
      <c r="C267" t="str">
        <f>'2020_3-1-3_Download'!C274</f>
        <v>Northeim</v>
      </c>
      <c r="D267" s="114" t="s">
        <v>131</v>
      </c>
      <c r="E267" t="str">
        <f>VLOOKUP(A267,[2]Kreise!$A$2:$C$53,3,FALSE)</f>
        <v>K03155</v>
      </c>
      <c r="F267">
        <f>'2020_3-1-3_Download'!G274</f>
        <v>12.682926829268293</v>
      </c>
    </row>
    <row r="268" spans="1:6">
      <c r="A268">
        <f>'2020_3-1-3_Download'!B275</f>
        <v>157</v>
      </c>
      <c r="B268">
        <f>'2020_3-1-3_Download'!D275</f>
        <v>2015</v>
      </c>
      <c r="C268" t="str">
        <f>'2020_3-1-3_Download'!C275</f>
        <v>Peine</v>
      </c>
      <c r="D268" s="114" t="s">
        <v>131</v>
      </c>
      <c r="E268" t="str">
        <f>VLOOKUP(A268,[2]Kreise!$A$2:$C$53,3,FALSE)</f>
        <v>K03157</v>
      </c>
      <c r="F268">
        <f>'2020_3-1-3_Download'!G275</f>
        <v>12.238147739801542</v>
      </c>
    </row>
    <row r="269" spans="1:6">
      <c r="A269">
        <f>'2020_3-1-3_Download'!B276</f>
        <v>158</v>
      </c>
      <c r="B269">
        <f>'2020_3-1-3_Download'!D276</f>
        <v>2015</v>
      </c>
      <c r="C269" t="str">
        <f>'2020_3-1-3_Download'!C276</f>
        <v>Wolfenbüttel</v>
      </c>
      <c r="D269" s="114" t="s">
        <v>131</v>
      </c>
      <c r="E269" t="str">
        <f>VLOOKUP(A269,[2]Kreise!$A$2:$C$53,3,FALSE)</f>
        <v>K03158</v>
      </c>
      <c r="F269">
        <f>'2020_3-1-3_Download'!G276</f>
        <v>6.7924528301886795</v>
      </c>
    </row>
    <row r="270" spans="1:6">
      <c r="A270">
        <f>'2020_3-1-3_Download'!B277</f>
        <v>159</v>
      </c>
      <c r="B270">
        <f>'2020_3-1-3_Download'!D277</f>
        <v>2015</v>
      </c>
      <c r="C270" t="str">
        <f>'2020_3-1-3_Download'!C277</f>
        <v>Göttingen</v>
      </c>
      <c r="D270" s="114" t="s">
        <v>131</v>
      </c>
      <c r="E270" t="str">
        <f>VLOOKUP(A270,[2]Kreise!$A$2:$C$53,3,FALSE)</f>
        <v>K03159</v>
      </c>
      <c r="F270">
        <f>'2020_3-1-3_Download'!G277</f>
        <v>17.802882742500977</v>
      </c>
    </row>
    <row r="271" spans="1:6">
      <c r="A271">
        <f>'2020_3-1-3_Download'!B278</f>
        <v>1</v>
      </c>
      <c r="B271">
        <f>'2020_3-1-3_Download'!D278</f>
        <v>2015</v>
      </c>
      <c r="C271" t="str">
        <f>'2020_3-1-3_Download'!C278</f>
        <v>Stat. Region Braunschweig</v>
      </c>
      <c r="D271" s="114" t="s">
        <v>131</v>
      </c>
      <c r="E271" t="str">
        <f>VLOOKUP(A271,[2]Kreise!$A$2:$C$53,3,FALSE)</f>
        <v>K031</v>
      </c>
      <c r="F271">
        <f>'2020_3-1-3_Download'!G278</f>
        <v>15.573068357032721</v>
      </c>
    </row>
    <row r="272" spans="1:6">
      <c r="A272">
        <f>'2020_3-1-3_Download'!B279</f>
        <v>241</v>
      </c>
      <c r="B272">
        <f>'2020_3-1-3_Download'!D279</f>
        <v>2015</v>
      </c>
      <c r="C272" t="str">
        <f>'2020_3-1-3_Download'!C279</f>
        <v>Hannover  Region</v>
      </c>
      <c r="D272" s="114" t="s">
        <v>131</v>
      </c>
      <c r="E272" t="str">
        <f>VLOOKUP(A272,[2]Kreise!$A$2:$C$53,3,FALSE)</f>
        <v>K03241</v>
      </c>
      <c r="F272">
        <f>'2020_3-1-3_Download'!G279</f>
        <v>24.369747899159663</v>
      </c>
    </row>
    <row r="273" spans="1:6">
      <c r="A273">
        <f>'2020_3-1-3_Download'!B280</f>
        <v>241001</v>
      </c>
      <c r="B273">
        <f>'2020_3-1-3_Download'!D280</f>
        <v>2015</v>
      </c>
      <c r="C273" t="str">
        <f>'2020_3-1-3_Download'!C280</f>
        <v>dav. Hannover  Lhst.</v>
      </c>
      <c r="D273" s="114" t="s">
        <v>131</v>
      </c>
      <c r="E273" t="str">
        <f>VLOOKUP(A273,[2]Kreise!$A$2:$C$53,3,FALSE)</f>
        <v>K03241001</v>
      </c>
      <c r="F273">
        <f>'2020_3-1-3_Download'!G280</f>
        <v>32.554257095158597</v>
      </c>
    </row>
    <row r="274" spans="1:6">
      <c r="A274">
        <f>'2020_3-1-3_Download'!B281</f>
        <v>241999</v>
      </c>
      <c r="B274">
        <f>'2020_3-1-3_Download'!D281</f>
        <v>2015</v>
      </c>
      <c r="C274" t="str">
        <f>'2020_3-1-3_Download'!C281</f>
        <v>dav. Hannover  Umland</v>
      </c>
      <c r="D274" s="114" t="s">
        <v>131</v>
      </c>
      <c r="E274" t="str">
        <f>VLOOKUP(A274,[2]Kreise!$A$2:$C$53,3,FALSE)</f>
        <v>K03241999</v>
      </c>
      <c r="F274">
        <f>'2020_3-1-3_Download'!G281</f>
        <v>15.634743875278396</v>
      </c>
    </row>
    <row r="275" spans="1:6">
      <c r="A275">
        <f>'2020_3-1-3_Download'!B282</f>
        <v>251</v>
      </c>
      <c r="B275">
        <f>'2020_3-1-3_Download'!D282</f>
        <v>2015</v>
      </c>
      <c r="C275" t="str">
        <f>'2020_3-1-3_Download'!C282</f>
        <v>Diepholz</v>
      </c>
      <c r="D275" s="114" t="s">
        <v>131</v>
      </c>
      <c r="E275" t="str">
        <f>VLOOKUP(A275,[2]Kreise!$A$2:$C$53,3,FALSE)</f>
        <v>K03251</v>
      </c>
      <c r="F275">
        <f>'2020_3-1-3_Download'!G282</f>
        <v>11.979913916786227</v>
      </c>
    </row>
    <row r="276" spans="1:6">
      <c r="A276">
        <f>'2020_3-1-3_Download'!B283</f>
        <v>252</v>
      </c>
      <c r="B276">
        <f>'2020_3-1-3_Download'!D283</f>
        <v>2015</v>
      </c>
      <c r="C276" t="str">
        <f>'2020_3-1-3_Download'!C283</f>
        <v>Hameln-Pyrmont</v>
      </c>
      <c r="D276" s="114" t="s">
        <v>131</v>
      </c>
      <c r="E276" t="str">
        <f>VLOOKUP(A276,[2]Kreise!$A$2:$C$53,3,FALSE)</f>
        <v>K03252</v>
      </c>
      <c r="F276">
        <f>'2020_3-1-3_Download'!G283</f>
        <v>17.995444191343964</v>
      </c>
    </row>
    <row r="277" spans="1:6">
      <c r="A277">
        <f>'2020_3-1-3_Download'!B284</f>
        <v>254</v>
      </c>
      <c r="B277">
        <f>'2020_3-1-3_Download'!D284</f>
        <v>2015</v>
      </c>
      <c r="C277" t="str">
        <f>'2020_3-1-3_Download'!C284</f>
        <v>Hildesheim</v>
      </c>
      <c r="D277" s="114" t="s">
        <v>131</v>
      </c>
      <c r="E277" t="str">
        <f>VLOOKUP(A277,[2]Kreise!$A$2:$C$53,3,FALSE)</f>
        <v>K03254</v>
      </c>
      <c r="F277">
        <f>'2020_3-1-3_Download'!G284</f>
        <v>16.118598382749326</v>
      </c>
    </row>
    <row r="278" spans="1:6">
      <c r="A278">
        <f>'2020_3-1-3_Download'!B285</f>
        <v>255</v>
      </c>
      <c r="B278">
        <f>'2020_3-1-3_Download'!D285</f>
        <v>2015</v>
      </c>
      <c r="C278" t="str">
        <f>'2020_3-1-3_Download'!C285</f>
        <v>Holzminden</v>
      </c>
      <c r="D278" s="114" t="s">
        <v>131</v>
      </c>
      <c r="E278" t="str">
        <f>VLOOKUP(A278,[2]Kreise!$A$2:$C$53,3,FALSE)</f>
        <v>K03255</v>
      </c>
      <c r="F278">
        <f>'2020_3-1-3_Download'!G285</f>
        <v>10.198300283286118</v>
      </c>
    </row>
    <row r="279" spans="1:6">
      <c r="A279">
        <f>'2020_3-1-3_Download'!B286</f>
        <v>256</v>
      </c>
      <c r="B279">
        <f>'2020_3-1-3_Download'!D286</f>
        <v>2015</v>
      </c>
      <c r="C279" t="str">
        <f>'2020_3-1-3_Download'!C286</f>
        <v>Nienburg (Weser)</v>
      </c>
      <c r="D279" s="114" t="s">
        <v>131</v>
      </c>
      <c r="E279" t="str">
        <f>VLOOKUP(A279,[2]Kreise!$A$2:$C$53,3,FALSE)</f>
        <v>K03256</v>
      </c>
      <c r="F279">
        <f>'2020_3-1-3_Download'!G286</f>
        <v>15.5049786628734</v>
      </c>
    </row>
    <row r="280" spans="1:6">
      <c r="A280">
        <f>'2020_3-1-3_Download'!B287</f>
        <v>257</v>
      </c>
      <c r="B280">
        <f>'2020_3-1-3_Download'!D287</f>
        <v>2015</v>
      </c>
      <c r="C280" t="str">
        <f>'2020_3-1-3_Download'!C287</f>
        <v>Schaumburg</v>
      </c>
      <c r="D280" s="114" t="s">
        <v>131</v>
      </c>
      <c r="E280" t="str">
        <f>VLOOKUP(A280,[2]Kreise!$A$2:$C$53,3,FALSE)</f>
        <v>K03257</v>
      </c>
      <c r="F280">
        <f>'2020_3-1-3_Download'!G287</f>
        <v>14.241486068111456</v>
      </c>
    </row>
    <row r="281" spans="1:6">
      <c r="A281">
        <f>'2020_3-1-3_Download'!B288</f>
        <v>2</v>
      </c>
      <c r="B281">
        <f>'2020_3-1-3_Download'!D288</f>
        <v>2015</v>
      </c>
      <c r="C281" t="str">
        <f>'2020_3-1-3_Download'!C288</f>
        <v>Stat. Region Hannover</v>
      </c>
      <c r="D281" s="114" t="s">
        <v>131</v>
      </c>
      <c r="E281" t="str">
        <f>VLOOKUP(A281,[2]Kreise!$A$2:$C$53,3,FALSE)</f>
        <v>K032</v>
      </c>
      <c r="F281">
        <f>'2020_3-1-3_Download'!G288</f>
        <v>20.532590384864584</v>
      </c>
    </row>
    <row r="282" spans="1:6">
      <c r="A282">
        <f>'2020_3-1-3_Download'!B289</f>
        <v>351</v>
      </c>
      <c r="B282">
        <f>'2020_3-1-3_Download'!D289</f>
        <v>2015</v>
      </c>
      <c r="C282" t="str">
        <f>'2020_3-1-3_Download'!C289</f>
        <v>Celle</v>
      </c>
      <c r="D282" s="114" t="s">
        <v>131</v>
      </c>
      <c r="E282" t="str">
        <f>VLOOKUP(A282,[2]Kreise!$A$2:$C$53,3,FALSE)</f>
        <v>K03351</v>
      </c>
      <c r="F282">
        <f>'2020_3-1-3_Download'!G289</f>
        <v>8.617886178861788</v>
      </c>
    </row>
    <row r="283" spans="1:6">
      <c r="A283">
        <f>'2020_3-1-3_Download'!B290</f>
        <v>352</v>
      </c>
      <c r="B283">
        <f>'2020_3-1-3_Download'!D290</f>
        <v>2015</v>
      </c>
      <c r="C283" t="str">
        <f>'2020_3-1-3_Download'!C290</f>
        <v>Cuxhaven</v>
      </c>
      <c r="D283" s="114" t="s">
        <v>131</v>
      </c>
      <c r="E283" t="str">
        <f>VLOOKUP(A283,[2]Kreise!$A$2:$C$53,3,FALSE)</f>
        <v>K03352</v>
      </c>
      <c r="F283">
        <f>'2020_3-1-3_Download'!G290</f>
        <v>11.774065234685761</v>
      </c>
    </row>
    <row r="284" spans="1:6">
      <c r="A284">
        <f>'2020_3-1-3_Download'!B291</f>
        <v>353</v>
      </c>
      <c r="B284">
        <f>'2020_3-1-3_Download'!D291</f>
        <v>2015</v>
      </c>
      <c r="C284" t="str">
        <f>'2020_3-1-3_Download'!C291</f>
        <v>Harburg</v>
      </c>
      <c r="D284" s="114" t="s">
        <v>131</v>
      </c>
      <c r="E284" t="str">
        <f>VLOOKUP(A284,[2]Kreise!$A$2:$C$53,3,FALSE)</f>
        <v>K03353</v>
      </c>
      <c r="F284">
        <f>'2020_3-1-3_Download'!G291</f>
        <v>10.758552305404065</v>
      </c>
    </row>
    <row r="285" spans="1:6">
      <c r="A285">
        <f>'2020_3-1-3_Download'!B292</f>
        <v>354</v>
      </c>
      <c r="B285">
        <f>'2020_3-1-3_Download'!D292</f>
        <v>2015</v>
      </c>
      <c r="C285" t="str">
        <f>'2020_3-1-3_Download'!C292</f>
        <v>Lüchow-Dannenberg</v>
      </c>
      <c r="D285" s="114" t="s">
        <v>131</v>
      </c>
      <c r="E285" t="str">
        <f>VLOOKUP(A285,[2]Kreise!$A$2:$C$53,3,FALSE)</f>
        <v>K03354</v>
      </c>
      <c r="F285">
        <f>'2020_3-1-3_Download'!G292</f>
        <v>8.1433224755700326</v>
      </c>
    </row>
    <row r="286" spans="1:6">
      <c r="A286">
        <f>'2020_3-1-3_Download'!B293</f>
        <v>355</v>
      </c>
      <c r="B286">
        <f>'2020_3-1-3_Download'!D293</f>
        <v>2015</v>
      </c>
      <c r="C286" t="str">
        <f>'2020_3-1-3_Download'!C293</f>
        <v>Lüneburg</v>
      </c>
      <c r="D286" s="114" t="s">
        <v>131</v>
      </c>
      <c r="E286" t="str">
        <f>VLOOKUP(A286,[2]Kreise!$A$2:$C$53,3,FALSE)</f>
        <v>K03355</v>
      </c>
      <c r="F286">
        <f>'2020_3-1-3_Download'!G293</f>
        <v>11.573546180159635</v>
      </c>
    </row>
    <row r="287" spans="1:6">
      <c r="A287">
        <f>'2020_3-1-3_Download'!B294</f>
        <v>356</v>
      </c>
      <c r="B287">
        <f>'2020_3-1-3_Download'!D294</f>
        <v>2015</v>
      </c>
      <c r="C287" t="str">
        <f>'2020_3-1-3_Download'!C294</f>
        <v>Osterholz</v>
      </c>
      <c r="D287" s="114" t="s">
        <v>131</v>
      </c>
      <c r="E287" t="str">
        <f>VLOOKUP(A287,[2]Kreise!$A$2:$C$53,3,FALSE)</f>
        <v>K03356</v>
      </c>
      <c r="F287">
        <f>'2020_3-1-3_Download'!G294</f>
        <v>10.10928961748634</v>
      </c>
    </row>
    <row r="288" spans="1:6">
      <c r="A288">
        <f>'2020_3-1-3_Download'!B295</f>
        <v>357</v>
      </c>
      <c r="B288">
        <f>'2020_3-1-3_Download'!D295</f>
        <v>2015</v>
      </c>
      <c r="C288" t="str">
        <f>'2020_3-1-3_Download'!C295</f>
        <v>Rotenburg (Wümme)</v>
      </c>
      <c r="D288" s="114" t="s">
        <v>131</v>
      </c>
      <c r="E288" t="str">
        <f>VLOOKUP(A288,[2]Kreise!$A$2:$C$53,3,FALSE)</f>
        <v>K03357</v>
      </c>
      <c r="F288">
        <f>'2020_3-1-3_Download'!G295</f>
        <v>10.297482837528605</v>
      </c>
    </row>
    <row r="289" spans="1:6">
      <c r="A289">
        <f>'2020_3-1-3_Download'!B296</f>
        <v>358</v>
      </c>
      <c r="B289">
        <f>'2020_3-1-3_Download'!D296</f>
        <v>2015</v>
      </c>
      <c r="C289" t="str">
        <f>'2020_3-1-3_Download'!C296</f>
        <v>Heidekreis</v>
      </c>
      <c r="D289" s="114" t="s">
        <v>131</v>
      </c>
      <c r="E289" t="str">
        <f>VLOOKUP(A289,[2]Kreise!$A$2:$C$53,3,FALSE)</f>
        <v>K03358</v>
      </c>
      <c r="F289">
        <f>'2020_3-1-3_Download'!G296</f>
        <v>12.64737406216506</v>
      </c>
    </row>
    <row r="290" spans="1:6">
      <c r="A290">
        <f>'2020_3-1-3_Download'!B297</f>
        <v>359</v>
      </c>
      <c r="B290">
        <f>'2020_3-1-3_Download'!D297</f>
        <v>2015</v>
      </c>
      <c r="C290" t="str">
        <f>'2020_3-1-3_Download'!C297</f>
        <v>Stade</v>
      </c>
      <c r="D290" s="114" t="s">
        <v>131</v>
      </c>
      <c r="E290" t="str">
        <f>VLOOKUP(A290,[2]Kreise!$A$2:$C$53,3,FALSE)</f>
        <v>K03359</v>
      </c>
      <c r="F290">
        <f>'2020_3-1-3_Download'!G297</f>
        <v>10.736842105263159</v>
      </c>
    </row>
    <row r="291" spans="1:6">
      <c r="A291">
        <f>'2020_3-1-3_Download'!B298</f>
        <v>360</v>
      </c>
      <c r="B291">
        <f>'2020_3-1-3_Download'!D298</f>
        <v>2015</v>
      </c>
      <c r="C291" t="str">
        <f>'2020_3-1-3_Download'!C298</f>
        <v>Uelzen</v>
      </c>
      <c r="D291" s="114" t="s">
        <v>131</v>
      </c>
      <c r="E291" t="str">
        <f>VLOOKUP(A291,[2]Kreise!$A$2:$C$53,3,FALSE)</f>
        <v>K03360</v>
      </c>
      <c r="F291">
        <f>'2020_3-1-3_Download'!G298</f>
        <v>8.8186356073211325</v>
      </c>
    </row>
    <row r="292" spans="1:6">
      <c r="A292">
        <f>'2020_3-1-3_Download'!B299</f>
        <v>361</v>
      </c>
      <c r="B292">
        <f>'2020_3-1-3_Download'!D299</f>
        <v>2015</v>
      </c>
      <c r="C292" t="str">
        <f>'2020_3-1-3_Download'!C299</f>
        <v>Verden</v>
      </c>
      <c r="D292" s="114" t="s">
        <v>131</v>
      </c>
      <c r="E292" t="str">
        <f>VLOOKUP(A292,[2]Kreise!$A$2:$C$53,3,FALSE)</f>
        <v>K03361</v>
      </c>
      <c r="F292">
        <f>'2020_3-1-3_Download'!G299</f>
        <v>15.426695842450766</v>
      </c>
    </row>
    <row r="293" spans="1:6">
      <c r="A293">
        <f>'2020_3-1-3_Download'!B300</f>
        <v>3</v>
      </c>
      <c r="B293">
        <f>'2020_3-1-3_Download'!D300</f>
        <v>2015</v>
      </c>
      <c r="C293" t="str">
        <f>'2020_3-1-3_Download'!C300</f>
        <v>Stat. Region Lüneburg</v>
      </c>
      <c r="D293" s="114" t="s">
        <v>131</v>
      </c>
      <c r="E293" t="str">
        <f>VLOOKUP(A293,[2]Kreise!$A$2:$C$53,3,FALSE)</f>
        <v>K033</v>
      </c>
      <c r="F293">
        <f>'2020_3-1-3_Download'!G300</f>
        <v>11.026237130521421</v>
      </c>
    </row>
    <row r="294" spans="1:6">
      <c r="A294">
        <f>'2020_3-1-3_Download'!B301</f>
        <v>401</v>
      </c>
      <c r="B294">
        <f>'2020_3-1-3_Download'!D301</f>
        <v>2015</v>
      </c>
      <c r="C294" t="str">
        <f>'2020_3-1-3_Download'!C301</f>
        <v>Delmenhorst  Stadt</v>
      </c>
      <c r="D294" s="114" t="s">
        <v>131</v>
      </c>
      <c r="E294" t="str">
        <f>VLOOKUP(A294,[2]Kreise!$A$2:$C$53,3,FALSE)</f>
        <v>K03401</v>
      </c>
      <c r="F294">
        <f>'2020_3-1-3_Download'!G301</f>
        <v>20.186335403726709</v>
      </c>
    </row>
    <row r="295" spans="1:6">
      <c r="A295">
        <f>'2020_3-1-3_Download'!B302</f>
        <v>402</v>
      </c>
      <c r="B295">
        <f>'2020_3-1-3_Download'!D302</f>
        <v>2015</v>
      </c>
      <c r="C295" t="str">
        <f>'2020_3-1-3_Download'!C302</f>
        <v>Emden  Stadt</v>
      </c>
      <c r="D295" s="114" t="s">
        <v>131</v>
      </c>
      <c r="E295" t="str">
        <f>VLOOKUP(A295,[2]Kreise!$A$2:$C$53,3,FALSE)</f>
        <v>K03402</v>
      </c>
      <c r="F295">
        <f>'2020_3-1-3_Download'!G302</f>
        <v>19.298245614035086</v>
      </c>
    </row>
    <row r="296" spans="1:6">
      <c r="A296">
        <f>'2020_3-1-3_Download'!B303</f>
        <v>403</v>
      </c>
      <c r="B296">
        <f>'2020_3-1-3_Download'!D303</f>
        <v>2015</v>
      </c>
      <c r="C296" t="str">
        <f>'2020_3-1-3_Download'!C303</f>
        <v>Oldenburg(Oldb)  Stadt</v>
      </c>
      <c r="D296" s="114" t="s">
        <v>131</v>
      </c>
      <c r="E296" t="str">
        <f>VLOOKUP(A296,[2]Kreise!$A$2:$C$53,3,FALSE)</f>
        <v>K03403</v>
      </c>
      <c r="F296">
        <f>'2020_3-1-3_Download'!G303</f>
        <v>17.742987606001304</v>
      </c>
    </row>
    <row r="297" spans="1:6">
      <c r="A297">
        <f>'2020_3-1-3_Download'!B304</f>
        <v>404</v>
      </c>
      <c r="B297">
        <f>'2020_3-1-3_Download'!D304</f>
        <v>2015</v>
      </c>
      <c r="C297" t="str">
        <f>'2020_3-1-3_Download'!C304</f>
        <v>Osnabrück  Stadt</v>
      </c>
      <c r="D297" s="114" t="s">
        <v>131</v>
      </c>
      <c r="E297" t="str">
        <f>VLOOKUP(A297,[2]Kreise!$A$2:$C$53,3,FALSE)</f>
        <v>K03404</v>
      </c>
      <c r="F297">
        <f>'2020_3-1-3_Download'!G304</f>
        <v>19.26605504587156</v>
      </c>
    </row>
    <row r="298" spans="1:6">
      <c r="A298">
        <f>'2020_3-1-3_Download'!B305</f>
        <v>405</v>
      </c>
      <c r="B298">
        <f>'2020_3-1-3_Download'!D305</f>
        <v>2015</v>
      </c>
      <c r="C298" t="str">
        <f>'2020_3-1-3_Download'!C305</f>
        <v>Wilhelmshaven  Stadt</v>
      </c>
      <c r="D298" s="114" t="s">
        <v>131</v>
      </c>
      <c r="E298" t="str">
        <f>VLOOKUP(A298,[2]Kreise!$A$2:$C$53,3,FALSE)</f>
        <v>K03405</v>
      </c>
      <c r="F298">
        <f>'2020_3-1-3_Download'!G305</f>
        <v>13.148788927335639</v>
      </c>
    </row>
    <row r="299" spans="1:6">
      <c r="A299">
        <f>'2020_3-1-3_Download'!B306</f>
        <v>451</v>
      </c>
      <c r="B299">
        <f>'2020_3-1-3_Download'!D306</f>
        <v>2015</v>
      </c>
      <c r="C299" t="str">
        <f>'2020_3-1-3_Download'!C306</f>
        <v>Ammerland</v>
      </c>
      <c r="D299" s="114" t="s">
        <v>131</v>
      </c>
      <c r="E299" t="str">
        <f>VLOOKUP(A299,[2]Kreise!$A$2:$C$53,3,FALSE)</f>
        <v>K03451</v>
      </c>
      <c r="F299">
        <f>'2020_3-1-3_Download'!G306</f>
        <v>7.7537058152793614</v>
      </c>
    </row>
    <row r="300" spans="1:6">
      <c r="A300">
        <f>'2020_3-1-3_Download'!B307</f>
        <v>452</v>
      </c>
      <c r="B300">
        <f>'2020_3-1-3_Download'!D307</f>
        <v>2015</v>
      </c>
      <c r="C300" t="str">
        <f>'2020_3-1-3_Download'!C307</f>
        <v>Aurich</v>
      </c>
      <c r="D300" s="114" t="s">
        <v>131</v>
      </c>
      <c r="E300" t="str">
        <f>VLOOKUP(A300,[2]Kreise!$A$2:$C$53,3,FALSE)</f>
        <v>K03452</v>
      </c>
      <c r="F300">
        <f>'2020_3-1-3_Download'!G307</f>
        <v>7.3196986006458564</v>
      </c>
    </row>
    <row r="301" spans="1:6">
      <c r="A301">
        <f>'2020_3-1-3_Download'!B308</f>
        <v>453</v>
      </c>
      <c r="B301">
        <f>'2020_3-1-3_Download'!D308</f>
        <v>2015</v>
      </c>
      <c r="C301" t="str">
        <f>'2020_3-1-3_Download'!C308</f>
        <v>Cloppenburg</v>
      </c>
      <c r="D301" s="114" t="s">
        <v>131</v>
      </c>
      <c r="E301" t="str">
        <f>VLOOKUP(A301,[2]Kreise!$A$2:$C$53,3,FALSE)</f>
        <v>K03453</v>
      </c>
      <c r="F301">
        <f>'2020_3-1-3_Download'!G308</f>
        <v>16.358024691358025</v>
      </c>
    </row>
    <row r="302" spans="1:6">
      <c r="A302">
        <f>'2020_3-1-3_Download'!B309</f>
        <v>454</v>
      </c>
      <c r="B302">
        <f>'2020_3-1-3_Download'!D309</f>
        <v>2015</v>
      </c>
      <c r="C302" t="str">
        <f>'2020_3-1-3_Download'!C309</f>
        <v>Emsland</v>
      </c>
      <c r="D302" s="114" t="s">
        <v>131</v>
      </c>
      <c r="E302" t="str">
        <f>VLOOKUP(A302,[2]Kreise!$A$2:$C$53,3,FALSE)</f>
        <v>K03454</v>
      </c>
      <c r="F302">
        <f>'2020_3-1-3_Download'!G309</f>
        <v>14.918970448045757</v>
      </c>
    </row>
    <row r="303" spans="1:6">
      <c r="A303">
        <f>'2020_3-1-3_Download'!B310</f>
        <v>455</v>
      </c>
      <c r="B303">
        <f>'2020_3-1-3_Download'!D310</f>
        <v>2015</v>
      </c>
      <c r="C303" t="str">
        <f>'2020_3-1-3_Download'!C310</f>
        <v>Friesland</v>
      </c>
      <c r="D303" s="114" t="s">
        <v>131</v>
      </c>
      <c r="E303" t="str">
        <f>VLOOKUP(A303,[2]Kreise!$A$2:$C$53,3,FALSE)</f>
        <v>K03455</v>
      </c>
      <c r="F303">
        <f>'2020_3-1-3_Download'!G310</f>
        <v>6.3573883161512024</v>
      </c>
    </row>
    <row r="304" spans="1:6">
      <c r="A304">
        <f>'2020_3-1-3_Download'!B311</f>
        <v>456</v>
      </c>
      <c r="B304">
        <f>'2020_3-1-3_Download'!D311</f>
        <v>2015</v>
      </c>
      <c r="C304" t="str">
        <f>'2020_3-1-3_Download'!C311</f>
        <v>Grafschaft Bentheim</v>
      </c>
      <c r="D304" s="114" t="s">
        <v>131</v>
      </c>
      <c r="E304" t="str">
        <f>VLOOKUP(A304,[2]Kreise!$A$2:$C$53,3,FALSE)</f>
        <v>K03456</v>
      </c>
      <c r="F304">
        <f>'2020_3-1-3_Download'!G311</f>
        <v>24.282560706401764</v>
      </c>
    </row>
    <row r="305" spans="1:6">
      <c r="A305">
        <f>'2020_3-1-3_Download'!B312</f>
        <v>457</v>
      </c>
      <c r="B305">
        <f>'2020_3-1-3_Download'!D312</f>
        <v>2015</v>
      </c>
      <c r="C305" t="str">
        <f>'2020_3-1-3_Download'!C312</f>
        <v>Leer</v>
      </c>
      <c r="D305" s="114" t="s">
        <v>131</v>
      </c>
      <c r="E305" t="str">
        <f>VLOOKUP(A305,[2]Kreise!$A$2:$C$53,3,FALSE)</f>
        <v>K03457</v>
      </c>
      <c r="F305">
        <f>'2020_3-1-3_Download'!G312</f>
        <v>9.079903147699758</v>
      </c>
    </row>
    <row r="306" spans="1:6">
      <c r="A306">
        <f>'2020_3-1-3_Download'!B313</f>
        <v>458</v>
      </c>
      <c r="B306">
        <f>'2020_3-1-3_Download'!D313</f>
        <v>2015</v>
      </c>
      <c r="C306" t="str">
        <f>'2020_3-1-3_Download'!C313</f>
        <v>Oldenburg</v>
      </c>
      <c r="D306" s="114" t="s">
        <v>131</v>
      </c>
      <c r="E306" t="str">
        <f>VLOOKUP(A306,[2]Kreise!$A$2:$C$53,3,FALSE)</f>
        <v>K03458</v>
      </c>
      <c r="F306">
        <f>'2020_3-1-3_Download'!G313</f>
        <v>8.0684596577017107</v>
      </c>
    </row>
    <row r="307" spans="1:6">
      <c r="A307">
        <f>'2020_3-1-3_Download'!B314</f>
        <v>459</v>
      </c>
      <c r="B307">
        <f>'2020_3-1-3_Download'!D314</f>
        <v>2015</v>
      </c>
      <c r="C307" t="str">
        <f>'2020_3-1-3_Download'!C314</f>
        <v>Osnabrück</v>
      </c>
      <c r="D307" s="114" t="s">
        <v>131</v>
      </c>
      <c r="E307" t="str">
        <f>VLOOKUP(A307,[2]Kreise!$A$2:$C$53,3,FALSE)</f>
        <v>K03459</v>
      </c>
      <c r="F307">
        <f>'2020_3-1-3_Download'!G314</f>
        <v>13.305785123966944</v>
      </c>
    </row>
    <row r="308" spans="1:6">
      <c r="A308">
        <f>'2020_3-1-3_Download'!B315</f>
        <v>460</v>
      </c>
      <c r="B308">
        <f>'2020_3-1-3_Download'!D315</f>
        <v>2015</v>
      </c>
      <c r="C308" t="str">
        <f>'2020_3-1-3_Download'!C315</f>
        <v>Vechta</v>
      </c>
      <c r="D308" s="114" t="s">
        <v>131</v>
      </c>
      <c r="E308" t="str">
        <f>VLOOKUP(A308,[2]Kreise!$A$2:$C$53,3,FALSE)</f>
        <v>K03460</v>
      </c>
      <c r="F308">
        <f>'2020_3-1-3_Download'!G315</f>
        <v>18.871103622577927</v>
      </c>
    </row>
    <row r="309" spans="1:6">
      <c r="A309">
        <f>'2020_3-1-3_Download'!B316</f>
        <v>461</v>
      </c>
      <c r="B309">
        <f>'2020_3-1-3_Download'!D316</f>
        <v>2015</v>
      </c>
      <c r="C309" t="str">
        <f>'2020_3-1-3_Download'!C316</f>
        <v>Wesermarsch</v>
      </c>
      <c r="D309" s="114" t="s">
        <v>131</v>
      </c>
      <c r="E309" t="str">
        <f>VLOOKUP(A309,[2]Kreise!$A$2:$C$53,3,FALSE)</f>
        <v>K03461</v>
      </c>
      <c r="F309">
        <f>'2020_3-1-3_Download'!G316</f>
        <v>10.905730129390019</v>
      </c>
    </row>
    <row r="310" spans="1:6">
      <c r="A310">
        <f>'2020_3-1-3_Download'!B317</f>
        <v>462</v>
      </c>
      <c r="B310">
        <f>'2020_3-1-3_Download'!D317</f>
        <v>2015</v>
      </c>
      <c r="C310" t="str">
        <f>'2020_3-1-3_Download'!C317</f>
        <v>Wittmund</v>
      </c>
      <c r="D310" s="114" t="s">
        <v>131</v>
      </c>
      <c r="E310" t="str">
        <f>VLOOKUP(A310,[2]Kreise!$A$2:$C$53,3,FALSE)</f>
        <v>K03462</v>
      </c>
      <c r="F310">
        <f>'2020_3-1-3_Download'!G317</f>
        <v>6.593406593406594</v>
      </c>
    </row>
    <row r="311" spans="1:6">
      <c r="A311">
        <f>'2020_3-1-3_Download'!B318</f>
        <v>4</v>
      </c>
      <c r="B311">
        <f>'2020_3-1-3_Download'!D318</f>
        <v>2015</v>
      </c>
      <c r="C311" t="str">
        <f>'2020_3-1-3_Download'!C318</f>
        <v>Stat. Region Weser-Ems</v>
      </c>
      <c r="D311" s="114" t="s">
        <v>131</v>
      </c>
      <c r="E311" t="str">
        <f>VLOOKUP(A311,[2]Kreise!$A$2:$C$53,3,FALSE)</f>
        <v>K034</v>
      </c>
      <c r="F311">
        <f>'2020_3-1-3_Download'!G318</f>
        <v>14.295434863293332</v>
      </c>
    </row>
    <row r="312" spans="1:6">
      <c r="A312">
        <f>'2020_3-1-3_Download'!B319</f>
        <v>0</v>
      </c>
      <c r="B312">
        <f>'2020_3-1-3_Download'!D319</f>
        <v>2015</v>
      </c>
      <c r="C312" t="str">
        <f>'2020_3-1-3_Download'!C319</f>
        <v>Niedersachsen</v>
      </c>
      <c r="D312" s="114" t="s">
        <v>131</v>
      </c>
      <c r="E312" t="str">
        <f>VLOOKUP(A312,[2]Kreise!$A$2:$C$53,3,FALSE)</f>
        <v>K030</v>
      </c>
      <c r="F312">
        <f>'2020_3-1-3_Download'!G319</f>
        <v>15.593477710690914</v>
      </c>
    </row>
    <row r="313" spans="1:6">
      <c r="A313">
        <f>'2020_3-1-3_Download'!B320</f>
        <v>101</v>
      </c>
      <c r="B313">
        <f>'2020_3-1-3_Download'!D320</f>
        <v>2014</v>
      </c>
      <c r="C313" t="str">
        <f>'2020_3-1-3_Download'!C320</f>
        <v>Braunschweig  Stadt</v>
      </c>
      <c r="D313" s="114" t="s">
        <v>131</v>
      </c>
      <c r="E313" t="str">
        <f>VLOOKUP(A313,[2]Kreise!$A$2:$C$53,3,FALSE)</f>
        <v>K03101</v>
      </c>
      <c r="F313">
        <f>'2020_3-1-3_Download'!G320</f>
        <v>18.084632516703785</v>
      </c>
    </row>
    <row r="314" spans="1:6">
      <c r="A314">
        <f>'2020_3-1-3_Download'!B321</f>
        <v>102</v>
      </c>
      <c r="B314">
        <f>'2020_3-1-3_Download'!D321</f>
        <v>2014</v>
      </c>
      <c r="C314" t="str">
        <f>'2020_3-1-3_Download'!C321</f>
        <v>Salzgitter  Stadt</v>
      </c>
      <c r="D314" s="114" t="s">
        <v>131</v>
      </c>
      <c r="E314" t="str">
        <f>VLOOKUP(A314,[2]Kreise!$A$2:$C$53,3,FALSE)</f>
        <v>K03102</v>
      </c>
      <c r="F314">
        <f>'2020_3-1-3_Download'!G321</f>
        <v>17.995444191343964</v>
      </c>
    </row>
    <row r="315" spans="1:6">
      <c r="A315">
        <f>'2020_3-1-3_Download'!B322</f>
        <v>103</v>
      </c>
      <c r="B315">
        <f>'2020_3-1-3_Download'!D322</f>
        <v>2014</v>
      </c>
      <c r="C315" t="str">
        <f>'2020_3-1-3_Download'!C322</f>
        <v>Wolfsburg  Stadt</v>
      </c>
      <c r="D315" s="114" t="s">
        <v>131</v>
      </c>
      <c r="E315" t="str">
        <f>VLOOKUP(A315,[2]Kreise!$A$2:$C$53,3,FALSE)</f>
        <v>K03103</v>
      </c>
      <c r="F315">
        <f>'2020_3-1-3_Download'!G322</f>
        <v>25.225225225225223</v>
      </c>
    </row>
    <row r="316" spans="1:6">
      <c r="A316">
        <f>'2020_3-1-3_Download'!B323</f>
        <v>151</v>
      </c>
      <c r="B316">
        <f>'2020_3-1-3_Download'!D323</f>
        <v>2014</v>
      </c>
      <c r="C316" t="str">
        <f>'2020_3-1-3_Download'!C323</f>
        <v>Gifhorn</v>
      </c>
      <c r="D316" s="114" t="s">
        <v>131</v>
      </c>
      <c r="E316" t="str">
        <f>VLOOKUP(A316,[2]Kreise!$A$2:$C$53,3,FALSE)</f>
        <v>K03151</v>
      </c>
      <c r="F316">
        <f>'2020_3-1-3_Download'!G323</f>
        <v>11.71875</v>
      </c>
    </row>
    <row r="317" spans="1:6">
      <c r="A317">
        <f>'2020_3-1-3_Download'!B324</f>
        <v>153</v>
      </c>
      <c r="B317">
        <f>'2020_3-1-3_Download'!D324</f>
        <v>2014</v>
      </c>
      <c r="C317" t="str">
        <f>'2020_3-1-3_Download'!C324</f>
        <v>Goslar</v>
      </c>
      <c r="D317" s="114" t="s">
        <v>131</v>
      </c>
      <c r="E317" t="str">
        <f>VLOOKUP(A317,[2]Kreise!$A$2:$C$53,3,FALSE)</f>
        <v>K03153</v>
      </c>
      <c r="F317">
        <f>'2020_3-1-3_Download'!G324</f>
        <v>9.317585301837271</v>
      </c>
    </row>
    <row r="318" spans="1:6">
      <c r="A318">
        <f>'2020_3-1-3_Download'!B325</f>
        <v>154</v>
      </c>
      <c r="B318">
        <f>'2020_3-1-3_Download'!D325</f>
        <v>2014</v>
      </c>
      <c r="C318" t="str">
        <f>'2020_3-1-3_Download'!C325</f>
        <v>Helmstedt</v>
      </c>
      <c r="D318" s="114" t="s">
        <v>131</v>
      </c>
      <c r="E318" t="str">
        <f>VLOOKUP(A318,[2]Kreise!$A$2:$C$53,3,FALSE)</f>
        <v>K03154</v>
      </c>
      <c r="F318">
        <f>'2020_3-1-3_Download'!G325</f>
        <v>6.3545150501672243</v>
      </c>
    </row>
    <row r="319" spans="1:6">
      <c r="A319">
        <f>'2020_3-1-3_Download'!B326</f>
        <v>155</v>
      </c>
      <c r="B319">
        <f>'2020_3-1-3_Download'!D326</f>
        <v>2014</v>
      </c>
      <c r="C319" t="str">
        <f>'2020_3-1-3_Download'!C326</f>
        <v>Northeim</v>
      </c>
      <c r="D319" s="114" t="s">
        <v>131</v>
      </c>
      <c r="E319" t="str">
        <f>VLOOKUP(A319,[2]Kreise!$A$2:$C$53,3,FALSE)</f>
        <v>K03155</v>
      </c>
      <c r="F319">
        <f>'2020_3-1-3_Download'!G326</f>
        <v>12.700534759358289</v>
      </c>
    </row>
    <row r="320" spans="1:6">
      <c r="A320">
        <f>'2020_3-1-3_Download'!B327</f>
        <v>157</v>
      </c>
      <c r="B320">
        <f>'2020_3-1-3_Download'!D327</f>
        <v>2014</v>
      </c>
      <c r="C320" t="str">
        <f>'2020_3-1-3_Download'!C327</f>
        <v>Peine</v>
      </c>
      <c r="D320" s="114" t="s">
        <v>131</v>
      </c>
      <c r="E320" t="str">
        <f>VLOOKUP(A320,[2]Kreise!$A$2:$C$53,3,FALSE)</f>
        <v>K03157</v>
      </c>
      <c r="F320">
        <f>'2020_3-1-3_Download'!G327</f>
        <v>12.098765432098766</v>
      </c>
    </row>
    <row r="321" spans="1:6">
      <c r="A321">
        <f>'2020_3-1-3_Download'!B328</f>
        <v>158</v>
      </c>
      <c r="B321">
        <f>'2020_3-1-3_Download'!D328</f>
        <v>2014</v>
      </c>
      <c r="C321" t="str">
        <f>'2020_3-1-3_Download'!C328</f>
        <v>Wolfenbüttel</v>
      </c>
      <c r="D321" s="114" t="s">
        <v>131</v>
      </c>
      <c r="E321" t="str">
        <f>VLOOKUP(A321,[2]Kreise!$A$2:$C$53,3,FALSE)</f>
        <v>K03158</v>
      </c>
      <c r="F321">
        <f>'2020_3-1-3_Download'!G328</f>
        <v>7.259073842302878</v>
      </c>
    </row>
    <row r="322" spans="1:6">
      <c r="A322">
        <f>'2020_3-1-3_Download'!B329</f>
        <v>159</v>
      </c>
      <c r="B322">
        <f>'2020_3-1-3_Download'!D329</f>
        <v>2014</v>
      </c>
      <c r="C322" t="str">
        <f>'2020_3-1-3_Download'!C329</f>
        <v>Göttingen</v>
      </c>
      <c r="D322" s="114" t="s">
        <v>131</v>
      </c>
      <c r="E322" t="str">
        <f>VLOOKUP(A322,[2]Kreise!$A$2:$C$53,3,FALSE)</f>
        <v>K03159</v>
      </c>
      <c r="F322">
        <f>'2020_3-1-3_Download'!G329</f>
        <v>16.626506024096386</v>
      </c>
    </row>
    <row r="323" spans="1:6">
      <c r="A323">
        <f>'2020_3-1-3_Download'!B330</f>
        <v>1</v>
      </c>
      <c r="B323">
        <f>'2020_3-1-3_Download'!D330</f>
        <v>2014</v>
      </c>
      <c r="C323" t="str">
        <f>'2020_3-1-3_Download'!C330</f>
        <v>Stat. Region Braunschweig</v>
      </c>
      <c r="D323" s="114" t="s">
        <v>131</v>
      </c>
      <c r="E323" t="str">
        <f>VLOOKUP(A323,[2]Kreise!$A$2:$C$53,3,FALSE)</f>
        <v>K031</v>
      </c>
      <c r="F323">
        <f>'2020_3-1-3_Download'!G330</f>
        <v>14.944108484515301</v>
      </c>
    </row>
    <row r="324" spans="1:6">
      <c r="A324">
        <f>'2020_3-1-3_Download'!B331</f>
        <v>241</v>
      </c>
      <c r="B324">
        <f>'2020_3-1-3_Download'!D331</f>
        <v>2014</v>
      </c>
      <c r="C324" t="str">
        <f>'2020_3-1-3_Download'!C331</f>
        <v>Hannover  Region</v>
      </c>
      <c r="D324" s="114" t="s">
        <v>131</v>
      </c>
      <c r="E324" t="str">
        <f>VLOOKUP(A324,[2]Kreise!$A$2:$C$53,3,FALSE)</f>
        <v>K03241</v>
      </c>
      <c r="F324">
        <f>'2020_3-1-3_Download'!G331</f>
        <v>22.268088521958489</v>
      </c>
    </row>
    <row r="325" spans="1:6">
      <c r="A325">
        <f>'2020_3-1-3_Download'!B332</f>
        <v>241001</v>
      </c>
      <c r="B325">
        <f>'2020_3-1-3_Download'!D332</f>
        <v>2014</v>
      </c>
      <c r="C325" t="str">
        <f>'2020_3-1-3_Download'!C332</f>
        <v>dav. Hannover  Lhst.</v>
      </c>
      <c r="D325" s="114" t="s">
        <v>131</v>
      </c>
      <c r="E325" t="str">
        <f>VLOOKUP(A325,[2]Kreise!$A$2:$C$53,3,FALSE)</f>
        <v>K03241001</v>
      </c>
      <c r="F325">
        <f>'2020_3-1-3_Download'!G332</f>
        <v>28.568262411347519</v>
      </c>
    </row>
    <row r="326" spans="1:6">
      <c r="A326">
        <f>'2020_3-1-3_Download'!B333</f>
        <v>241999</v>
      </c>
      <c r="B326">
        <f>'2020_3-1-3_Download'!D333</f>
        <v>2014</v>
      </c>
      <c r="C326" t="str">
        <f>'2020_3-1-3_Download'!C333</f>
        <v>dav. Hannover  Umland</v>
      </c>
      <c r="D326" s="114" t="s">
        <v>131</v>
      </c>
      <c r="E326" t="str">
        <f>VLOOKUP(A326,[2]Kreise!$A$2:$C$53,3,FALSE)</f>
        <v>K03241999</v>
      </c>
      <c r="F326">
        <f>'2020_3-1-3_Download'!G333</f>
        <v>15.514373960560704</v>
      </c>
    </row>
    <row r="327" spans="1:6">
      <c r="A327">
        <f>'2020_3-1-3_Download'!B334</f>
        <v>251</v>
      </c>
      <c r="B327">
        <f>'2020_3-1-3_Download'!D334</f>
        <v>2014</v>
      </c>
      <c r="C327" t="str">
        <f>'2020_3-1-3_Download'!C334</f>
        <v>Diepholz</v>
      </c>
      <c r="D327" s="114" t="s">
        <v>131</v>
      </c>
      <c r="E327" t="str">
        <f>VLOOKUP(A327,[2]Kreise!$A$2:$C$53,3,FALSE)</f>
        <v>K03251</v>
      </c>
      <c r="F327">
        <f>'2020_3-1-3_Download'!G334</f>
        <v>12.057272042200452</v>
      </c>
    </row>
    <row r="328" spans="1:6">
      <c r="A328">
        <f>'2020_3-1-3_Download'!B335</f>
        <v>252</v>
      </c>
      <c r="B328">
        <f>'2020_3-1-3_Download'!D335</f>
        <v>2014</v>
      </c>
      <c r="C328" t="str">
        <f>'2020_3-1-3_Download'!C335</f>
        <v>Hameln-Pyrmont</v>
      </c>
      <c r="D328" s="114" t="s">
        <v>131</v>
      </c>
      <c r="E328" t="str">
        <f>VLOOKUP(A328,[2]Kreise!$A$2:$C$53,3,FALSE)</f>
        <v>K03252</v>
      </c>
      <c r="F328">
        <f>'2020_3-1-3_Download'!G335</f>
        <v>17.296678121420388</v>
      </c>
    </row>
    <row r="329" spans="1:6">
      <c r="A329">
        <f>'2020_3-1-3_Download'!B336</f>
        <v>254</v>
      </c>
      <c r="B329">
        <f>'2020_3-1-3_Download'!D336</f>
        <v>2014</v>
      </c>
      <c r="C329" t="str">
        <f>'2020_3-1-3_Download'!C336</f>
        <v>Hildesheim</v>
      </c>
      <c r="D329" s="114" t="s">
        <v>131</v>
      </c>
      <c r="E329" t="str">
        <f>VLOOKUP(A329,[2]Kreise!$A$2:$C$53,3,FALSE)</f>
        <v>K03254</v>
      </c>
      <c r="F329">
        <f>'2020_3-1-3_Download'!G336</f>
        <v>17.075956596230725</v>
      </c>
    </row>
    <row r="330" spans="1:6">
      <c r="A330">
        <f>'2020_3-1-3_Download'!B337</f>
        <v>255</v>
      </c>
      <c r="B330">
        <f>'2020_3-1-3_Download'!D337</f>
        <v>2014</v>
      </c>
      <c r="C330" t="str">
        <f>'2020_3-1-3_Download'!C337</f>
        <v>Holzminden</v>
      </c>
      <c r="D330" s="114" t="s">
        <v>131</v>
      </c>
      <c r="E330" t="str">
        <f>VLOOKUP(A330,[2]Kreise!$A$2:$C$53,3,FALSE)</f>
        <v>K03255</v>
      </c>
      <c r="F330">
        <f>'2020_3-1-3_Download'!G337</f>
        <v>13.65079365079365</v>
      </c>
    </row>
    <row r="331" spans="1:6">
      <c r="A331">
        <f>'2020_3-1-3_Download'!B338</f>
        <v>256</v>
      </c>
      <c r="B331">
        <f>'2020_3-1-3_Download'!D338</f>
        <v>2014</v>
      </c>
      <c r="C331" t="str">
        <f>'2020_3-1-3_Download'!C338</f>
        <v>Nienburg (Weser)</v>
      </c>
      <c r="D331" s="114" t="s">
        <v>131</v>
      </c>
      <c r="E331" t="str">
        <f>VLOOKUP(A331,[2]Kreise!$A$2:$C$53,3,FALSE)</f>
        <v>K03256</v>
      </c>
      <c r="F331">
        <f>'2020_3-1-3_Download'!G338</f>
        <v>13.323572474377746</v>
      </c>
    </row>
    <row r="332" spans="1:6">
      <c r="A332">
        <f>'2020_3-1-3_Download'!B339</f>
        <v>257</v>
      </c>
      <c r="B332">
        <f>'2020_3-1-3_Download'!D339</f>
        <v>2014</v>
      </c>
      <c r="C332" t="str">
        <f>'2020_3-1-3_Download'!C339</f>
        <v>Schaumburg</v>
      </c>
      <c r="D332" s="114" t="s">
        <v>131</v>
      </c>
      <c r="E332" t="str">
        <f>VLOOKUP(A332,[2]Kreise!$A$2:$C$53,3,FALSE)</f>
        <v>K03257</v>
      </c>
      <c r="F332">
        <f>'2020_3-1-3_Download'!G339</f>
        <v>12.756756756756756</v>
      </c>
    </row>
    <row r="333" spans="1:6">
      <c r="A333">
        <f>'2020_3-1-3_Download'!B340</f>
        <v>2</v>
      </c>
      <c r="B333">
        <f>'2020_3-1-3_Download'!D340</f>
        <v>2014</v>
      </c>
      <c r="C333" t="str">
        <f>'2020_3-1-3_Download'!C340</f>
        <v>Stat. Region Hannover</v>
      </c>
      <c r="D333" s="114" t="s">
        <v>131</v>
      </c>
      <c r="E333" t="str">
        <f>VLOOKUP(A333,[2]Kreise!$A$2:$C$53,3,FALSE)</f>
        <v>K032</v>
      </c>
      <c r="F333">
        <f>'2020_3-1-3_Download'!G340</f>
        <v>19.212058924289142</v>
      </c>
    </row>
    <row r="334" spans="1:6">
      <c r="A334">
        <f>'2020_3-1-3_Download'!B341</f>
        <v>351</v>
      </c>
      <c r="B334">
        <f>'2020_3-1-3_Download'!D341</f>
        <v>2014</v>
      </c>
      <c r="C334" t="str">
        <f>'2020_3-1-3_Download'!C341</f>
        <v>Celle</v>
      </c>
      <c r="D334" s="114" t="s">
        <v>131</v>
      </c>
      <c r="E334" t="str">
        <f>VLOOKUP(A334,[2]Kreise!$A$2:$C$53,3,FALSE)</f>
        <v>K03351</v>
      </c>
      <c r="F334">
        <f>'2020_3-1-3_Download'!G341</f>
        <v>11.599005799502899</v>
      </c>
    </row>
    <row r="335" spans="1:6">
      <c r="A335">
        <f>'2020_3-1-3_Download'!B342</f>
        <v>352</v>
      </c>
      <c r="B335">
        <f>'2020_3-1-3_Download'!D342</f>
        <v>2014</v>
      </c>
      <c r="C335" t="str">
        <f>'2020_3-1-3_Download'!C342</f>
        <v>Cuxhaven</v>
      </c>
      <c r="D335" s="114" t="s">
        <v>131</v>
      </c>
      <c r="E335" t="str">
        <f>VLOOKUP(A335,[2]Kreise!$A$2:$C$53,3,FALSE)</f>
        <v>K03352</v>
      </c>
      <c r="F335">
        <f>'2020_3-1-3_Download'!G342</f>
        <v>12.324234904880067</v>
      </c>
    </row>
    <row r="336" spans="1:6">
      <c r="A336">
        <f>'2020_3-1-3_Download'!B343</f>
        <v>353</v>
      </c>
      <c r="B336">
        <f>'2020_3-1-3_Download'!D343</f>
        <v>2014</v>
      </c>
      <c r="C336" t="str">
        <f>'2020_3-1-3_Download'!C343</f>
        <v>Harburg</v>
      </c>
      <c r="D336" s="114" t="s">
        <v>131</v>
      </c>
      <c r="E336" t="str">
        <f>VLOOKUP(A336,[2]Kreise!$A$2:$C$53,3,FALSE)</f>
        <v>K03353</v>
      </c>
      <c r="F336">
        <f>'2020_3-1-3_Download'!G343</f>
        <v>11.381272633212623</v>
      </c>
    </row>
    <row r="337" spans="1:6">
      <c r="A337">
        <f>'2020_3-1-3_Download'!B344</f>
        <v>354</v>
      </c>
      <c r="B337">
        <f>'2020_3-1-3_Download'!D344</f>
        <v>2014</v>
      </c>
      <c r="C337" t="str">
        <f>'2020_3-1-3_Download'!C344</f>
        <v>Lüchow-Dannenberg</v>
      </c>
      <c r="D337" s="114" t="s">
        <v>131</v>
      </c>
      <c r="E337" t="str">
        <f>VLOOKUP(A337,[2]Kreise!$A$2:$C$53,3,FALSE)</f>
        <v>K03354</v>
      </c>
      <c r="F337">
        <f>'2020_3-1-3_Download'!G344</f>
        <v>8.7272727272727284</v>
      </c>
    </row>
    <row r="338" spans="1:6">
      <c r="A338">
        <f>'2020_3-1-3_Download'!B345</f>
        <v>355</v>
      </c>
      <c r="B338">
        <f>'2020_3-1-3_Download'!D345</f>
        <v>2014</v>
      </c>
      <c r="C338" t="str">
        <f>'2020_3-1-3_Download'!C345</f>
        <v>Lüneburg</v>
      </c>
      <c r="D338" s="114" t="s">
        <v>131</v>
      </c>
      <c r="E338" t="str">
        <f>VLOOKUP(A338,[2]Kreise!$A$2:$C$53,3,FALSE)</f>
        <v>K03355</v>
      </c>
      <c r="F338">
        <f>'2020_3-1-3_Download'!G345</f>
        <v>11.589613679544016</v>
      </c>
    </row>
    <row r="339" spans="1:6">
      <c r="A339">
        <f>'2020_3-1-3_Download'!B346</f>
        <v>356</v>
      </c>
      <c r="B339">
        <f>'2020_3-1-3_Download'!D346</f>
        <v>2014</v>
      </c>
      <c r="C339" t="str">
        <f>'2020_3-1-3_Download'!C346</f>
        <v>Osterholz</v>
      </c>
      <c r="D339" s="114" t="s">
        <v>131</v>
      </c>
      <c r="E339" t="str">
        <f>VLOOKUP(A339,[2]Kreise!$A$2:$C$53,3,FALSE)</f>
        <v>K03356</v>
      </c>
      <c r="F339">
        <f>'2020_3-1-3_Download'!G346</f>
        <v>7.9207920792079207</v>
      </c>
    </row>
    <row r="340" spans="1:6">
      <c r="A340">
        <f>'2020_3-1-3_Download'!B347</f>
        <v>357</v>
      </c>
      <c r="B340">
        <f>'2020_3-1-3_Download'!D347</f>
        <v>2014</v>
      </c>
      <c r="C340" t="str">
        <f>'2020_3-1-3_Download'!C347</f>
        <v>Rotenburg (Wümme)</v>
      </c>
      <c r="D340" s="114" t="s">
        <v>131</v>
      </c>
      <c r="E340" t="str">
        <f>VLOOKUP(A340,[2]Kreise!$A$2:$C$53,3,FALSE)</f>
        <v>K03357</v>
      </c>
      <c r="F340">
        <f>'2020_3-1-3_Download'!G347</f>
        <v>13.76470588235294</v>
      </c>
    </row>
    <row r="341" spans="1:6">
      <c r="A341">
        <f>'2020_3-1-3_Download'!B348</f>
        <v>358</v>
      </c>
      <c r="B341">
        <f>'2020_3-1-3_Download'!D348</f>
        <v>2014</v>
      </c>
      <c r="C341" t="str">
        <f>'2020_3-1-3_Download'!C348</f>
        <v>Heidekreis</v>
      </c>
      <c r="D341" s="114" t="s">
        <v>131</v>
      </c>
      <c r="E341" t="str">
        <f>VLOOKUP(A341,[2]Kreise!$A$2:$C$53,3,FALSE)</f>
        <v>K03358</v>
      </c>
      <c r="F341">
        <f>'2020_3-1-3_Download'!G348</f>
        <v>13.965884861407249</v>
      </c>
    </row>
    <row r="342" spans="1:6">
      <c r="A342">
        <f>'2020_3-1-3_Download'!B349</f>
        <v>359</v>
      </c>
      <c r="B342">
        <f>'2020_3-1-3_Download'!D349</f>
        <v>2014</v>
      </c>
      <c r="C342" t="str">
        <f>'2020_3-1-3_Download'!C349</f>
        <v>Stade</v>
      </c>
      <c r="D342" s="114" t="s">
        <v>131</v>
      </c>
      <c r="E342" t="str">
        <f>VLOOKUP(A342,[2]Kreise!$A$2:$C$53,3,FALSE)</f>
        <v>K03359</v>
      </c>
      <c r="F342">
        <f>'2020_3-1-3_Download'!G349</f>
        <v>9.1538461538461533</v>
      </c>
    </row>
    <row r="343" spans="1:6">
      <c r="A343">
        <f>'2020_3-1-3_Download'!B350</f>
        <v>360</v>
      </c>
      <c r="B343">
        <f>'2020_3-1-3_Download'!D350</f>
        <v>2014</v>
      </c>
      <c r="C343" t="str">
        <f>'2020_3-1-3_Download'!C350</f>
        <v>Uelzen</v>
      </c>
      <c r="D343" s="114" t="s">
        <v>131</v>
      </c>
      <c r="E343" t="str">
        <f>VLOOKUP(A343,[2]Kreise!$A$2:$C$53,3,FALSE)</f>
        <v>K03360</v>
      </c>
      <c r="F343">
        <f>'2020_3-1-3_Download'!G350</f>
        <v>9.5406360424028271</v>
      </c>
    </row>
    <row r="344" spans="1:6">
      <c r="A344">
        <f>'2020_3-1-3_Download'!B351</f>
        <v>361</v>
      </c>
      <c r="B344">
        <f>'2020_3-1-3_Download'!D351</f>
        <v>2014</v>
      </c>
      <c r="C344" t="str">
        <f>'2020_3-1-3_Download'!C351</f>
        <v>Verden</v>
      </c>
      <c r="D344" s="114" t="s">
        <v>131</v>
      </c>
      <c r="E344" t="str">
        <f>VLOOKUP(A344,[2]Kreise!$A$2:$C$53,3,FALSE)</f>
        <v>K03361</v>
      </c>
      <c r="F344">
        <f>'2020_3-1-3_Download'!G351</f>
        <v>15.351351351351351</v>
      </c>
    </row>
    <row r="345" spans="1:6">
      <c r="A345">
        <f>'2020_3-1-3_Download'!B352</f>
        <v>3</v>
      </c>
      <c r="B345">
        <f>'2020_3-1-3_Download'!D352</f>
        <v>2014</v>
      </c>
      <c r="C345" t="str">
        <f>'2020_3-1-3_Download'!C352</f>
        <v>Stat. Region Lüneburg</v>
      </c>
      <c r="D345" s="114" t="s">
        <v>131</v>
      </c>
      <c r="E345" t="str">
        <f>VLOOKUP(A345,[2]Kreise!$A$2:$C$53,3,FALSE)</f>
        <v>K033</v>
      </c>
      <c r="F345">
        <f>'2020_3-1-3_Download'!G352</f>
        <v>11.619810253285753</v>
      </c>
    </row>
    <row r="346" spans="1:6">
      <c r="A346">
        <f>'2020_3-1-3_Download'!B353</f>
        <v>401</v>
      </c>
      <c r="B346">
        <f>'2020_3-1-3_Download'!D353</f>
        <v>2014</v>
      </c>
      <c r="C346" t="str">
        <f>'2020_3-1-3_Download'!C353</f>
        <v>Delmenhorst  Stadt</v>
      </c>
      <c r="D346" s="114" t="s">
        <v>131</v>
      </c>
      <c r="E346" t="str">
        <f>VLOOKUP(A346,[2]Kreise!$A$2:$C$53,3,FALSE)</f>
        <v>K03401</v>
      </c>
      <c r="F346">
        <f>'2020_3-1-3_Download'!G353</f>
        <v>20.579710144927535</v>
      </c>
    </row>
    <row r="347" spans="1:6">
      <c r="A347">
        <f>'2020_3-1-3_Download'!B354</f>
        <v>402</v>
      </c>
      <c r="B347">
        <f>'2020_3-1-3_Download'!D354</f>
        <v>2014</v>
      </c>
      <c r="C347" t="str">
        <f>'2020_3-1-3_Download'!C354</f>
        <v>Emden  Stadt</v>
      </c>
      <c r="D347" s="114" t="s">
        <v>131</v>
      </c>
      <c r="E347" t="str">
        <f>VLOOKUP(A347,[2]Kreise!$A$2:$C$53,3,FALSE)</f>
        <v>K03402</v>
      </c>
      <c r="F347">
        <f>'2020_3-1-3_Download'!G354</f>
        <v>14.82889733840304</v>
      </c>
    </row>
    <row r="348" spans="1:6">
      <c r="A348">
        <f>'2020_3-1-3_Download'!B355</f>
        <v>403</v>
      </c>
      <c r="B348">
        <f>'2020_3-1-3_Download'!D355</f>
        <v>2014</v>
      </c>
      <c r="C348" t="str">
        <f>'2020_3-1-3_Download'!C355</f>
        <v>Oldenburg(Oldb)  Stadt</v>
      </c>
      <c r="D348" s="114" t="s">
        <v>131</v>
      </c>
      <c r="E348" t="str">
        <f>VLOOKUP(A348,[2]Kreise!$A$2:$C$53,3,FALSE)</f>
        <v>K03403</v>
      </c>
      <c r="F348">
        <f>'2020_3-1-3_Download'!G355</f>
        <v>13.417346182357301</v>
      </c>
    </row>
    <row r="349" spans="1:6">
      <c r="A349">
        <f>'2020_3-1-3_Download'!B356</f>
        <v>404</v>
      </c>
      <c r="B349">
        <f>'2020_3-1-3_Download'!D356</f>
        <v>2014</v>
      </c>
      <c r="C349" t="str">
        <f>'2020_3-1-3_Download'!C356</f>
        <v>Osnabrück  Stadt</v>
      </c>
      <c r="D349" s="114" t="s">
        <v>131</v>
      </c>
      <c r="E349" t="str">
        <f>VLOOKUP(A349,[2]Kreise!$A$2:$C$53,3,FALSE)</f>
        <v>K03404</v>
      </c>
      <c r="F349">
        <f>'2020_3-1-3_Download'!G356</f>
        <v>23.717948717948715</v>
      </c>
    </row>
    <row r="350" spans="1:6">
      <c r="A350">
        <f>'2020_3-1-3_Download'!B357</f>
        <v>405</v>
      </c>
      <c r="B350">
        <f>'2020_3-1-3_Download'!D357</f>
        <v>2014</v>
      </c>
      <c r="C350" t="str">
        <f>'2020_3-1-3_Download'!C357</f>
        <v>Wilhelmshaven  Stadt</v>
      </c>
      <c r="D350" s="114" t="s">
        <v>131</v>
      </c>
      <c r="E350" t="str">
        <f>VLOOKUP(A350,[2]Kreise!$A$2:$C$53,3,FALSE)</f>
        <v>K03405</v>
      </c>
      <c r="F350">
        <f>'2020_3-1-3_Download'!G357</f>
        <v>11.857707509881422</v>
      </c>
    </row>
    <row r="351" spans="1:6">
      <c r="A351">
        <f>'2020_3-1-3_Download'!B358</f>
        <v>451</v>
      </c>
      <c r="B351">
        <f>'2020_3-1-3_Download'!D358</f>
        <v>2014</v>
      </c>
      <c r="C351" t="str">
        <f>'2020_3-1-3_Download'!C358</f>
        <v>Ammerland</v>
      </c>
      <c r="D351" s="114" t="s">
        <v>131</v>
      </c>
      <c r="E351" t="str">
        <f>VLOOKUP(A351,[2]Kreise!$A$2:$C$53,3,FALSE)</f>
        <v>K03451</v>
      </c>
      <c r="F351">
        <f>'2020_3-1-3_Download'!G358</f>
        <v>7.7188940092165899</v>
      </c>
    </row>
    <row r="352" spans="1:6">
      <c r="A352">
        <f>'2020_3-1-3_Download'!B359</f>
        <v>452</v>
      </c>
      <c r="B352">
        <f>'2020_3-1-3_Download'!D359</f>
        <v>2014</v>
      </c>
      <c r="C352" t="str">
        <f>'2020_3-1-3_Download'!C359</f>
        <v>Aurich</v>
      </c>
      <c r="D352" s="114" t="s">
        <v>131</v>
      </c>
      <c r="E352" t="str">
        <f>VLOOKUP(A352,[2]Kreise!$A$2:$C$53,3,FALSE)</f>
        <v>K03452</v>
      </c>
      <c r="F352">
        <f>'2020_3-1-3_Download'!G359</f>
        <v>7.8431372549019605</v>
      </c>
    </row>
    <row r="353" spans="1:6">
      <c r="A353">
        <f>'2020_3-1-3_Download'!B360</f>
        <v>453</v>
      </c>
      <c r="B353">
        <f>'2020_3-1-3_Download'!D360</f>
        <v>2014</v>
      </c>
      <c r="C353" t="str">
        <f>'2020_3-1-3_Download'!C360</f>
        <v>Cloppenburg</v>
      </c>
      <c r="D353" s="114" t="s">
        <v>131</v>
      </c>
      <c r="E353" t="str">
        <f>VLOOKUP(A353,[2]Kreise!$A$2:$C$53,3,FALSE)</f>
        <v>K03453</v>
      </c>
      <c r="F353">
        <f>'2020_3-1-3_Download'!G360</f>
        <v>17.048853439680958</v>
      </c>
    </row>
    <row r="354" spans="1:6">
      <c r="A354">
        <f>'2020_3-1-3_Download'!B361</f>
        <v>454</v>
      </c>
      <c r="B354">
        <f>'2020_3-1-3_Download'!D361</f>
        <v>2014</v>
      </c>
      <c r="C354" t="str">
        <f>'2020_3-1-3_Download'!C361</f>
        <v>Emsland</v>
      </c>
      <c r="D354" s="114" t="s">
        <v>131</v>
      </c>
      <c r="E354" t="str">
        <f>VLOOKUP(A354,[2]Kreise!$A$2:$C$53,3,FALSE)</f>
        <v>K03454</v>
      </c>
      <c r="F354">
        <f>'2020_3-1-3_Download'!G361</f>
        <v>14.928324270884824</v>
      </c>
    </row>
    <row r="355" spans="1:6">
      <c r="A355">
        <f>'2020_3-1-3_Download'!B362</f>
        <v>455</v>
      </c>
      <c r="B355">
        <f>'2020_3-1-3_Download'!D362</f>
        <v>2014</v>
      </c>
      <c r="C355" t="str">
        <f>'2020_3-1-3_Download'!C362</f>
        <v>Friesland</v>
      </c>
      <c r="D355" s="114" t="s">
        <v>131</v>
      </c>
      <c r="E355" t="str">
        <f>VLOOKUP(A355,[2]Kreise!$A$2:$C$53,3,FALSE)</f>
        <v>K03455</v>
      </c>
      <c r="F355">
        <f>'2020_3-1-3_Download'!G362</f>
        <v>6.71875</v>
      </c>
    </row>
    <row r="356" spans="1:6">
      <c r="A356">
        <f>'2020_3-1-3_Download'!B363</f>
        <v>456</v>
      </c>
      <c r="B356">
        <f>'2020_3-1-3_Download'!D363</f>
        <v>2014</v>
      </c>
      <c r="C356" t="str">
        <f>'2020_3-1-3_Download'!C363</f>
        <v>Grafschaft Bentheim</v>
      </c>
      <c r="D356" s="114" t="s">
        <v>131</v>
      </c>
      <c r="E356" t="str">
        <f>VLOOKUP(A356,[2]Kreise!$A$2:$C$53,3,FALSE)</f>
        <v>K03456</v>
      </c>
      <c r="F356">
        <f>'2020_3-1-3_Download'!G363</f>
        <v>22.075055187637968</v>
      </c>
    </row>
    <row r="357" spans="1:6">
      <c r="A357">
        <f>'2020_3-1-3_Download'!B364</f>
        <v>457</v>
      </c>
      <c r="B357">
        <f>'2020_3-1-3_Download'!D364</f>
        <v>2014</v>
      </c>
      <c r="C357" t="str">
        <f>'2020_3-1-3_Download'!C364</f>
        <v>Leer</v>
      </c>
      <c r="D357" s="114" t="s">
        <v>131</v>
      </c>
      <c r="E357" t="str">
        <f>VLOOKUP(A357,[2]Kreise!$A$2:$C$53,3,FALSE)</f>
        <v>K03457</v>
      </c>
      <c r="F357">
        <f>'2020_3-1-3_Download'!G364</f>
        <v>12.581063553826199</v>
      </c>
    </row>
    <row r="358" spans="1:6">
      <c r="A358">
        <f>'2020_3-1-3_Download'!B365</f>
        <v>458</v>
      </c>
      <c r="B358">
        <f>'2020_3-1-3_Download'!D365</f>
        <v>2014</v>
      </c>
      <c r="C358" t="str">
        <f>'2020_3-1-3_Download'!C365</f>
        <v>Oldenburg</v>
      </c>
      <c r="D358" s="114" t="s">
        <v>131</v>
      </c>
      <c r="E358" t="str">
        <f>VLOOKUP(A358,[2]Kreise!$A$2:$C$53,3,FALSE)</f>
        <v>K03458</v>
      </c>
      <c r="F358">
        <f>'2020_3-1-3_Download'!G365</f>
        <v>8.3554376657824925</v>
      </c>
    </row>
    <row r="359" spans="1:6">
      <c r="A359">
        <f>'2020_3-1-3_Download'!B366</f>
        <v>459</v>
      </c>
      <c r="B359">
        <f>'2020_3-1-3_Download'!D366</f>
        <v>2014</v>
      </c>
      <c r="C359" t="str">
        <f>'2020_3-1-3_Download'!C366</f>
        <v>Osnabrück</v>
      </c>
      <c r="D359" s="114" t="s">
        <v>131</v>
      </c>
      <c r="E359" t="str">
        <f>VLOOKUP(A359,[2]Kreise!$A$2:$C$53,3,FALSE)</f>
        <v>K03459</v>
      </c>
      <c r="F359">
        <f>'2020_3-1-3_Download'!G366</f>
        <v>14.096056228035925</v>
      </c>
    </row>
    <row r="360" spans="1:6">
      <c r="A360">
        <f>'2020_3-1-3_Download'!B367</f>
        <v>460</v>
      </c>
      <c r="B360">
        <f>'2020_3-1-3_Download'!D367</f>
        <v>2014</v>
      </c>
      <c r="C360" t="str">
        <f>'2020_3-1-3_Download'!C367</f>
        <v>Vechta</v>
      </c>
      <c r="D360" s="114" t="s">
        <v>131</v>
      </c>
      <c r="E360" t="str">
        <f>VLOOKUP(A360,[2]Kreise!$A$2:$C$53,3,FALSE)</f>
        <v>K03460</v>
      </c>
      <c r="F360">
        <f>'2020_3-1-3_Download'!G367</f>
        <v>19.823788546255507</v>
      </c>
    </row>
    <row r="361" spans="1:6">
      <c r="A361">
        <f>'2020_3-1-3_Download'!B368</f>
        <v>461</v>
      </c>
      <c r="B361">
        <f>'2020_3-1-3_Download'!D368</f>
        <v>2014</v>
      </c>
      <c r="C361" t="str">
        <f>'2020_3-1-3_Download'!C368</f>
        <v>Wesermarsch</v>
      </c>
      <c r="D361" s="114" t="s">
        <v>131</v>
      </c>
      <c r="E361" t="str">
        <f>VLOOKUP(A361,[2]Kreise!$A$2:$C$53,3,FALSE)</f>
        <v>K03461</v>
      </c>
      <c r="F361">
        <f>'2020_3-1-3_Download'!G368</f>
        <v>8.1180811808118083</v>
      </c>
    </row>
    <row r="362" spans="1:6">
      <c r="A362">
        <f>'2020_3-1-3_Download'!B369</f>
        <v>462</v>
      </c>
      <c r="B362">
        <f>'2020_3-1-3_Download'!D369</f>
        <v>2014</v>
      </c>
      <c r="C362" t="str">
        <f>'2020_3-1-3_Download'!C369</f>
        <v>Wittmund</v>
      </c>
      <c r="D362" s="114" t="s">
        <v>131</v>
      </c>
      <c r="E362" t="str">
        <f>VLOOKUP(A362,[2]Kreise!$A$2:$C$53,3,FALSE)</f>
        <v>K03462</v>
      </c>
      <c r="F362">
        <f>'2020_3-1-3_Download'!G369</f>
        <v>9.8684210526315788</v>
      </c>
    </row>
    <row r="363" spans="1:6">
      <c r="A363">
        <f>'2020_3-1-3_Download'!B370</f>
        <v>4</v>
      </c>
      <c r="B363">
        <f>'2020_3-1-3_Download'!D370</f>
        <v>2014</v>
      </c>
      <c r="C363" t="str">
        <f>'2020_3-1-3_Download'!C370</f>
        <v>Stat. Region Weser-Ems</v>
      </c>
      <c r="D363" s="114" t="s">
        <v>131</v>
      </c>
      <c r="E363" t="str">
        <f>VLOOKUP(A363,[2]Kreise!$A$2:$C$53,3,FALSE)</f>
        <v>K034</v>
      </c>
      <c r="F363">
        <f>'2020_3-1-3_Download'!G370</f>
        <v>14.451743304699344</v>
      </c>
    </row>
    <row r="364" spans="1:6">
      <c r="A364">
        <f>'2020_3-1-3_Download'!B371</f>
        <v>0</v>
      </c>
      <c r="B364">
        <f>'2020_3-1-3_Download'!D371</f>
        <v>2014</v>
      </c>
      <c r="C364" t="str">
        <f>'2020_3-1-3_Download'!C371</f>
        <v>Niedersachsen</v>
      </c>
      <c r="D364" s="114" t="s">
        <v>131</v>
      </c>
      <c r="E364" t="str">
        <f>VLOOKUP(A364,[2]Kreise!$A$2:$C$53,3,FALSE)</f>
        <v>K030</v>
      </c>
      <c r="F364">
        <f>'2020_3-1-3_Download'!G371</f>
        <v>15.252697331061896</v>
      </c>
    </row>
    <row r="365" spans="1:6">
      <c r="A365">
        <f>'2020_3-1-3_Download'!B372</f>
        <v>101</v>
      </c>
      <c r="B365">
        <f>'2020_3-1-3_Download'!D372</f>
        <v>2013</v>
      </c>
      <c r="C365" t="str">
        <f>'2020_3-1-3_Download'!C372</f>
        <v>Braunschweig  Stadt</v>
      </c>
      <c r="D365" s="114" t="s">
        <v>131</v>
      </c>
      <c r="E365" t="str">
        <f>VLOOKUP(A365,[2]Kreise!$A$2:$C$53,3,FALSE)</f>
        <v>K03101</v>
      </c>
      <c r="F365">
        <f>'2020_3-1-3_Download'!G372</f>
        <v>17.435082140964493</v>
      </c>
    </row>
    <row r="366" spans="1:6">
      <c r="A366">
        <f>'2020_3-1-3_Download'!B373</f>
        <v>102</v>
      </c>
      <c r="B366">
        <f>'2020_3-1-3_Download'!D373</f>
        <v>2013</v>
      </c>
      <c r="C366" t="str">
        <f>'2020_3-1-3_Download'!C373</f>
        <v>Salzgitter  Stadt</v>
      </c>
      <c r="D366" s="114" t="s">
        <v>131</v>
      </c>
      <c r="E366" t="str">
        <f>VLOOKUP(A366,[2]Kreise!$A$2:$C$53,3,FALSE)</f>
        <v>K03102</v>
      </c>
      <c r="F366">
        <f>'2020_3-1-3_Download'!G373</f>
        <v>19.298245614035086</v>
      </c>
    </row>
    <row r="367" spans="1:6">
      <c r="A367">
        <f>'2020_3-1-3_Download'!B374</f>
        <v>103</v>
      </c>
      <c r="B367">
        <f>'2020_3-1-3_Download'!D374</f>
        <v>2013</v>
      </c>
      <c r="C367" t="str">
        <f>'2020_3-1-3_Download'!C374</f>
        <v>Wolfsburg  Stadt</v>
      </c>
      <c r="D367" s="114" t="s">
        <v>131</v>
      </c>
      <c r="E367" t="str">
        <f>VLOOKUP(A367,[2]Kreise!$A$2:$C$53,3,FALSE)</f>
        <v>K03103</v>
      </c>
      <c r="F367">
        <f>'2020_3-1-3_Download'!G374</f>
        <v>27.51605995717345</v>
      </c>
    </row>
    <row r="368" spans="1:6">
      <c r="A368">
        <f>'2020_3-1-3_Download'!B375</f>
        <v>151</v>
      </c>
      <c r="B368">
        <f>'2020_3-1-3_Download'!D375</f>
        <v>2013</v>
      </c>
      <c r="C368" t="str">
        <f>'2020_3-1-3_Download'!C375</f>
        <v>Gifhorn</v>
      </c>
      <c r="D368" s="114" t="s">
        <v>131</v>
      </c>
      <c r="E368" t="str">
        <f>VLOOKUP(A368,[2]Kreise!$A$2:$C$53,3,FALSE)</f>
        <v>K03151</v>
      </c>
      <c r="F368">
        <f>'2020_3-1-3_Download'!G375</f>
        <v>8.7053571428571423</v>
      </c>
    </row>
    <row r="369" spans="1:6">
      <c r="A369">
        <f>'2020_3-1-3_Download'!B376</f>
        <v>153</v>
      </c>
      <c r="B369">
        <f>'2020_3-1-3_Download'!D376</f>
        <v>2013</v>
      </c>
      <c r="C369" t="str">
        <f>'2020_3-1-3_Download'!C376</f>
        <v>Goslar</v>
      </c>
      <c r="D369" s="114" t="s">
        <v>131</v>
      </c>
      <c r="E369" t="str">
        <f>VLOOKUP(A369,[2]Kreise!$A$2:$C$53,3,FALSE)</f>
        <v>K03153</v>
      </c>
      <c r="F369">
        <f>'2020_3-1-3_Download'!G376</f>
        <v>12.727272727272727</v>
      </c>
    </row>
    <row r="370" spans="1:6">
      <c r="A370">
        <f>'2020_3-1-3_Download'!B377</f>
        <v>154</v>
      </c>
      <c r="B370">
        <f>'2020_3-1-3_Download'!D377</f>
        <v>2013</v>
      </c>
      <c r="C370" t="str">
        <f>'2020_3-1-3_Download'!C377</f>
        <v>Helmstedt</v>
      </c>
      <c r="D370" s="114" t="s">
        <v>131</v>
      </c>
      <c r="E370" t="str">
        <f>VLOOKUP(A370,[2]Kreise!$A$2:$C$53,3,FALSE)</f>
        <v>K03154</v>
      </c>
      <c r="F370">
        <f>'2020_3-1-3_Download'!G377</f>
        <v>5.8823529411764701</v>
      </c>
    </row>
    <row r="371" spans="1:6">
      <c r="A371">
        <f>'2020_3-1-3_Download'!B378</f>
        <v>155</v>
      </c>
      <c r="B371">
        <f>'2020_3-1-3_Download'!D378</f>
        <v>2013</v>
      </c>
      <c r="C371" t="str">
        <f>'2020_3-1-3_Download'!C378</f>
        <v>Northeim</v>
      </c>
      <c r="D371" s="114" t="s">
        <v>131</v>
      </c>
      <c r="E371" t="str">
        <f>VLOOKUP(A371,[2]Kreise!$A$2:$C$53,3,FALSE)</f>
        <v>K03155</v>
      </c>
      <c r="F371">
        <f>'2020_3-1-3_Download'!G378</f>
        <v>8.1163859111791741</v>
      </c>
    </row>
    <row r="372" spans="1:6">
      <c r="A372">
        <f>'2020_3-1-3_Download'!B379</f>
        <v>157</v>
      </c>
      <c r="B372">
        <f>'2020_3-1-3_Download'!D379</f>
        <v>2013</v>
      </c>
      <c r="C372" t="str">
        <f>'2020_3-1-3_Download'!C379</f>
        <v>Peine</v>
      </c>
      <c r="D372" s="114" t="s">
        <v>131</v>
      </c>
      <c r="E372" t="str">
        <f>VLOOKUP(A372,[2]Kreise!$A$2:$C$53,3,FALSE)</f>
        <v>K03157</v>
      </c>
      <c r="F372">
        <f>'2020_3-1-3_Download'!G379</f>
        <v>10.133333333333333</v>
      </c>
    </row>
    <row r="373" spans="1:6">
      <c r="A373">
        <f>'2020_3-1-3_Download'!B380</f>
        <v>158</v>
      </c>
      <c r="B373">
        <f>'2020_3-1-3_Download'!D380</f>
        <v>2013</v>
      </c>
      <c r="C373" t="str">
        <f>'2020_3-1-3_Download'!C380</f>
        <v>Wolfenbüttel</v>
      </c>
      <c r="D373" s="114" t="s">
        <v>131</v>
      </c>
      <c r="E373" t="str">
        <f>VLOOKUP(A373,[2]Kreise!$A$2:$C$53,3,FALSE)</f>
        <v>K03158</v>
      </c>
      <c r="F373">
        <f>'2020_3-1-3_Download'!G380</f>
        <v>10.01410437235543</v>
      </c>
    </row>
    <row r="374" spans="1:6">
      <c r="A374">
        <f>'2020_3-1-3_Download'!B381</f>
        <v>159</v>
      </c>
      <c r="B374">
        <f>'2020_3-1-3_Download'!D381</f>
        <v>2013</v>
      </c>
      <c r="C374" t="str">
        <f>'2020_3-1-3_Download'!C381</f>
        <v>Göttingen</v>
      </c>
      <c r="D374" s="114" t="s">
        <v>131</v>
      </c>
      <c r="E374" t="str">
        <f>VLOOKUP(A374,[2]Kreise!$A$2:$C$53,3,FALSE)</f>
        <v>K03159</v>
      </c>
      <c r="F374">
        <f>'2020_3-1-3_Download'!G381</f>
        <v>15.219260533104043</v>
      </c>
    </row>
    <row r="375" spans="1:6">
      <c r="A375">
        <f>'2020_3-1-3_Download'!B382</f>
        <v>1</v>
      </c>
      <c r="B375">
        <f>'2020_3-1-3_Download'!D382</f>
        <v>2013</v>
      </c>
      <c r="C375" t="str">
        <f>'2020_3-1-3_Download'!C382</f>
        <v>Stat. Region Braunschweig</v>
      </c>
      <c r="D375" s="114" t="s">
        <v>131</v>
      </c>
      <c r="E375" t="str">
        <f>VLOOKUP(A375,[2]Kreise!$A$2:$C$53,3,FALSE)</f>
        <v>K031</v>
      </c>
      <c r="F375">
        <f>'2020_3-1-3_Download'!G382</f>
        <v>14.435401831129196</v>
      </c>
    </row>
    <row r="376" spans="1:6">
      <c r="A376">
        <f>'2020_3-1-3_Download'!B383</f>
        <v>241</v>
      </c>
      <c r="B376">
        <f>'2020_3-1-3_Download'!D383</f>
        <v>2013</v>
      </c>
      <c r="C376" t="str">
        <f>'2020_3-1-3_Download'!C383</f>
        <v>Hannover  Region</v>
      </c>
      <c r="D376" s="114" t="s">
        <v>131</v>
      </c>
      <c r="E376" t="str">
        <f>VLOOKUP(A376,[2]Kreise!$A$2:$C$53,3,FALSE)</f>
        <v>K03241</v>
      </c>
      <c r="F376">
        <f>'2020_3-1-3_Download'!G383</f>
        <v>21.392965937413457</v>
      </c>
    </row>
    <row r="377" spans="1:6">
      <c r="A377">
        <f>'2020_3-1-3_Download'!B384</f>
        <v>241001</v>
      </c>
      <c r="B377">
        <f>'2020_3-1-3_Download'!D384</f>
        <v>2013</v>
      </c>
      <c r="C377" t="str">
        <f>'2020_3-1-3_Download'!C384</f>
        <v>dav. Hannover  Lhst.</v>
      </c>
      <c r="D377" s="114" t="s">
        <v>131</v>
      </c>
      <c r="E377" t="str">
        <f>VLOOKUP(A377,[2]Kreise!$A$2:$C$53,3,FALSE)</f>
        <v>K03241001</v>
      </c>
      <c r="F377">
        <f>'2020_3-1-3_Download'!G384</f>
        <v>28.591352859135288</v>
      </c>
    </row>
    <row r="378" spans="1:6">
      <c r="A378">
        <f>'2020_3-1-3_Download'!B385</f>
        <v>241999</v>
      </c>
      <c r="B378">
        <f>'2020_3-1-3_Download'!D385</f>
        <v>2013</v>
      </c>
      <c r="C378" t="str">
        <f>'2020_3-1-3_Download'!C385</f>
        <v>dav. Hannover  Umland</v>
      </c>
      <c r="D378" s="114" t="s">
        <v>131</v>
      </c>
      <c r="E378" t="str">
        <f>VLOOKUP(A378,[2]Kreise!$A$2:$C$53,3,FALSE)</f>
        <v>K03241999</v>
      </c>
      <c r="F378">
        <f>'2020_3-1-3_Download'!G385</f>
        <v>14.297497937860873</v>
      </c>
    </row>
    <row r="379" spans="1:6">
      <c r="A379">
        <f>'2020_3-1-3_Download'!B386</f>
        <v>251</v>
      </c>
      <c r="B379">
        <f>'2020_3-1-3_Download'!D386</f>
        <v>2013</v>
      </c>
      <c r="C379" t="str">
        <f>'2020_3-1-3_Download'!C386</f>
        <v>Diepholz</v>
      </c>
      <c r="D379" s="114" t="s">
        <v>131</v>
      </c>
      <c r="E379" t="str">
        <f>VLOOKUP(A379,[2]Kreise!$A$2:$C$53,3,FALSE)</f>
        <v>K03251</v>
      </c>
      <c r="F379">
        <f>'2020_3-1-3_Download'!G386</f>
        <v>12.713936430317849</v>
      </c>
    </row>
    <row r="380" spans="1:6">
      <c r="A380">
        <f>'2020_3-1-3_Download'!B387</f>
        <v>252</v>
      </c>
      <c r="B380">
        <f>'2020_3-1-3_Download'!D387</f>
        <v>2013</v>
      </c>
      <c r="C380" t="str">
        <f>'2020_3-1-3_Download'!C387</f>
        <v>Hameln-Pyrmont</v>
      </c>
      <c r="D380" s="114" t="s">
        <v>131</v>
      </c>
      <c r="E380" t="str">
        <f>VLOOKUP(A380,[2]Kreise!$A$2:$C$53,3,FALSE)</f>
        <v>K03252</v>
      </c>
      <c r="F380">
        <f>'2020_3-1-3_Download'!G387</f>
        <v>16.321559074299635</v>
      </c>
    </row>
    <row r="381" spans="1:6">
      <c r="A381">
        <f>'2020_3-1-3_Download'!B388</f>
        <v>254</v>
      </c>
      <c r="B381">
        <f>'2020_3-1-3_Download'!D388</f>
        <v>2013</v>
      </c>
      <c r="C381" t="str">
        <f>'2020_3-1-3_Download'!C388</f>
        <v>Hildesheim</v>
      </c>
      <c r="D381" s="114" t="s">
        <v>131</v>
      </c>
      <c r="E381" t="str">
        <f>VLOOKUP(A381,[2]Kreise!$A$2:$C$53,3,FALSE)</f>
        <v>K03254</v>
      </c>
      <c r="F381">
        <f>'2020_3-1-3_Download'!G388</f>
        <v>17.214700193423599</v>
      </c>
    </row>
    <row r="382" spans="1:6">
      <c r="A382">
        <f>'2020_3-1-3_Download'!B389</f>
        <v>255</v>
      </c>
      <c r="B382">
        <f>'2020_3-1-3_Download'!D389</f>
        <v>2013</v>
      </c>
      <c r="C382" t="str">
        <f>'2020_3-1-3_Download'!C389</f>
        <v>Holzminden</v>
      </c>
      <c r="D382" s="114" t="s">
        <v>131</v>
      </c>
      <c r="E382" t="str">
        <f>VLOOKUP(A382,[2]Kreise!$A$2:$C$53,3,FALSE)</f>
        <v>K03255</v>
      </c>
      <c r="F382">
        <f>'2020_3-1-3_Download'!G389</f>
        <v>12.162162162162163</v>
      </c>
    </row>
    <row r="383" spans="1:6">
      <c r="A383">
        <f>'2020_3-1-3_Download'!B390</f>
        <v>256</v>
      </c>
      <c r="B383">
        <f>'2020_3-1-3_Download'!D390</f>
        <v>2013</v>
      </c>
      <c r="C383" t="str">
        <f>'2020_3-1-3_Download'!C390</f>
        <v>Nienburg (Weser)</v>
      </c>
      <c r="D383" s="114" t="s">
        <v>131</v>
      </c>
      <c r="E383" t="str">
        <f>VLOOKUP(A383,[2]Kreise!$A$2:$C$53,3,FALSE)</f>
        <v>K03256</v>
      </c>
      <c r="F383">
        <f>'2020_3-1-3_Download'!G390</f>
        <v>15.128593040847202</v>
      </c>
    </row>
    <row r="384" spans="1:6">
      <c r="A384">
        <f>'2020_3-1-3_Download'!B391</f>
        <v>257</v>
      </c>
      <c r="B384">
        <f>'2020_3-1-3_Download'!D391</f>
        <v>2013</v>
      </c>
      <c r="C384" t="str">
        <f>'2020_3-1-3_Download'!C391</f>
        <v>Schaumburg</v>
      </c>
      <c r="D384" s="114" t="s">
        <v>131</v>
      </c>
      <c r="E384" t="str">
        <f>VLOOKUP(A384,[2]Kreise!$A$2:$C$53,3,FALSE)</f>
        <v>K03257</v>
      </c>
      <c r="F384">
        <f>'2020_3-1-3_Download'!G391</f>
        <v>13.821138211382115</v>
      </c>
    </row>
    <row r="385" spans="1:6">
      <c r="A385">
        <f>'2020_3-1-3_Download'!B392</f>
        <v>2</v>
      </c>
      <c r="B385">
        <f>'2020_3-1-3_Download'!D392</f>
        <v>2013</v>
      </c>
      <c r="C385" t="str">
        <f>'2020_3-1-3_Download'!C392</f>
        <v>Stat. Region Hannover</v>
      </c>
      <c r="D385" s="114" t="s">
        <v>131</v>
      </c>
      <c r="E385" t="str">
        <f>VLOOKUP(A385,[2]Kreise!$A$2:$C$53,3,FALSE)</f>
        <v>K032</v>
      </c>
      <c r="F385">
        <f>'2020_3-1-3_Download'!G392</f>
        <v>18.648627264815254</v>
      </c>
    </row>
    <row r="386" spans="1:6">
      <c r="A386">
        <f>'2020_3-1-3_Download'!B393</f>
        <v>351</v>
      </c>
      <c r="B386">
        <f>'2020_3-1-3_Download'!D393</f>
        <v>2013</v>
      </c>
      <c r="C386" t="str">
        <f>'2020_3-1-3_Download'!C393</f>
        <v>Celle</v>
      </c>
      <c r="D386" s="114" t="s">
        <v>131</v>
      </c>
      <c r="E386" t="str">
        <f>VLOOKUP(A386,[2]Kreise!$A$2:$C$53,3,FALSE)</f>
        <v>K03351</v>
      </c>
      <c r="F386">
        <f>'2020_3-1-3_Download'!G393</f>
        <v>8.4128360797918464</v>
      </c>
    </row>
    <row r="387" spans="1:6">
      <c r="A387">
        <f>'2020_3-1-3_Download'!B394</f>
        <v>352</v>
      </c>
      <c r="B387">
        <f>'2020_3-1-3_Download'!D394</f>
        <v>2013</v>
      </c>
      <c r="C387" t="str">
        <f>'2020_3-1-3_Download'!C394</f>
        <v>Cuxhaven</v>
      </c>
      <c r="D387" s="114" t="s">
        <v>131</v>
      </c>
      <c r="E387" t="str">
        <f>VLOOKUP(A387,[2]Kreise!$A$2:$C$53,3,FALSE)</f>
        <v>K03352</v>
      </c>
      <c r="F387">
        <f>'2020_3-1-3_Download'!G394</f>
        <v>14.028776978417264</v>
      </c>
    </row>
    <row r="388" spans="1:6">
      <c r="A388">
        <f>'2020_3-1-3_Download'!B395</f>
        <v>353</v>
      </c>
      <c r="B388">
        <f>'2020_3-1-3_Download'!D395</f>
        <v>2013</v>
      </c>
      <c r="C388" t="str">
        <f>'2020_3-1-3_Download'!C395</f>
        <v>Harburg</v>
      </c>
      <c r="D388" s="114" t="s">
        <v>131</v>
      </c>
      <c r="E388" t="str">
        <f>VLOOKUP(A388,[2]Kreise!$A$2:$C$53,3,FALSE)</f>
        <v>K03353</v>
      </c>
      <c r="F388">
        <f>'2020_3-1-3_Download'!G395</f>
        <v>8.7990487514863247</v>
      </c>
    </row>
    <row r="389" spans="1:6">
      <c r="A389">
        <f>'2020_3-1-3_Download'!B396</f>
        <v>354</v>
      </c>
      <c r="B389">
        <f>'2020_3-1-3_Download'!D396</f>
        <v>2013</v>
      </c>
      <c r="C389" t="str">
        <f>'2020_3-1-3_Download'!C396</f>
        <v>Lüchow-Dannenberg</v>
      </c>
      <c r="D389" s="114" t="s">
        <v>131</v>
      </c>
      <c r="E389" t="str">
        <f>VLOOKUP(A389,[2]Kreise!$A$2:$C$53,3,FALSE)</f>
        <v>K03354</v>
      </c>
      <c r="F389">
        <f>'2020_3-1-3_Download'!G396</f>
        <v>8</v>
      </c>
    </row>
    <row r="390" spans="1:6">
      <c r="A390">
        <f>'2020_3-1-3_Download'!B397</f>
        <v>355</v>
      </c>
      <c r="B390">
        <f>'2020_3-1-3_Download'!D397</f>
        <v>2013</v>
      </c>
      <c r="C390" t="str">
        <f>'2020_3-1-3_Download'!C397</f>
        <v>Lüneburg</v>
      </c>
      <c r="D390" s="114" t="s">
        <v>131</v>
      </c>
      <c r="E390" t="str">
        <f>VLOOKUP(A390,[2]Kreise!$A$2:$C$53,3,FALSE)</f>
        <v>K03355</v>
      </c>
      <c r="F390">
        <f>'2020_3-1-3_Download'!G397</f>
        <v>9.4809688581314866</v>
      </c>
    </row>
    <row r="391" spans="1:6">
      <c r="A391">
        <f>'2020_3-1-3_Download'!B398</f>
        <v>356</v>
      </c>
      <c r="B391">
        <f>'2020_3-1-3_Download'!D398</f>
        <v>2013</v>
      </c>
      <c r="C391" t="str">
        <f>'2020_3-1-3_Download'!C398</f>
        <v>Osterholz</v>
      </c>
      <c r="D391" s="114" t="s">
        <v>131</v>
      </c>
      <c r="E391" t="str">
        <f>VLOOKUP(A391,[2]Kreise!$A$2:$C$53,3,FALSE)</f>
        <v>K03356</v>
      </c>
      <c r="F391">
        <f>'2020_3-1-3_Download'!G398</f>
        <v>8.6805555555555554</v>
      </c>
    </row>
    <row r="392" spans="1:6">
      <c r="A392">
        <f>'2020_3-1-3_Download'!B399</f>
        <v>357</v>
      </c>
      <c r="B392">
        <f>'2020_3-1-3_Download'!D399</f>
        <v>2013</v>
      </c>
      <c r="C392" t="str">
        <f>'2020_3-1-3_Download'!C399</f>
        <v>Rotenburg (Wümme)</v>
      </c>
      <c r="D392" s="114" t="s">
        <v>131</v>
      </c>
      <c r="E392" t="str">
        <f>VLOOKUP(A392,[2]Kreise!$A$2:$C$53,3,FALSE)</f>
        <v>K03357</v>
      </c>
      <c r="F392">
        <f>'2020_3-1-3_Download'!G399</f>
        <v>9.2707045735475884</v>
      </c>
    </row>
    <row r="393" spans="1:6">
      <c r="A393">
        <f>'2020_3-1-3_Download'!B400</f>
        <v>358</v>
      </c>
      <c r="B393">
        <f>'2020_3-1-3_Download'!D400</f>
        <v>2013</v>
      </c>
      <c r="C393" t="str">
        <f>'2020_3-1-3_Download'!C400</f>
        <v>Heidekreis</v>
      </c>
      <c r="D393" s="114" t="s">
        <v>131</v>
      </c>
      <c r="E393" t="str">
        <f>VLOOKUP(A393,[2]Kreise!$A$2:$C$53,3,FALSE)</f>
        <v>K03358</v>
      </c>
      <c r="F393">
        <f>'2020_3-1-3_Download'!G400</f>
        <v>12.602100350058343</v>
      </c>
    </row>
    <row r="394" spans="1:6">
      <c r="A394">
        <f>'2020_3-1-3_Download'!B401</f>
        <v>359</v>
      </c>
      <c r="B394">
        <f>'2020_3-1-3_Download'!D401</f>
        <v>2013</v>
      </c>
      <c r="C394" t="str">
        <f>'2020_3-1-3_Download'!C401</f>
        <v>Stade</v>
      </c>
      <c r="D394" s="114" t="s">
        <v>131</v>
      </c>
      <c r="E394" t="str">
        <f>VLOOKUP(A394,[2]Kreise!$A$2:$C$53,3,FALSE)</f>
        <v>K03359</v>
      </c>
      <c r="F394">
        <f>'2020_3-1-3_Download'!G401</f>
        <v>11.223551057957682</v>
      </c>
    </row>
    <row r="395" spans="1:6">
      <c r="A395">
        <f>'2020_3-1-3_Download'!B402</f>
        <v>360</v>
      </c>
      <c r="B395">
        <f>'2020_3-1-3_Download'!D402</f>
        <v>2013</v>
      </c>
      <c r="C395" t="str">
        <f>'2020_3-1-3_Download'!C402</f>
        <v>Uelzen</v>
      </c>
      <c r="D395" s="114" t="s">
        <v>131</v>
      </c>
      <c r="E395" t="str">
        <f>VLOOKUP(A395,[2]Kreise!$A$2:$C$53,3,FALSE)</f>
        <v>K03360</v>
      </c>
      <c r="F395">
        <f>'2020_3-1-3_Download'!G402</f>
        <v>5.8608058608058604</v>
      </c>
    </row>
    <row r="396" spans="1:6">
      <c r="A396">
        <f>'2020_3-1-3_Download'!B403</f>
        <v>361</v>
      </c>
      <c r="B396">
        <f>'2020_3-1-3_Download'!D403</f>
        <v>2013</v>
      </c>
      <c r="C396" t="str">
        <f>'2020_3-1-3_Download'!C403</f>
        <v>Verden</v>
      </c>
      <c r="D396" s="114" t="s">
        <v>131</v>
      </c>
      <c r="E396" t="str">
        <f>VLOOKUP(A396,[2]Kreise!$A$2:$C$53,3,FALSE)</f>
        <v>K03361</v>
      </c>
      <c r="F396">
        <f>'2020_3-1-3_Download'!G403</f>
        <v>14.640198511166252</v>
      </c>
    </row>
    <row r="397" spans="1:6">
      <c r="A397">
        <f>'2020_3-1-3_Download'!B404</f>
        <v>3</v>
      </c>
      <c r="B397">
        <f>'2020_3-1-3_Download'!D404</f>
        <v>2013</v>
      </c>
      <c r="C397" t="str">
        <f>'2020_3-1-3_Download'!C404</f>
        <v>Stat. Region Lüneburg</v>
      </c>
      <c r="D397" s="114" t="s">
        <v>131</v>
      </c>
      <c r="E397" t="str">
        <f>VLOOKUP(A397,[2]Kreise!$A$2:$C$53,3,FALSE)</f>
        <v>K033</v>
      </c>
      <c r="F397">
        <f>'2020_3-1-3_Download'!G404</f>
        <v>10.29739416836191</v>
      </c>
    </row>
    <row r="398" spans="1:6">
      <c r="A398">
        <f>'2020_3-1-3_Download'!B405</f>
        <v>401</v>
      </c>
      <c r="B398">
        <f>'2020_3-1-3_Download'!D405</f>
        <v>2013</v>
      </c>
      <c r="C398" t="str">
        <f>'2020_3-1-3_Download'!C405</f>
        <v>Delmenhorst  Stadt</v>
      </c>
      <c r="D398" s="114" t="s">
        <v>131</v>
      </c>
      <c r="E398" t="str">
        <f>VLOOKUP(A398,[2]Kreise!$A$2:$C$53,3,FALSE)</f>
        <v>K03401</v>
      </c>
      <c r="F398">
        <f>'2020_3-1-3_Download'!G405</f>
        <v>7.5098814229249005</v>
      </c>
    </row>
    <row r="399" spans="1:6">
      <c r="A399">
        <f>'2020_3-1-3_Download'!B406</f>
        <v>402</v>
      </c>
      <c r="B399">
        <f>'2020_3-1-3_Download'!D406</f>
        <v>2013</v>
      </c>
      <c r="C399" t="str">
        <f>'2020_3-1-3_Download'!C406</f>
        <v>Emden  Stadt</v>
      </c>
      <c r="D399" s="114" t="s">
        <v>131</v>
      </c>
      <c r="E399" t="str">
        <f>VLOOKUP(A399,[2]Kreise!$A$2:$C$53,3,FALSE)</f>
        <v>K03402</v>
      </c>
      <c r="F399">
        <f>'2020_3-1-3_Download'!G406</f>
        <v>14.592274678111588</v>
      </c>
    </row>
    <row r="400" spans="1:6">
      <c r="A400">
        <f>'2020_3-1-3_Download'!B407</f>
        <v>403</v>
      </c>
      <c r="B400">
        <f>'2020_3-1-3_Download'!D407</f>
        <v>2013</v>
      </c>
      <c r="C400" t="str">
        <f>'2020_3-1-3_Download'!C407</f>
        <v>Oldenburg(Oldb)  Stadt</v>
      </c>
      <c r="D400" s="114" t="s">
        <v>131</v>
      </c>
      <c r="E400" t="str">
        <f>VLOOKUP(A400,[2]Kreise!$A$2:$C$53,3,FALSE)</f>
        <v>K03403</v>
      </c>
      <c r="F400">
        <f>'2020_3-1-3_Download'!G407</f>
        <v>12.616426756985605</v>
      </c>
    </row>
    <row r="401" spans="1:6">
      <c r="A401">
        <f>'2020_3-1-3_Download'!B408</f>
        <v>404</v>
      </c>
      <c r="B401">
        <f>'2020_3-1-3_Download'!D408</f>
        <v>2013</v>
      </c>
      <c r="C401" t="str">
        <f>'2020_3-1-3_Download'!C408</f>
        <v>Osnabrück  Stadt</v>
      </c>
      <c r="D401" s="114" t="s">
        <v>131</v>
      </c>
      <c r="E401" t="str">
        <f>VLOOKUP(A401,[2]Kreise!$A$2:$C$53,3,FALSE)</f>
        <v>K03404</v>
      </c>
      <c r="F401">
        <f>'2020_3-1-3_Download'!G408</f>
        <v>22.827125119388729</v>
      </c>
    </row>
    <row r="402" spans="1:6">
      <c r="A402">
        <f>'2020_3-1-3_Download'!B409</f>
        <v>405</v>
      </c>
      <c r="B402">
        <f>'2020_3-1-3_Download'!D409</f>
        <v>2013</v>
      </c>
      <c r="C402" t="str">
        <f>'2020_3-1-3_Download'!C409</f>
        <v>Wilhelmshaven  Stadt</v>
      </c>
      <c r="D402" s="114" t="s">
        <v>131</v>
      </c>
      <c r="E402" t="str">
        <f>VLOOKUP(A402,[2]Kreise!$A$2:$C$53,3,FALSE)</f>
        <v>K03405</v>
      </c>
      <c r="F402">
        <f>'2020_3-1-3_Download'!G409</f>
        <v>7.6923076923076925</v>
      </c>
    </row>
    <row r="403" spans="1:6">
      <c r="A403">
        <f>'2020_3-1-3_Download'!B410</f>
        <v>451</v>
      </c>
      <c r="B403">
        <f>'2020_3-1-3_Download'!D410</f>
        <v>2013</v>
      </c>
      <c r="C403" t="str">
        <f>'2020_3-1-3_Download'!C410</f>
        <v>Ammerland</v>
      </c>
      <c r="D403" s="114" t="s">
        <v>131</v>
      </c>
      <c r="E403" t="str">
        <f>VLOOKUP(A403,[2]Kreise!$A$2:$C$53,3,FALSE)</f>
        <v>K03451</v>
      </c>
      <c r="F403">
        <f>'2020_3-1-3_Download'!G410</f>
        <v>7.4542897327707456</v>
      </c>
    </row>
    <row r="404" spans="1:6">
      <c r="A404">
        <f>'2020_3-1-3_Download'!B411</f>
        <v>452</v>
      </c>
      <c r="B404">
        <f>'2020_3-1-3_Download'!D411</f>
        <v>2013</v>
      </c>
      <c r="C404" t="str">
        <f>'2020_3-1-3_Download'!C411</f>
        <v>Aurich</v>
      </c>
      <c r="D404" s="114" t="s">
        <v>131</v>
      </c>
      <c r="E404" t="str">
        <f>VLOOKUP(A404,[2]Kreise!$A$2:$C$53,3,FALSE)</f>
        <v>K03452</v>
      </c>
      <c r="F404">
        <f>'2020_3-1-3_Download'!G411</f>
        <v>7.9022988505747129</v>
      </c>
    </row>
    <row r="405" spans="1:6">
      <c r="A405">
        <f>'2020_3-1-3_Download'!B412</f>
        <v>453</v>
      </c>
      <c r="B405">
        <f>'2020_3-1-3_Download'!D412</f>
        <v>2013</v>
      </c>
      <c r="C405" t="str">
        <f>'2020_3-1-3_Download'!C412</f>
        <v>Cloppenburg</v>
      </c>
      <c r="D405" s="114" t="s">
        <v>131</v>
      </c>
      <c r="E405" t="str">
        <f>VLOOKUP(A405,[2]Kreise!$A$2:$C$53,3,FALSE)</f>
        <v>K03453</v>
      </c>
      <c r="F405">
        <f>'2020_3-1-3_Download'!G412</f>
        <v>21.473951715374842</v>
      </c>
    </row>
    <row r="406" spans="1:6">
      <c r="A406">
        <f>'2020_3-1-3_Download'!B413</f>
        <v>454</v>
      </c>
      <c r="B406">
        <f>'2020_3-1-3_Download'!D413</f>
        <v>2013</v>
      </c>
      <c r="C406" t="str">
        <f>'2020_3-1-3_Download'!C413</f>
        <v>Emsland</v>
      </c>
      <c r="D406" s="114" t="s">
        <v>131</v>
      </c>
      <c r="E406" t="str">
        <f>VLOOKUP(A406,[2]Kreise!$A$2:$C$53,3,FALSE)</f>
        <v>K03454</v>
      </c>
      <c r="F406">
        <f>'2020_3-1-3_Download'!G413</f>
        <v>15.447154471544716</v>
      </c>
    </row>
    <row r="407" spans="1:6">
      <c r="A407">
        <f>'2020_3-1-3_Download'!B414</f>
        <v>455</v>
      </c>
      <c r="B407">
        <f>'2020_3-1-3_Download'!D414</f>
        <v>2013</v>
      </c>
      <c r="C407" t="str">
        <f>'2020_3-1-3_Download'!C414</f>
        <v>Friesland</v>
      </c>
      <c r="D407" s="114" t="s">
        <v>131</v>
      </c>
      <c r="E407" t="str">
        <f>VLOOKUP(A407,[2]Kreise!$A$2:$C$53,3,FALSE)</f>
        <v>K03455</v>
      </c>
      <c r="F407">
        <f>'2020_3-1-3_Download'!G414</f>
        <v>5.6603773584905666</v>
      </c>
    </row>
    <row r="408" spans="1:6">
      <c r="A408">
        <f>'2020_3-1-3_Download'!B415</f>
        <v>456</v>
      </c>
      <c r="B408">
        <f>'2020_3-1-3_Download'!D415</f>
        <v>2013</v>
      </c>
      <c r="C408" t="str">
        <f>'2020_3-1-3_Download'!C415</f>
        <v>Grafschaft Bentheim</v>
      </c>
      <c r="D408" s="114" t="s">
        <v>131</v>
      </c>
      <c r="E408" t="str">
        <f>VLOOKUP(A408,[2]Kreise!$A$2:$C$53,3,FALSE)</f>
        <v>K03456</v>
      </c>
      <c r="F408">
        <f>'2020_3-1-3_Download'!G415</f>
        <v>21.348314606741571</v>
      </c>
    </row>
    <row r="409" spans="1:6">
      <c r="A409">
        <f>'2020_3-1-3_Download'!B416</f>
        <v>457</v>
      </c>
      <c r="B409">
        <f>'2020_3-1-3_Download'!D416</f>
        <v>2013</v>
      </c>
      <c r="C409" t="str">
        <f>'2020_3-1-3_Download'!C416</f>
        <v>Leer</v>
      </c>
      <c r="D409" s="114" t="s">
        <v>131</v>
      </c>
      <c r="E409" t="str">
        <f>VLOOKUP(A409,[2]Kreise!$A$2:$C$53,3,FALSE)</f>
        <v>K03457</v>
      </c>
      <c r="F409">
        <f>'2020_3-1-3_Download'!G416</f>
        <v>11.295180722891567</v>
      </c>
    </row>
    <row r="410" spans="1:6">
      <c r="A410">
        <f>'2020_3-1-3_Download'!B417</f>
        <v>458</v>
      </c>
      <c r="B410">
        <f>'2020_3-1-3_Download'!D417</f>
        <v>2013</v>
      </c>
      <c r="C410" t="str">
        <f>'2020_3-1-3_Download'!C417</f>
        <v>Oldenburg</v>
      </c>
      <c r="D410" s="114" t="s">
        <v>131</v>
      </c>
      <c r="E410" t="str">
        <f>VLOOKUP(A410,[2]Kreise!$A$2:$C$53,3,FALSE)</f>
        <v>K03458</v>
      </c>
      <c r="F410">
        <f>'2020_3-1-3_Download'!G417</f>
        <v>8.5333333333333332</v>
      </c>
    </row>
    <row r="411" spans="1:6">
      <c r="A411">
        <f>'2020_3-1-3_Download'!B418</f>
        <v>459</v>
      </c>
      <c r="B411">
        <f>'2020_3-1-3_Download'!D418</f>
        <v>2013</v>
      </c>
      <c r="C411" t="str">
        <f>'2020_3-1-3_Download'!C418</f>
        <v>Osnabrück</v>
      </c>
      <c r="D411" s="114" t="s">
        <v>131</v>
      </c>
      <c r="E411" t="str">
        <f>VLOOKUP(A411,[2]Kreise!$A$2:$C$53,3,FALSE)</f>
        <v>K03459</v>
      </c>
      <c r="F411">
        <f>'2020_3-1-3_Download'!G418</f>
        <v>15.014299332697808</v>
      </c>
    </row>
    <row r="412" spans="1:6">
      <c r="A412">
        <f>'2020_3-1-3_Download'!B419</f>
        <v>460</v>
      </c>
      <c r="B412">
        <f>'2020_3-1-3_Download'!D419</f>
        <v>2013</v>
      </c>
      <c r="C412" t="str">
        <f>'2020_3-1-3_Download'!C419</f>
        <v>Vechta</v>
      </c>
      <c r="D412" s="114" t="s">
        <v>131</v>
      </c>
      <c r="E412" t="str">
        <f>VLOOKUP(A412,[2]Kreise!$A$2:$C$53,3,FALSE)</f>
        <v>K03460</v>
      </c>
      <c r="F412">
        <f>'2020_3-1-3_Download'!G419</f>
        <v>17.921527041357372</v>
      </c>
    </row>
    <row r="413" spans="1:6">
      <c r="A413">
        <f>'2020_3-1-3_Download'!B420</f>
        <v>461</v>
      </c>
      <c r="B413">
        <f>'2020_3-1-3_Download'!D420</f>
        <v>2013</v>
      </c>
      <c r="C413" t="str">
        <f>'2020_3-1-3_Download'!C420</f>
        <v>Wesermarsch</v>
      </c>
      <c r="D413" s="114" t="s">
        <v>131</v>
      </c>
      <c r="E413" t="str">
        <f>VLOOKUP(A413,[2]Kreise!$A$2:$C$53,3,FALSE)</f>
        <v>K03461</v>
      </c>
      <c r="F413">
        <f>'2020_3-1-3_Download'!G420</f>
        <v>10.743801652892563</v>
      </c>
    </row>
    <row r="414" spans="1:6">
      <c r="A414">
        <f>'2020_3-1-3_Download'!B421</f>
        <v>462</v>
      </c>
      <c r="B414">
        <f>'2020_3-1-3_Download'!D421</f>
        <v>2013</v>
      </c>
      <c r="C414" t="str">
        <f>'2020_3-1-3_Download'!C421</f>
        <v>Wittmund</v>
      </c>
      <c r="D414" s="114" t="s">
        <v>131</v>
      </c>
      <c r="E414" t="str">
        <f>VLOOKUP(A414,[2]Kreise!$A$2:$C$53,3,FALSE)</f>
        <v>K03462</v>
      </c>
      <c r="F414">
        <f>'2020_3-1-3_Download'!G421</f>
        <v>12.217194570135746</v>
      </c>
    </row>
    <row r="415" spans="1:6">
      <c r="A415">
        <f>'2020_3-1-3_Download'!B422</f>
        <v>4</v>
      </c>
      <c r="B415">
        <f>'2020_3-1-3_Download'!D422</f>
        <v>2013</v>
      </c>
      <c r="C415" t="str">
        <f>'2020_3-1-3_Download'!C422</f>
        <v>Stat. Region Weser-Ems</v>
      </c>
      <c r="D415" s="114" t="s">
        <v>131</v>
      </c>
      <c r="E415" t="str">
        <f>VLOOKUP(A415,[2]Kreise!$A$2:$C$53,3,FALSE)</f>
        <v>K034</v>
      </c>
      <c r="F415">
        <f>'2020_3-1-3_Download'!G422</f>
        <v>14.270724029380903</v>
      </c>
    </row>
    <row r="416" spans="1:6">
      <c r="A416">
        <f>'2020_3-1-3_Download'!B423</f>
        <v>0</v>
      </c>
      <c r="B416">
        <f>'2020_3-1-3_Download'!D423</f>
        <v>2013</v>
      </c>
      <c r="C416" t="str">
        <f>'2020_3-1-3_Download'!C423</f>
        <v>Niedersachsen</v>
      </c>
      <c r="D416" s="114" t="s">
        <v>131</v>
      </c>
      <c r="E416" t="str">
        <f>VLOOKUP(A416,[2]Kreise!$A$2:$C$53,3,FALSE)</f>
        <v>K030</v>
      </c>
      <c r="F416">
        <f>'2020_3-1-3_Download'!G423</f>
        <v>14.616118264186934</v>
      </c>
    </row>
    <row r="417" spans="1:6">
      <c r="A417">
        <f>'2020_3-1-3_Download'!B424</f>
        <v>101</v>
      </c>
      <c r="B417">
        <f>'2020_3-1-3_Download'!D424</f>
        <v>2012</v>
      </c>
      <c r="C417" t="str">
        <f>'2020_3-1-3_Download'!C424</f>
        <v>Braunschweig  Stadt</v>
      </c>
      <c r="D417" s="114" t="s">
        <v>131</v>
      </c>
      <c r="E417" t="str">
        <f>VLOOKUP(A417,[2]Kreise!$A$2:$C$53,3,FALSE)</f>
        <v>K03101</v>
      </c>
      <c r="F417">
        <f>'2020_3-1-3_Download'!G424</f>
        <v>16.070414537194779</v>
      </c>
    </row>
    <row r="418" spans="1:6">
      <c r="A418">
        <f>'2020_3-1-3_Download'!B425</f>
        <v>102</v>
      </c>
      <c r="B418">
        <f>'2020_3-1-3_Download'!D425</f>
        <v>2012</v>
      </c>
      <c r="C418" t="str">
        <f>'2020_3-1-3_Download'!C425</f>
        <v>Salzgitter  Stadt</v>
      </c>
      <c r="D418" s="114" t="s">
        <v>131</v>
      </c>
      <c r="E418" t="str">
        <f>VLOOKUP(A418,[2]Kreise!$A$2:$C$53,3,FALSE)</f>
        <v>K03102</v>
      </c>
      <c r="F418">
        <f>'2020_3-1-3_Download'!G425</f>
        <v>24.362606232294617</v>
      </c>
    </row>
    <row r="419" spans="1:6">
      <c r="A419">
        <f>'2020_3-1-3_Download'!B426</f>
        <v>103</v>
      </c>
      <c r="B419">
        <f>'2020_3-1-3_Download'!D426</f>
        <v>2012</v>
      </c>
      <c r="C419" t="str">
        <f>'2020_3-1-3_Download'!C426</f>
        <v>Wolfsburg  Stadt</v>
      </c>
      <c r="D419" s="114" t="s">
        <v>131</v>
      </c>
      <c r="E419" t="str">
        <f>VLOOKUP(A419,[2]Kreise!$A$2:$C$53,3,FALSE)</f>
        <v>K03103</v>
      </c>
      <c r="F419">
        <f>'2020_3-1-3_Download'!G426</f>
        <v>25</v>
      </c>
    </row>
    <row r="420" spans="1:6">
      <c r="A420">
        <f>'2020_3-1-3_Download'!B427</f>
        <v>151</v>
      </c>
      <c r="B420">
        <f>'2020_3-1-3_Download'!D427</f>
        <v>2012</v>
      </c>
      <c r="C420" t="str">
        <f>'2020_3-1-3_Download'!C427</f>
        <v>Gifhorn</v>
      </c>
      <c r="D420" s="114" t="s">
        <v>131</v>
      </c>
      <c r="E420" t="str">
        <f>VLOOKUP(A420,[2]Kreise!$A$2:$C$53,3,FALSE)</f>
        <v>K03151</v>
      </c>
      <c r="F420">
        <f>'2020_3-1-3_Download'!G427</f>
        <v>8.2860385925085129</v>
      </c>
    </row>
    <row r="421" spans="1:6">
      <c r="A421">
        <f>'2020_3-1-3_Download'!B428</f>
        <v>153</v>
      </c>
      <c r="B421">
        <f>'2020_3-1-3_Download'!D428</f>
        <v>2012</v>
      </c>
      <c r="C421" t="str">
        <f>'2020_3-1-3_Download'!C428</f>
        <v>Goslar</v>
      </c>
      <c r="D421" s="114" t="s">
        <v>131</v>
      </c>
      <c r="E421" t="str">
        <f>VLOOKUP(A421,[2]Kreise!$A$2:$C$53,3,FALSE)</f>
        <v>K03153</v>
      </c>
      <c r="F421">
        <f>'2020_3-1-3_Download'!G428</f>
        <v>11.748251748251748</v>
      </c>
    </row>
    <row r="422" spans="1:6">
      <c r="A422">
        <f>'2020_3-1-3_Download'!B429</f>
        <v>154</v>
      </c>
      <c r="B422">
        <f>'2020_3-1-3_Download'!D429</f>
        <v>2012</v>
      </c>
      <c r="C422" t="str">
        <f>'2020_3-1-3_Download'!C429</f>
        <v>Helmstedt</v>
      </c>
      <c r="D422" s="114" t="s">
        <v>131</v>
      </c>
      <c r="E422" t="str">
        <f>VLOOKUP(A422,[2]Kreise!$A$2:$C$53,3,FALSE)</f>
        <v>K03154</v>
      </c>
      <c r="F422">
        <f>'2020_3-1-3_Download'!G429</f>
        <v>5.8350100603621735</v>
      </c>
    </row>
    <row r="423" spans="1:6">
      <c r="A423">
        <f>'2020_3-1-3_Download'!B430</f>
        <v>155</v>
      </c>
      <c r="B423">
        <f>'2020_3-1-3_Download'!D430</f>
        <v>2012</v>
      </c>
      <c r="C423" t="str">
        <f>'2020_3-1-3_Download'!C430</f>
        <v>Northeim</v>
      </c>
      <c r="D423" s="114" t="s">
        <v>131</v>
      </c>
      <c r="E423" t="str">
        <f>VLOOKUP(A423,[2]Kreise!$A$2:$C$53,3,FALSE)</f>
        <v>K03155</v>
      </c>
      <c r="F423">
        <f>'2020_3-1-3_Download'!G430</f>
        <v>8.9850249584026631</v>
      </c>
    </row>
    <row r="424" spans="1:6">
      <c r="A424">
        <f>'2020_3-1-3_Download'!B431</f>
        <v>157</v>
      </c>
      <c r="B424">
        <f>'2020_3-1-3_Download'!D431</f>
        <v>2012</v>
      </c>
      <c r="C424" t="str">
        <f>'2020_3-1-3_Download'!C431</f>
        <v>Peine</v>
      </c>
      <c r="D424" s="114" t="s">
        <v>131</v>
      </c>
      <c r="E424" t="str">
        <f>VLOOKUP(A424,[2]Kreise!$A$2:$C$53,3,FALSE)</f>
        <v>K03157</v>
      </c>
      <c r="F424">
        <f>'2020_3-1-3_Download'!G431</f>
        <v>8.3076923076923084</v>
      </c>
    </row>
    <row r="425" spans="1:6">
      <c r="A425">
        <f>'2020_3-1-3_Download'!B432</f>
        <v>158</v>
      </c>
      <c r="B425">
        <f>'2020_3-1-3_Download'!D432</f>
        <v>2012</v>
      </c>
      <c r="C425" t="str">
        <f>'2020_3-1-3_Download'!C432</f>
        <v>Wolfenbüttel</v>
      </c>
      <c r="D425" s="114" t="s">
        <v>131</v>
      </c>
      <c r="E425" t="str">
        <f>VLOOKUP(A425,[2]Kreise!$A$2:$C$53,3,FALSE)</f>
        <v>K03158</v>
      </c>
      <c r="F425">
        <f>'2020_3-1-3_Download'!G432</f>
        <v>9.5238095238095237</v>
      </c>
    </row>
    <row r="426" spans="1:6">
      <c r="A426">
        <f>'2020_3-1-3_Download'!B433</f>
        <v>159</v>
      </c>
      <c r="B426">
        <f>'2020_3-1-3_Download'!D433</f>
        <v>2012</v>
      </c>
      <c r="C426" t="str">
        <f>'2020_3-1-3_Download'!C433</f>
        <v>Göttingen</v>
      </c>
      <c r="D426" s="114" t="s">
        <v>131</v>
      </c>
      <c r="E426" t="str">
        <f>VLOOKUP(A426,[2]Kreise!$A$2:$C$53,3,FALSE)</f>
        <v>K03159</v>
      </c>
      <c r="F426">
        <f>'2020_3-1-3_Download'!G433</f>
        <v>18.037383177570092</v>
      </c>
    </row>
    <row r="427" spans="1:6">
      <c r="A427">
        <f>'2020_3-1-3_Download'!B434</f>
        <v>1</v>
      </c>
      <c r="B427">
        <f>'2020_3-1-3_Download'!D434</f>
        <v>2012</v>
      </c>
      <c r="C427" t="str">
        <f>'2020_3-1-3_Download'!C434</f>
        <v>Stat. Region Braunschweig</v>
      </c>
      <c r="D427" s="114" t="s">
        <v>131</v>
      </c>
      <c r="E427" t="str">
        <f>VLOOKUP(A427,[2]Kreise!$A$2:$C$53,3,FALSE)</f>
        <v>K031</v>
      </c>
      <c r="F427">
        <f>'2020_3-1-3_Download'!G434</f>
        <v>14.595596250272511</v>
      </c>
    </row>
    <row r="428" spans="1:6">
      <c r="A428">
        <f>'2020_3-1-3_Download'!B435</f>
        <v>241</v>
      </c>
      <c r="B428">
        <f>'2020_3-1-3_Download'!D435</f>
        <v>2012</v>
      </c>
      <c r="C428" t="str">
        <f>'2020_3-1-3_Download'!C435</f>
        <v>Hannover  Region</v>
      </c>
      <c r="D428" s="114" t="s">
        <v>131</v>
      </c>
      <c r="E428" t="str">
        <f>VLOOKUP(A428,[2]Kreise!$A$2:$C$53,3,FALSE)</f>
        <v>K03241</v>
      </c>
      <c r="F428">
        <f>'2020_3-1-3_Download'!G435</f>
        <v>19.81049562682216</v>
      </c>
    </row>
    <row r="429" spans="1:6">
      <c r="A429">
        <f>'2020_3-1-3_Download'!B436</f>
        <v>241001</v>
      </c>
      <c r="B429">
        <f>'2020_3-1-3_Download'!D436</f>
        <v>2012</v>
      </c>
      <c r="C429" t="str">
        <f>'2020_3-1-3_Download'!C436</f>
        <v>dav. Hannover  Lhst.</v>
      </c>
      <c r="D429" s="114" t="s">
        <v>131</v>
      </c>
      <c r="E429" t="str">
        <f>VLOOKUP(A429,[2]Kreise!$A$2:$C$53,3,FALSE)</f>
        <v>K03241001</v>
      </c>
      <c r="F429">
        <f>'2020_3-1-3_Download'!G436</f>
        <v>25.085812356979403</v>
      </c>
    </row>
    <row r="430" spans="1:6">
      <c r="A430">
        <f>'2020_3-1-3_Download'!B437</f>
        <v>241999</v>
      </c>
      <c r="B430">
        <f>'2020_3-1-3_Download'!D437</f>
        <v>2012</v>
      </c>
      <c r="C430" t="str">
        <f>'2020_3-1-3_Download'!C437</f>
        <v>dav. Hannover  Umland</v>
      </c>
      <c r="D430" s="114" t="s">
        <v>131</v>
      </c>
      <c r="E430" t="str">
        <f>VLOOKUP(A430,[2]Kreise!$A$2:$C$53,3,FALSE)</f>
        <v>K03241999</v>
      </c>
      <c r="F430">
        <f>'2020_3-1-3_Download'!G437</f>
        <v>14.328180737217597</v>
      </c>
    </row>
    <row r="431" spans="1:6">
      <c r="A431">
        <f>'2020_3-1-3_Download'!B438</f>
        <v>251</v>
      </c>
      <c r="B431">
        <f>'2020_3-1-3_Download'!D438</f>
        <v>2012</v>
      </c>
      <c r="C431" t="str">
        <f>'2020_3-1-3_Download'!C438</f>
        <v>Diepholz</v>
      </c>
      <c r="D431" s="114" t="s">
        <v>131</v>
      </c>
      <c r="E431" t="str">
        <f>VLOOKUP(A431,[2]Kreise!$A$2:$C$53,3,FALSE)</f>
        <v>K03251</v>
      </c>
      <c r="F431">
        <f>'2020_3-1-3_Download'!G438</f>
        <v>11.322549952426261</v>
      </c>
    </row>
    <row r="432" spans="1:6">
      <c r="A432">
        <f>'2020_3-1-3_Download'!B439</f>
        <v>252</v>
      </c>
      <c r="B432">
        <f>'2020_3-1-3_Download'!D439</f>
        <v>2012</v>
      </c>
      <c r="C432" t="str">
        <f>'2020_3-1-3_Download'!C439</f>
        <v>Hameln-Pyrmont</v>
      </c>
      <c r="D432" s="114" t="s">
        <v>131</v>
      </c>
      <c r="E432" t="str">
        <f>VLOOKUP(A432,[2]Kreise!$A$2:$C$53,3,FALSE)</f>
        <v>K03252</v>
      </c>
      <c r="F432">
        <f>'2020_3-1-3_Download'!G439</f>
        <v>15.789473684210526</v>
      </c>
    </row>
    <row r="433" spans="1:6">
      <c r="A433">
        <f>'2020_3-1-3_Download'!B440</f>
        <v>254</v>
      </c>
      <c r="B433">
        <f>'2020_3-1-3_Download'!D440</f>
        <v>2012</v>
      </c>
      <c r="C433" t="str">
        <f>'2020_3-1-3_Download'!C440</f>
        <v>Hildesheim</v>
      </c>
      <c r="D433" s="114" t="s">
        <v>131</v>
      </c>
      <c r="E433" t="str">
        <f>VLOOKUP(A433,[2]Kreise!$A$2:$C$53,3,FALSE)</f>
        <v>K03254</v>
      </c>
      <c r="F433">
        <f>'2020_3-1-3_Download'!G440</f>
        <v>13.931034482758619</v>
      </c>
    </row>
    <row r="434" spans="1:6">
      <c r="A434">
        <f>'2020_3-1-3_Download'!B441</f>
        <v>255</v>
      </c>
      <c r="B434">
        <f>'2020_3-1-3_Download'!D441</f>
        <v>2012</v>
      </c>
      <c r="C434" t="str">
        <f>'2020_3-1-3_Download'!C441</f>
        <v>Holzminden</v>
      </c>
      <c r="D434" s="114" t="s">
        <v>131</v>
      </c>
      <c r="E434" t="str">
        <f>VLOOKUP(A434,[2]Kreise!$A$2:$C$53,3,FALSE)</f>
        <v>K03255</v>
      </c>
      <c r="F434">
        <f>'2020_3-1-3_Download'!G441</f>
        <v>15.972222222222221</v>
      </c>
    </row>
    <row r="435" spans="1:6">
      <c r="A435">
        <f>'2020_3-1-3_Download'!B442</f>
        <v>256</v>
      </c>
      <c r="B435">
        <f>'2020_3-1-3_Download'!D442</f>
        <v>2012</v>
      </c>
      <c r="C435" t="str">
        <f>'2020_3-1-3_Download'!C442</f>
        <v>Nienburg (Weser)</v>
      </c>
      <c r="D435" s="114" t="s">
        <v>131</v>
      </c>
      <c r="E435" t="str">
        <f>VLOOKUP(A435,[2]Kreise!$A$2:$C$53,3,FALSE)</f>
        <v>K03256</v>
      </c>
      <c r="F435">
        <f>'2020_3-1-3_Download'!G442</f>
        <v>13.602941176470587</v>
      </c>
    </row>
    <row r="436" spans="1:6">
      <c r="A436">
        <f>'2020_3-1-3_Download'!B443</f>
        <v>257</v>
      </c>
      <c r="B436">
        <f>'2020_3-1-3_Download'!D443</f>
        <v>2012</v>
      </c>
      <c r="C436" t="str">
        <f>'2020_3-1-3_Download'!C443</f>
        <v>Schaumburg</v>
      </c>
      <c r="D436" s="114" t="s">
        <v>131</v>
      </c>
      <c r="E436" t="str">
        <f>VLOOKUP(A436,[2]Kreise!$A$2:$C$53,3,FALSE)</f>
        <v>K03257</v>
      </c>
      <c r="F436">
        <f>'2020_3-1-3_Download'!G443</f>
        <v>11.318051575931232</v>
      </c>
    </row>
    <row r="437" spans="1:6">
      <c r="A437">
        <f>'2020_3-1-3_Download'!B444</f>
        <v>2</v>
      </c>
      <c r="B437">
        <f>'2020_3-1-3_Download'!D444</f>
        <v>2012</v>
      </c>
      <c r="C437" t="str">
        <f>'2020_3-1-3_Download'!C444</f>
        <v>Stat. Region Hannover</v>
      </c>
      <c r="D437" s="114" t="s">
        <v>131</v>
      </c>
      <c r="E437" t="str">
        <f>VLOOKUP(A437,[2]Kreise!$A$2:$C$53,3,FALSE)</f>
        <v>K032</v>
      </c>
      <c r="F437">
        <f>'2020_3-1-3_Download'!G444</f>
        <v>17.16405037088149</v>
      </c>
    </row>
    <row r="438" spans="1:6">
      <c r="A438">
        <f>'2020_3-1-3_Download'!B445</f>
        <v>351</v>
      </c>
      <c r="B438">
        <f>'2020_3-1-3_Download'!D445</f>
        <v>2012</v>
      </c>
      <c r="C438" t="str">
        <f>'2020_3-1-3_Download'!C445</f>
        <v>Celle</v>
      </c>
      <c r="D438" s="114" t="s">
        <v>131</v>
      </c>
      <c r="E438" t="str">
        <f>VLOOKUP(A438,[2]Kreise!$A$2:$C$53,3,FALSE)</f>
        <v>K03351</v>
      </c>
      <c r="F438">
        <f>'2020_3-1-3_Download'!G445</f>
        <v>8.9808274470232075</v>
      </c>
    </row>
    <row r="439" spans="1:6">
      <c r="A439">
        <f>'2020_3-1-3_Download'!B446</f>
        <v>352</v>
      </c>
      <c r="B439">
        <f>'2020_3-1-3_Download'!D446</f>
        <v>2012</v>
      </c>
      <c r="C439" t="str">
        <f>'2020_3-1-3_Download'!C446</f>
        <v>Cuxhaven</v>
      </c>
      <c r="D439" s="114" t="s">
        <v>131</v>
      </c>
      <c r="E439" t="str">
        <f>VLOOKUP(A439,[2]Kreise!$A$2:$C$53,3,FALSE)</f>
        <v>K03352</v>
      </c>
      <c r="F439">
        <f>'2020_3-1-3_Download'!G446</f>
        <v>11.655239960822723</v>
      </c>
    </row>
    <row r="440" spans="1:6">
      <c r="A440">
        <f>'2020_3-1-3_Download'!B447</f>
        <v>353</v>
      </c>
      <c r="B440">
        <f>'2020_3-1-3_Download'!D447</f>
        <v>2012</v>
      </c>
      <c r="C440" t="str">
        <f>'2020_3-1-3_Download'!C447</f>
        <v>Harburg</v>
      </c>
      <c r="D440" s="114" t="s">
        <v>131</v>
      </c>
      <c r="E440" t="str">
        <f>VLOOKUP(A440,[2]Kreise!$A$2:$C$53,3,FALSE)</f>
        <v>K03353</v>
      </c>
      <c r="F440">
        <f>'2020_3-1-3_Download'!G447</f>
        <v>8.9552238805970141</v>
      </c>
    </row>
    <row r="441" spans="1:6">
      <c r="A441">
        <f>'2020_3-1-3_Download'!B448</f>
        <v>354</v>
      </c>
      <c r="B441">
        <f>'2020_3-1-3_Download'!D448</f>
        <v>2012</v>
      </c>
      <c r="C441" t="str">
        <f>'2020_3-1-3_Download'!C448</f>
        <v>Lüchow-Dannenberg</v>
      </c>
      <c r="D441" s="114" t="s">
        <v>131</v>
      </c>
      <c r="E441" t="str">
        <f>VLOOKUP(A441,[2]Kreise!$A$2:$C$53,3,FALSE)</f>
        <v>K03354</v>
      </c>
      <c r="F441">
        <f>'2020_3-1-3_Download'!G448</f>
        <v>9.7345132743362832</v>
      </c>
    </row>
    <row r="442" spans="1:6">
      <c r="A442">
        <f>'2020_3-1-3_Download'!B449</f>
        <v>355</v>
      </c>
      <c r="B442">
        <f>'2020_3-1-3_Download'!D449</f>
        <v>2012</v>
      </c>
      <c r="C442" t="str">
        <f>'2020_3-1-3_Download'!C449</f>
        <v>Lüneburg</v>
      </c>
      <c r="D442" s="114" t="s">
        <v>131</v>
      </c>
      <c r="E442" t="str">
        <f>VLOOKUP(A442,[2]Kreise!$A$2:$C$53,3,FALSE)</f>
        <v>K03355</v>
      </c>
      <c r="F442">
        <f>'2020_3-1-3_Download'!G449</f>
        <v>12.5</v>
      </c>
    </row>
    <row r="443" spans="1:6">
      <c r="A443">
        <f>'2020_3-1-3_Download'!B450</f>
        <v>356</v>
      </c>
      <c r="B443">
        <f>'2020_3-1-3_Download'!D450</f>
        <v>2012</v>
      </c>
      <c r="C443" t="str">
        <f>'2020_3-1-3_Download'!C450</f>
        <v>Osterholz</v>
      </c>
      <c r="D443" s="114" t="s">
        <v>131</v>
      </c>
      <c r="E443" t="str">
        <f>VLOOKUP(A443,[2]Kreise!$A$2:$C$53,3,FALSE)</f>
        <v>K03356</v>
      </c>
      <c r="F443">
        <f>'2020_3-1-3_Download'!G450</f>
        <v>7.945736434108527</v>
      </c>
    </row>
    <row r="444" spans="1:6">
      <c r="A444">
        <f>'2020_3-1-3_Download'!B451</f>
        <v>357</v>
      </c>
      <c r="B444">
        <f>'2020_3-1-3_Download'!D451</f>
        <v>2012</v>
      </c>
      <c r="C444" t="str">
        <f>'2020_3-1-3_Download'!C451</f>
        <v>Rotenburg (Wümme)</v>
      </c>
      <c r="D444" s="114" t="s">
        <v>131</v>
      </c>
      <c r="E444" t="str">
        <f>VLOOKUP(A444,[2]Kreise!$A$2:$C$53,3,FALSE)</f>
        <v>K03357</v>
      </c>
      <c r="F444">
        <f>'2020_3-1-3_Download'!G451</f>
        <v>11.29032258064516</v>
      </c>
    </row>
    <row r="445" spans="1:6">
      <c r="A445">
        <f>'2020_3-1-3_Download'!B452</f>
        <v>358</v>
      </c>
      <c r="B445">
        <f>'2020_3-1-3_Download'!D452</f>
        <v>2012</v>
      </c>
      <c r="C445" t="str">
        <f>'2020_3-1-3_Download'!C452</f>
        <v>Heidekreis</v>
      </c>
      <c r="D445" s="114" t="s">
        <v>131</v>
      </c>
      <c r="E445" t="str">
        <f>VLOOKUP(A445,[2]Kreise!$A$2:$C$53,3,FALSE)</f>
        <v>K03358</v>
      </c>
      <c r="F445">
        <f>'2020_3-1-3_Download'!G452</f>
        <v>14.267015706806282</v>
      </c>
    </row>
    <row r="446" spans="1:6">
      <c r="A446">
        <f>'2020_3-1-3_Download'!B453</f>
        <v>359</v>
      </c>
      <c r="B446">
        <f>'2020_3-1-3_Download'!D453</f>
        <v>2012</v>
      </c>
      <c r="C446" t="str">
        <f>'2020_3-1-3_Download'!C453</f>
        <v>Stade</v>
      </c>
      <c r="D446" s="114" t="s">
        <v>131</v>
      </c>
      <c r="E446" t="str">
        <f>VLOOKUP(A446,[2]Kreise!$A$2:$C$53,3,FALSE)</f>
        <v>K03359</v>
      </c>
      <c r="F446">
        <f>'2020_3-1-3_Download'!G453</f>
        <v>12.602459016393441</v>
      </c>
    </row>
    <row r="447" spans="1:6">
      <c r="A447">
        <f>'2020_3-1-3_Download'!B454</f>
        <v>360</v>
      </c>
      <c r="B447">
        <f>'2020_3-1-3_Download'!D454</f>
        <v>2012</v>
      </c>
      <c r="C447" t="str">
        <f>'2020_3-1-3_Download'!C454</f>
        <v>Uelzen</v>
      </c>
      <c r="D447" s="114" t="s">
        <v>131</v>
      </c>
      <c r="E447" t="str">
        <f>VLOOKUP(A447,[2]Kreise!$A$2:$C$53,3,FALSE)</f>
        <v>K03360</v>
      </c>
      <c r="F447">
        <f>'2020_3-1-3_Download'!G454</f>
        <v>10.06423982869379</v>
      </c>
    </row>
    <row r="448" spans="1:6">
      <c r="A448">
        <f>'2020_3-1-3_Download'!B455</f>
        <v>361</v>
      </c>
      <c r="B448">
        <f>'2020_3-1-3_Download'!D455</f>
        <v>2012</v>
      </c>
      <c r="C448" t="str">
        <f>'2020_3-1-3_Download'!C455</f>
        <v>Verden</v>
      </c>
      <c r="D448" s="114" t="s">
        <v>131</v>
      </c>
      <c r="E448" t="str">
        <f>VLOOKUP(A448,[2]Kreise!$A$2:$C$53,3,FALSE)</f>
        <v>K03361</v>
      </c>
      <c r="F448">
        <f>'2020_3-1-3_Download'!G455</f>
        <v>16.258992805755394</v>
      </c>
    </row>
    <row r="449" spans="1:6">
      <c r="A449">
        <f>'2020_3-1-3_Download'!B456</f>
        <v>3</v>
      </c>
      <c r="B449">
        <f>'2020_3-1-3_Download'!D456</f>
        <v>2012</v>
      </c>
      <c r="C449" t="str">
        <f>'2020_3-1-3_Download'!C456</f>
        <v>Stat. Region Lüneburg</v>
      </c>
      <c r="D449" s="114" t="s">
        <v>131</v>
      </c>
      <c r="E449" t="str">
        <f>VLOOKUP(A449,[2]Kreise!$A$2:$C$53,3,FALSE)</f>
        <v>K033</v>
      </c>
      <c r="F449">
        <f>'2020_3-1-3_Download'!G456</f>
        <v>11.355231672830108</v>
      </c>
    </row>
    <row r="450" spans="1:6">
      <c r="A450">
        <f>'2020_3-1-3_Download'!B457</f>
        <v>401</v>
      </c>
      <c r="B450">
        <f>'2020_3-1-3_Download'!D457</f>
        <v>2012</v>
      </c>
      <c r="C450" t="str">
        <f>'2020_3-1-3_Download'!C457</f>
        <v>Delmenhorst  Stadt</v>
      </c>
      <c r="D450" s="114" t="s">
        <v>131</v>
      </c>
      <c r="E450" t="str">
        <f>VLOOKUP(A450,[2]Kreise!$A$2:$C$53,3,FALSE)</f>
        <v>K03401</v>
      </c>
      <c r="F450">
        <f>'2020_3-1-3_Download'!G457</f>
        <v>10.176991150442479</v>
      </c>
    </row>
    <row r="451" spans="1:6">
      <c r="A451">
        <f>'2020_3-1-3_Download'!B458</f>
        <v>402</v>
      </c>
      <c r="B451">
        <f>'2020_3-1-3_Download'!D458</f>
        <v>2012</v>
      </c>
      <c r="C451" t="str">
        <f>'2020_3-1-3_Download'!C458</f>
        <v>Emden  Stadt</v>
      </c>
      <c r="D451" s="114" t="s">
        <v>131</v>
      </c>
      <c r="E451" t="str">
        <f>VLOOKUP(A451,[2]Kreise!$A$2:$C$53,3,FALSE)</f>
        <v>K03402</v>
      </c>
      <c r="F451">
        <f>'2020_3-1-3_Download'!G458</f>
        <v>18.137254901960784</v>
      </c>
    </row>
    <row r="452" spans="1:6">
      <c r="A452">
        <f>'2020_3-1-3_Download'!B459</f>
        <v>403</v>
      </c>
      <c r="B452">
        <f>'2020_3-1-3_Download'!D459</f>
        <v>2012</v>
      </c>
      <c r="C452" t="str">
        <f>'2020_3-1-3_Download'!C459</f>
        <v>Oldenburg(Oldb)  Stadt</v>
      </c>
      <c r="D452" s="114" t="s">
        <v>131</v>
      </c>
      <c r="E452" t="str">
        <f>VLOOKUP(A452,[2]Kreise!$A$2:$C$53,3,FALSE)</f>
        <v>K03403</v>
      </c>
      <c r="F452">
        <f>'2020_3-1-3_Download'!G459</f>
        <v>14.372294372294373</v>
      </c>
    </row>
    <row r="453" spans="1:6">
      <c r="A453">
        <f>'2020_3-1-3_Download'!B460</f>
        <v>404</v>
      </c>
      <c r="B453">
        <f>'2020_3-1-3_Download'!D460</f>
        <v>2012</v>
      </c>
      <c r="C453" t="str">
        <f>'2020_3-1-3_Download'!C460</f>
        <v>Osnabrück  Stadt</v>
      </c>
      <c r="D453" s="114" t="s">
        <v>131</v>
      </c>
      <c r="E453" t="str">
        <f>VLOOKUP(A453,[2]Kreise!$A$2:$C$53,3,FALSE)</f>
        <v>K03404</v>
      </c>
      <c r="F453">
        <f>'2020_3-1-3_Download'!G460</f>
        <v>24.771689497716896</v>
      </c>
    </row>
    <row r="454" spans="1:6">
      <c r="A454">
        <f>'2020_3-1-3_Download'!B461</f>
        <v>405</v>
      </c>
      <c r="B454">
        <f>'2020_3-1-3_Download'!D461</f>
        <v>2012</v>
      </c>
      <c r="C454" t="str">
        <f>'2020_3-1-3_Download'!C461</f>
        <v>Wilhelmshaven  Stadt</v>
      </c>
      <c r="D454" s="114" t="s">
        <v>131</v>
      </c>
      <c r="E454" t="str">
        <f>VLOOKUP(A454,[2]Kreise!$A$2:$C$53,3,FALSE)</f>
        <v>K03405</v>
      </c>
      <c r="F454">
        <f>'2020_3-1-3_Download'!G461</f>
        <v>12.796208530805686</v>
      </c>
    </row>
    <row r="455" spans="1:6">
      <c r="A455">
        <f>'2020_3-1-3_Download'!B462</f>
        <v>451</v>
      </c>
      <c r="B455">
        <f>'2020_3-1-3_Download'!D462</f>
        <v>2012</v>
      </c>
      <c r="C455" t="str">
        <f>'2020_3-1-3_Download'!C462</f>
        <v>Ammerland</v>
      </c>
      <c r="D455" s="114" t="s">
        <v>131</v>
      </c>
      <c r="E455" t="str">
        <f>VLOOKUP(A455,[2]Kreise!$A$2:$C$53,3,FALSE)</f>
        <v>K03451</v>
      </c>
      <c r="F455">
        <f>'2020_3-1-3_Download'!G462</f>
        <v>7.0063694267515926</v>
      </c>
    </row>
    <row r="456" spans="1:6">
      <c r="A456">
        <f>'2020_3-1-3_Download'!B463</f>
        <v>452</v>
      </c>
      <c r="B456">
        <f>'2020_3-1-3_Download'!D463</f>
        <v>2012</v>
      </c>
      <c r="C456" t="str">
        <f>'2020_3-1-3_Download'!C463</f>
        <v>Aurich</v>
      </c>
      <c r="D456" s="114" t="s">
        <v>131</v>
      </c>
      <c r="E456" t="str">
        <f>VLOOKUP(A456,[2]Kreise!$A$2:$C$53,3,FALSE)</f>
        <v>K03452</v>
      </c>
      <c r="F456">
        <f>'2020_3-1-3_Download'!G463</f>
        <v>9.5323741007194247</v>
      </c>
    </row>
    <row r="457" spans="1:6">
      <c r="A457">
        <f>'2020_3-1-3_Download'!B464</f>
        <v>453</v>
      </c>
      <c r="B457">
        <f>'2020_3-1-3_Download'!D464</f>
        <v>2012</v>
      </c>
      <c r="C457" t="str">
        <f>'2020_3-1-3_Download'!C464</f>
        <v>Cloppenburg</v>
      </c>
      <c r="D457" s="114" t="s">
        <v>131</v>
      </c>
      <c r="E457" t="str">
        <f>VLOOKUP(A457,[2]Kreise!$A$2:$C$53,3,FALSE)</f>
        <v>K03453</v>
      </c>
      <c r="F457">
        <f>'2020_3-1-3_Download'!G464</f>
        <v>16.865671641791042</v>
      </c>
    </row>
    <row r="458" spans="1:6">
      <c r="A458">
        <f>'2020_3-1-3_Download'!B465</f>
        <v>454</v>
      </c>
      <c r="B458">
        <f>'2020_3-1-3_Download'!D465</f>
        <v>2012</v>
      </c>
      <c r="C458" t="str">
        <f>'2020_3-1-3_Download'!C465</f>
        <v>Emsland</v>
      </c>
      <c r="D458" s="114" t="s">
        <v>131</v>
      </c>
      <c r="E458" t="str">
        <f>VLOOKUP(A458,[2]Kreise!$A$2:$C$53,3,FALSE)</f>
        <v>K03454</v>
      </c>
      <c r="F458">
        <f>'2020_3-1-3_Download'!G465</f>
        <v>16.869918699186993</v>
      </c>
    </row>
    <row r="459" spans="1:6">
      <c r="A459">
        <f>'2020_3-1-3_Download'!B466</f>
        <v>455</v>
      </c>
      <c r="B459">
        <f>'2020_3-1-3_Download'!D466</f>
        <v>2012</v>
      </c>
      <c r="C459" t="str">
        <f>'2020_3-1-3_Download'!C466</f>
        <v>Friesland</v>
      </c>
      <c r="D459" s="114" t="s">
        <v>131</v>
      </c>
      <c r="E459" t="str">
        <f>VLOOKUP(A459,[2]Kreise!$A$2:$C$53,3,FALSE)</f>
        <v>K03455</v>
      </c>
      <c r="F459">
        <f>'2020_3-1-3_Download'!G466</f>
        <v>6.8901303538175043</v>
      </c>
    </row>
    <row r="460" spans="1:6">
      <c r="A460">
        <f>'2020_3-1-3_Download'!B467</f>
        <v>456</v>
      </c>
      <c r="B460">
        <f>'2020_3-1-3_Download'!D467</f>
        <v>2012</v>
      </c>
      <c r="C460" t="str">
        <f>'2020_3-1-3_Download'!C467</f>
        <v>Grafschaft Bentheim</v>
      </c>
      <c r="D460" s="114" t="s">
        <v>131</v>
      </c>
      <c r="E460" t="str">
        <f>VLOOKUP(A460,[2]Kreise!$A$2:$C$53,3,FALSE)</f>
        <v>K03456</v>
      </c>
      <c r="F460">
        <f>'2020_3-1-3_Download'!G467</f>
        <v>23.371104815864022</v>
      </c>
    </row>
    <row r="461" spans="1:6">
      <c r="A461">
        <f>'2020_3-1-3_Download'!B468</f>
        <v>457</v>
      </c>
      <c r="B461">
        <f>'2020_3-1-3_Download'!D468</f>
        <v>2012</v>
      </c>
      <c r="C461" t="str">
        <f>'2020_3-1-3_Download'!C468</f>
        <v>Leer</v>
      </c>
      <c r="D461" s="114" t="s">
        <v>131</v>
      </c>
      <c r="E461" t="str">
        <f>VLOOKUP(A461,[2]Kreise!$A$2:$C$53,3,FALSE)</f>
        <v>K03457</v>
      </c>
      <c r="F461">
        <f>'2020_3-1-3_Download'!G468</f>
        <v>10.053859964093357</v>
      </c>
    </row>
    <row r="462" spans="1:6">
      <c r="A462">
        <f>'2020_3-1-3_Download'!B469</f>
        <v>458</v>
      </c>
      <c r="B462">
        <f>'2020_3-1-3_Download'!D469</f>
        <v>2012</v>
      </c>
      <c r="C462" t="str">
        <f>'2020_3-1-3_Download'!C469</f>
        <v>Oldenburg</v>
      </c>
      <c r="D462" s="114" t="s">
        <v>131</v>
      </c>
      <c r="E462" t="str">
        <f>VLOOKUP(A462,[2]Kreise!$A$2:$C$53,3,FALSE)</f>
        <v>K03458</v>
      </c>
      <c r="F462">
        <f>'2020_3-1-3_Download'!G469</f>
        <v>9.4766619519094757</v>
      </c>
    </row>
    <row r="463" spans="1:6">
      <c r="A463">
        <f>'2020_3-1-3_Download'!B470</f>
        <v>459</v>
      </c>
      <c r="B463">
        <f>'2020_3-1-3_Download'!D470</f>
        <v>2012</v>
      </c>
      <c r="C463" t="str">
        <f>'2020_3-1-3_Download'!C470</f>
        <v>Osnabrück</v>
      </c>
      <c r="D463" s="114" t="s">
        <v>131</v>
      </c>
      <c r="E463" t="str">
        <f>VLOOKUP(A463,[2]Kreise!$A$2:$C$53,3,FALSE)</f>
        <v>K03459</v>
      </c>
      <c r="F463">
        <f>'2020_3-1-3_Download'!G470</f>
        <v>15.973741794310722</v>
      </c>
    </row>
    <row r="464" spans="1:6">
      <c r="A464">
        <f>'2020_3-1-3_Download'!B471</f>
        <v>460</v>
      </c>
      <c r="B464">
        <f>'2020_3-1-3_Download'!D471</f>
        <v>2012</v>
      </c>
      <c r="C464" t="str">
        <f>'2020_3-1-3_Download'!C471</f>
        <v>Vechta</v>
      </c>
      <c r="D464" s="114" t="s">
        <v>131</v>
      </c>
      <c r="E464" t="str">
        <f>VLOOKUP(A464,[2]Kreise!$A$2:$C$53,3,FALSE)</f>
        <v>K03460</v>
      </c>
      <c r="F464">
        <f>'2020_3-1-3_Download'!G471</f>
        <v>17.969661610268378</v>
      </c>
    </row>
    <row r="465" spans="1:6">
      <c r="A465">
        <f>'2020_3-1-3_Download'!B472</f>
        <v>461</v>
      </c>
      <c r="B465">
        <f>'2020_3-1-3_Download'!D472</f>
        <v>2012</v>
      </c>
      <c r="C465" t="str">
        <f>'2020_3-1-3_Download'!C472</f>
        <v>Wesermarsch</v>
      </c>
      <c r="D465" s="114" t="s">
        <v>131</v>
      </c>
      <c r="E465" t="str">
        <f>VLOOKUP(A465,[2]Kreise!$A$2:$C$53,3,FALSE)</f>
        <v>K03461</v>
      </c>
      <c r="F465">
        <f>'2020_3-1-3_Download'!G472</f>
        <v>12.655086848635236</v>
      </c>
    </row>
    <row r="466" spans="1:6">
      <c r="A466">
        <f>'2020_3-1-3_Download'!B473</f>
        <v>462</v>
      </c>
      <c r="B466">
        <f>'2020_3-1-3_Download'!D473</f>
        <v>2012</v>
      </c>
      <c r="C466" t="str">
        <f>'2020_3-1-3_Download'!C473</f>
        <v>Wittmund</v>
      </c>
      <c r="D466" s="114" t="s">
        <v>131</v>
      </c>
      <c r="E466" t="str">
        <f>VLOOKUP(A466,[2]Kreise!$A$2:$C$53,3,FALSE)</f>
        <v>K03462</v>
      </c>
      <c r="F466">
        <f>'2020_3-1-3_Download'!G473</f>
        <v>7.042253521126761</v>
      </c>
    </row>
    <row r="467" spans="1:6">
      <c r="A467">
        <f>'2020_3-1-3_Download'!B474</f>
        <v>4</v>
      </c>
      <c r="B467">
        <f>'2020_3-1-3_Download'!D474</f>
        <v>2012</v>
      </c>
      <c r="C467" t="str">
        <f>'2020_3-1-3_Download'!C474</f>
        <v>Stat. Region Weser-Ems</v>
      </c>
      <c r="D467" s="114" t="s">
        <v>131</v>
      </c>
      <c r="E467" t="str">
        <f>VLOOKUP(A467,[2]Kreise!$A$2:$C$53,3,FALSE)</f>
        <v>K034</v>
      </c>
      <c r="F467">
        <f>'2020_3-1-3_Download'!G474</f>
        <v>14.953429297205759</v>
      </c>
    </row>
    <row r="468" spans="1:6">
      <c r="A468">
        <f>'2020_3-1-3_Download'!B475</f>
        <v>0</v>
      </c>
      <c r="B468">
        <f>'2020_3-1-3_Download'!D475</f>
        <v>2012</v>
      </c>
      <c r="C468" t="str">
        <f>'2020_3-1-3_Download'!C475</f>
        <v>Niedersachsen</v>
      </c>
      <c r="D468" s="114" t="s">
        <v>131</v>
      </c>
      <c r="E468" t="str">
        <f>VLOOKUP(A468,[2]Kreise!$A$2:$C$53,3,FALSE)</f>
        <v>K030</v>
      </c>
      <c r="F468">
        <f>'2020_3-1-3_Download'!G475</f>
        <v>14.69644738102078</v>
      </c>
    </row>
    <row r="469" spans="1:6">
      <c r="A469">
        <f>'2020_3-1-3_Download'!B9</f>
        <v>101</v>
      </c>
      <c r="B469">
        <f>'2020_3-1-3_Download'!D9</f>
        <v>2020</v>
      </c>
      <c r="C469" t="str">
        <f>'2020_3-1-3_Download'!C9</f>
        <v>Braunschweig  Stadt</v>
      </c>
      <c r="D469" s="114" t="s">
        <v>133</v>
      </c>
      <c r="E469" t="str">
        <f>VLOOKUP(A469,[2]Kreise!$A$2:$C$53,3,FALSE)</f>
        <v>K03101</v>
      </c>
      <c r="F469">
        <f>'2020_3-1-3_Download'!J9</f>
        <v>38.468013468013467</v>
      </c>
    </row>
    <row r="470" spans="1:6">
      <c r="A470">
        <f>'2020_3-1-3_Download'!B10</f>
        <v>102</v>
      </c>
      <c r="B470">
        <f>'2020_3-1-3_Download'!D10</f>
        <v>2020</v>
      </c>
      <c r="C470" t="str">
        <f>'2020_3-1-3_Download'!C10</f>
        <v>Salzgitter  Stadt</v>
      </c>
      <c r="D470" s="114" t="s">
        <v>133</v>
      </c>
      <c r="E470" t="str">
        <f>VLOOKUP(A470,[2]Kreise!$A$2:$C$53,3,FALSE)</f>
        <v>K03102</v>
      </c>
      <c r="F470">
        <f>'2020_3-1-3_Download'!J10</f>
        <v>48.670605612998521</v>
      </c>
    </row>
    <row r="471" spans="1:6">
      <c r="A471">
        <f>'2020_3-1-3_Download'!B11</f>
        <v>103</v>
      </c>
      <c r="B471">
        <f>'2020_3-1-3_Download'!D11</f>
        <v>2020</v>
      </c>
      <c r="C471" t="str">
        <f>'2020_3-1-3_Download'!C11</f>
        <v>Wolfsburg  Stadt</v>
      </c>
      <c r="D471" s="114" t="s">
        <v>133</v>
      </c>
      <c r="E471" t="str">
        <f>VLOOKUP(A471,[2]Kreise!$A$2:$C$53,3,FALSE)</f>
        <v>K03103</v>
      </c>
      <c r="F471">
        <f>'2020_3-1-3_Download'!J11</f>
        <v>31.31258457374831</v>
      </c>
    </row>
    <row r="472" spans="1:6">
      <c r="A472">
        <f>'2020_3-1-3_Download'!B12</f>
        <v>151</v>
      </c>
      <c r="B472">
        <f>'2020_3-1-3_Download'!D12</f>
        <v>2020</v>
      </c>
      <c r="C472" t="str">
        <f>'2020_3-1-3_Download'!C12</f>
        <v>Gifhorn</v>
      </c>
      <c r="D472" s="114" t="s">
        <v>133</v>
      </c>
      <c r="E472" t="str">
        <f>VLOOKUP(A472,[2]Kreise!$A$2:$C$53,3,FALSE)</f>
        <v>K03151</v>
      </c>
      <c r="F472">
        <f>'2020_3-1-3_Download'!J12</f>
        <v>20.382424735557365</v>
      </c>
    </row>
    <row r="473" spans="1:6">
      <c r="A473">
        <f>'2020_3-1-3_Download'!B13</f>
        <v>153</v>
      </c>
      <c r="B473">
        <f>'2020_3-1-3_Download'!D13</f>
        <v>2020</v>
      </c>
      <c r="C473" t="str">
        <f>'2020_3-1-3_Download'!C13</f>
        <v>Goslar</v>
      </c>
      <c r="D473" s="114" t="s">
        <v>133</v>
      </c>
      <c r="E473" t="str">
        <f>VLOOKUP(A473,[2]Kreise!$A$2:$C$53,3,FALSE)</f>
        <v>K03153</v>
      </c>
      <c r="F473">
        <f>'2020_3-1-3_Download'!J13</f>
        <v>23.196605374823196</v>
      </c>
    </row>
    <row r="474" spans="1:6">
      <c r="A474">
        <f>'2020_3-1-3_Download'!B14</f>
        <v>154</v>
      </c>
      <c r="B474">
        <f>'2020_3-1-3_Download'!D14</f>
        <v>2020</v>
      </c>
      <c r="C474" t="str">
        <f>'2020_3-1-3_Download'!C14</f>
        <v>Helmstedt</v>
      </c>
      <c r="D474" s="114" t="s">
        <v>133</v>
      </c>
      <c r="E474" t="str">
        <f>VLOOKUP(A474,[2]Kreise!$A$2:$C$53,3,FALSE)</f>
        <v>K03154</v>
      </c>
      <c r="F474">
        <f>'2020_3-1-3_Download'!J14</f>
        <v>14.474929044465467</v>
      </c>
    </row>
    <row r="475" spans="1:6">
      <c r="A475">
        <f>'2020_3-1-3_Download'!B15</f>
        <v>155</v>
      </c>
      <c r="B475">
        <f>'2020_3-1-3_Download'!D15</f>
        <v>2020</v>
      </c>
      <c r="C475" t="str">
        <f>'2020_3-1-3_Download'!C15</f>
        <v>Northeim</v>
      </c>
      <c r="D475" s="114" t="s">
        <v>133</v>
      </c>
      <c r="E475" t="str">
        <f>VLOOKUP(A475,[2]Kreise!$A$2:$C$53,3,FALSE)</f>
        <v>K03155</v>
      </c>
      <c r="F475">
        <f>'2020_3-1-3_Download'!J15</f>
        <v>23.297137216189537</v>
      </c>
    </row>
    <row r="476" spans="1:6">
      <c r="A476">
        <f>'2020_3-1-3_Download'!B16</f>
        <v>157</v>
      </c>
      <c r="B476">
        <f>'2020_3-1-3_Download'!D16</f>
        <v>2020</v>
      </c>
      <c r="C476" t="str">
        <f>'2020_3-1-3_Download'!C16</f>
        <v>Peine</v>
      </c>
      <c r="D476" s="114" t="s">
        <v>133</v>
      </c>
      <c r="E476" t="str">
        <f>VLOOKUP(A476,[2]Kreise!$A$2:$C$53,3,FALSE)</f>
        <v>K03157</v>
      </c>
      <c r="F476">
        <f>'2020_3-1-3_Download'!J16</f>
        <v>27.931128723694997</v>
      </c>
    </row>
    <row r="477" spans="1:6">
      <c r="A477">
        <f>'2020_3-1-3_Download'!B17</f>
        <v>158</v>
      </c>
      <c r="B477">
        <f>'2020_3-1-3_Download'!D17</f>
        <v>2020</v>
      </c>
      <c r="C477" t="str">
        <f>'2020_3-1-3_Download'!C17</f>
        <v>Wolfenbüttel</v>
      </c>
      <c r="D477" s="114" t="s">
        <v>133</v>
      </c>
      <c r="E477" t="str">
        <f>VLOOKUP(A477,[2]Kreise!$A$2:$C$53,3,FALSE)</f>
        <v>K03158</v>
      </c>
      <c r="F477">
        <f>'2020_3-1-3_Download'!J17</f>
        <v>19.175805915586576</v>
      </c>
    </row>
    <row r="478" spans="1:6">
      <c r="A478">
        <f>'2020_3-1-3_Download'!B18</f>
        <v>159</v>
      </c>
      <c r="B478">
        <f>'2020_3-1-3_Download'!D18</f>
        <v>2020</v>
      </c>
      <c r="C478" t="str">
        <f>'2020_3-1-3_Download'!C18</f>
        <v>Göttingen</v>
      </c>
      <c r="D478" s="114" t="s">
        <v>133</v>
      </c>
      <c r="E478" t="str">
        <f>VLOOKUP(A478,[2]Kreise!$A$2:$C$53,3,FALSE)</f>
        <v>K03159</v>
      </c>
      <c r="F478">
        <f>'2020_3-1-3_Download'!J18</f>
        <v>27.400562474889512</v>
      </c>
    </row>
    <row r="479" spans="1:6">
      <c r="A479">
        <f>'2020_3-1-3_Download'!B19</f>
        <v>1</v>
      </c>
      <c r="B479">
        <f>'2020_3-1-3_Download'!D19</f>
        <v>2020</v>
      </c>
      <c r="C479" t="str">
        <f>'2020_3-1-3_Download'!C19</f>
        <v>Stat. Region Braunschweig</v>
      </c>
      <c r="D479" s="114" t="s">
        <v>133</v>
      </c>
      <c r="E479" t="str">
        <f>VLOOKUP(A479,[2]Kreise!$A$2:$C$53,3,FALSE)</f>
        <v>K031</v>
      </c>
      <c r="F479">
        <f>'2020_3-1-3_Download'!J19</f>
        <v>28.132063492063491</v>
      </c>
    </row>
    <row r="480" spans="1:6">
      <c r="A480">
        <f>'2020_3-1-3_Download'!B20</f>
        <v>241</v>
      </c>
      <c r="B480">
        <f>'2020_3-1-3_Download'!D20</f>
        <v>2020</v>
      </c>
      <c r="C480" t="str">
        <f>'2020_3-1-3_Download'!C20</f>
        <v>Hannover  Region</v>
      </c>
      <c r="D480" s="114" t="s">
        <v>133</v>
      </c>
      <c r="E480" t="str">
        <f>VLOOKUP(A480,[2]Kreise!$A$2:$C$53,3,FALSE)</f>
        <v>K03241</v>
      </c>
      <c r="F480">
        <f>'2020_3-1-3_Download'!J20</f>
        <v>41.121157323688969</v>
      </c>
    </row>
    <row r="481" spans="1:6">
      <c r="A481">
        <f>'2020_3-1-3_Download'!B21</f>
        <v>241001</v>
      </c>
      <c r="B481">
        <f>'2020_3-1-3_Download'!D21</f>
        <v>2020</v>
      </c>
      <c r="C481" t="str">
        <f>'2020_3-1-3_Download'!C21</f>
        <v>dav. Hannover  Lhst.</v>
      </c>
      <c r="D481" s="114" t="s">
        <v>133</v>
      </c>
      <c r="E481" t="str">
        <f>VLOOKUP(A481,[2]Kreise!$A$2:$C$53,3,FALSE)</f>
        <v>K03241001</v>
      </c>
      <c r="F481">
        <f>'2020_3-1-3_Download'!J21</f>
        <v>51.307614506574197</v>
      </c>
    </row>
    <row r="482" spans="1:6">
      <c r="A482">
        <f>'2020_3-1-3_Download'!B22</f>
        <v>241999</v>
      </c>
      <c r="B482">
        <f>'2020_3-1-3_Download'!D22</f>
        <v>2020</v>
      </c>
      <c r="C482" t="str">
        <f>'2020_3-1-3_Download'!C22</f>
        <v>dav. Hannover  Umland</v>
      </c>
      <c r="D482" s="114" t="s">
        <v>133</v>
      </c>
      <c r="E482" t="str">
        <f>VLOOKUP(A482,[2]Kreise!$A$2:$C$53,3,FALSE)</f>
        <v>K03241999</v>
      </c>
      <c r="F482">
        <f>'2020_3-1-3_Download'!J22</f>
        <v>32.613286671091537</v>
      </c>
    </row>
    <row r="483" spans="1:6">
      <c r="A483">
        <f>'2020_3-1-3_Download'!B23</f>
        <v>251</v>
      </c>
      <c r="B483">
        <f>'2020_3-1-3_Download'!D23</f>
        <v>2020</v>
      </c>
      <c r="C483" t="str">
        <f>'2020_3-1-3_Download'!C23</f>
        <v>Diepholz</v>
      </c>
      <c r="D483" s="114" t="s">
        <v>133</v>
      </c>
      <c r="E483" t="str">
        <f>VLOOKUP(A483,[2]Kreise!$A$2:$C$53,3,FALSE)</f>
        <v>K03251</v>
      </c>
      <c r="F483">
        <f>'2020_3-1-3_Download'!J23</f>
        <v>23.007246376811594</v>
      </c>
    </row>
    <row r="484" spans="1:6">
      <c r="A484">
        <f>'2020_3-1-3_Download'!B24</f>
        <v>252</v>
      </c>
      <c r="B484">
        <f>'2020_3-1-3_Download'!D24</f>
        <v>2020</v>
      </c>
      <c r="C484" t="str">
        <f>'2020_3-1-3_Download'!C24</f>
        <v>Hameln-Pyrmont</v>
      </c>
      <c r="D484" s="114" t="s">
        <v>133</v>
      </c>
      <c r="E484" t="str">
        <f>VLOOKUP(A484,[2]Kreise!$A$2:$C$53,3,FALSE)</f>
        <v>K03252</v>
      </c>
      <c r="F484">
        <f>'2020_3-1-3_Download'!J24</f>
        <v>35.611510791366911</v>
      </c>
    </row>
    <row r="485" spans="1:6">
      <c r="A485">
        <f>'2020_3-1-3_Download'!B25</f>
        <v>254</v>
      </c>
      <c r="B485">
        <f>'2020_3-1-3_Download'!D25</f>
        <v>2020</v>
      </c>
      <c r="C485" t="str">
        <f>'2020_3-1-3_Download'!C25</f>
        <v>Hildesheim</v>
      </c>
      <c r="D485" s="114" t="s">
        <v>133</v>
      </c>
      <c r="E485" t="str">
        <f>VLOOKUP(A485,[2]Kreise!$A$2:$C$53,3,FALSE)</f>
        <v>K03254</v>
      </c>
      <c r="F485">
        <f>'2020_3-1-3_Download'!J25</f>
        <v>30.406723698033915</v>
      </c>
    </row>
    <row r="486" spans="1:6">
      <c r="A486">
        <f>'2020_3-1-3_Download'!B26</f>
        <v>255</v>
      </c>
      <c r="B486">
        <f>'2020_3-1-3_Download'!D26</f>
        <v>2020</v>
      </c>
      <c r="C486" t="str">
        <f>'2020_3-1-3_Download'!C26</f>
        <v>Holzminden</v>
      </c>
      <c r="D486" s="114" t="s">
        <v>133</v>
      </c>
      <c r="E486" t="str">
        <f>VLOOKUP(A486,[2]Kreise!$A$2:$C$53,3,FALSE)</f>
        <v>K03255</v>
      </c>
      <c r="F486">
        <f>'2020_3-1-3_Download'!J26</f>
        <v>24.39882697947214</v>
      </c>
    </row>
    <row r="487" spans="1:6">
      <c r="A487">
        <f>'2020_3-1-3_Download'!B27</f>
        <v>256</v>
      </c>
      <c r="B487">
        <f>'2020_3-1-3_Download'!D27</f>
        <v>2020</v>
      </c>
      <c r="C487" t="str">
        <f>'2020_3-1-3_Download'!C27</f>
        <v>Nienburg (Weser)</v>
      </c>
      <c r="D487" s="114" t="s">
        <v>133</v>
      </c>
      <c r="E487" t="str">
        <f>VLOOKUP(A487,[2]Kreise!$A$2:$C$53,3,FALSE)</f>
        <v>K03256</v>
      </c>
      <c r="F487">
        <f>'2020_3-1-3_Download'!J27</f>
        <v>23.383243071041733</v>
      </c>
    </row>
    <row r="488" spans="1:6">
      <c r="A488">
        <f>'2020_3-1-3_Download'!B28</f>
        <v>257</v>
      </c>
      <c r="B488">
        <f>'2020_3-1-3_Download'!D28</f>
        <v>2020</v>
      </c>
      <c r="C488" t="str">
        <f>'2020_3-1-3_Download'!C28</f>
        <v>Schaumburg</v>
      </c>
      <c r="D488" s="114" t="s">
        <v>133</v>
      </c>
      <c r="E488" t="str">
        <f>VLOOKUP(A488,[2]Kreise!$A$2:$C$53,3,FALSE)</f>
        <v>K03257</v>
      </c>
      <c r="F488">
        <f>'2020_3-1-3_Download'!J28</f>
        <v>29.016221873364728</v>
      </c>
    </row>
    <row r="489" spans="1:6">
      <c r="A489">
        <f>'2020_3-1-3_Download'!B29</f>
        <v>2</v>
      </c>
      <c r="B489">
        <f>'2020_3-1-3_Download'!D29</f>
        <v>2020</v>
      </c>
      <c r="C489" t="str">
        <f>'2020_3-1-3_Download'!C29</f>
        <v>Stat. Region Hannover</v>
      </c>
      <c r="D489" s="114" t="s">
        <v>133</v>
      </c>
      <c r="E489" t="str">
        <f>VLOOKUP(A489,[2]Kreise!$A$2:$C$53,3,FALSE)</f>
        <v>K032</v>
      </c>
      <c r="F489">
        <f>'2020_3-1-3_Download'!J29</f>
        <v>35.258209118408104</v>
      </c>
    </row>
    <row r="490" spans="1:6">
      <c r="A490">
        <f>'2020_3-1-3_Download'!B30</f>
        <v>351</v>
      </c>
      <c r="B490">
        <f>'2020_3-1-3_Download'!D30</f>
        <v>2020</v>
      </c>
      <c r="C490" t="str">
        <f>'2020_3-1-3_Download'!C30</f>
        <v>Celle</v>
      </c>
      <c r="D490" s="114" t="s">
        <v>133</v>
      </c>
      <c r="E490" t="str">
        <f>VLOOKUP(A490,[2]Kreise!$A$2:$C$53,3,FALSE)</f>
        <v>K03351</v>
      </c>
      <c r="F490">
        <f>'2020_3-1-3_Download'!J30</f>
        <v>23.076923076923077</v>
      </c>
    </row>
    <row r="491" spans="1:6">
      <c r="A491">
        <f>'2020_3-1-3_Download'!B31</f>
        <v>352</v>
      </c>
      <c r="B491">
        <f>'2020_3-1-3_Download'!D31</f>
        <v>2020</v>
      </c>
      <c r="C491" t="str">
        <f>'2020_3-1-3_Download'!C31</f>
        <v>Cuxhaven</v>
      </c>
      <c r="D491" s="114" t="s">
        <v>133</v>
      </c>
      <c r="E491" t="str">
        <f>VLOOKUP(A491,[2]Kreise!$A$2:$C$53,3,FALSE)</f>
        <v>K03352</v>
      </c>
      <c r="F491">
        <f>'2020_3-1-3_Download'!J31</f>
        <v>16.896480757357484</v>
      </c>
    </row>
    <row r="492" spans="1:6">
      <c r="A492">
        <f>'2020_3-1-3_Download'!B32</f>
        <v>353</v>
      </c>
      <c r="B492">
        <f>'2020_3-1-3_Download'!D32</f>
        <v>2020</v>
      </c>
      <c r="C492" t="str">
        <f>'2020_3-1-3_Download'!C32</f>
        <v>Harburg</v>
      </c>
      <c r="D492" s="114" t="s">
        <v>133</v>
      </c>
      <c r="E492" t="str">
        <f>VLOOKUP(A492,[2]Kreise!$A$2:$C$53,3,FALSE)</f>
        <v>K03353</v>
      </c>
      <c r="F492">
        <f>'2020_3-1-3_Download'!J32</f>
        <v>24.022424667133848</v>
      </c>
    </row>
    <row r="493" spans="1:6">
      <c r="A493">
        <f>'2020_3-1-3_Download'!B33</f>
        <v>354</v>
      </c>
      <c r="B493">
        <f>'2020_3-1-3_Download'!D33</f>
        <v>2020</v>
      </c>
      <c r="C493" t="str">
        <f>'2020_3-1-3_Download'!C33</f>
        <v>Lüchow-Dannenberg</v>
      </c>
      <c r="D493" s="114" t="s">
        <v>133</v>
      </c>
      <c r="E493" t="str">
        <f>VLOOKUP(A493,[2]Kreise!$A$2:$C$53,3,FALSE)</f>
        <v>K03354</v>
      </c>
      <c r="F493">
        <f>'2020_3-1-3_Download'!J33</f>
        <v>12.546468401486987</v>
      </c>
    </row>
    <row r="494" spans="1:6">
      <c r="A494">
        <f>'2020_3-1-3_Download'!B34</f>
        <v>355</v>
      </c>
      <c r="B494">
        <f>'2020_3-1-3_Download'!D34</f>
        <v>2020</v>
      </c>
      <c r="C494" t="str">
        <f>'2020_3-1-3_Download'!C34</f>
        <v>Lüneburg</v>
      </c>
      <c r="D494" s="114" t="s">
        <v>133</v>
      </c>
      <c r="E494" t="str">
        <f>VLOOKUP(A494,[2]Kreise!$A$2:$C$53,3,FALSE)</f>
        <v>K03355</v>
      </c>
      <c r="F494">
        <f>'2020_3-1-3_Download'!J34</f>
        <v>20.035742652899128</v>
      </c>
    </row>
    <row r="495" spans="1:6">
      <c r="A495">
        <f>'2020_3-1-3_Download'!B35</f>
        <v>356</v>
      </c>
      <c r="B495">
        <f>'2020_3-1-3_Download'!D35</f>
        <v>2020</v>
      </c>
      <c r="C495" t="str">
        <f>'2020_3-1-3_Download'!C35</f>
        <v>Osterholz</v>
      </c>
      <c r="D495" s="114" t="s">
        <v>133</v>
      </c>
      <c r="E495" t="str">
        <f>VLOOKUP(A495,[2]Kreise!$A$2:$C$53,3,FALSE)</f>
        <v>K03356</v>
      </c>
      <c r="F495">
        <f>'2020_3-1-3_Download'!J35</f>
        <v>21.279999999999998</v>
      </c>
    </row>
    <row r="496" spans="1:6">
      <c r="A496">
        <f>'2020_3-1-3_Download'!B36</f>
        <v>357</v>
      </c>
      <c r="B496">
        <f>'2020_3-1-3_Download'!D36</f>
        <v>2020</v>
      </c>
      <c r="C496" t="str">
        <f>'2020_3-1-3_Download'!C36</f>
        <v>Rotenburg (Wümme)</v>
      </c>
      <c r="D496" s="114" t="s">
        <v>133</v>
      </c>
      <c r="E496" t="str">
        <f>VLOOKUP(A496,[2]Kreise!$A$2:$C$53,3,FALSE)</f>
        <v>K03357</v>
      </c>
      <c r="F496">
        <f>'2020_3-1-3_Download'!J36</f>
        <v>18.974235492415122</v>
      </c>
    </row>
    <row r="497" spans="1:6">
      <c r="A497">
        <f>'2020_3-1-3_Download'!B37</f>
        <v>358</v>
      </c>
      <c r="B497">
        <f>'2020_3-1-3_Download'!D37</f>
        <v>2020</v>
      </c>
      <c r="C497" t="str">
        <f>'2020_3-1-3_Download'!C37</f>
        <v>Heidekreis</v>
      </c>
      <c r="D497" s="114" t="s">
        <v>133</v>
      </c>
      <c r="E497" t="str">
        <f>VLOOKUP(A497,[2]Kreise!$A$2:$C$53,3,FALSE)</f>
        <v>K03358</v>
      </c>
      <c r="F497">
        <f>'2020_3-1-3_Download'!J37</f>
        <v>25.43633762517883</v>
      </c>
    </row>
    <row r="498" spans="1:6">
      <c r="A498">
        <f>'2020_3-1-3_Download'!B38</f>
        <v>359</v>
      </c>
      <c r="B498">
        <f>'2020_3-1-3_Download'!D38</f>
        <v>2020</v>
      </c>
      <c r="C498" t="str">
        <f>'2020_3-1-3_Download'!C38</f>
        <v>Stade</v>
      </c>
      <c r="D498" s="114" t="s">
        <v>133</v>
      </c>
      <c r="E498" t="str">
        <f>VLOOKUP(A498,[2]Kreise!$A$2:$C$53,3,FALSE)</f>
        <v>K03359</v>
      </c>
      <c r="F498">
        <f>'2020_3-1-3_Download'!J38</f>
        <v>17.735235687195232</v>
      </c>
    </row>
    <row r="499" spans="1:6">
      <c r="A499">
        <f>'2020_3-1-3_Download'!B39</f>
        <v>360</v>
      </c>
      <c r="B499">
        <f>'2020_3-1-3_Download'!D39</f>
        <v>2020</v>
      </c>
      <c r="C499" t="str">
        <f>'2020_3-1-3_Download'!C39</f>
        <v>Uelzen</v>
      </c>
      <c r="D499" s="114" t="s">
        <v>133</v>
      </c>
      <c r="E499" t="str">
        <f>VLOOKUP(A499,[2]Kreise!$A$2:$C$53,3,FALSE)</f>
        <v>K03360</v>
      </c>
      <c r="F499">
        <f>'2020_3-1-3_Download'!J39</f>
        <v>23.459715639810426</v>
      </c>
    </row>
    <row r="500" spans="1:6">
      <c r="A500">
        <f>'2020_3-1-3_Download'!B40</f>
        <v>361</v>
      </c>
      <c r="B500">
        <f>'2020_3-1-3_Download'!D40</f>
        <v>2020</v>
      </c>
      <c r="C500" t="str">
        <f>'2020_3-1-3_Download'!C40</f>
        <v>Verden</v>
      </c>
      <c r="D500" s="114" t="s">
        <v>133</v>
      </c>
      <c r="E500" t="str">
        <f>VLOOKUP(A500,[2]Kreise!$A$2:$C$53,3,FALSE)</f>
        <v>K03361</v>
      </c>
      <c r="F500">
        <f>'2020_3-1-3_Download'!J40</f>
        <v>20.30335284725918</v>
      </c>
    </row>
    <row r="501" spans="1:6">
      <c r="A501">
        <f>'2020_3-1-3_Download'!B41</f>
        <v>3</v>
      </c>
      <c r="B501">
        <f>'2020_3-1-3_Download'!D41</f>
        <v>2020</v>
      </c>
      <c r="C501" t="str">
        <f>'2020_3-1-3_Download'!C41</f>
        <v>Stat. Region Lüneburg</v>
      </c>
      <c r="D501" s="114" t="s">
        <v>133</v>
      </c>
      <c r="E501" t="str">
        <f>VLOOKUP(A501,[2]Kreise!$A$2:$C$53,3,FALSE)</f>
        <v>K033</v>
      </c>
      <c r="F501">
        <f>'2020_3-1-3_Download'!J41</f>
        <v>20.777057046383508</v>
      </c>
    </row>
    <row r="502" spans="1:6">
      <c r="A502">
        <f>'2020_3-1-3_Download'!B42</f>
        <v>401</v>
      </c>
      <c r="B502">
        <f>'2020_3-1-3_Download'!D42</f>
        <v>2020</v>
      </c>
      <c r="C502" t="str">
        <f>'2020_3-1-3_Download'!C42</f>
        <v>Delmenhorst  Stadt</v>
      </c>
      <c r="D502" s="114" t="s">
        <v>133</v>
      </c>
      <c r="E502" t="str">
        <f>VLOOKUP(A502,[2]Kreise!$A$2:$C$53,3,FALSE)</f>
        <v>K03401</v>
      </c>
      <c r="F502">
        <f>'2020_3-1-3_Download'!J42</f>
        <v>44.599109131403118</v>
      </c>
    </row>
    <row r="503" spans="1:6">
      <c r="A503">
        <f>'2020_3-1-3_Download'!B43</f>
        <v>402</v>
      </c>
      <c r="B503">
        <f>'2020_3-1-3_Download'!D43</f>
        <v>2020</v>
      </c>
      <c r="C503" t="str">
        <f>'2020_3-1-3_Download'!C43</f>
        <v>Emden  Stadt</v>
      </c>
      <c r="D503" s="114" t="s">
        <v>133</v>
      </c>
      <c r="E503" t="str">
        <f>VLOOKUP(A503,[2]Kreise!$A$2:$C$53,3,FALSE)</f>
        <v>K03402</v>
      </c>
      <c r="F503">
        <f>'2020_3-1-3_Download'!J43</f>
        <v>28.300330033003302</v>
      </c>
    </row>
    <row r="504" spans="1:6">
      <c r="A504">
        <f>'2020_3-1-3_Download'!B44</f>
        <v>403</v>
      </c>
      <c r="B504">
        <f>'2020_3-1-3_Download'!D44</f>
        <v>2020</v>
      </c>
      <c r="C504" t="str">
        <f>'2020_3-1-3_Download'!C44</f>
        <v>Oldenburg(Oldb)  Stadt</v>
      </c>
      <c r="D504" s="114" t="s">
        <v>133</v>
      </c>
      <c r="E504" t="str">
        <f>VLOOKUP(A504,[2]Kreise!$A$2:$C$53,3,FALSE)</f>
        <v>K03403</v>
      </c>
      <c r="F504">
        <f>'2020_3-1-3_Download'!J44</f>
        <v>33.301819900732688</v>
      </c>
    </row>
    <row r="505" spans="1:6">
      <c r="A505">
        <f>'2020_3-1-3_Download'!B45</f>
        <v>404</v>
      </c>
      <c r="B505">
        <f>'2020_3-1-3_Download'!D45</f>
        <v>2020</v>
      </c>
      <c r="C505" t="str">
        <f>'2020_3-1-3_Download'!C45</f>
        <v>Osnabrück  Stadt</v>
      </c>
      <c r="D505" s="114" t="s">
        <v>133</v>
      </c>
      <c r="E505" t="str">
        <f>VLOOKUP(A505,[2]Kreise!$A$2:$C$53,3,FALSE)</f>
        <v>K03404</v>
      </c>
      <c r="F505">
        <f>'2020_3-1-3_Download'!J45</f>
        <v>33.400758533501893</v>
      </c>
    </row>
    <row r="506" spans="1:6">
      <c r="A506">
        <f>'2020_3-1-3_Download'!B46</f>
        <v>405</v>
      </c>
      <c r="B506">
        <f>'2020_3-1-3_Download'!D46</f>
        <v>2020</v>
      </c>
      <c r="C506" t="str">
        <f>'2020_3-1-3_Download'!C46</f>
        <v>Wilhelmshaven  Stadt</v>
      </c>
      <c r="D506" s="114" t="s">
        <v>133</v>
      </c>
      <c r="E506" t="str">
        <f>VLOOKUP(A506,[2]Kreise!$A$2:$C$53,3,FALSE)</f>
        <v>K03405</v>
      </c>
      <c r="F506">
        <f>'2020_3-1-3_Download'!J46</f>
        <v>30.173482032218089</v>
      </c>
    </row>
    <row r="507" spans="1:6">
      <c r="A507">
        <f>'2020_3-1-3_Download'!B47</f>
        <v>451</v>
      </c>
      <c r="B507">
        <f>'2020_3-1-3_Download'!D47</f>
        <v>2020</v>
      </c>
      <c r="C507" t="str">
        <f>'2020_3-1-3_Download'!C47</f>
        <v>Ammerland</v>
      </c>
      <c r="D507" s="114" t="s">
        <v>133</v>
      </c>
      <c r="E507" t="str">
        <f>VLOOKUP(A507,[2]Kreise!$A$2:$C$53,3,FALSE)</f>
        <v>K03451</v>
      </c>
      <c r="F507">
        <f>'2020_3-1-3_Download'!J47</f>
        <v>21.47917257013318</v>
      </c>
    </row>
    <row r="508" spans="1:6">
      <c r="A508">
        <f>'2020_3-1-3_Download'!B48</f>
        <v>452</v>
      </c>
      <c r="B508">
        <f>'2020_3-1-3_Download'!D48</f>
        <v>2020</v>
      </c>
      <c r="C508" t="str">
        <f>'2020_3-1-3_Download'!C48</f>
        <v>Aurich</v>
      </c>
      <c r="D508" s="114" t="s">
        <v>133</v>
      </c>
      <c r="E508" t="str">
        <f>VLOOKUP(A508,[2]Kreise!$A$2:$C$53,3,FALSE)</f>
        <v>K03452</v>
      </c>
      <c r="F508">
        <f>'2020_3-1-3_Download'!J48</f>
        <v>15.613067458633855</v>
      </c>
    </row>
    <row r="509" spans="1:6">
      <c r="A509">
        <f>'2020_3-1-3_Download'!B49</f>
        <v>453</v>
      </c>
      <c r="B509">
        <f>'2020_3-1-3_Download'!D49</f>
        <v>2020</v>
      </c>
      <c r="C509" t="str">
        <f>'2020_3-1-3_Download'!C49</f>
        <v>Cloppenburg</v>
      </c>
      <c r="D509" s="114" t="s">
        <v>133</v>
      </c>
      <c r="E509" t="str">
        <f>VLOOKUP(A509,[2]Kreise!$A$2:$C$53,3,FALSE)</f>
        <v>K03453</v>
      </c>
      <c r="F509">
        <f>'2020_3-1-3_Download'!J49</f>
        <v>26.060606060606062</v>
      </c>
    </row>
    <row r="510" spans="1:6">
      <c r="A510">
        <f>'2020_3-1-3_Download'!B50</f>
        <v>454</v>
      </c>
      <c r="B510">
        <f>'2020_3-1-3_Download'!D50</f>
        <v>2020</v>
      </c>
      <c r="C510" t="str">
        <f>'2020_3-1-3_Download'!C50</f>
        <v>Emsland</v>
      </c>
      <c r="D510" s="114" t="s">
        <v>133</v>
      </c>
      <c r="E510" t="str">
        <f>VLOOKUP(A510,[2]Kreise!$A$2:$C$53,3,FALSE)</f>
        <v>K03454</v>
      </c>
      <c r="F510">
        <f>'2020_3-1-3_Download'!J50</f>
        <v>22.259946949602121</v>
      </c>
    </row>
    <row r="511" spans="1:6">
      <c r="A511">
        <f>'2020_3-1-3_Download'!B51</f>
        <v>455</v>
      </c>
      <c r="B511">
        <f>'2020_3-1-3_Download'!D51</f>
        <v>2020</v>
      </c>
      <c r="C511" t="str">
        <f>'2020_3-1-3_Download'!C51</f>
        <v>Friesland</v>
      </c>
      <c r="D511" s="114" t="s">
        <v>133</v>
      </c>
      <c r="E511" t="str">
        <f>VLOOKUP(A511,[2]Kreise!$A$2:$C$53,3,FALSE)</f>
        <v>K03455</v>
      </c>
      <c r="F511">
        <f>'2020_3-1-3_Download'!J51</f>
        <v>12.734375</v>
      </c>
    </row>
    <row r="512" spans="1:6">
      <c r="A512">
        <f>'2020_3-1-3_Download'!B52</f>
        <v>456</v>
      </c>
      <c r="B512">
        <f>'2020_3-1-3_Download'!D52</f>
        <v>2020</v>
      </c>
      <c r="C512" t="str">
        <f>'2020_3-1-3_Download'!C52</f>
        <v>Grafschaft Bentheim</v>
      </c>
      <c r="D512" s="114" t="s">
        <v>133</v>
      </c>
      <c r="E512" t="str">
        <f>VLOOKUP(A512,[2]Kreise!$A$2:$C$53,3,FALSE)</f>
        <v>K03456</v>
      </c>
      <c r="F512">
        <f>'2020_3-1-3_Download'!J52</f>
        <v>26.863313141954176</v>
      </c>
    </row>
    <row r="513" spans="1:6">
      <c r="A513">
        <f>'2020_3-1-3_Download'!B53</f>
        <v>457</v>
      </c>
      <c r="B513">
        <f>'2020_3-1-3_Download'!D53</f>
        <v>2020</v>
      </c>
      <c r="C513" t="str">
        <f>'2020_3-1-3_Download'!C53</f>
        <v>Leer</v>
      </c>
      <c r="D513" s="114" t="s">
        <v>133</v>
      </c>
      <c r="E513" t="str">
        <f>VLOOKUP(A513,[2]Kreise!$A$2:$C$53,3,FALSE)</f>
        <v>K03457</v>
      </c>
      <c r="F513">
        <f>'2020_3-1-3_Download'!J53</f>
        <v>16.61070069397806</v>
      </c>
    </row>
    <row r="514" spans="1:6">
      <c r="A514">
        <f>'2020_3-1-3_Download'!B54</f>
        <v>458</v>
      </c>
      <c r="B514">
        <f>'2020_3-1-3_Download'!D54</f>
        <v>2020</v>
      </c>
      <c r="C514" t="str">
        <f>'2020_3-1-3_Download'!C54</f>
        <v>Oldenburg</v>
      </c>
      <c r="D514" s="114" t="s">
        <v>133</v>
      </c>
      <c r="E514" t="str">
        <f>VLOOKUP(A514,[2]Kreise!$A$2:$C$53,3,FALSE)</f>
        <v>K03458</v>
      </c>
      <c r="F514">
        <f>'2020_3-1-3_Download'!J54</f>
        <v>16.335141651597347</v>
      </c>
    </row>
    <row r="515" spans="1:6">
      <c r="A515">
        <f>'2020_3-1-3_Download'!B55</f>
        <v>459</v>
      </c>
      <c r="B515">
        <f>'2020_3-1-3_Download'!D55</f>
        <v>2020</v>
      </c>
      <c r="C515" t="str">
        <f>'2020_3-1-3_Download'!C55</f>
        <v>Osnabrück</v>
      </c>
      <c r="D515" s="114" t="s">
        <v>133</v>
      </c>
      <c r="E515" t="str">
        <f>VLOOKUP(A515,[2]Kreise!$A$2:$C$53,3,FALSE)</f>
        <v>K03459</v>
      </c>
      <c r="F515">
        <f>'2020_3-1-3_Download'!J55</f>
        <v>19.460343417825023</v>
      </c>
    </row>
    <row r="516" spans="1:6">
      <c r="A516">
        <f>'2020_3-1-3_Download'!B56</f>
        <v>460</v>
      </c>
      <c r="B516">
        <f>'2020_3-1-3_Download'!D56</f>
        <v>2020</v>
      </c>
      <c r="C516" t="str">
        <f>'2020_3-1-3_Download'!C56</f>
        <v>Vechta</v>
      </c>
      <c r="D516" s="114" t="s">
        <v>133</v>
      </c>
      <c r="E516" t="str">
        <f>VLOOKUP(A516,[2]Kreise!$A$2:$C$53,3,FALSE)</f>
        <v>K03460</v>
      </c>
      <c r="F516">
        <f>'2020_3-1-3_Download'!J56</f>
        <v>26.715422671542267</v>
      </c>
    </row>
    <row r="517" spans="1:6">
      <c r="A517">
        <f>'2020_3-1-3_Download'!B57</f>
        <v>461</v>
      </c>
      <c r="B517">
        <f>'2020_3-1-3_Download'!D57</f>
        <v>2020</v>
      </c>
      <c r="C517" t="str">
        <f>'2020_3-1-3_Download'!C57</f>
        <v>Wesermarsch</v>
      </c>
      <c r="D517" s="114" t="s">
        <v>133</v>
      </c>
      <c r="E517" t="str">
        <f>VLOOKUP(A517,[2]Kreise!$A$2:$C$53,3,FALSE)</f>
        <v>K03461</v>
      </c>
      <c r="F517">
        <f>'2020_3-1-3_Download'!J57</f>
        <v>24.445450430058852</v>
      </c>
    </row>
    <row r="518" spans="1:6">
      <c r="A518">
        <f>'2020_3-1-3_Download'!B58</f>
        <v>462</v>
      </c>
      <c r="B518">
        <f>'2020_3-1-3_Download'!D58</f>
        <v>2020</v>
      </c>
      <c r="C518" t="str">
        <f>'2020_3-1-3_Download'!C58</f>
        <v>Wittmund</v>
      </c>
      <c r="D518" s="114" t="s">
        <v>133</v>
      </c>
      <c r="E518" t="str">
        <f>VLOOKUP(A518,[2]Kreise!$A$2:$C$53,3,FALSE)</f>
        <v>K03462</v>
      </c>
      <c r="F518">
        <f>'2020_3-1-3_Download'!J58</f>
        <v>11.627906976744185</v>
      </c>
    </row>
    <row r="519" spans="1:6">
      <c r="A519">
        <f>'2020_3-1-3_Download'!B59</f>
        <v>4</v>
      </c>
      <c r="B519">
        <f>'2020_3-1-3_Download'!D59</f>
        <v>2020</v>
      </c>
      <c r="C519" t="str">
        <f>'2020_3-1-3_Download'!C59</f>
        <v>Stat. Region Weser-Ems</v>
      </c>
      <c r="D519" s="114" t="s">
        <v>133</v>
      </c>
      <c r="E519" t="str">
        <f>VLOOKUP(A519,[2]Kreise!$A$2:$C$53,3,FALSE)</f>
        <v>K034</v>
      </c>
      <c r="F519">
        <f>'2020_3-1-3_Download'!J59</f>
        <v>23.257220402985514</v>
      </c>
    </row>
    <row r="520" spans="1:6">
      <c r="A520">
        <f>'2020_3-1-3_Download'!B60</f>
        <v>101</v>
      </c>
      <c r="B520">
        <f>'2020_3-1-3_Download'!D60</f>
        <v>2019</v>
      </c>
      <c r="C520" t="str">
        <f>'2020_3-1-3_Download'!C60</f>
        <v>Braunschweig  Stadt</v>
      </c>
      <c r="D520" s="114" t="s">
        <v>133</v>
      </c>
      <c r="E520" t="str">
        <f>VLOOKUP(A520,[2]Kreise!$A$2:$C$53,3,FALSE)</f>
        <v>K03101</v>
      </c>
      <c r="F520">
        <f>'2020_3-1-3_Download'!J60</f>
        <v>37.867395762132602</v>
      </c>
    </row>
    <row r="521" spans="1:6">
      <c r="A521">
        <f>'2020_3-1-3_Download'!B61</f>
        <v>102</v>
      </c>
      <c r="B521">
        <f>'2020_3-1-3_Download'!D61</f>
        <v>2019</v>
      </c>
      <c r="C521" t="str">
        <f>'2020_3-1-3_Download'!C61</f>
        <v>Salzgitter  Stadt</v>
      </c>
      <c r="D521" s="114" t="s">
        <v>133</v>
      </c>
      <c r="E521" t="str">
        <f>VLOOKUP(A521,[2]Kreise!$A$2:$C$53,3,FALSE)</f>
        <v>K03102</v>
      </c>
      <c r="F521">
        <f>'2020_3-1-3_Download'!J61</f>
        <v>46.413819001126548</v>
      </c>
    </row>
    <row r="522" spans="1:6">
      <c r="A522">
        <f>'2020_3-1-3_Download'!B62</f>
        <v>103</v>
      </c>
      <c r="B522">
        <f>'2020_3-1-3_Download'!D62</f>
        <v>2019</v>
      </c>
      <c r="C522" t="str">
        <f>'2020_3-1-3_Download'!C62</f>
        <v>Wolfsburg  Stadt</v>
      </c>
      <c r="D522" s="114" t="s">
        <v>133</v>
      </c>
      <c r="E522" t="str">
        <f>VLOOKUP(A522,[2]Kreise!$A$2:$C$53,3,FALSE)</f>
        <v>K03103</v>
      </c>
      <c r="F522">
        <f>'2020_3-1-3_Download'!J62</f>
        <v>43.130990415335461</v>
      </c>
    </row>
    <row r="523" spans="1:6">
      <c r="A523">
        <f>'2020_3-1-3_Download'!B63</f>
        <v>151</v>
      </c>
      <c r="B523">
        <f>'2020_3-1-3_Download'!D63</f>
        <v>2019</v>
      </c>
      <c r="C523" t="str">
        <f>'2020_3-1-3_Download'!C63</f>
        <v>Gifhorn</v>
      </c>
      <c r="D523" s="114" t="s">
        <v>133</v>
      </c>
      <c r="E523" t="str">
        <f>VLOOKUP(A523,[2]Kreise!$A$2:$C$53,3,FALSE)</f>
        <v>K03151</v>
      </c>
      <c r="F523">
        <f>'2020_3-1-3_Download'!J63</f>
        <v>19.652061855670102</v>
      </c>
    </row>
    <row r="524" spans="1:6">
      <c r="A524">
        <f>'2020_3-1-3_Download'!B64</f>
        <v>153</v>
      </c>
      <c r="B524">
        <f>'2020_3-1-3_Download'!D64</f>
        <v>2019</v>
      </c>
      <c r="C524" t="str">
        <f>'2020_3-1-3_Download'!C64</f>
        <v>Goslar</v>
      </c>
      <c r="D524" s="114" t="s">
        <v>133</v>
      </c>
      <c r="E524" t="str">
        <f>VLOOKUP(A524,[2]Kreise!$A$2:$C$53,3,FALSE)</f>
        <v>K03153</v>
      </c>
      <c r="F524">
        <f>'2020_3-1-3_Download'!J64</f>
        <v>23.689035570223687</v>
      </c>
    </row>
    <row r="525" spans="1:6">
      <c r="A525">
        <f>'2020_3-1-3_Download'!B65</f>
        <v>154</v>
      </c>
      <c r="B525">
        <f>'2020_3-1-3_Download'!D65</f>
        <v>2019</v>
      </c>
      <c r="C525" t="str">
        <f>'2020_3-1-3_Download'!C65</f>
        <v>Helmstedt</v>
      </c>
      <c r="D525" s="114" t="s">
        <v>133</v>
      </c>
      <c r="E525" t="str">
        <f>VLOOKUP(A525,[2]Kreise!$A$2:$C$53,3,FALSE)</f>
        <v>K03154</v>
      </c>
      <c r="F525">
        <f>'2020_3-1-3_Download'!J65</f>
        <v>14.469300333174678</v>
      </c>
    </row>
    <row r="526" spans="1:6">
      <c r="A526">
        <f>'2020_3-1-3_Download'!B66</f>
        <v>155</v>
      </c>
      <c r="B526">
        <f>'2020_3-1-3_Download'!D66</f>
        <v>2019</v>
      </c>
      <c r="C526" t="str">
        <f>'2020_3-1-3_Download'!C66</f>
        <v>Northeim</v>
      </c>
      <c r="D526" s="114" t="s">
        <v>133</v>
      </c>
      <c r="E526" t="str">
        <f>VLOOKUP(A526,[2]Kreise!$A$2:$C$53,3,FALSE)</f>
        <v>K03155</v>
      </c>
      <c r="F526">
        <f>'2020_3-1-3_Download'!J66</f>
        <v>23.388704318936878</v>
      </c>
    </row>
    <row r="527" spans="1:6">
      <c r="A527">
        <f>'2020_3-1-3_Download'!B67</f>
        <v>157</v>
      </c>
      <c r="B527">
        <f>'2020_3-1-3_Download'!D67</f>
        <v>2019</v>
      </c>
      <c r="C527" t="str">
        <f>'2020_3-1-3_Download'!C67</f>
        <v>Peine</v>
      </c>
      <c r="D527" s="114" t="s">
        <v>133</v>
      </c>
      <c r="E527" t="str">
        <f>VLOOKUP(A527,[2]Kreise!$A$2:$C$53,3,FALSE)</f>
        <v>K03157</v>
      </c>
      <c r="F527">
        <f>'2020_3-1-3_Download'!J67</f>
        <v>26.520750426378626</v>
      </c>
    </row>
    <row r="528" spans="1:6">
      <c r="A528">
        <f>'2020_3-1-3_Download'!B68</f>
        <v>158</v>
      </c>
      <c r="B528">
        <f>'2020_3-1-3_Download'!D68</f>
        <v>2019</v>
      </c>
      <c r="C528" t="str">
        <f>'2020_3-1-3_Download'!C68</f>
        <v>Wolfenbüttel</v>
      </c>
      <c r="D528" s="114" t="s">
        <v>133</v>
      </c>
      <c r="E528" t="str">
        <f>VLOOKUP(A528,[2]Kreise!$A$2:$C$53,3,FALSE)</f>
        <v>K03158</v>
      </c>
      <c r="F528">
        <f>'2020_3-1-3_Download'!J68</f>
        <v>20.45849253212921</v>
      </c>
    </row>
    <row r="529" spans="1:6">
      <c r="A529">
        <f>'2020_3-1-3_Download'!B69</f>
        <v>159</v>
      </c>
      <c r="B529">
        <f>'2020_3-1-3_Download'!D69</f>
        <v>2019</v>
      </c>
      <c r="C529" t="str">
        <f>'2020_3-1-3_Download'!C69</f>
        <v>Göttingen</v>
      </c>
      <c r="D529" s="114" t="s">
        <v>133</v>
      </c>
      <c r="E529" t="str">
        <f>VLOOKUP(A529,[2]Kreise!$A$2:$C$53,3,FALSE)</f>
        <v>K03159</v>
      </c>
      <c r="F529">
        <f>'2020_3-1-3_Download'!J69</f>
        <v>27.431079412974903</v>
      </c>
    </row>
    <row r="530" spans="1:6">
      <c r="A530">
        <f>'2020_3-1-3_Download'!B70</f>
        <v>1</v>
      </c>
      <c r="B530">
        <f>'2020_3-1-3_Download'!D70</f>
        <v>2019</v>
      </c>
      <c r="C530" t="str">
        <f>'2020_3-1-3_Download'!C70</f>
        <v>Stat. Region Braunschweig</v>
      </c>
      <c r="D530" s="114" t="s">
        <v>133</v>
      </c>
      <c r="E530" t="str">
        <f>VLOOKUP(A530,[2]Kreise!$A$2:$C$53,3,FALSE)</f>
        <v>K031</v>
      </c>
      <c r="F530">
        <f>'2020_3-1-3_Download'!J70</f>
        <v>28.914525432616678</v>
      </c>
    </row>
    <row r="531" spans="1:6">
      <c r="A531">
        <f>'2020_3-1-3_Download'!B71</f>
        <v>241</v>
      </c>
      <c r="B531">
        <f>'2020_3-1-3_Download'!D71</f>
        <v>2019</v>
      </c>
      <c r="C531" t="str">
        <f>'2020_3-1-3_Download'!C71</f>
        <v>Hannover  Region</v>
      </c>
      <c r="D531" s="114" t="s">
        <v>133</v>
      </c>
      <c r="E531" t="str">
        <f>VLOOKUP(A531,[2]Kreise!$A$2:$C$53,3,FALSE)</f>
        <v>K03241</v>
      </c>
      <c r="F531">
        <f>'2020_3-1-3_Download'!J71</f>
        <v>41.075572596105339</v>
      </c>
    </row>
    <row r="532" spans="1:6">
      <c r="A532">
        <f>'2020_3-1-3_Download'!B72</f>
        <v>241001</v>
      </c>
      <c r="B532">
        <f>'2020_3-1-3_Download'!D72</f>
        <v>2019</v>
      </c>
      <c r="C532" t="str">
        <f>'2020_3-1-3_Download'!C72</f>
        <v>dav. Hannover  Lhst.</v>
      </c>
      <c r="D532" s="114" t="s">
        <v>133</v>
      </c>
      <c r="E532" t="str">
        <f>VLOOKUP(A532,[2]Kreise!$A$2:$C$53,3,FALSE)</f>
        <v>K03241001</v>
      </c>
      <c r="F532">
        <f>'2020_3-1-3_Download'!J72</f>
        <v>51.410218546958063</v>
      </c>
    </row>
    <row r="533" spans="1:6">
      <c r="A533">
        <f>'2020_3-1-3_Download'!B73</f>
        <v>241999</v>
      </c>
      <c r="B533">
        <f>'2020_3-1-3_Download'!D73</f>
        <v>2019</v>
      </c>
      <c r="C533" t="str">
        <f>'2020_3-1-3_Download'!C73</f>
        <v>dav. Hannover  Umland</v>
      </c>
      <c r="D533" s="114" t="s">
        <v>133</v>
      </c>
      <c r="E533" t="str">
        <f>VLOOKUP(A533,[2]Kreise!$A$2:$C$53,3,FALSE)</f>
        <v>K03241999</v>
      </c>
      <c r="F533">
        <f>'2020_3-1-3_Download'!J73</f>
        <v>32.429427388967817</v>
      </c>
    </row>
    <row r="534" spans="1:6">
      <c r="A534">
        <f>'2020_3-1-3_Download'!B74</f>
        <v>251</v>
      </c>
      <c r="B534">
        <f>'2020_3-1-3_Download'!D74</f>
        <v>2019</v>
      </c>
      <c r="C534" t="str">
        <f>'2020_3-1-3_Download'!C74</f>
        <v>Diepholz</v>
      </c>
      <c r="D534" s="114" t="s">
        <v>133</v>
      </c>
      <c r="E534" t="str">
        <f>VLOOKUP(A534,[2]Kreise!$A$2:$C$53,3,FALSE)</f>
        <v>K03251</v>
      </c>
      <c r="F534">
        <f>'2020_3-1-3_Download'!J74</f>
        <v>24.661347188717759</v>
      </c>
    </row>
    <row r="535" spans="1:6">
      <c r="A535">
        <f>'2020_3-1-3_Download'!B75</f>
        <v>252</v>
      </c>
      <c r="B535">
        <f>'2020_3-1-3_Download'!D75</f>
        <v>2019</v>
      </c>
      <c r="C535" t="str">
        <f>'2020_3-1-3_Download'!C75</f>
        <v>Hameln-Pyrmont</v>
      </c>
      <c r="D535" s="114" t="s">
        <v>133</v>
      </c>
      <c r="E535" t="str">
        <f>VLOOKUP(A535,[2]Kreise!$A$2:$C$53,3,FALSE)</f>
        <v>K03252</v>
      </c>
      <c r="F535">
        <f>'2020_3-1-3_Download'!J75</f>
        <v>32.423304249929636</v>
      </c>
    </row>
    <row r="536" spans="1:6">
      <c r="A536">
        <f>'2020_3-1-3_Download'!B76</f>
        <v>254</v>
      </c>
      <c r="B536">
        <f>'2020_3-1-3_Download'!D76</f>
        <v>2019</v>
      </c>
      <c r="C536" t="str">
        <f>'2020_3-1-3_Download'!C76</f>
        <v>Hildesheim</v>
      </c>
      <c r="D536" s="114" t="s">
        <v>133</v>
      </c>
      <c r="E536" t="str">
        <f>VLOOKUP(A536,[2]Kreise!$A$2:$C$53,3,FALSE)</f>
        <v>K03254</v>
      </c>
      <c r="F536">
        <f>'2020_3-1-3_Download'!J76</f>
        <v>28.29343629343629</v>
      </c>
    </row>
    <row r="537" spans="1:6">
      <c r="A537">
        <f>'2020_3-1-3_Download'!B77</f>
        <v>255</v>
      </c>
      <c r="B537">
        <f>'2020_3-1-3_Download'!D77</f>
        <v>2019</v>
      </c>
      <c r="C537" t="str">
        <f>'2020_3-1-3_Download'!C77</f>
        <v>Holzminden</v>
      </c>
      <c r="D537" s="114" t="s">
        <v>133</v>
      </c>
      <c r="E537" t="str">
        <f>VLOOKUP(A537,[2]Kreise!$A$2:$C$53,3,FALSE)</f>
        <v>K03255</v>
      </c>
      <c r="F537">
        <f>'2020_3-1-3_Download'!J77</f>
        <v>25.363693864642634</v>
      </c>
    </row>
    <row r="538" spans="1:6">
      <c r="A538">
        <f>'2020_3-1-3_Download'!B78</f>
        <v>256</v>
      </c>
      <c r="B538">
        <f>'2020_3-1-3_Download'!D78</f>
        <v>2019</v>
      </c>
      <c r="C538" t="str">
        <f>'2020_3-1-3_Download'!C78</f>
        <v>Nienburg (Weser)</v>
      </c>
      <c r="D538" s="114" t="s">
        <v>133</v>
      </c>
      <c r="E538" t="str">
        <f>VLOOKUP(A538,[2]Kreise!$A$2:$C$53,3,FALSE)</f>
        <v>K03256</v>
      </c>
      <c r="F538">
        <f>'2020_3-1-3_Download'!J78</f>
        <v>21.590174531351003</v>
      </c>
    </row>
    <row r="539" spans="1:6">
      <c r="A539">
        <f>'2020_3-1-3_Download'!B79</f>
        <v>257</v>
      </c>
      <c r="B539">
        <f>'2020_3-1-3_Download'!D79</f>
        <v>2019</v>
      </c>
      <c r="C539" t="str">
        <f>'2020_3-1-3_Download'!C79</f>
        <v>Schaumburg</v>
      </c>
      <c r="D539" s="114" t="s">
        <v>133</v>
      </c>
      <c r="E539" t="str">
        <f>VLOOKUP(A539,[2]Kreise!$A$2:$C$53,3,FALSE)</f>
        <v>K03257</v>
      </c>
      <c r="F539">
        <f>'2020_3-1-3_Download'!J79</f>
        <v>30.323633396790861</v>
      </c>
    </row>
    <row r="540" spans="1:6">
      <c r="A540">
        <f>'2020_3-1-3_Download'!B80</f>
        <v>2</v>
      </c>
      <c r="B540">
        <f>'2020_3-1-3_Download'!D80</f>
        <v>2019</v>
      </c>
      <c r="C540" t="str">
        <f>'2020_3-1-3_Download'!C80</f>
        <v>Stat. Region Hannover</v>
      </c>
      <c r="D540" s="114" t="s">
        <v>133</v>
      </c>
      <c r="E540" t="str">
        <f>VLOOKUP(A540,[2]Kreise!$A$2:$C$53,3,FALSE)</f>
        <v>K032</v>
      </c>
      <c r="F540">
        <f>'2020_3-1-3_Download'!J80</f>
        <v>34.970655302605508</v>
      </c>
    </row>
    <row r="541" spans="1:6">
      <c r="A541">
        <f>'2020_3-1-3_Download'!B81</f>
        <v>351</v>
      </c>
      <c r="B541">
        <f>'2020_3-1-3_Download'!D81</f>
        <v>2019</v>
      </c>
      <c r="C541" t="str">
        <f>'2020_3-1-3_Download'!C81</f>
        <v>Celle</v>
      </c>
      <c r="D541" s="114" t="s">
        <v>133</v>
      </c>
      <c r="E541" t="str">
        <f>VLOOKUP(A541,[2]Kreise!$A$2:$C$53,3,FALSE)</f>
        <v>K03351</v>
      </c>
      <c r="F541">
        <f>'2020_3-1-3_Download'!J81</f>
        <v>21.920444824636441</v>
      </c>
    </row>
    <row r="542" spans="1:6">
      <c r="A542">
        <f>'2020_3-1-3_Download'!B82</f>
        <v>352</v>
      </c>
      <c r="B542">
        <f>'2020_3-1-3_Download'!D82</f>
        <v>2019</v>
      </c>
      <c r="C542" t="str">
        <f>'2020_3-1-3_Download'!C82</f>
        <v>Cuxhaven</v>
      </c>
      <c r="D542" s="114" t="s">
        <v>133</v>
      </c>
      <c r="E542" t="str">
        <f>VLOOKUP(A542,[2]Kreise!$A$2:$C$53,3,FALSE)</f>
        <v>K03352</v>
      </c>
      <c r="F542">
        <f>'2020_3-1-3_Download'!J82</f>
        <v>17.14824120603015</v>
      </c>
    </row>
    <row r="543" spans="1:6">
      <c r="A543">
        <f>'2020_3-1-3_Download'!B83</f>
        <v>353</v>
      </c>
      <c r="B543">
        <f>'2020_3-1-3_Download'!D83</f>
        <v>2019</v>
      </c>
      <c r="C543" t="str">
        <f>'2020_3-1-3_Download'!C83</f>
        <v>Harburg</v>
      </c>
      <c r="D543" s="114" t="s">
        <v>133</v>
      </c>
      <c r="E543" t="str">
        <f>VLOOKUP(A543,[2]Kreise!$A$2:$C$53,3,FALSE)</f>
        <v>K03353</v>
      </c>
      <c r="F543">
        <f>'2020_3-1-3_Download'!J83</f>
        <v>22.236614853195164</v>
      </c>
    </row>
    <row r="544" spans="1:6">
      <c r="A544">
        <f>'2020_3-1-3_Download'!B84</f>
        <v>354</v>
      </c>
      <c r="B544">
        <f>'2020_3-1-3_Download'!D84</f>
        <v>2019</v>
      </c>
      <c r="C544" t="str">
        <f>'2020_3-1-3_Download'!C84</f>
        <v>Lüchow-Dannenberg</v>
      </c>
      <c r="D544" s="114" t="s">
        <v>133</v>
      </c>
      <c r="E544" t="str">
        <f>VLOOKUP(A544,[2]Kreise!$A$2:$C$53,3,FALSE)</f>
        <v>K03354</v>
      </c>
      <c r="F544">
        <f>'2020_3-1-3_Download'!J84</f>
        <v>14.324569356300998</v>
      </c>
    </row>
    <row r="545" spans="1:6">
      <c r="A545">
        <f>'2020_3-1-3_Download'!B85</f>
        <v>355</v>
      </c>
      <c r="B545">
        <f>'2020_3-1-3_Download'!D85</f>
        <v>2019</v>
      </c>
      <c r="C545" t="str">
        <f>'2020_3-1-3_Download'!C85</f>
        <v>Lüneburg</v>
      </c>
      <c r="D545" s="114" t="s">
        <v>133</v>
      </c>
      <c r="E545" t="str">
        <f>VLOOKUP(A545,[2]Kreise!$A$2:$C$53,3,FALSE)</f>
        <v>K03355</v>
      </c>
      <c r="F545">
        <f>'2020_3-1-3_Download'!J85</f>
        <v>21.604191858121723</v>
      </c>
    </row>
    <row r="546" spans="1:6">
      <c r="A546">
        <f>'2020_3-1-3_Download'!B86</f>
        <v>356</v>
      </c>
      <c r="B546">
        <f>'2020_3-1-3_Download'!D86</f>
        <v>2019</v>
      </c>
      <c r="C546" t="str">
        <f>'2020_3-1-3_Download'!C86</f>
        <v>Osterholz</v>
      </c>
      <c r="D546" s="114" t="s">
        <v>133</v>
      </c>
      <c r="E546" t="str">
        <f>VLOOKUP(A546,[2]Kreise!$A$2:$C$53,3,FALSE)</f>
        <v>K03356</v>
      </c>
      <c r="F546">
        <f>'2020_3-1-3_Download'!J86</f>
        <v>21.532593619972261</v>
      </c>
    </row>
    <row r="547" spans="1:6">
      <c r="A547">
        <f>'2020_3-1-3_Download'!B87</f>
        <v>357</v>
      </c>
      <c r="B547">
        <f>'2020_3-1-3_Download'!D87</f>
        <v>2019</v>
      </c>
      <c r="C547" t="str">
        <f>'2020_3-1-3_Download'!C87</f>
        <v>Rotenburg (Wümme)</v>
      </c>
      <c r="D547" s="114" t="s">
        <v>133</v>
      </c>
      <c r="E547" t="str">
        <f>VLOOKUP(A547,[2]Kreise!$A$2:$C$53,3,FALSE)</f>
        <v>K03357</v>
      </c>
      <c r="F547">
        <f>'2020_3-1-3_Download'!J87</f>
        <v>19.360479640269798</v>
      </c>
    </row>
    <row r="548" spans="1:6">
      <c r="A548">
        <f>'2020_3-1-3_Download'!B88</f>
        <v>358</v>
      </c>
      <c r="B548">
        <f>'2020_3-1-3_Download'!D88</f>
        <v>2019</v>
      </c>
      <c r="C548" t="str">
        <f>'2020_3-1-3_Download'!C88</f>
        <v>Heidekreis</v>
      </c>
      <c r="D548" s="114" t="s">
        <v>133</v>
      </c>
      <c r="E548" t="str">
        <f>VLOOKUP(A548,[2]Kreise!$A$2:$C$53,3,FALSE)</f>
        <v>K03358</v>
      </c>
      <c r="F548">
        <f>'2020_3-1-3_Download'!J88</f>
        <v>21.440872560275544</v>
      </c>
    </row>
    <row r="549" spans="1:6">
      <c r="A549">
        <f>'2020_3-1-3_Download'!B89</f>
        <v>359</v>
      </c>
      <c r="B549">
        <f>'2020_3-1-3_Download'!D89</f>
        <v>2019</v>
      </c>
      <c r="C549" t="str">
        <f>'2020_3-1-3_Download'!C89</f>
        <v>Stade</v>
      </c>
      <c r="D549" s="114" t="s">
        <v>133</v>
      </c>
      <c r="E549" t="str">
        <f>VLOOKUP(A549,[2]Kreise!$A$2:$C$53,3,FALSE)</f>
        <v>K03359</v>
      </c>
      <c r="F549">
        <f>'2020_3-1-3_Download'!J89</f>
        <v>20.193768996960486</v>
      </c>
    </row>
    <row r="550" spans="1:6">
      <c r="A550">
        <f>'2020_3-1-3_Download'!B90</f>
        <v>360</v>
      </c>
      <c r="B550">
        <f>'2020_3-1-3_Download'!D90</f>
        <v>2019</v>
      </c>
      <c r="C550" t="str">
        <f>'2020_3-1-3_Download'!C90</f>
        <v>Uelzen</v>
      </c>
      <c r="D550" s="114" t="s">
        <v>133</v>
      </c>
      <c r="E550" t="str">
        <f>VLOOKUP(A550,[2]Kreise!$A$2:$C$53,3,FALSE)</f>
        <v>K03360</v>
      </c>
      <c r="F550">
        <f>'2020_3-1-3_Download'!J90</f>
        <v>20.879652005799905</v>
      </c>
    </row>
    <row r="551" spans="1:6">
      <c r="A551">
        <f>'2020_3-1-3_Download'!B91</f>
        <v>361</v>
      </c>
      <c r="B551">
        <f>'2020_3-1-3_Download'!D91</f>
        <v>2019</v>
      </c>
      <c r="C551" t="str">
        <f>'2020_3-1-3_Download'!C91</f>
        <v>Verden</v>
      </c>
      <c r="D551" s="114" t="s">
        <v>133</v>
      </c>
      <c r="E551" t="str">
        <f>VLOOKUP(A551,[2]Kreise!$A$2:$C$53,3,FALSE)</f>
        <v>K03361</v>
      </c>
      <c r="F551">
        <f>'2020_3-1-3_Download'!J91</f>
        <v>24.747887707822294</v>
      </c>
    </row>
    <row r="552" spans="1:6">
      <c r="A552">
        <f>'2020_3-1-3_Download'!B92</f>
        <v>3</v>
      </c>
      <c r="B552">
        <f>'2020_3-1-3_Download'!D92</f>
        <v>2019</v>
      </c>
      <c r="C552" t="str">
        <f>'2020_3-1-3_Download'!C92</f>
        <v>Stat. Region Lüneburg</v>
      </c>
      <c r="D552" s="114" t="s">
        <v>133</v>
      </c>
      <c r="E552" t="str">
        <f>VLOOKUP(A552,[2]Kreise!$A$2:$C$53,3,FALSE)</f>
        <v>K033</v>
      </c>
      <c r="F552">
        <f>'2020_3-1-3_Download'!J92</f>
        <v>20.906519458004471</v>
      </c>
    </row>
    <row r="553" spans="1:6">
      <c r="A553">
        <f>'2020_3-1-3_Download'!B93</f>
        <v>401</v>
      </c>
      <c r="B553">
        <f>'2020_3-1-3_Download'!D93</f>
        <v>2019</v>
      </c>
      <c r="C553" t="str">
        <f>'2020_3-1-3_Download'!C93</f>
        <v>Delmenhorst  Stadt</v>
      </c>
      <c r="D553" s="114" t="s">
        <v>133</v>
      </c>
      <c r="E553" t="str">
        <f>VLOOKUP(A553,[2]Kreise!$A$2:$C$53,3,FALSE)</f>
        <v>K03401</v>
      </c>
      <c r="F553">
        <f>'2020_3-1-3_Download'!J93</f>
        <v>45.989904655075712</v>
      </c>
    </row>
    <row r="554" spans="1:6">
      <c r="A554">
        <f>'2020_3-1-3_Download'!B94</f>
        <v>402</v>
      </c>
      <c r="B554">
        <f>'2020_3-1-3_Download'!D94</f>
        <v>2019</v>
      </c>
      <c r="C554" t="str">
        <f>'2020_3-1-3_Download'!C94</f>
        <v>Emden  Stadt</v>
      </c>
      <c r="D554" s="114" t="s">
        <v>133</v>
      </c>
      <c r="E554" t="str">
        <f>VLOOKUP(A554,[2]Kreise!$A$2:$C$53,3,FALSE)</f>
        <v>K03402</v>
      </c>
      <c r="F554">
        <f>'2020_3-1-3_Download'!J94</f>
        <v>29.421626152556581</v>
      </c>
    </row>
    <row r="555" spans="1:6">
      <c r="A555">
        <f>'2020_3-1-3_Download'!B95</f>
        <v>403</v>
      </c>
      <c r="B555">
        <f>'2020_3-1-3_Download'!D95</f>
        <v>2019</v>
      </c>
      <c r="C555" t="str">
        <f>'2020_3-1-3_Download'!C95</f>
        <v>Oldenburg(Oldb)  Stadt</v>
      </c>
      <c r="D555" s="114" t="s">
        <v>133</v>
      </c>
      <c r="E555" t="str">
        <f>VLOOKUP(A555,[2]Kreise!$A$2:$C$53,3,FALSE)</f>
        <v>K03403</v>
      </c>
      <c r="F555">
        <f>'2020_3-1-3_Download'!J95</f>
        <v>29.607177497575172</v>
      </c>
    </row>
    <row r="556" spans="1:6">
      <c r="A556">
        <f>'2020_3-1-3_Download'!B96</f>
        <v>404</v>
      </c>
      <c r="B556">
        <f>'2020_3-1-3_Download'!D96</f>
        <v>2019</v>
      </c>
      <c r="C556" t="str">
        <f>'2020_3-1-3_Download'!C96</f>
        <v>Osnabrück  Stadt</v>
      </c>
      <c r="D556" s="114" t="s">
        <v>133</v>
      </c>
      <c r="E556" t="str">
        <f>VLOOKUP(A556,[2]Kreise!$A$2:$C$53,3,FALSE)</f>
        <v>K03404</v>
      </c>
      <c r="F556">
        <f>'2020_3-1-3_Download'!J96</f>
        <v>39.621192730995645</v>
      </c>
    </row>
    <row r="557" spans="1:6">
      <c r="A557">
        <f>'2020_3-1-3_Download'!B97</f>
        <v>405</v>
      </c>
      <c r="B557">
        <f>'2020_3-1-3_Download'!D97</f>
        <v>2019</v>
      </c>
      <c r="C557" t="str">
        <f>'2020_3-1-3_Download'!C97</f>
        <v>Wilhelmshaven  Stadt</v>
      </c>
      <c r="D557" s="114" t="s">
        <v>133</v>
      </c>
      <c r="E557" t="str">
        <f>VLOOKUP(A557,[2]Kreise!$A$2:$C$53,3,FALSE)</f>
        <v>K03405</v>
      </c>
      <c r="F557">
        <f>'2020_3-1-3_Download'!J97</f>
        <v>28.450520833333332</v>
      </c>
    </row>
    <row r="558" spans="1:6">
      <c r="A558">
        <f>'2020_3-1-3_Download'!B98</f>
        <v>451</v>
      </c>
      <c r="B558">
        <f>'2020_3-1-3_Download'!D98</f>
        <v>2019</v>
      </c>
      <c r="C558" t="str">
        <f>'2020_3-1-3_Download'!C98</f>
        <v>Ammerland</v>
      </c>
      <c r="D558" s="114" t="s">
        <v>133</v>
      </c>
      <c r="E558" t="str">
        <f>VLOOKUP(A558,[2]Kreise!$A$2:$C$53,3,FALSE)</f>
        <v>K03451</v>
      </c>
      <c r="F558">
        <f>'2020_3-1-3_Download'!J98</f>
        <v>19.270669600754481</v>
      </c>
    </row>
    <row r="559" spans="1:6">
      <c r="A559">
        <f>'2020_3-1-3_Download'!B99</f>
        <v>452</v>
      </c>
      <c r="B559">
        <f>'2020_3-1-3_Download'!D99</f>
        <v>2019</v>
      </c>
      <c r="C559" t="str">
        <f>'2020_3-1-3_Download'!C99</f>
        <v>Aurich</v>
      </c>
      <c r="D559" s="114" t="s">
        <v>133</v>
      </c>
      <c r="E559" t="str">
        <f>VLOOKUP(A559,[2]Kreise!$A$2:$C$53,3,FALSE)</f>
        <v>K03452</v>
      </c>
      <c r="F559">
        <f>'2020_3-1-3_Download'!J99</f>
        <v>14.482909728308503</v>
      </c>
    </row>
    <row r="560" spans="1:6">
      <c r="A560">
        <f>'2020_3-1-3_Download'!B100</f>
        <v>453</v>
      </c>
      <c r="B560">
        <f>'2020_3-1-3_Download'!D100</f>
        <v>2019</v>
      </c>
      <c r="C560" t="str">
        <f>'2020_3-1-3_Download'!C100</f>
        <v>Cloppenburg</v>
      </c>
      <c r="D560" s="114" t="s">
        <v>133</v>
      </c>
      <c r="E560" t="str">
        <f>VLOOKUP(A560,[2]Kreise!$A$2:$C$53,3,FALSE)</f>
        <v>K03453</v>
      </c>
      <c r="F560">
        <f>'2020_3-1-3_Download'!J100</f>
        <v>22.436295835922934</v>
      </c>
    </row>
    <row r="561" spans="1:6">
      <c r="A561">
        <f>'2020_3-1-3_Download'!B101</f>
        <v>454</v>
      </c>
      <c r="B561">
        <f>'2020_3-1-3_Download'!D101</f>
        <v>2019</v>
      </c>
      <c r="C561" t="str">
        <f>'2020_3-1-3_Download'!C101</f>
        <v>Emsland</v>
      </c>
      <c r="D561" s="114" t="s">
        <v>133</v>
      </c>
      <c r="E561" t="str">
        <f>VLOOKUP(A561,[2]Kreise!$A$2:$C$53,3,FALSE)</f>
        <v>K03454</v>
      </c>
      <c r="F561">
        <f>'2020_3-1-3_Download'!J101</f>
        <v>22.909212880143112</v>
      </c>
    </row>
    <row r="562" spans="1:6">
      <c r="A562">
        <f>'2020_3-1-3_Download'!B102</f>
        <v>455</v>
      </c>
      <c r="B562">
        <f>'2020_3-1-3_Download'!D102</f>
        <v>2019</v>
      </c>
      <c r="C562" t="str">
        <f>'2020_3-1-3_Download'!C102</f>
        <v>Friesland</v>
      </c>
      <c r="D562" s="114" t="s">
        <v>133</v>
      </c>
      <c r="E562" t="str">
        <f>VLOOKUP(A562,[2]Kreise!$A$2:$C$53,3,FALSE)</f>
        <v>K03455</v>
      </c>
      <c r="F562">
        <f>'2020_3-1-3_Download'!J102</f>
        <v>10.775681341719077</v>
      </c>
    </row>
    <row r="563" spans="1:6">
      <c r="A563">
        <f>'2020_3-1-3_Download'!B103</f>
        <v>456</v>
      </c>
      <c r="B563">
        <f>'2020_3-1-3_Download'!D103</f>
        <v>2019</v>
      </c>
      <c r="C563" t="str">
        <f>'2020_3-1-3_Download'!C103</f>
        <v>Grafschaft Bentheim</v>
      </c>
      <c r="D563" s="114" t="s">
        <v>133</v>
      </c>
      <c r="E563" t="str">
        <f>VLOOKUP(A563,[2]Kreise!$A$2:$C$53,3,FALSE)</f>
        <v>K03456</v>
      </c>
      <c r="F563">
        <f>'2020_3-1-3_Download'!J103</f>
        <v>30.005367686527109</v>
      </c>
    </row>
    <row r="564" spans="1:6">
      <c r="A564">
        <f>'2020_3-1-3_Download'!B104</f>
        <v>457</v>
      </c>
      <c r="B564">
        <f>'2020_3-1-3_Download'!D104</f>
        <v>2019</v>
      </c>
      <c r="C564" t="str">
        <f>'2020_3-1-3_Download'!C104</f>
        <v>Leer</v>
      </c>
      <c r="D564" s="114" t="s">
        <v>133</v>
      </c>
      <c r="E564" t="str">
        <f>VLOOKUP(A564,[2]Kreise!$A$2:$C$53,3,FALSE)</f>
        <v>K03457</v>
      </c>
      <c r="F564">
        <f>'2020_3-1-3_Download'!J104</f>
        <v>16.491473954683485</v>
      </c>
    </row>
    <row r="565" spans="1:6">
      <c r="A565">
        <f>'2020_3-1-3_Download'!B105</f>
        <v>458</v>
      </c>
      <c r="B565">
        <f>'2020_3-1-3_Download'!D105</f>
        <v>2019</v>
      </c>
      <c r="C565" t="str">
        <f>'2020_3-1-3_Download'!C105</f>
        <v>Oldenburg</v>
      </c>
      <c r="D565" s="114" t="s">
        <v>133</v>
      </c>
      <c r="E565" t="str">
        <f>VLOOKUP(A565,[2]Kreise!$A$2:$C$53,3,FALSE)</f>
        <v>K03458</v>
      </c>
      <c r="F565">
        <f>'2020_3-1-3_Download'!J105</f>
        <v>15.911872705018359</v>
      </c>
    </row>
    <row r="566" spans="1:6">
      <c r="A566">
        <f>'2020_3-1-3_Download'!B106</f>
        <v>459</v>
      </c>
      <c r="B566">
        <f>'2020_3-1-3_Download'!D106</f>
        <v>2019</v>
      </c>
      <c r="C566" t="str">
        <f>'2020_3-1-3_Download'!C106</f>
        <v>Osnabrück</v>
      </c>
      <c r="D566" s="114" t="s">
        <v>133</v>
      </c>
      <c r="E566" t="str">
        <f>VLOOKUP(A566,[2]Kreise!$A$2:$C$53,3,FALSE)</f>
        <v>K03459</v>
      </c>
      <c r="F566">
        <f>'2020_3-1-3_Download'!J106</f>
        <v>21.444479796372892</v>
      </c>
    </row>
    <row r="567" spans="1:6">
      <c r="A567">
        <f>'2020_3-1-3_Download'!B107</f>
        <v>460</v>
      </c>
      <c r="B567">
        <f>'2020_3-1-3_Download'!D107</f>
        <v>2019</v>
      </c>
      <c r="C567" t="str">
        <f>'2020_3-1-3_Download'!C107</f>
        <v>Vechta</v>
      </c>
      <c r="D567" s="114" t="s">
        <v>133</v>
      </c>
      <c r="E567" t="str">
        <f>VLOOKUP(A567,[2]Kreise!$A$2:$C$53,3,FALSE)</f>
        <v>K03460</v>
      </c>
      <c r="F567">
        <f>'2020_3-1-3_Download'!J107</f>
        <v>24.460761817347407</v>
      </c>
    </row>
    <row r="568" spans="1:6">
      <c r="A568">
        <f>'2020_3-1-3_Download'!B108</f>
        <v>461</v>
      </c>
      <c r="B568">
        <f>'2020_3-1-3_Download'!D108</f>
        <v>2019</v>
      </c>
      <c r="C568" t="str">
        <f>'2020_3-1-3_Download'!C108</f>
        <v>Wesermarsch</v>
      </c>
      <c r="D568" s="114" t="s">
        <v>133</v>
      </c>
      <c r="E568" t="str">
        <f>VLOOKUP(A568,[2]Kreise!$A$2:$C$53,3,FALSE)</f>
        <v>K03461</v>
      </c>
      <c r="F568">
        <f>'2020_3-1-3_Download'!J108</f>
        <v>24.798099762470308</v>
      </c>
    </row>
    <row r="569" spans="1:6">
      <c r="A569">
        <f>'2020_3-1-3_Download'!B109</f>
        <v>462</v>
      </c>
      <c r="B569">
        <f>'2020_3-1-3_Download'!D109</f>
        <v>2019</v>
      </c>
      <c r="C569" t="str">
        <f>'2020_3-1-3_Download'!C109</f>
        <v>Wittmund</v>
      </c>
      <c r="D569" s="114" t="s">
        <v>133</v>
      </c>
      <c r="E569" t="str">
        <f>VLOOKUP(A569,[2]Kreise!$A$2:$C$53,3,FALSE)</f>
        <v>K03462</v>
      </c>
      <c r="F569">
        <f>'2020_3-1-3_Download'!J109</f>
        <v>9.2953523238380811</v>
      </c>
    </row>
    <row r="570" spans="1:6">
      <c r="A570">
        <f>'2020_3-1-3_Download'!B110</f>
        <v>4</v>
      </c>
      <c r="B570">
        <f>'2020_3-1-3_Download'!D110</f>
        <v>2019</v>
      </c>
      <c r="C570" t="str">
        <f>'2020_3-1-3_Download'!C110</f>
        <v>Stat. Region Weser-Ems</v>
      </c>
      <c r="D570" s="114" t="s">
        <v>133</v>
      </c>
      <c r="E570" t="str">
        <f>VLOOKUP(A570,[2]Kreise!$A$2:$C$53,3,FALSE)</f>
        <v>K034</v>
      </c>
      <c r="F570">
        <f>'2020_3-1-3_Download'!J110</f>
        <v>23.278158441758411</v>
      </c>
    </row>
    <row r="571" spans="1:6">
      <c r="A571">
        <f>'2020_3-1-3_Download'!B111</f>
        <v>0</v>
      </c>
      <c r="B571">
        <f>'2020_3-1-3_Download'!D111</f>
        <v>2019</v>
      </c>
      <c r="C571" t="str">
        <f>'2020_3-1-3_Download'!C111</f>
        <v>Niedersachsen</v>
      </c>
      <c r="D571" s="114" t="s">
        <v>133</v>
      </c>
      <c r="E571" t="str">
        <f>VLOOKUP(A571,[2]Kreise!$A$2:$C$53,3,FALSE)</f>
        <v>K030</v>
      </c>
      <c r="F571">
        <f>'2020_3-1-3_Download'!J111</f>
        <v>26.953224398153925</v>
      </c>
    </row>
    <row r="572" spans="1:6">
      <c r="A572">
        <f>'2020_3-1-3_Download'!B112</f>
        <v>101</v>
      </c>
      <c r="B572">
        <f>'2020_3-1-3_Download'!D112</f>
        <v>2018</v>
      </c>
      <c r="C572" t="str">
        <f>'2020_3-1-3_Download'!C112</f>
        <v>Braunschweig  Stadt</v>
      </c>
      <c r="D572" s="114" t="s">
        <v>133</v>
      </c>
      <c r="E572" t="str">
        <f>VLOOKUP(A572,[2]Kreise!$A$2:$C$53,3,FALSE)</f>
        <v>K03101</v>
      </c>
      <c r="F572">
        <f>'2020_3-1-3_Download'!J112</f>
        <v>35.798611111111114</v>
      </c>
    </row>
    <row r="573" spans="1:6">
      <c r="A573">
        <f>'2020_3-1-3_Download'!B113</f>
        <v>102</v>
      </c>
      <c r="B573">
        <f>'2020_3-1-3_Download'!D113</f>
        <v>2018</v>
      </c>
      <c r="C573" t="str">
        <f>'2020_3-1-3_Download'!C113</f>
        <v>Salzgitter  Stadt</v>
      </c>
      <c r="D573" s="114" t="s">
        <v>133</v>
      </c>
      <c r="E573" t="str">
        <f>VLOOKUP(A573,[2]Kreise!$A$2:$C$53,3,FALSE)</f>
        <v>K03102</v>
      </c>
      <c r="F573">
        <f>'2020_3-1-3_Download'!J113</f>
        <v>45.352873119938295</v>
      </c>
    </row>
    <row r="574" spans="1:6">
      <c r="A574">
        <f>'2020_3-1-3_Download'!B114</f>
        <v>103</v>
      </c>
      <c r="B574">
        <f>'2020_3-1-3_Download'!D114</f>
        <v>2018</v>
      </c>
      <c r="C574" t="str">
        <f>'2020_3-1-3_Download'!C114</f>
        <v>Wolfsburg  Stadt</v>
      </c>
      <c r="D574" s="114" t="s">
        <v>133</v>
      </c>
      <c r="E574" t="str">
        <f>VLOOKUP(A574,[2]Kreise!$A$2:$C$53,3,FALSE)</f>
        <v>K03103</v>
      </c>
      <c r="F574">
        <f>'2020_3-1-3_Download'!J114</f>
        <v>32.65785609397944</v>
      </c>
    </row>
    <row r="575" spans="1:6">
      <c r="A575">
        <f>'2020_3-1-3_Download'!B115</f>
        <v>151</v>
      </c>
      <c r="B575">
        <f>'2020_3-1-3_Download'!D115</f>
        <v>2018</v>
      </c>
      <c r="C575" t="str">
        <f>'2020_3-1-3_Download'!C115</f>
        <v>Gifhorn</v>
      </c>
      <c r="D575" s="114" t="s">
        <v>133</v>
      </c>
      <c r="E575" t="str">
        <f>VLOOKUP(A575,[2]Kreise!$A$2:$C$53,3,FALSE)</f>
        <v>K03151</v>
      </c>
      <c r="F575">
        <f>'2020_3-1-3_Download'!J115</f>
        <v>15.703602991162475</v>
      </c>
    </row>
    <row r="576" spans="1:6">
      <c r="A576">
        <f>'2020_3-1-3_Download'!B116</f>
        <v>153</v>
      </c>
      <c r="B576">
        <f>'2020_3-1-3_Download'!D116</f>
        <v>2018</v>
      </c>
      <c r="C576" t="str">
        <f>'2020_3-1-3_Download'!C116</f>
        <v>Goslar</v>
      </c>
      <c r="D576" s="114" t="s">
        <v>133</v>
      </c>
      <c r="E576" t="str">
        <f>VLOOKUP(A576,[2]Kreise!$A$2:$C$53,3,FALSE)</f>
        <v>K03153</v>
      </c>
      <c r="F576">
        <f>'2020_3-1-3_Download'!J116</f>
        <v>22.09737827715356</v>
      </c>
    </row>
    <row r="577" spans="1:6">
      <c r="A577">
        <f>'2020_3-1-3_Download'!B117</f>
        <v>154</v>
      </c>
      <c r="B577">
        <f>'2020_3-1-3_Download'!D117</f>
        <v>2018</v>
      </c>
      <c r="C577" t="str">
        <f>'2020_3-1-3_Download'!C117</f>
        <v>Helmstedt</v>
      </c>
      <c r="D577" s="114" t="s">
        <v>133</v>
      </c>
      <c r="E577" t="str">
        <f>VLOOKUP(A577,[2]Kreise!$A$2:$C$53,3,FALSE)</f>
        <v>K03154</v>
      </c>
      <c r="F577">
        <f>'2020_3-1-3_Download'!J117</f>
        <v>15.714982918496828</v>
      </c>
    </row>
    <row r="578" spans="1:6">
      <c r="A578">
        <f>'2020_3-1-3_Download'!B118</f>
        <v>155</v>
      </c>
      <c r="B578">
        <f>'2020_3-1-3_Download'!D118</f>
        <v>2018</v>
      </c>
      <c r="C578" t="str">
        <f>'2020_3-1-3_Download'!C118</f>
        <v>Northeim</v>
      </c>
      <c r="D578" s="114" t="s">
        <v>133</v>
      </c>
      <c r="E578" t="str">
        <f>VLOOKUP(A578,[2]Kreise!$A$2:$C$53,3,FALSE)</f>
        <v>K03155</v>
      </c>
      <c r="F578">
        <f>'2020_3-1-3_Download'!J118</f>
        <v>22.551632245169888</v>
      </c>
    </row>
    <row r="579" spans="1:6">
      <c r="A579">
        <f>'2020_3-1-3_Download'!B119</f>
        <v>157</v>
      </c>
      <c r="B579">
        <f>'2020_3-1-3_Download'!D119</f>
        <v>2018</v>
      </c>
      <c r="C579" t="str">
        <f>'2020_3-1-3_Download'!C119</f>
        <v>Peine</v>
      </c>
      <c r="D579" s="114" t="s">
        <v>133</v>
      </c>
      <c r="E579" t="str">
        <f>VLOOKUP(A579,[2]Kreise!$A$2:$C$53,3,FALSE)</f>
        <v>K03157</v>
      </c>
      <c r="F579">
        <f>'2020_3-1-3_Download'!J119</f>
        <v>26.140958983246676</v>
      </c>
    </row>
    <row r="580" spans="1:6">
      <c r="A580">
        <f>'2020_3-1-3_Download'!B120</f>
        <v>158</v>
      </c>
      <c r="B580">
        <f>'2020_3-1-3_Download'!D120</f>
        <v>2018</v>
      </c>
      <c r="C580" t="str">
        <f>'2020_3-1-3_Download'!C120</f>
        <v>Wolfenbüttel</v>
      </c>
      <c r="D580" s="114" t="s">
        <v>133</v>
      </c>
      <c r="E580" t="str">
        <f>VLOOKUP(A580,[2]Kreise!$A$2:$C$53,3,FALSE)</f>
        <v>K03158</v>
      </c>
      <c r="F580">
        <f>'2020_3-1-3_Download'!J120</f>
        <v>19.818511796733212</v>
      </c>
    </row>
    <row r="581" spans="1:6">
      <c r="A581">
        <f>'2020_3-1-3_Download'!B121</f>
        <v>159</v>
      </c>
      <c r="B581">
        <f>'2020_3-1-3_Download'!D121</f>
        <v>2018</v>
      </c>
      <c r="C581" t="str">
        <f>'2020_3-1-3_Download'!C121</f>
        <v>Göttingen</v>
      </c>
      <c r="D581" s="114" t="s">
        <v>133</v>
      </c>
      <c r="E581" t="str">
        <f>VLOOKUP(A581,[2]Kreise!$A$2:$C$53,3,FALSE)</f>
        <v>K03159</v>
      </c>
      <c r="F581">
        <f>'2020_3-1-3_Download'!J121</f>
        <v>26.463995516951528</v>
      </c>
    </row>
    <row r="582" spans="1:6">
      <c r="A582">
        <f>'2020_3-1-3_Download'!B122</f>
        <v>1</v>
      </c>
      <c r="B582">
        <f>'2020_3-1-3_Download'!D122</f>
        <v>2018</v>
      </c>
      <c r="C582" t="str">
        <f>'2020_3-1-3_Download'!C122</f>
        <v>Stat. Region Braunschweig</v>
      </c>
      <c r="D582" s="114" t="s">
        <v>133</v>
      </c>
      <c r="E582" t="str">
        <f>VLOOKUP(A582,[2]Kreise!$A$2:$C$53,3,FALSE)</f>
        <v>K031</v>
      </c>
      <c r="F582">
        <f>'2020_3-1-3_Download'!J122</f>
        <v>26.772625983300667</v>
      </c>
    </row>
    <row r="583" spans="1:6">
      <c r="A583">
        <f>'2020_3-1-3_Download'!B123</f>
        <v>241</v>
      </c>
      <c r="B583">
        <f>'2020_3-1-3_Download'!D123</f>
        <v>2018</v>
      </c>
      <c r="C583" t="str">
        <f>'2020_3-1-3_Download'!C123</f>
        <v>Hannover  Region</v>
      </c>
      <c r="D583" s="114" t="s">
        <v>133</v>
      </c>
      <c r="E583" t="str">
        <f>VLOOKUP(A583,[2]Kreise!$A$2:$C$53,3,FALSE)</f>
        <v>K03241</v>
      </c>
      <c r="F583">
        <f>'2020_3-1-3_Download'!J123</f>
        <v>39.372798467904651</v>
      </c>
    </row>
    <row r="584" spans="1:6">
      <c r="A584">
        <f>'2020_3-1-3_Download'!B124</f>
        <v>241001</v>
      </c>
      <c r="B584">
        <f>'2020_3-1-3_Download'!D124</f>
        <v>2018</v>
      </c>
      <c r="C584" t="str">
        <f>'2020_3-1-3_Download'!C124</f>
        <v>dav. Hannover  Lhst.</v>
      </c>
      <c r="D584" s="114" t="s">
        <v>133</v>
      </c>
      <c r="E584" t="str">
        <f>VLOOKUP(A584,[2]Kreise!$A$2:$C$53,3,FALSE)</f>
        <v>K03241001</v>
      </c>
      <c r="F584">
        <f>'2020_3-1-3_Download'!J124</f>
        <v>51.066993828537434</v>
      </c>
    </row>
    <row r="585" spans="1:6">
      <c r="A585">
        <f>'2020_3-1-3_Download'!B125</f>
        <v>241999</v>
      </c>
      <c r="B585">
        <f>'2020_3-1-3_Download'!D125</f>
        <v>2018</v>
      </c>
      <c r="C585" t="str">
        <f>'2020_3-1-3_Download'!C125</f>
        <v>dav. Hannover  Umland</v>
      </c>
      <c r="D585" s="114" t="s">
        <v>133</v>
      </c>
      <c r="E585" t="str">
        <f>VLOOKUP(A585,[2]Kreise!$A$2:$C$53,3,FALSE)</f>
        <v>K03241999</v>
      </c>
      <c r="F585">
        <f>'2020_3-1-3_Download'!J125</f>
        <v>29.413627152988852</v>
      </c>
    </row>
    <row r="586" spans="1:6">
      <c r="A586">
        <f>'2020_3-1-3_Download'!B126</f>
        <v>251</v>
      </c>
      <c r="B586">
        <f>'2020_3-1-3_Download'!D126</f>
        <v>2018</v>
      </c>
      <c r="C586" t="str">
        <f>'2020_3-1-3_Download'!C126</f>
        <v>Diepholz</v>
      </c>
      <c r="D586" s="114" t="s">
        <v>133</v>
      </c>
      <c r="E586" t="str">
        <f>VLOOKUP(A586,[2]Kreise!$A$2:$C$53,3,FALSE)</f>
        <v>K03251</v>
      </c>
      <c r="F586">
        <f>'2020_3-1-3_Download'!J126</f>
        <v>22.580019398642097</v>
      </c>
    </row>
    <row r="587" spans="1:6">
      <c r="A587">
        <f>'2020_3-1-3_Download'!B127</f>
        <v>252</v>
      </c>
      <c r="B587">
        <f>'2020_3-1-3_Download'!D127</f>
        <v>2018</v>
      </c>
      <c r="C587" t="str">
        <f>'2020_3-1-3_Download'!C127</f>
        <v>Hameln-Pyrmont</v>
      </c>
      <c r="D587" s="114" t="s">
        <v>133</v>
      </c>
      <c r="E587" t="str">
        <f>VLOOKUP(A587,[2]Kreise!$A$2:$C$53,3,FALSE)</f>
        <v>K03252</v>
      </c>
      <c r="F587">
        <f>'2020_3-1-3_Download'!J127</f>
        <v>30.805687203791472</v>
      </c>
    </row>
    <row r="588" spans="1:6">
      <c r="A588">
        <f>'2020_3-1-3_Download'!B128</f>
        <v>254</v>
      </c>
      <c r="B588">
        <f>'2020_3-1-3_Download'!D128</f>
        <v>2018</v>
      </c>
      <c r="C588" t="str">
        <f>'2020_3-1-3_Download'!C128</f>
        <v>Hildesheim</v>
      </c>
      <c r="D588" s="114" t="s">
        <v>133</v>
      </c>
      <c r="E588" t="str">
        <f>VLOOKUP(A588,[2]Kreise!$A$2:$C$53,3,FALSE)</f>
        <v>K03254</v>
      </c>
      <c r="F588">
        <f>'2020_3-1-3_Download'!J128</f>
        <v>26.635959339263028</v>
      </c>
    </row>
    <row r="589" spans="1:6">
      <c r="A589">
        <f>'2020_3-1-3_Download'!B129</f>
        <v>255</v>
      </c>
      <c r="B589">
        <f>'2020_3-1-3_Download'!D129</f>
        <v>2018</v>
      </c>
      <c r="C589" t="str">
        <f>'2020_3-1-3_Download'!C129</f>
        <v>Holzminden</v>
      </c>
      <c r="D589" s="114" t="s">
        <v>133</v>
      </c>
      <c r="E589" t="str">
        <f>VLOOKUP(A589,[2]Kreise!$A$2:$C$53,3,FALSE)</f>
        <v>K03255</v>
      </c>
      <c r="F589">
        <f>'2020_3-1-3_Download'!J129</f>
        <v>19.022103148024115</v>
      </c>
    </row>
    <row r="590" spans="1:6">
      <c r="A590">
        <f>'2020_3-1-3_Download'!B130</f>
        <v>256</v>
      </c>
      <c r="B590">
        <f>'2020_3-1-3_Download'!D130</f>
        <v>2018</v>
      </c>
      <c r="C590" t="str">
        <f>'2020_3-1-3_Download'!C130</f>
        <v>Nienburg (Weser)</v>
      </c>
      <c r="D590" s="114" t="s">
        <v>133</v>
      </c>
      <c r="E590" t="str">
        <f>VLOOKUP(A590,[2]Kreise!$A$2:$C$53,3,FALSE)</f>
        <v>K03256</v>
      </c>
      <c r="F590">
        <f>'2020_3-1-3_Download'!J130</f>
        <v>21.092150170648463</v>
      </c>
    </row>
    <row r="591" spans="1:6">
      <c r="A591">
        <f>'2020_3-1-3_Download'!B131</f>
        <v>257</v>
      </c>
      <c r="B591">
        <f>'2020_3-1-3_Download'!D131</f>
        <v>2018</v>
      </c>
      <c r="C591" t="str">
        <f>'2020_3-1-3_Download'!C131</f>
        <v>Schaumburg</v>
      </c>
      <c r="D591" s="114" t="s">
        <v>133</v>
      </c>
      <c r="E591" t="str">
        <f>VLOOKUP(A591,[2]Kreise!$A$2:$C$53,3,FALSE)</f>
        <v>K03257</v>
      </c>
      <c r="F591">
        <f>'2020_3-1-3_Download'!J131</f>
        <v>27.095130237825593</v>
      </c>
    </row>
    <row r="592" spans="1:6">
      <c r="A592">
        <f>'2020_3-1-3_Download'!B132</f>
        <v>2</v>
      </c>
      <c r="B592">
        <f>'2020_3-1-3_Download'!D132</f>
        <v>2018</v>
      </c>
      <c r="C592" t="str">
        <f>'2020_3-1-3_Download'!C132</f>
        <v>Stat. Region Hannover</v>
      </c>
      <c r="D592" s="114" t="s">
        <v>133</v>
      </c>
      <c r="E592" t="str">
        <f>VLOOKUP(A592,[2]Kreise!$A$2:$C$53,3,FALSE)</f>
        <v>K032</v>
      </c>
      <c r="F592">
        <f>'2020_3-1-3_Download'!J132</f>
        <v>33.164177383080563</v>
      </c>
    </row>
    <row r="593" spans="1:6">
      <c r="A593">
        <f>'2020_3-1-3_Download'!B133</f>
        <v>351</v>
      </c>
      <c r="B593">
        <f>'2020_3-1-3_Download'!D133</f>
        <v>2018</v>
      </c>
      <c r="C593" t="str">
        <f>'2020_3-1-3_Download'!C133</f>
        <v>Celle</v>
      </c>
      <c r="D593" s="114" t="s">
        <v>133</v>
      </c>
      <c r="E593" t="str">
        <f>VLOOKUP(A593,[2]Kreise!$A$2:$C$53,3,FALSE)</f>
        <v>K03351</v>
      </c>
      <c r="F593">
        <f>'2020_3-1-3_Download'!J133</f>
        <v>20.63632346442775</v>
      </c>
    </row>
    <row r="594" spans="1:6">
      <c r="A594">
        <f>'2020_3-1-3_Download'!B134</f>
        <v>352</v>
      </c>
      <c r="B594">
        <f>'2020_3-1-3_Download'!D134</f>
        <v>2018</v>
      </c>
      <c r="C594" t="str">
        <f>'2020_3-1-3_Download'!C134</f>
        <v>Cuxhaven</v>
      </c>
      <c r="D594" s="114" t="s">
        <v>133</v>
      </c>
      <c r="E594" t="str">
        <f>VLOOKUP(A594,[2]Kreise!$A$2:$C$53,3,FALSE)</f>
        <v>K03352</v>
      </c>
      <c r="F594">
        <f>'2020_3-1-3_Download'!J134</f>
        <v>17.693288020390824</v>
      </c>
    </row>
    <row r="595" spans="1:6">
      <c r="A595">
        <f>'2020_3-1-3_Download'!B135</f>
        <v>353</v>
      </c>
      <c r="B595">
        <f>'2020_3-1-3_Download'!D135</f>
        <v>2018</v>
      </c>
      <c r="C595" t="str">
        <f>'2020_3-1-3_Download'!C135</f>
        <v>Harburg</v>
      </c>
      <c r="D595" s="114" t="s">
        <v>133</v>
      </c>
      <c r="E595" t="str">
        <f>VLOOKUP(A595,[2]Kreise!$A$2:$C$53,3,FALSE)</f>
        <v>K03353</v>
      </c>
      <c r="F595">
        <f>'2020_3-1-3_Download'!J135</f>
        <v>22.403888643393724</v>
      </c>
    </row>
    <row r="596" spans="1:6">
      <c r="A596">
        <f>'2020_3-1-3_Download'!B136</f>
        <v>354</v>
      </c>
      <c r="B596">
        <f>'2020_3-1-3_Download'!D136</f>
        <v>2018</v>
      </c>
      <c r="C596" t="str">
        <f>'2020_3-1-3_Download'!C136</f>
        <v>Lüchow-Dannenberg</v>
      </c>
      <c r="D596" s="114" t="s">
        <v>133</v>
      </c>
      <c r="E596" t="str">
        <f>VLOOKUP(A596,[2]Kreise!$A$2:$C$53,3,FALSE)</f>
        <v>K03354</v>
      </c>
      <c r="F596">
        <f>'2020_3-1-3_Download'!J136</f>
        <v>15.589353612167301</v>
      </c>
    </row>
    <row r="597" spans="1:6">
      <c r="A597">
        <f>'2020_3-1-3_Download'!B137</f>
        <v>355</v>
      </c>
      <c r="B597">
        <f>'2020_3-1-3_Download'!D137</f>
        <v>2018</v>
      </c>
      <c r="C597" t="str">
        <f>'2020_3-1-3_Download'!C137</f>
        <v>Lüneburg</v>
      </c>
      <c r="D597" s="114" t="s">
        <v>133</v>
      </c>
      <c r="E597" t="str">
        <f>VLOOKUP(A597,[2]Kreise!$A$2:$C$53,3,FALSE)</f>
        <v>K03355</v>
      </c>
      <c r="F597">
        <f>'2020_3-1-3_Download'!J137</f>
        <v>22.134146341463413</v>
      </c>
    </row>
    <row r="598" spans="1:6">
      <c r="A598">
        <f>'2020_3-1-3_Download'!B138</f>
        <v>356</v>
      </c>
      <c r="B598">
        <f>'2020_3-1-3_Download'!D138</f>
        <v>2018</v>
      </c>
      <c r="C598" t="str">
        <f>'2020_3-1-3_Download'!C138</f>
        <v>Osterholz</v>
      </c>
      <c r="D598" s="114" t="s">
        <v>133</v>
      </c>
      <c r="E598" t="str">
        <f>VLOOKUP(A598,[2]Kreise!$A$2:$C$53,3,FALSE)</f>
        <v>K03356</v>
      </c>
      <c r="F598">
        <f>'2020_3-1-3_Download'!J138</f>
        <v>18.397731300957108</v>
      </c>
    </row>
    <row r="599" spans="1:6">
      <c r="A599">
        <f>'2020_3-1-3_Download'!B139</f>
        <v>357</v>
      </c>
      <c r="B599">
        <f>'2020_3-1-3_Download'!D139</f>
        <v>2018</v>
      </c>
      <c r="C599" t="str">
        <f>'2020_3-1-3_Download'!C139</f>
        <v>Rotenburg (Wümme)</v>
      </c>
      <c r="D599" s="114" t="s">
        <v>133</v>
      </c>
      <c r="E599" t="str">
        <f>VLOOKUP(A599,[2]Kreise!$A$2:$C$53,3,FALSE)</f>
        <v>K03357</v>
      </c>
      <c r="F599">
        <f>'2020_3-1-3_Download'!J139</f>
        <v>18.247609201344016</v>
      </c>
    </row>
    <row r="600" spans="1:6">
      <c r="A600">
        <f>'2020_3-1-3_Download'!B140</f>
        <v>358</v>
      </c>
      <c r="B600">
        <f>'2020_3-1-3_Download'!D140</f>
        <v>2018</v>
      </c>
      <c r="C600" t="str">
        <f>'2020_3-1-3_Download'!C140</f>
        <v>Heidekreis</v>
      </c>
      <c r="D600" s="114" t="s">
        <v>133</v>
      </c>
      <c r="E600" t="str">
        <f>VLOOKUP(A600,[2]Kreise!$A$2:$C$53,3,FALSE)</f>
        <v>K03358</v>
      </c>
      <c r="F600">
        <f>'2020_3-1-3_Download'!J140</f>
        <v>19.798159691303059</v>
      </c>
    </row>
    <row r="601" spans="1:6">
      <c r="A601">
        <f>'2020_3-1-3_Download'!B141</f>
        <v>359</v>
      </c>
      <c r="B601">
        <f>'2020_3-1-3_Download'!D141</f>
        <v>2018</v>
      </c>
      <c r="C601" t="str">
        <f>'2020_3-1-3_Download'!C141</f>
        <v>Stade</v>
      </c>
      <c r="D601" s="114" t="s">
        <v>133</v>
      </c>
      <c r="E601" t="str">
        <f>VLOOKUP(A601,[2]Kreise!$A$2:$C$53,3,FALSE)</f>
        <v>K03359</v>
      </c>
      <c r="F601">
        <f>'2020_3-1-3_Download'!J141</f>
        <v>19.752099160335863</v>
      </c>
    </row>
    <row r="602" spans="1:6">
      <c r="A602">
        <f>'2020_3-1-3_Download'!B142</f>
        <v>360</v>
      </c>
      <c r="B602">
        <f>'2020_3-1-3_Download'!D142</f>
        <v>2018</v>
      </c>
      <c r="C602" t="str">
        <f>'2020_3-1-3_Download'!C142</f>
        <v>Uelzen</v>
      </c>
      <c r="D602" s="114" t="s">
        <v>133</v>
      </c>
      <c r="E602" t="str">
        <f>VLOOKUP(A602,[2]Kreise!$A$2:$C$53,3,FALSE)</f>
        <v>K03360</v>
      </c>
      <c r="F602">
        <f>'2020_3-1-3_Download'!J142</f>
        <v>19.084712755598833</v>
      </c>
    </row>
    <row r="603" spans="1:6">
      <c r="A603">
        <f>'2020_3-1-3_Download'!B143</f>
        <v>361</v>
      </c>
      <c r="B603">
        <f>'2020_3-1-3_Download'!D143</f>
        <v>2018</v>
      </c>
      <c r="C603" t="str">
        <f>'2020_3-1-3_Download'!C143</f>
        <v>Verden</v>
      </c>
      <c r="D603" s="114" t="s">
        <v>133</v>
      </c>
      <c r="E603" t="str">
        <f>VLOOKUP(A603,[2]Kreise!$A$2:$C$53,3,FALSE)</f>
        <v>K03361</v>
      </c>
      <c r="F603">
        <f>'2020_3-1-3_Download'!J143</f>
        <v>24.305360651136681</v>
      </c>
    </row>
    <row r="604" spans="1:6">
      <c r="A604">
        <f>'2020_3-1-3_Download'!B144</f>
        <v>3</v>
      </c>
      <c r="B604">
        <f>'2020_3-1-3_Download'!D144</f>
        <v>2018</v>
      </c>
      <c r="C604" t="str">
        <f>'2020_3-1-3_Download'!C144</f>
        <v>Stat. Region Lüneburg</v>
      </c>
      <c r="D604" s="114" t="s">
        <v>133</v>
      </c>
      <c r="E604" t="str">
        <f>VLOOKUP(A604,[2]Kreise!$A$2:$C$53,3,FALSE)</f>
        <v>K033</v>
      </c>
      <c r="F604">
        <f>'2020_3-1-3_Download'!J144</f>
        <v>20.338387270639515</v>
      </c>
    </row>
    <row r="605" spans="1:6">
      <c r="A605">
        <f>'2020_3-1-3_Download'!B145</f>
        <v>401</v>
      </c>
      <c r="B605">
        <f>'2020_3-1-3_Download'!D145</f>
        <v>2018</v>
      </c>
      <c r="C605" t="str">
        <f>'2020_3-1-3_Download'!C145</f>
        <v>Delmenhorst  Stadt</v>
      </c>
      <c r="D605" s="114" t="s">
        <v>133</v>
      </c>
      <c r="E605" t="str">
        <f>VLOOKUP(A605,[2]Kreise!$A$2:$C$53,3,FALSE)</f>
        <v>K03401</v>
      </c>
      <c r="F605">
        <f>'2020_3-1-3_Download'!J145</f>
        <v>46.005830903790084</v>
      </c>
    </row>
    <row r="606" spans="1:6">
      <c r="A606">
        <f>'2020_3-1-3_Download'!B146</f>
        <v>402</v>
      </c>
      <c r="B606">
        <f>'2020_3-1-3_Download'!D146</f>
        <v>2018</v>
      </c>
      <c r="C606" t="str">
        <f>'2020_3-1-3_Download'!C146</f>
        <v>Emden  Stadt</v>
      </c>
      <c r="D606" s="114" t="s">
        <v>133</v>
      </c>
      <c r="E606" t="str">
        <f>VLOOKUP(A606,[2]Kreise!$A$2:$C$53,3,FALSE)</f>
        <v>K03402</v>
      </c>
      <c r="F606">
        <f>'2020_3-1-3_Download'!J146</f>
        <v>26.311336717428084</v>
      </c>
    </row>
    <row r="607" spans="1:6">
      <c r="A607">
        <f>'2020_3-1-3_Download'!B147</f>
        <v>403</v>
      </c>
      <c r="B607">
        <f>'2020_3-1-3_Download'!D147</f>
        <v>2018</v>
      </c>
      <c r="C607" t="str">
        <f>'2020_3-1-3_Download'!C147</f>
        <v>Oldenburg(Oldb)  Stadt</v>
      </c>
      <c r="D607" s="114" t="s">
        <v>133</v>
      </c>
      <c r="E607" t="str">
        <f>VLOOKUP(A607,[2]Kreise!$A$2:$C$53,3,FALSE)</f>
        <v>K03403</v>
      </c>
      <c r="F607">
        <f>'2020_3-1-3_Download'!J147</f>
        <v>29.79859257461781</v>
      </c>
    </row>
    <row r="608" spans="1:6">
      <c r="A608">
        <f>'2020_3-1-3_Download'!B148</f>
        <v>404</v>
      </c>
      <c r="B608">
        <f>'2020_3-1-3_Download'!D148</f>
        <v>2018</v>
      </c>
      <c r="C608" t="str">
        <f>'2020_3-1-3_Download'!C148</f>
        <v>Osnabrück  Stadt</v>
      </c>
      <c r="D608" s="114" t="s">
        <v>133</v>
      </c>
      <c r="E608" t="str">
        <f>VLOOKUP(A608,[2]Kreise!$A$2:$C$53,3,FALSE)</f>
        <v>K03404</v>
      </c>
      <c r="F608">
        <f>'2020_3-1-3_Download'!J148</f>
        <v>40.485512920908377</v>
      </c>
    </row>
    <row r="609" spans="1:6">
      <c r="A609">
        <f>'2020_3-1-3_Download'!B149</f>
        <v>405</v>
      </c>
      <c r="B609">
        <f>'2020_3-1-3_Download'!D149</f>
        <v>2018</v>
      </c>
      <c r="C609" t="str">
        <f>'2020_3-1-3_Download'!C149</f>
        <v>Wilhelmshaven  Stadt</v>
      </c>
      <c r="D609" s="114" t="s">
        <v>133</v>
      </c>
      <c r="E609" t="str">
        <f>VLOOKUP(A609,[2]Kreise!$A$2:$C$53,3,FALSE)</f>
        <v>K03405</v>
      </c>
      <c r="F609">
        <f>'2020_3-1-3_Download'!J149</f>
        <v>28.391793514228986</v>
      </c>
    </row>
    <row r="610" spans="1:6">
      <c r="A610">
        <f>'2020_3-1-3_Download'!B150</f>
        <v>451</v>
      </c>
      <c r="B610">
        <f>'2020_3-1-3_Download'!D150</f>
        <v>2018</v>
      </c>
      <c r="C610" t="str">
        <f>'2020_3-1-3_Download'!C150</f>
        <v>Ammerland</v>
      </c>
      <c r="D610" s="114" t="s">
        <v>133</v>
      </c>
      <c r="E610" t="str">
        <f>VLOOKUP(A610,[2]Kreise!$A$2:$C$53,3,FALSE)</f>
        <v>K03451</v>
      </c>
      <c r="F610">
        <f>'2020_3-1-3_Download'!J150</f>
        <v>18.504672897196262</v>
      </c>
    </row>
    <row r="611" spans="1:6">
      <c r="A611">
        <f>'2020_3-1-3_Download'!B151</f>
        <v>452</v>
      </c>
      <c r="B611">
        <f>'2020_3-1-3_Download'!D151</f>
        <v>2018</v>
      </c>
      <c r="C611" t="str">
        <f>'2020_3-1-3_Download'!C151</f>
        <v>Aurich</v>
      </c>
      <c r="D611" s="114" t="s">
        <v>133</v>
      </c>
      <c r="E611" t="str">
        <f>VLOOKUP(A611,[2]Kreise!$A$2:$C$53,3,FALSE)</f>
        <v>K03452</v>
      </c>
      <c r="F611">
        <f>'2020_3-1-3_Download'!J151</f>
        <v>15.065700045310376</v>
      </c>
    </row>
    <row r="612" spans="1:6">
      <c r="A612">
        <f>'2020_3-1-3_Download'!B152</f>
        <v>453</v>
      </c>
      <c r="B612">
        <f>'2020_3-1-3_Download'!D152</f>
        <v>2018</v>
      </c>
      <c r="C612" t="str">
        <f>'2020_3-1-3_Download'!C152</f>
        <v>Cloppenburg</v>
      </c>
      <c r="D612" s="114" t="s">
        <v>133</v>
      </c>
      <c r="E612" t="str">
        <f>VLOOKUP(A612,[2]Kreise!$A$2:$C$53,3,FALSE)</f>
        <v>K03453</v>
      </c>
      <c r="F612">
        <f>'2020_3-1-3_Download'!J152</f>
        <v>22.804347826086957</v>
      </c>
    </row>
    <row r="613" spans="1:6">
      <c r="A613">
        <f>'2020_3-1-3_Download'!B153</f>
        <v>454</v>
      </c>
      <c r="B613">
        <f>'2020_3-1-3_Download'!D153</f>
        <v>2018</v>
      </c>
      <c r="C613" t="str">
        <f>'2020_3-1-3_Download'!C153</f>
        <v>Emsland</v>
      </c>
      <c r="D613" s="114" t="s">
        <v>133</v>
      </c>
      <c r="E613" t="str">
        <f>VLOOKUP(A613,[2]Kreise!$A$2:$C$53,3,FALSE)</f>
        <v>K03454</v>
      </c>
      <c r="F613">
        <f>'2020_3-1-3_Download'!J153</f>
        <v>21.388019928165914</v>
      </c>
    </row>
    <row r="614" spans="1:6">
      <c r="A614">
        <f>'2020_3-1-3_Download'!B154</f>
        <v>455</v>
      </c>
      <c r="B614">
        <f>'2020_3-1-3_Download'!D154</f>
        <v>2018</v>
      </c>
      <c r="C614" t="str">
        <f>'2020_3-1-3_Download'!C154</f>
        <v>Friesland</v>
      </c>
      <c r="D614" s="114" t="s">
        <v>133</v>
      </c>
      <c r="E614" t="str">
        <f>VLOOKUP(A614,[2]Kreise!$A$2:$C$53,3,FALSE)</f>
        <v>K03455</v>
      </c>
      <c r="F614">
        <f>'2020_3-1-3_Download'!J154</f>
        <v>11.164835164835164</v>
      </c>
    </row>
    <row r="615" spans="1:6">
      <c r="A615">
        <f>'2020_3-1-3_Download'!B155</f>
        <v>456</v>
      </c>
      <c r="B615">
        <f>'2020_3-1-3_Download'!D155</f>
        <v>2018</v>
      </c>
      <c r="C615" t="str">
        <f>'2020_3-1-3_Download'!C155</f>
        <v>Grafschaft Bentheim</v>
      </c>
      <c r="D615" s="114" t="s">
        <v>133</v>
      </c>
      <c r="E615" t="str">
        <f>VLOOKUP(A615,[2]Kreise!$A$2:$C$53,3,FALSE)</f>
        <v>K03456</v>
      </c>
      <c r="F615">
        <f>'2020_3-1-3_Download'!J155</f>
        <v>30.997229916897506</v>
      </c>
    </row>
    <row r="616" spans="1:6">
      <c r="A616">
        <f>'2020_3-1-3_Download'!B156</f>
        <v>457</v>
      </c>
      <c r="B616">
        <f>'2020_3-1-3_Download'!D156</f>
        <v>2018</v>
      </c>
      <c r="C616" t="str">
        <f>'2020_3-1-3_Download'!C156</f>
        <v>Leer</v>
      </c>
      <c r="D616" s="114" t="s">
        <v>133</v>
      </c>
      <c r="E616" t="str">
        <f>VLOOKUP(A616,[2]Kreise!$A$2:$C$53,3,FALSE)</f>
        <v>K03457</v>
      </c>
      <c r="F616">
        <f>'2020_3-1-3_Download'!J156</f>
        <v>14.860388073828679</v>
      </c>
    </row>
    <row r="617" spans="1:6">
      <c r="A617">
        <f>'2020_3-1-3_Download'!B157</f>
        <v>458</v>
      </c>
      <c r="B617">
        <f>'2020_3-1-3_Download'!D157</f>
        <v>2018</v>
      </c>
      <c r="C617" t="str">
        <f>'2020_3-1-3_Download'!C157</f>
        <v>Oldenburg</v>
      </c>
      <c r="D617" s="114" t="s">
        <v>133</v>
      </c>
      <c r="E617" t="str">
        <f>VLOOKUP(A617,[2]Kreise!$A$2:$C$53,3,FALSE)</f>
        <v>K03458</v>
      </c>
      <c r="F617">
        <f>'2020_3-1-3_Download'!J157</f>
        <v>15.129728040012505</v>
      </c>
    </row>
    <row r="618" spans="1:6">
      <c r="A618">
        <f>'2020_3-1-3_Download'!B158</f>
        <v>459</v>
      </c>
      <c r="B618">
        <f>'2020_3-1-3_Download'!D158</f>
        <v>2018</v>
      </c>
      <c r="C618" t="str">
        <f>'2020_3-1-3_Download'!C158</f>
        <v>Osnabrück</v>
      </c>
      <c r="D618" s="114" t="s">
        <v>133</v>
      </c>
      <c r="E618" t="str">
        <f>VLOOKUP(A618,[2]Kreise!$A$2:$C$53,3,FALSE)</f>
        <v>K03459</v>
      </c>
      <c r="F618">
        <f>'2020_3-1-3_Download'!J158</f>
        <v>19.662861410434225</v>
      </c>
    </row>
    <row r="619" spans="1:6">
      <c r="A619">
        <f>'2020_3-1-3_Download'!B159</f>
        <v>460</v>
      </c>
      <c r="B619">
        <f>'2020_3-1-3_Download'!D159</f>
        <v>2018</v>
      </c>
      <c r="C619" t="str">
        <f>'2020_3-1-3_Download'!C159</f>
        <v>Vechta</v>
      </c>
      <c r="D619" s="114" t="s">
        <v>133</v>
      </c>
      <c r="E619" t="str">
        <f>VLOOKUP(A619,[2]Kreise!$A$2:$C$53,3,FALSE)</f>
        <v>K03460</v>
      </c>
      <c r="F619">
        <f>'2020_3-1-3_Download'!J159</f>
        <v>18.501454898157128</v>
      </c>
    </row>
    <row r="620" spans="1:6">
      <c r="A620">
        <f>'2020_3-1-3_Download'!B160</f>
        <v>461</v>
      </c>
      <c r="B620">
        <f>'2020_3-1-3_Download'!D160</f>
        <v>2018</v>
      </c>
      <c r="C620" t="str">
        <f>'2020_3-1-3_Download'!C160</f>
        <v>Wesermarsch</v>
      </c>
      <c r="D620" s="114" t="s">
        <v>133</v>
      </c>
      <c r="E620" t="str">
        <f>VLOOKUP(A620,[2]Kreise!$A$2:$C$53,3,FALSE)</f>
        <v>K03461</v>
      </c>
      <c r="F620">
        <f>'2020_3-1-3_Download'!J160</f>
        <v>23.055162659123056</v>
      </c>
    </row>
    <row r="621" spans="1:6">
      <c r="A621">
        <f>'2020_3-1-3_Download'!B161</f>
        <v>462</v>
      </c>
      <c r="B621">
        <f>'2020_3-1-3_Download'!D161</f>
        <v>2018</v>
      </c>
      <c r="C621" t="str">
        <f>'2020_3-1-3_Download'!C161</f>
        <v>Wittmund</v>
      </c>
      <c r="D621" s="114" t="s">
        <v>133</v>
      </c>
      <c r="E621" t="str">
        <f>VLOOKUP(A621,[2]Kreise!$A$2:$C$53,3,FALSE)</f>
        <v>K03462</v>
      </c>
      <c r="F621">
        <f>'2020_3-1-3_Download'!J161</f>
        <v>9.704321455648218</v>
      </c>
    </row>
    <row r="622" spans="1:6">
      <c r="A622">
        <f>'2020_3-1-3_Download'!B162</f>
        <v>4</v>
      </c>
      <c r="B622">
        <f>'2020_3-1-3_Download'!D162</f>
        <v>2018</v>
      </c>
      <c r="C622" t="str">
        <f>'2020_3-1-3_Download'!C162</f>
        <v>Stat. Region Weser-Ems</v>
      </c>
      <c r="D622" s="114" t="s">
        <v>133</v>
      </c>
      <c r="E622" t="str">
        <f>VLOOKUP(A622,[2]Kreise!$A$2:$C$53,3,FALSE)</f>
        <v>K034</v>
      </c>
      <c r="F622">
        <f>'2020_3-1-3_Download'!J162</f>
        <v>22.328322460685136</v>
      </c>
    </row>
    <row r="623" spans="1:6">
      <c r="A623">
        <f>'2020_3-1-3_Download'!B163</f>
        <v>0</v>
      </c>
      <c r="B623">
        <f>'2020_3-1-3_Download'!D163</f>
        <v>2018</v>
      </c>
      <c r="C623" t="str">
        <f>'2020_3-1-3_Download'!C163</f>
        <v>Niedersachsen</v>
      </c>
      <c r="D623" s="114" t="s">
        <v>133</v>
      </c>
      <c r="E623" t="str">
        <f>VLOOKUP(A623,[2]Kreise!$A$2:$C$53,3,FALSE)</f>
        <v>K030</v>
      </c>
      <c r="F623">
        <f>'2020_3-1-3_Download'!J163</f>
        <v>25.625751644021395</v>
      </c>
    </row>
    <row r="624" spans="1:6">
      <c r="A624">
        <f>'2020_3-1-3_Download'!B164</f>
        <v>101</v>
      </c>
      <c r="B624">
        <f>'2020_3-1-3_Download'!D164</f>
        <v>2017</v>
      </c>
      <c r="C624" t="str">
        <f>'2020_3-1-3_Download'!C164</f>
        <v>Braunschweig  Stadt</v>
      </c>
      <c r="D624" s="114" t="s">
        <v>133</v>
      </c>
      <c r="E624" t="str">
        <f>VLOOKUP(A624,[2]Kreise!$A$2:$C$53,3,FALSE)</f>
        <v>K03101</v>
      </c>
      <c r="F624">
        <f>'2020_3-1-3_Download'!J164</f>
        <v>35.308685653635237</v>
      </c>
    </row>
    <row r="625" spans="1:6">
      <c r="A625">
        <f>'2020_3-1-3_Download'!B165</f>
        <v>102</v>
      </c>
      <c r="B625">
        <f>'2020_3-1-3_Download'!D165</f>
        <v>2017</v>
      </c>
      <c r="C625" t="str">
        <f>'2020_3-1-3_Download'!C165</f>
        <v>Salzgitter  Stadt</v>
      </c>
      <c r="D625" s="114" t="s">
        <v>133</v>
      </c>
      <c r="E625" t="str">
        <f>VLOOKUP(A625,[2]Kreise!$A$2:$C$53,3,FALSE)</f>
        <v>K03102</v>
      </c>
      <c r="F625">
        <f>'2020_3-1-3_Download'!J165</f>
        <v>41.206828106391427</v>
      </c>
    </row>
    <row r="626" spans="1:6">
      <c r="A626">
        <f>'2020_3-1-3_Download'!B166</f>
        <v>103</v>
      </c>
      <c r="B626">
        <f>'2020_3-1-3_Download'!D166</f>
        <v>2017</v>
      </c>
      <c r="C626" t="str">
        <f>'2020_3-1-3_Download'!C166</f>
        <v>Wolfsburg  Stadt</v>
      </c>
      <c r="D626" s="114" t="s">
        <v>133</v>
      </c>
      <c r="E626" t="str">
        <f>VLOOKUP(A626,[2]Kreise!$A$2:$C$53,3,FALSE)</f>
        <v>K03103</v>
      </c>
      <c r="F626">
        <f>'2020_3-1-3_Download'!J166</f>
        <v>33.076686171850938</v>
      </c>
    </row>
    <row r="627" spans="1:6">
      <c r="A627">
        <f>'2020_3-1-3_Download'!B167</f>
        <v>151</v>
      </c>
      <c r="B627">
        <f>'2020_3-1-3_Download'!D167</f>
        <v>2017</v>
      </c>
      <c r="C627" t="str">
        <f>'2020_3-1-3_Download'!C167</f>
        <v>Gifhorn</v>
      </c>
      <c r="D627" s="114" t="s">
        <v>133</v>
      </c>
      <c r="E627" t="str">
        <f>VLOOKUP(A627,[2]Kreise!$A$2:$C$53,3,FALSE)</f>
        <v>K03151</v>
      </c>
      <c r="F627">
        <f>'2020_3-1-3_Download'!J167</f>
        <v>14.535022710972987</v>
      </c>
    </row>
    <row r="628" spans="1:6">
      <c r="A628">
        <f>'2020_3-1-3_Download'!B168</f>
        <v>153</v>
      </c>
      <c r="B628">
        <f>'2020_3-1-3_Download'!D168</f>
        <v>2017</v>
      </c>
      <c r="C628" t="str">
        <f>'2020_3-1-3_Download'!C168</f>
        <v>Goslar</v>
      </c>
      <c r="D628" s="114" t="s">
        <v>133</v>
      </c>
      <c r="E628" t="str">
        <f>VLOOKUP(A628,[2]Kreise!$A$2:$C$53,3,FALSE)</f>
        <v>K03153</v>
      </c>
      <c r="F628">
        <f>'2020_3-1-3_Download'!J168</f>
        <v>19.31143648595172</v>
      </c>
    </row>
    <row r="629" spans="1:6">
      <c r="A629">
        <f>'2020_3-1-3_Download'!B169</f>
        <v>154</v>
      </c>
      <c r="B629">
        <f>'2020_3-1-3_Download'!D169</f>
        <v>2017</v>
      </c>
      <c r="C629" t="str">
        <f>'2020_3-1-3_Download'!C169</f>
        <v>Helmstedt</v>
      </c>
      <c r="D629" s="114" t="s">
        <v>133</v>
      </c>
      <c r="E629" t="str">
        <f>VLOOKUP(A629,[2]Kreise!$A$2:$C$53,3,FALSE)</f>
        <v>K03154</v>
      </c>
      <c r="F629">
        <f>'2020_3-1-3_Download'!J169</f>
        <v>16.417910447761194</v>
      </c>
    </row>
    <row r="630" spans="1:6">
      <c r="A630">
        <f>'2020_3-1-3_Download'!B170</f>
        <v>155</v>
      </c>
      <c r="B630">
        <f>'2020_3-1-3_Download'!D170</f>
        <v>2017</v>
      </c>
      <c r="C630" t="str">
        <f>'2020_3-1-3_Download'!C170</f>
        <v>Northeim</v>
      </c>
      <c r="D630" s="114" t="s">
        <v>133</v>
      </c>
      <c r="E630" t="str">
        <f>VLOOKUP(A630,[2]Kreise!$A$2:$C$53,3,FALSE)</f>
        <v>K03155</v>
      </c>
      <c r="F630">
        <f>'2020_3-1-3_Download'!J170</f>
        <v>22.241681260945708</v>
      </c>
    </row>
    <row r="631" spans="1:6">
      <c r="A631">
        <f>'2020_3-1-3_Download'!B171</f>
        <v>157</v>
      </c>
      <c r="B631">
        <f>'2020_3-1-3_Download'!D171</f>
        <v>2017</v>
      </c>
      <c r="C631" t="str">
        <f>'2020_3-1-3_Download'!C171</f>
        <v>Peine</v>
      </c>
      <c r="D631" s="114" t="s">
        <v>133</v>
      </c>
      <c r="E631" t="str">
        <f>VLOOKUP(A631,[2]Kreise!$A$2:$C$53,3,FALSE)</f>
        <v>K03157</v>
      </c>
      <c r="F631">
        <f>'2020_3-1-3_Download'!J171</f>
        <v>27.154520713637737</v>
      </c>
    </row>
    <row r="632" spans="1:6">
      <c r="A632">
        <f>'2020_3-1-3_Download'!B172</f>
        <v>158</v>
      </c>
      <c r="B632">
        <f>'2020_3-1-3_Download'!D172</f>
        <v>2017</v>
      </c>
      <c r="C632" t="str">
        <f>'2020_3-1-3_Download'!C172</f>
        <v>Wolfenbüttel</v>
      </c>
      <c r="D632" s="114" t="s">
        <v>133</v>
      </c>
      <c r="E632" t="str">
        <f>VLOOKUP(A632,[2]Kreise!$A$2:$C$53,3,FALSE)</f>
        <v>K03158</v>
      </c>
      <c r="F632">
        <f>'2020_3-1-3_Download'!J172</f>
        <v>16.74933231590996</v>
      </c>
    </row>
    <row r="633" spans="1:6">
      <c r="A633">
        <f>'2020_3-1-3_Download'!B173</f>
        <v>159</v>
      </c>
      <c r="B633">
        <f>'2020_3-1-3_Download'!D173</f>
        <v>2017</v>
      </c>
      <c r="C633" t="str">
        <f>'2020_3-1-3_Download'!C173</f>
        <v>Göttingen</v>
      </c>
      <c r="D633" s="114" t="s">
        <v>133</v>
      </c>
      <c r="E633" t="str">
        <f>VLOOKUP(A633,[2]Kreise!$A$2:$C$53,3,FALSE)</f>
        <v>K03159</v>
      </c>
      <c r="F633">
        <f>'2020_3-1-3_Download'!J173</f>
        <v>25.742574257425744</v>
      </c>
    </row>
    <row r="634" spans="1:6">
      <c r="A634">
        <f>'2020_3-1-3_Download'!B174</f>
        <v>1</v>
      </c>
      <c r="B634">
        <f>'2020_3-1-3_Download'!D174</f>
        <v>2017</v>
      </c>
      <c r="C634" t="str">
        <f>'2020_3-1-3_Download'!C174</f>
        <v>Stat. Region Braunschweig</v>
      </c>
      <c r="D634" s="114" t="s">
        <v>133</v>
      </c>
      <c r="E634" t="str">
        <f>VLOOKUP(A634,[2]Kreise!$A$2:$C$53,3,FALSE)</f>
        <v>K031</v>
      </c>
      <c r="F634">
        <f>'2020_3-1-3_Download'!J174</f>
        <v>25.929544439481912</v>
      </c>
    </row>
    <row r="635" spans="1:6">
      <c r="A635">
        <f>'2020_3-1-3_Download'!B175</f>
        <v>241</v>
      </c>
      <c r="B635">
        <f>'2020_3-1-3_Download'!D175</f>
        <v>2017</v>
      </c>
      <c r="C635" t="str">
        <f>'2020_3-1-3_Download'!C175</f>
        <v>Hannover  Region</v>
      </c>
      <c r="D635" s="114" t="s">
        <v>133</v>
      </c>
      <c r="E635" t="str">
        <f>VLOOKUP(A635,[2]Kreise!$A$2:$C$53,3,FALSE)</f>
        <v>K03241</v>
      </c>
      <c r="F635">
        <f>'2020_3-1-3_Download'!J175</f>
        <v>37.777777777777779</v>
      </c>
    </row>
    <row r="636" spans="1:6">
      <c r="A636">
        <f>'2020_3-1-3_Download'!B176</f>
        <v>241001</v>
      </c>
      <c r="B636">
        <f>'2020_3-1-3_Download'!D176</f>
        <v>2017</v>
      </c>
      <c r="C636" t="str">
        <f>'2020_3-1-3_Download'!C176</f>
        <v>dav. Hannover  Lhst.</v>
      </c>
      <c r="D636" s="114" t="s">
        <v>133</v>
      </c>
      <c r="E636" t="str">
        <f>VLOOKUP(A636,[2]Kreise!$A$2:$C$53,3,FALSE)</f>
        <v>K03241001</v>
      </c>
      <c r="F636">
        <f>'2020_3-1-3_Download'!J176</f>
        <v>49.448360404535698</v>
      </c>
    </row>
    <row r="637" spans="1:6">
      <c r="A637">
        <f>'2020_3-1-3_Download'!B177</f>
        <v>241999</v>
      </c>
      <c r="B637">
        <f>'2020_3-1-3_Download'!D177</f>
        <v>2017</v>
      </c>
      <c r="C637" t="str">
        <f>'2020_3-1-3_Download'!C177</f>
        <v>dav. Hannover  Umland</v>
      </c>
      <c r="D637" s="114" t="s">
        <v>133</v>
      </c>
      <c r="E637" t="str">
        <f>VLOOKUP(A637,[2]Kreise!$A$2:$C$53,3,FALSE)</f>
        <v>K03241999</v>
      </c>
      <c r="F637">
        <f>'2020_3-1-3_Download'!J177</f>
        <v>27.820630147731727</v>
      </c>
    </row>
    <row r="638" spans="1:6">
      <c r="A638">
        <f>'2020_3-1-3_Download'!B178</f>
        <v>251</v>
      </c>
      <c r="B638">
        <f>'2020_3-1-3_Download'!D178</f>
        <v>2017</v>
      </c>
      <c r="C638" t="str">
        <f>'2020_3-1-3_Download'!C178</f>
        <v>Diepholz</v>
      </c>
      <c r="D638" s="114" t="s">
        <v>133</v>
      </c>
      <c r="E638" t="str">
        <f>VLOOKUP(A638,[2]Kreise!$A$2:$C$53,3,FALSE)</f>
        <v>K03251</v>
      </c>
      <c r="F638">
        <f>'2020_3-1-3_Download'!J178</f>
        <v>22.670125723408503</v>
      </c>
    </row>
    <row r="639" spans="1:6">
      <c r="A639">
        <f>'2020_3-1-3_Download'!B179</f>
        <v>252</v>
      </c>
      <c r="B639">
        <f>'2020_3-1-3_Download'!D179</f>
        <v>2017</v>
      </c>
      <c r="C639" t="str">
        <f>'2020_3-1-3_Download'!C179</f>
        <v>Hameln-Pyrmont</v>
      </c>
      <c r="D639" s="114" t="s">
        <v>133</v>
      </c>
      <c r="E639" t="str">
        <f>VLOOKUP(A639,[2]Kreise!$A$2:$C$53,3,FALSE)</f>
        <v>K03252</v>
      </c>
      <c r="F639">
        <f>'2020_3-1-3_Download'!J179</f>
        <v>29.500301023479832</v>
      </c>
    </row>
    <row r="640" spans="1:6">
      <c r="A640">
        <f>'2020_3-1-3_Download'!B180</f>
        <v>254</v>
      </c>
      <c r="B640">
        <f>'2020_3-1-3_Download'!D180</f>
        <v>2017</v>
      </c>
      <c r="C640" t="str">
        <f>'2020_3-1-3_Download'!C180</f>
        <v>Hildesheim</v>
      </c>
      <c r="D640" s="114" t="s">
        <v>133</v>
      </c>
      <c r="E640" t="str">
        <f>VLOOKUP(A640,[2]Kreise!$A$2:$C$53,3,FALSE)</f>
        <v>K03254</v>
      </c>
      <c r="F640">
        <f>'2020_3-1-3_Download'!J180</f>
        <v>26.040642412323827</v>
      </c>
    </row>
    <row r="641" spans="1:6">
      <c r="A641">
        <f>'2020_3-1-3_Download'!B181</f>
        <v>255</v>
      </c>
      <c r="B641">
        <f>'2020_3-1-3_Download'!D181</f>
        <v>2017</v>
      </c>
      <c r="C641" t="str">
        <f>'2020_3-1-3_Download'!C181</f>
        <v>Holzminden</v>
      </c>
      <c r="D641" s="114" t="s">
        <v>133</v>
      </c>
      <c r="E641" t="str">
        <f>VLOOKUP(A641,[2]Kreise!$A$2:$C$53,3,FALSE)</f>
        <v>K03255</v>
      </c>
      <c r="F641">
        <f>'2020_3-1-3_Download'!J181</f>
        <v>17.447386286490158</v>
      </c>
    </row>
    <row r="642" spans="1:6">
      <c r="A642">
        <f>'2020_3-1-3_Download'!B182</f>
        <v>256</v>
      </c>
      <c r="B642">
        <f>'2020_3-1-3_Download'!D182</f>
        <v>2017</v>
      </c>
      <c r="C642" t="str">
        <f>'2020_3-1-3_Download'!C182</f>
        <v>Nienburg (Weser)</v>
      </c>
      <c r="D642" s="114" t="s">
        <v>133</v>
      </c>
      <c r="E642" t="str">
        <f>VLOOKUP(A642,[2]Kreise!$A$2:$C$53,3,FALSE)</f>
        <v>K03256</v>
      </c>
      <c r="F642">
        <f>'2020_3-1-3_Download'!J182</f>
        <v>20.913884007029875</v>
      </c>
    </row>
    <row r="643" spans="1:6">
      <c r="A643">
        <f>'2020_3-1-3_Download'!B183</f>
        <v>257</v>
      </c>
      <c r="B643">
        <f>'2020_3-1-3_Download'!D183</f>
        <v>2017</v>
      </c>
      <c r="C643" t="str">
        <f>'2020_3-1-3_Download'!C183</f>
        <v>Schaumburg</v>
      </c>
      <c r="D643" s="114" t="s">
        <v>133</v>
      </c>
      <c r="E643" t="str">
        <f>VLOOKUP(A643,[2]Kreise!$A$2:$C$53,3,FALSE)</f>
        <v>K03257</v>
      </c>
      <c r="F643">
        <f>'2020_3-1-3_Download'!J183</f>
        <v>27.826086956521738</v>
      </c>
    </row>
    <row r="644" spans="1:6">
      <c r="A644">
        <f>'2020_3-1-3_Download'!B184</f>
        <v>2</v>
      </c>
      <c r="B644">
        <f>'2020_3-1-3_Download'!D184</f>
        <v>2017</v>
      </c>
      <c r="C644" t="str">
        <f>'2020_3-1-3_Download'!C184</f>
        <v>Stat. Region Hannover</v>
      </c>
      <c r="D644" s="114" t="s">
        <v>133</v>
      </c>
      <c r="E644" t="str">
        <f>VLOOKUP(A644,[2]Kreise!$A$2:$C$53,3,FALSE)</f>
        <v>K032</v>
      </c>
      <c r="F644">
        <f>'2020_3-1-3_Download'!J184</f>
        <v>32.098985223428876</v>
      </c>
    </row>
    <row r="645" spans="1:6">
      <c r="A645">
        <f>'2020_3-1-3_Download'!B185</f>
        <v>351</v>
      </c>
      <c r="B645">
        <f>'2020_3-1-3_Download'!D185</f>
        <v>2017</v>
      </c>
      <c r="C645" t="str">
        <f>'2020_3-1-3_Download'!C185</f>
        <v>Celle</v>
      </c>
      <c r="D645" s="114" t="s">
        <v>133</v>
      </c>
      <c r="E645" t="str">
        <f>VLOOKUP(A645,[2]Kreise!$A$2:$C$53,3,FALSE)</f>
        <v>K03351</v>
      </c>
      <c r="F645">
        <f>'2020_3-1-3_Download'!J185</f>
        <v>20.032198712051517</v>
      </c>
    </row>
    <row r="646" spans="1:6">
      <c r="A646">
        <f>'2020_3-1-3_Download'!B186</f>
        <v>352</v>
      </c>
      <c r="B646">
        <f>'2020_3-1-3_Download'!D186</f>
        <v>2017</v>
      </c>
      <c r="C646" t="str">
        <f>'2020_3-1-3_Download'!C186</f>
        <v>Cuxhaven</v>
      </c>
      <c r="D646" s="114" t="s">
        <v>133</v>
      </c>
      <c r="E646" t="str">
        <f>VLOOKUP(A646,[2]Kreise!$A$2:$C$53,3,FALSE)</f>
        <v>K03352</v>
      </c>
      <c r="F646">
        <f>'2020_3-1-3_Download'!J186</f>
        <v>17.20430107526882</v>
      </c>
    </row>
    <row r="647" spans="1:6">
      <c r="A647">
        <f>'2020_3-1-3_Download'!B187</f>
        <v>353</v>
      </c>
      <c r="B647">
        <f>'2020_3-1-3_Download'!D187</f>
        <v>2017</v>
      </c>
      <c r="C647" t="str">
        <f>'2020_3-1-3_Download'!C187</f>
        <v>Harburg</v>
      </c>
      <c r="D647" s="114" t="s">
        <v>133</v>
      </c>
      <c r="E647" t="str">
        <f>VLOOKUP(A647,[2]Kreise!$A$2:$C$53,3,FALSE)</f>
        <v>K03353</v>
      </c>
      <c r="F647">
        <f>'2020_3-1-3_Download'!J187</f>
        <v>20.663986898913205</v>
      </c>
    </row>
    <row r="648" spans="1:6">
      <c r="A648">
        <f>'2020_3-1-3_Download'!B188</f>
        <v>354</v>
      </c>
      <c r="B648">
        <f>'2020_3-1-3_Download'!D188</f>
        <v>2017</v>
      </c>
      <c r="C648" t="str">
        <f>'2020_3-1-3_Download'!C188</f>
        <v>Lüchow-Dannenberg</v>
      </c>
      <c r="D648" s="114" t="s">
        <v>133</v>
      </c>
      <c r="E648" t="str">
        <f>VLOOKUP(A648,[2]Kreise!$A$2:$C$53,3,FALSE)</f>
        <v>K03354</v>
      </c>
      <c r="F648">
        <f>'2020_3-1-3_Download'!J188</f>
        <v>14.367816091954023</v>
      </c>
    </row>
    <row r="649" spans="1:6">
      <c r="A649">
        <f>'2020_3-1-3_Download'!B189</f>
        <v>355</v>
      </c>
      <c r="B649">
        <f>'2020_3-1-3_Download'!D189</f>
        <v>2017</v>
      </c>
      <c r="C649" t="str">
        <f>'2020_3-1-3_Download'!C189</f>
        <v>Lüneburg</v>
      </c>
      <c r="D649" s="114" t="s">
        <v>133</v>
      </c>
      <c r="E649" t="str">
        <f>VLOOKUP(A649,[2]Kreise!$A$2:$C$53,3,FALSE)</f>
        <v>K03355</v>
      </c>
      <c r="F649">
        <f>'2020_3-1-3_Download'!J189</f>
        <v>20.226605119597146</v>
      </c>
    </row>
    <row r="650" spans="1:6">
      <c r="A650">
        <f>'2020_3-1-3_Download'!B190</f>
        <v>356</v>
      </c>
      <c r="B650">
        <f>'2020_3-1-3_Download'!D190</f>
        <v>2017</v>
      </c>
      <c r="C650" t="str">
        <f>'2020_3-1-3_Download'!C190</f>
        <v>Osterholz</v>
      </c>
      <c r="D650" s="114" t="s">
        <v>133</v>
      </c>
      <c r="E650" t="str">
        <f>VLOOKUP(A650,[2]Kreise!$A$2:$C$53,3,FALSE)</f>
        <v>K03356</v>
      </c>
      <c r="F650">
        <f>'2020_3-1-3_Download'!J190</f>
        <v>16.875712656784494</v>
      </c>
    </row>
    <row r="651" spans="1:6">
      <c r="A651">
        <f>'2020_3-1-3_Download'!B191</f>
        <v>357</v>
      </c>
      <c r="B651">
        <f>'2020_3-1-3_Download'!D191</f>
        <v>2017</v>
      </c>
      <c r="C651" t="str">
        <f>'2020_3-1-3_Download'!C191</f>
        <v>Rotenburg (Wümme)</v>
      </c>
      <c r="D651" s="114" t="s">
        <v>133</v>
      </c>
      <c r="E651" t="str">
        <f>VLOOKUP(A651,[2]Kreise!$A$2:$C$53,3,FALSE)</f>
        <v>K03357</v>
      </c>
      <c r="F651">
        <f>'2020_3-1-3_Download'!J191</f>
        <v>16.321591825759612</v>
      </c>
    </row>
    <row r="652" spans="1:6">
      <c r="A652">
        <f>'2020_3-1-3_Download'!B192</f>
        <v>358</v>
      </c>
      <c r="B652">
        <f>'2020_3-1-3_Download'!D192</f>
        <v>2017</v>
      </c>
      <c r="C652" t="str">
        <f>'2020_3-1-3_Download'!C192</f>
        <v>Heidekreis</v>
      </c>
      <c r="D652" s="114" t="s">
        <v>133</v>
      </c>
      <c r="E652" t="str">
        <f>VLOOKUP(A652,[2]Kreise!$A$2:$C$53,3,FALSE)</f>
        <v>K03358</v>
      </c>
      <c r="F652">
        <f>'2020_3-1-3_Download'!J192</f>
        <v>16.231343283582088</v>
      </c>
    </row>
    <row r="653" spans="1:6">
      <c r="A653">
        <f>'2020_3-1-3_Download'!B193</f>
        <v>359</v>
      </c>
      <c r="B653">
        <f>'2020_3-1-3_Download'!D193</f>
        <v>2017</v>
      </c>
      <c r="C653" t="str">
        <f>'2020_3-1-3_Download'!C193</f>
        <v>Stade</v>
      </c>
      <c r="D653" s="114" t="s">
        <v>133</v>
      </c>
      <c r="E653" t="str">
        <f>VLOOKUP(A653,[2]Kreise!$A$2:$C$53,3,FALSE)</f>
        <v>K03359</v>
      </c>
      <c r="F653">
        <f>'2020_3-1-3_Download'!J193</f>
        <v>20.829180785329878</v>
      </c>
    </row>
    <row r="654" spans="1:6">
      <c r="A654">
        <f>'2020_3-1-3_Download'!B194</f>
        <v>360</v>
      </c>
      <c r="B654">
        <f>'2020_3-1-3_Download'!D194</f>
        <v>2017</v>
      </c>
      <c r="C654" t="str">
        <f>'2020_3-1-3_Download'!C194</f>
        <v>Uelzen</v>
      </c>
      <c r="D654" s="114" t="s">
        <v>133</v>
      </c>
      <c r="E654" t="str">
        <f>VLOOKUP(A654,[2]Kreise!$A$2:$C$53,3,FALSE)</f>
        <v>K03360</v>
      </c>
      <c r="F654">
        <f>'2020_3-1-3_Download'!J194</f>
        <v>18.010204081632651</v>
      </c>
    </row>
    <row r="655" spans="1:6">
      <c r="A655">
        <f>'2020_3-1-3_Download'!B195</f>
        <v>361</v>
      </c>
      <c r="B655">
        <f>'2020_3-1-3_Download'!D195</f>
        <v>2017</v>
      </c>
      <c r="C655" t="str">
        <f>'2020_3-1-3_Download'!C195</f>
        <v>Verden</v>
      </c>
      <c r="D655" s="114" t="s">
        <v>133</v>
      </c>
      <c r="E655" t="str">
        <f>VLOOKUP(A655,[2]Kreise!$A$2:$C$53,3,FALSE)</f>
        <v>K03361</v>
      </c>
      <c r="F655">
        <f>'2020_3-1-3_Download'!J195</f>
        <v>23.010688836104514</v>
      </c>
    </row>
    <row r="656" spans="1:6">
      <c r="A656">
        <f>'2020_3-1-3_Download'!B196</f>
        <v>3</v>
      </c>
      <c r="B656">
        <f>'2020_3-1-3_Download'!D196</f>
        <v>2017</v>
      </c>
      <c r="C656" t="str">
        <f>'2020_3-1-3_Download'!C196</f>
        <v>Stat. Region Lüneburg</v>
      </c>
      <c r="D656" s="114" t="s">
        <v>133</v>
      </c>
      <c r="E656" t="str">
        <f>VLOOKUP(A656,[2]Kreise!$A$2:$C$53,3,FALSE)</f>
        <v>K033</v>
      </c>
      <c r="F656">
        <f>'2020_3-1-3_Download'!J196</f>
        <v>19.111400714354669</v>
      </c>
    </row>
    <row r="657" spans="1:6">
      <c r="A657">
        <f>'2020_3-1-3_Download'!B197</f>
        <v>401</v>
      </c>
      <c r="B657">
        <f>'2020_3-1-3_Download'!D197</f>
        <v>2017</v>
      </c>
      <c r="C657" t="str">
        <f>'2020_3-1-3_Download'!C197</f>
        <v>Delmenhorst  Stadt</v>
      </c>
      <c r="D657" s="114" t="s">
        <v>133</v>
      </c>
      <c r="E657" t="str">
        <f>VLOOKUP(A657,[2]Kreise!$A$2:$C$53,3,FALSE)</f>
        <v>K03401</v>
      </c>
      <c r="F657">
        <f>'2020_3-1-3_Download'!J197</f>
        <v>49.026548672566371</v>
      </c>
    </row>
    <row r="658" spans="1:6">
      <c r="A658">
        <f>'2020_3-1-3_Download'!B198</f>
        <v>402</v>
      </c>
      <c r="B658">
        <f>'2020_3-1-3_Download'!D198</f>
        <v>2017</v>
      </c>
      <c r="C658" t="str">
        <f>'2020_3-1-3_Download'!C198</f>
        <v>Emden  Stadt</v>
      </c>
      <c r="D658" s="114" t="s">
        <v>133</v>
      </c>
      <c r="E658" t="str">
        <f>VLOOKUP(A658,[2]Kreise!$A$2:$C$53,3,FALSE)</f>
        <v>K03402</v>
      </c>
      <c r="F658">
        <f>'2020_3-1-3_Download'!J198</f>
        <v>26.700680272108844</v>
      </c>
    </row>
    <row r="659" spans="1:6">
      <c r="A659">
        <f>'2020_3-1-3_Download'!B199</f>
        <v>403</v>
      </c>
      <c r="B659">
        <f>'2020_3-1-3_Download'!D199</f>
        <v>2017</v>
      </c>
      <c r="C659" t="str">
        <f>'2020_3-1-3_Download'!C199</f>
        <v>Oldenburg(Oldb)  Stadt</v>
      </c>
      <c r="D659" s="114" t="s">
        <v>133</v>
      </c>
      <c r="E659" t="str">
        <f>VLOOKUP(A659,[2]Kreise!$A$2:$C$53,3,FALSE)</f>
        <v>K03403</v>
      </c>
      <c r="F659">
        <f>'2020_3-1-3_Download'!J199</f>
        <v>28.784489187173751</v>
      </c>
    </row>
    <row r="660" spans="1:6">
      <c r="A660">
        <f>'2020_3-1-3_Download'!B200</f>
        <v>404</v>
      </c>
      <c r="B660">
        <f>'2020_3-1-3_Download'!D200</f>
        <v>2017</v>
      </c>
      <c r="C660" t="str">
        <f>'2020_3-1-3_Download'!C200</f>
        <v>Osnabrück  Stadt</v>
      </c>
      <c r="D660" s="114" t="s">
        <v>133</v>
      </c>
      <c r="E660" t="str">
        <f>VLOOKUP(A660,[2]Kreise!$A$2:$C$53,3,FALSE)</f>
        <v>K03404</v>
      </c>
      <c r="F660">
        <f>'2020_3-1-3_Download'!J200</f>
        <v>41.339612768184196</v>
      </c>
    </row>
    <row r="661" spans="1:6">
      <c r="A661">
        <f>'2020_3-1-3_Download'!B201</f>
        <v>405</v>
      </c>
      <c r="B661">
        <f>'2020_3-1-3_Download'!D201</f>
        <v>2017</v>
      </c>
      <c r="C661" t="str">
        <f>'2020_3-1-3_Download'!C201</f>
        <v>Wilhelmshaven  Stadt</v>
      </c>
      <c r="D661" s="114" t="s">
        <v>133</v>
      </c>
      <c r="E661" t="str">
        <f>VLOOKUP(A661,[2]Kreise!$A$2:$C$53,3,FALSE)</f>
        <v>K03405</v>
      </c>
      <c r="F661">
        <f>'2020_3-1-3_Download'!J201</f>
        <v>25.446133509583607</v>
      </c>
    </row>
    <row r="662" spans="1:6">
      <c r="A662">
        <f>'2020_3-1-3_Download'!B202</f>
        <v>451</v>
      </c>
      <c r="B662">
        <f>'2020_3-1-3_Download'!D202</f>
        <v>2017</v>
      </c>
      <c r="C662" t="str">
        <f>'2020_3-1-3_Download'!C202</f>
        <v>Ammerland</v>
      </c>
      <c r="D662" s="114" t="s">
        <v>133</v>
      </c>
      <c r="E662" t="str">
        <f>VLOOKUP(A662,[2]Kreise!$A$2:$C$53,3,FALSE)</f>
        <v>K03451</v>
      </c>
      <c r="F662">
        <f>'2020_3-1-3_Download'!J202</f>
        <v>17.620137299771166</v>
      </c>
    </row>
    <row r="663" spans="1:6">
      <c r="A663">
        <f>'2020_3-1-3_Download'!B203</f>
        <v>452</v>
      </c>
      <c r="B663">
        <f>'2020_3-1-3_Download'!D203</f>
        <v>2017</v>
      </c>
      <c r="C663" t="str">
        <f>'2020_3-1-3_Download'!C203</f>
        <v>Aurich</v>
      </c>
      <c r="D663" s="114" t="s">
        <v>133</v>
      </c>
      <c r="E663" t="str">
        <f>VLOOKUP(A663,[2]Kreise!$A$2:$C$53,3,FALSE)</f>
        <v>K03452</v>
      </c>
      <c r="F663">
        <f>'2020_3-1-3_Download'!J203</f>
        <v>13.121764573486383</v>
      </c>
    </row>
    <row r="664" spans="1:6">
      <c r="A664">
        <f>'2020_3-1-3_Download'!B204</f>
        <v>453</v>
      </c>
      <c r="B664">
        <f>'2020_3-1-3_Download'!D204</f>
        <v>2017</v>
      </c>
      <c r="C664" t="str">
        <f>'2020_3-1-3_Download'!C204</f>
        <v>Cloppenburg</v>
      </c>
      <c r="D664" s="114" t="s">
        <v>133</v>
      </c>
      <c r="E664" t="str">
        <f>VLOOKUP(A664,[2]Kreise!$A$2:$C$53,3,FALSE)</f>
        <v>K03453</v>
      </c>
      <c r="F664">
        <f>'2020_3-1-3_Download'!J204</f>
        <v>22.473404255319149</v>
      </c>
    </row>
    <row r="665" spans="1:6">
      <c r="A665">
        <f>'2020_3-1-3_Download'!B205</f>
        <v>454</v>
      </c>
      <c r="B665">
        <f>'2020_3-1-3_Download'!D205</f>
        <v>2017</v>
      </c>
      <c r="C665" t="str">
        <f>'2020_3-1-3_Download'!C205</f>
        <v>Emsland</v>
      </c>
      <c r="D665" s="114" t="s">
        <v>133</v>
      </c>
      <c r="E665" t="str">
        <f>VLOOKUP(A665,[2]Kreise!$A$2:$C$53,3,FALSE)</f>
        <v>K03454</v>
      </c>
      <c r="F665">
        <f>'2020_3-1-3_Download'!J205</f>
        <v>21.229050279329609</v>
      </c>
    </row>
    <row r="666" spans="1:6">
      <c r="A666">
        <f>'2020_3-1-3_Download'!B206</f>
        <v>455</v>
      </c>
      <c r="B666">
        <f>'2020_3-1-3_Download'!D206</f>
        <v>2017</v>
      </c>
      <c r="C666" t="str">
        <f>'2020_3-1-3_Download'!C206</f>
        <v>Friesland</v>
      </c>
      <c r="D666" s="114" t="s">
        <v>133</v>
      </c>
      <c r="E666" t="str">
        <f>VLOOKUP(A666,[2]Kreise!$A$2:$C$53,3,FALSE)</f>
        <v>K03455</v>
      </c>
      <c r="F666">
        <f>'2020_3-1-3_Download'!J206</f>
        <v>11.524822695035461</v>
      </c>
    </row>
    <row r="667" spans="1:6">
      <c r="A667">
        <f>'2020_3-1-3_Download'!B207</f>
        <v>456</v>
      </c>
      <c r="B667">
        <f>'2020_3-1-3_Download'!D207</f>
        <v>2017</v>
      </c>
      <c r="C667" t="str">
        <f>'2020_3-1-3_Download'!C207</f>
        <v>Grafschaft Bentheim</v>
      </c>
      <c r="D667" s="114" t="s">
        <v>133</v>
      </c>
      <c r="E667" t="str">
        <f>VLOOKUP(A667,[2]Kreise!$A$2:$C$53,3,FALSE)</f>
        <v>K03456</v>
      </c>
      <c r="F667">
        <f>'2020_3-1-3_Download'!J207</f>
        <v>29.699886749716875</v>
      </c>
    </row>
    <row r="668" spans="1:6">
      <c r="A668">
        <f>'2020_3-1-3_Download'!B208</f>
        <v>457</v>
      </c>
      <c r="B668">
        <f>'2020_3-1-3_Download'!D208</f>
        <v>2017</v>
      </c>
      <c r="C668" t="str">
        <f>'2020_3-1-3_Download'!C208</f>
        <v>Leer</v>
      </c>
      <c r="D668" s="114" t="s">
        <v>133</v>
      </c>
      <c r="E668" t="str">
        <f>VLOOKUP(A668,[2]Kreise!$A$2:$C$53,3,FALSE)</f>
        <v>K03457</v>
      </c>
      <c r="F668">
        <f>'2020_3-1-3_Download'!J208</f>
        <v>16.381236038719287</v>
      </c>
    </row>
    <row r="669" spans="1:6">
      <c r="A669">
        <f>'2020_3-1-3_Download'!B209</f>
        <v>458</v>
      </c>
      <c r="B669">
        <f>'2020_3-1-3_Download'!D209</f>
        <v>2017</v>
      </c>
      <c r="C669" t="str">
        <f>'2020_3-1-3_Download'!C209</f>
        <v>Oldenburg</v>
      </c>
      <c r="D669" s="114" t="s">
        <v>133</v>
      </c>
      <c r="E669" t="str">
        <f>VLOOKUP(A669,[2]Kreise!$A$2:$C$53,3,FALSE)</f>
        <v>K03458</v>
      </c>
      <c r="F669">
        <f>'2020_3-1-3_Download'!J209</f>
        <v>15.008051529790661</v>
      </c>
    </row>
    <row r="670" spans="1:6">
      <c r="A670">
        <f>'2020_3-1-3_Download'!B210</f>
        <v>459</v>
      </c>
      <c r="B670">
        <f>'2020_3-1-3_Download'!D210</f>
        <v>2017</v>
      </c>
      <c r="C670" t="str">
        <f>'2020_3-1-3_Download'!C210</f>
        <v>Osnabrück</v>
      </c>
      <c r="D670" s="114" t="s">
        <v>133</v>
      </c>
      <c r="E670" t="str">
        <f>VLOOKUP(A670,[2]Kreise!$A$2:$C$53,3,FALSE)</f>
        <v>K03459</v>
      </c>
      <c r="F670">
        <f>'2020_3-1-3_Download'!J210</f>
        <v>18.437843784378437</v>
      </c>
    </row>
    <row r="671" spans="1:6">
      <c r="A671">
        <f>'2020_3-1-3_Download'!B211</f>
        <v>460</v>
      </c>
      <c r="B671">
        <f>'2020_3-1-3_Download'!D211</f>
        <v>2017</v>
      </c>
      <c r="C671" t="str">
        <f>'2020_3-1-3_Download'!C211</f>
        <v>Vechta</v>
      </c>
      <c r="D671" s="114" t="s">
        <v>133</v>
      </c>
      <c r="E671" t="str">
        <f>VLOOKUP(A671,[2]Kreise!$A$2:$C$53,3,FALSE)</f>
        <v>K03460</v>
      </c>
      <c r="F671">
        <f>'2020_3-1-3_Download'!J211</f>
        <v>23.137348250416569</v>
      </c>
    </row>
    <row r="672" spans="1:6">
      <c r="A672">
        <f>'2020_3-1-3_Download'!B212</f>
        <v>461</v>
      </c>
      <c r="B672">
        <f>'2020_3-1-3_Download'!D212</f>
        <v>2017</v>
      </c>
      <c r="C672" t="str">
        <f>'2020_3-1-3_Download'!C212</f>
        <v>Wesermarsch</v>
      </c>
      <c r="D672" s="114" t="s">
        <v>133</v>
      </c>
      <c r="E672" t="str">
        <f>VLOOKUP(A672,[2]Kreise!$A$2:$C$53,3,FALSE)</f>
        <v>K03461</v>
      </c>
      <c r="F672">
        <f>'2020_3-1-3_Download'!J212</f>
        <v>24.146224146224146</v>
      </c>
    </row>
    <row r="673" spans="1:6">
      <c r="A673">
        <f>'2020_3-1-3_Download'!B213</f>
        <v>462</v>
      </c>
      <c r="B673">
        <f>'2020_3-1-3_Download'!D213</f>
        <v>2017</v>
      </c>
      <c r="C673" t="str">
        <f>'2020_3-1-3_Download'!C213</f>
        <v>Wittmund</v>
      </c>
      <c r="D673" s="114" t="s">
        <v>133</v>
      </c>
      <c r="E673" t="str">
        <f>VLOOKUP(A673,[2]Kreise!$A$2:$C$53,3,FALSE)</f>
        <v>K03462</v>
      </c>
      <c r="F673">
        <f>'2020_3-1-3_Download'!J213</f>
        <v>12.267080745341614</v>
      </c>
    </row>
    <row r="674" spans="1:6">
      <c r="A674">
        <f>'2020_3-1-3_Download'!B214</f>
        <v>4</v>
      </c>
      <c r="B674">
        <f>'2020_3-1-3_Download'!D214</f>
        <v>2017</v>
      </c>
      <c r="C674" t="str">
        <f>'2020_3-1-3_Download'!C214</f>
        <v>Stat. Region Weser-Ems</v>
      </c>
      <c r="D674" s="114" t="s">
        <v>133</v>
      </c>
      <c r="E674" t="str">
        <f>VLOOKUP(A674,[2]Kreise!$A$2:$C$53,3,FALSE)</f>
        <v>K034</v>
      </c>
      <c r="F674">
        <f>'2020_3-1-3_Download'!J214</f>
        <v>22.387364226492707</v>
      </c>
    </row>
    <row r="675" spans="1:6">
      <c r="A675">
        <f>'2020_3-1-3_Download'!B215</f>
        <v>0</v>
      </c>
      <c r="B675">
        <f>'2020_3-1-3_Download'!D215</f>
        <v>2017</v>
      </c>
      <c r="C675" t="str">
        <f>'2020_3-1-3_Download'!C215</f>
        <v>Niedersachsen</v>
      </c>
      <c r="D675" s="114" t="s">
        <v>133</v>
      </c>
      <c r="E675" t="str">
        <f>VLOOKUP(A675,[2]Kreise!$A$2:$C$53,3,FALSE)</f>
        <v>K030</v>
      </c>
      <c r="F675">
        <f>'2020_3-1-3_Download'!J215</f>
        <v>24.924098521960126</v>
      </c>
    </row>
    <row r="676" spans="1:6">
      <c r="A676">
        <f>'2020_3-1-3_Download'!B216</f>
        <v>101</v>
      </c>
      <c r="B676">
        <f>'2020_3-1-3_Download'!D216</f>
        <v>2016</v>
      </c>
      <c r="C676" t="str">
        <f>'2020_3-1-3_Download'!C216</f>
        <v>Braunschweig  Stadt</v>
      </c>
      <c r="D676" s="114" t="s">
        <v>133</v>
      </c>
      <c r="E676" t="str">
        <f>VLOOKUP(A676,[2]Kreise!$A$2:$C$53,3,FALSE)</f>
        <v>K03101</v>
      </c>
      <c r="F676">
        <f>'2020_3-1-3_Download'!J216</f>
        <v>34.89771359807461</v>
      </c>
    </row>
    <row r="677" spans="1:6">
      <c r="A677">
        <f>'2020_3-1-3_Download'!B217</f>
        <v>102</v>
      </c>
      <c r="B677">
        <f>'2020_3-1-3_Download'!D217</f>
        <v>2016</v>
      </c>
      <c r="C677" t="str">
        <f>'2020_3-1-3_Download'!C217</f>
        <v>Salzgitter  Stadt</v>
      </c>
      <c r="D677" s="114" t="s">
        <v>133</v>
      </c>
      <c r="E677" t="str">
        <f>VLOOKUP(A677,[2]Kreise!$A$2:$C$53,3,FALSE)</f>
        <v>K03102</v>
      </c>
      <c r="F677">
        <f>'2020_3-1-3_Download'!J217</f>
        <v>43.553459119496857</v>
      </c>
    </row>
    <row r="678" spans="1:6">
      <c r="A678">
        <f>'2020_3-1-3_Download'!B218</f>
        <v>103</v>
      </c>
      <c r="B678">
        <f>'2020_3-1-3_Download'!D218</f>
        <v>2016</v>
      </c>
      <c r="C678" t="str">
        <f>'2020_3-1-3_Download'!C218</f>
        <v>Wolfsburg  Stadt</v>
      </c>
      <c r="D678" s="114" t="s">
        <v>133</v>
      </c>
      <c r="E678" t="str">
        <f>VLOOKUP(A678,[2]Kreise!$A$2:$C$53,3,FALSE)</f>
        <v>K03103</v>
      </c>
      <c r="F678">
        <f>'2020_3-1-3_Download'!J218</f>
        <v>32.903834066624768</v>
      </c>
    </row>
    <row r="679" spans="1:6">
      <c r="A679">
        <f>'2020_3-1-3_Download'!B219</f>
        <v>151</v>
      </c>
      <c r="B679">
        <f>'2020_3-1-3_Download'!D219</f>
        <v>2016</v>
      </c>
      <c r="C679" t="str">
        <f>'2020_3-1-3_Download'!C219</f>
        <v>Gifhorn</v>
      </c>
      <c r="D679" s="114" t="s">
        <v>133</v>
      </c>
      <c r="E679" t="str">
        <f>VLOOKUP(A679,[2]Kreise!$A$2:$C$53,3,FALSE)</f>
        <v>K03151</v>
      </c>
      <c r="F679">
        <f>'2020_3-1-3_Download'!J219</f>
        <v>13.705457263892351</v>
      </c>
    </row>
    <row r="680" spans="1:6">
      <c r="A680">
        <f>'2020_3-1-3_Download'!B220</f>
        <v>153</v>
      </c>
      <c r="B680">
        <f>'2020_3-1-3_Download'!D220</f>
        <v>2016</v>
      </c>
      <c r="C680" t="str">
        <f>'2020_3-1-3_Download'!C220</f>
        <v>Goslar</v>
      </c>
      <c r="D680" s="114" t="s">
        <v>133</v>
      </c>
      <c r="E680" t="str">
        <f>VLOOKUP(A680,[2]Kreise!$A$2:$C$53,3,FALSE)</f>
        <v>K03153</v>
      </c>
      <c r="F680">
        <f>'2020_3-1-3_Download'!J220</f>
        <v>17.434869739478959</v>
      </c>
    </row>
    <row r="681" spans="1:6">
      <c r="A681">
        <f>'2020_3-1-3_Download'!B221</f>
        <v>154</v>
      </c>
      <c r="B681">
        <f>'2020_3-1-3_Download'!D221</f>
        <v>2016</v>
      </c>
      <c r="C681" t="str">
        <f>'2020_3-1-3_Download'!C221</f>
        <v>Helmstedt</v>
      </c>
      <c r="D681" s="114" t="s">
        <v>133</v>
      </c>
      <c r="E681" t="str">
        <f>VLOOKUP(A681,[2]Kreise!$A$2:$C$53,3,FALSE)</f>
        <v>K03154</v>
      </c>
      <c r="F681">
        <f>'2020_3-1-3_Download'!J221</f>
        <v>15.068493150684931</v>
      </c>
    </row>
    <row r="682" spans="1:6">
      <c r="A682">
        <f>'2020_3-1-3_Download'!B222</f>
        <v>155</v>
      </c>
      <c r="B682">
        <f>'2020_3-1-3_Download'!D222</f>
        <v>2016</v>
      </c>
      <c r="C682" t="str">
        <f>'2020_3-1-3_Download'!C222</f>
        <v>Northeim</v>
      </c>
      <c r="D682" s="114" t="s">
        <v>133</v>
      </c>
      <c r="E682" t="str">
        <f>VLOOKUP(A682,[2]Kreise!$A$2:$C$53,3,FALSE)</f>
        <v>K03155</v>
      </c>
      <c r="F682">
        <f>'2020_3-1-3_Download'!J222</f>
        <v>21.653255303584494</v>
      </c>
    </row>
    <row r="683" spans="1:6">
      <c r="A683">
        <f>'2020_3-1-3_Download'!B223</f>
        <v>157</v>
      </c>
      <c r="B683">
        <f>'2020_3-1-3_Download'!D223</f>
        <v>2016</v>
      </c>
      <c r="C683" t="str">
        <f>'2020_3-1-3_Download'!C223</f>
        <v>Peine</v>
      </c>
      <c r="D683" s="114" t="s">
        <v>133</v>
      </c>
      <c r="E683" t="str">
        <f>VLOOKUP(A683,[2]Kreise!$A$2:$C$53,3,FALSE)</f>
        <v>K03157</v>
      </c>
      <c r="F683">
        <f>'2020_3-1-3_Download'!J223</f>
        <v>24.010136205258156</v>
      </c>
    </row>
    <row r="684" spans="1:6">
      <c r="A684">
        <f>'2020_3-1-3_Download'!B224</f>
        <v>158</v>
      </c>
      <c r="B684">
        <f>'2020_3-1-3_Download'!D224</f>
        <v>2016</v>
      </c>
      <c r="C684" t="str">
        <f>'2020_3-1-3_Download'!C224</f>
        <v>Wolfenbüttel</v>
      </c>
      <c r="D684" s="114" t="s">
        <v>133</v>
      </c>
      <c r="E684" t="str">
        <f>VLOOKUP(A684,[2]Kreise!$A$2:$C$53,3,FALSE)</f>
        <v>K03158</v>
      </c>
      <c r="F684">
        <f>'2020_3-1-3_Download'!J224</f>
        <v>16.153268219383921</v>
      </c>
    </row>
    <row r="685" spans="1:6">
      <c r="A685">
        <f>'2020_3-1-3_Download'!B225</f>
        <v>159</v>
      </c>
      <c r="B685">
        <f>'2020_3-1-3_Download'!D225</f>
        <v>2016</v>
      </c>
      <c r="C685" t="str">
        <f>'2020_3-1-3_Download'!C225</f>
        <v>Göttingen</v>
      </c>
      <c r="D685" s="114" t="s">
        <v>133</v>
      </c>
      <c r="E685" t="str">
        <f>VLOOKUP(A685,[2]Kreise!$A$2:$C$53,3,FALSE)</f>
        <v>K03159</v>
      </c>
      <c r="F685">
        <f>'2020_3-1-3_Download'!J225</f>
        <v>24.410241657077101</v>
      </c>
    </row>
    <row r="686" spans="1:6">
      <c r="A686">
        <f>'2020_3-1-3_Download'!B226</f>
        <v>1</v>
      </c>
      <c r="B686">
        <f>'2020_3-1-3_Download'!D226</f>
        <v>2016</v>
      </c>
      <c r="C686" t="str">
        <f>'2020_3-1-3_Download'!C226</f>
        <v>Stat. Region Braunschweig</v>
      </c>
      <c r="D686" s="114" t="s">
        <v>133</v>
      </c>
      <c r="E686" t="str">
        <f>VLOOKUP(A686,[2]Kreise!$A$2:$C$53,3,FALSE)</f>
        <v>K031</v>
      </c>
      <c r="F686">
        <f>'2020_3-1-3_Download'!J226</f>
        <v>25.196028656851134</v>
      </c>
    </row>
    <row r="687" spans="1:6">
      <c r="A687">
        <f>'2020_3-1-3_Download'!B227</f>
        <v>241</v>
      </c>
      <c r="B687">
        <f>'2020_3-1-3_Download'!D227</f>
        <v>2016</v>
      </c>
      <c r="C687" t="str">
        <f>'2020_3-1-3_Download'!C227</f>
        <v>Hannover  Region</v>
      </c>
      <c r="D687" s="114" t="s">
        <v>133</v>
      </c>
      <c r="E687" t="str">
        <f>VLOOKUP(A687,[2]Kreise!$A$2:$C$53,3,FALSE)</f>
        <v>K03241</v>
      </c>
      <c r="F687">
        <f>'2020_3-1-3_Download'!J227</f>
        <v>37.779425786629936</v>
      </c>
    </row>
    <row r="688" spans="1:6">
      <c r="A688">
        <f>'2020_3-1-3_Download'!B228</f>
        <v>241001</v>
      </c>
      <c r="B688">
        <f>'2020_3-1-3_Download'!D228</f>
        <v>2016</v>
      </c>
      <c r="C688" t="str">
        <f>'2020_3-1-3_Download'!C228</f>
        <v>dav. Hannover  Lhst.</v>
      </c>
      <c r="D688" s="114" t="s">
        <v>133</v>
      </c>
      <c r="E688" t="str">
        <f>VLOOKUP(A688,[2]Kreise!$A$2:$C$53,3,FALSE)</f>
        <v>K03241001</v>
      </c>
      <c r="F688">
        <f>'2020_3-1-3_Download'!J228</f>
        <v>49.645390070921984</v>
      </c>
    </row>
    <row r="689" spans="1:6">
      <c r="A689">
        <f>'2020_3-1-3_Download'!B229</f>
        <v>241999</v>
      </c>
      <c r="B689">
        <f>'2020_3-1-3_Download'!D229</f>
        <v>2016</v>
      </c>
      <c r="C689" t="str">
        <f>'2020_3-1-3_Download'!C229</f>
        <v>dav. Hannover  Umland</v>
      </c>
      <c r="D689" s="114" t="s">
        <v>133</v>
      </c>
      <c r="E689" t="str">
        <f>VLOOKUP(A689,[2]Kreise!$A$2:$C$53,3,FALSE)</f>
        <v>K03241999</v>
      </c>
      <c r="F689">
        <f>'2020_3-1-3_Download'!J229</f>
        <v>27.545382794001576</v>
      </c>
    </row>
    <row r="690" spans="1:6">
      <c r="A690">
        <f>'2020_3-1-3_Download'!B230</f>
        <v>251</v>
      </c>
      <c r="B690">
        <f>'2020_3-1-3_Download'!D230</f>
        <v>2016</v>
      </c>
      <c r="C690" t="str">
        <f>'2020_3-1-3_Download'!C230</f>
        <v>Diepholz</v>
      </c>
      <c r="D690" s="114" t="s">
        <v>133</v>
      </c>
      <c r="E690" t="str">
        <f>VLOOKUP(A690,[2]Kreise!$A$2:$C$53,3,FALSE)</f>
        <v>K03251</v>
      </c>
      <c r="F690">
        <f>'2020_3-1-3_Download'!J230</f>
        <v>21.30035899481452</v>
      </c>
    </row>
    <row r="691" spans="1:6">
      <c r="A691">
        <f>'2020_3-1-3_Download'!B231</f>
        <v>252</v>
      </c>
      <c r="B691">
        <f>'2020_3-1-3_Download'!D231</f>
        <v>2016</v>
      </c>
      <c r="C691" t="str">
        <f>'2020_3-1-3_Download'!C231</f>
        <v>Hameln-Pyrmont</v>
      </c>
      <c r="D691" s="114" t="s">
        <v>133</v>
      </c>
      <c r="E691" t="str">
        <f>VLOOKUP(A691,[2]Kreise!$A$2:$C$53,3,FALSE)</f>
        <v>K03252</v>
      </c>
      <c r="F691">
        <f>'2020_3-1-3_Download'!J231</f>
        <v>27.212721272127212</v>
      </c>
    </row>
    <row r="692" spans="1:6">
      <c r="A692">
        <f>'2020_3-1-3_Download'!B232</f>
        <v>254</v>
      </c>
      <c r="B692">
        <f>'2020_3-1-3_Download'!D232</f>
        <v>2016</v>
      </c>
      <c r="C692" t="str">
        <f>'2020_3-1-3_Download'!C232</f>
        <v>Hildesheim</v>
      </c>
      <c r="D692" s="114" t="s">
        <v>133</v>
      </c>
      <c r="E692" t="str">
        <f>VLOOKUP(A692,[2]Kreise!$A$2:$C$53,3,FALSE)</f>
        <v>K03254</v>
      </c>
      <c r="F692">
        <f>'2020_3-1-3_Download'!J232</f>
        <v>25.187406296851574</v>
      </c>
    </row>
    <row r="693" spans="1:6">
      <c r="A693">
        <f>'2020_3-1-3_Download'!B233</f>
        <v>255</v>
      </c>
      <c r="B693">
        <f>'2020_3-1-3_Download'!D233</f>
        <v>2016</v>
      </c>
      <c r="C693" t="str">
        <f>'2020_3-1-3_Download'!C233</f>
        <v>Holzminden</v>
      </c>
      <c r="D693" s="114" t="s">
        <v>133</v>
      </c>
      <c r="E693" t="str">
        <f>VLOOKUP(A693,[2]Kreise!$A$2:$C$53,3,FALSE)</f>
        <v>K03255</v>
      </c>
      <c r="F693">
        <f>'2020_3-1-3_Download'!J233</f>
        <v>15.904436860068261</v>
      </c>
    </row>
    <row r="694" spans="1:6">
      <c r="A694">
        <f>'2020_3-1-3_Download'!B234</f>
        <v>256</v>
      </c>
      <c r="B694">
        <f>'2020_3-1-3_Download'!D234</f>
        <v>2016</v>
      </c>
      <c r="C694" t="str">
        <f>'2020_3-1-3_Download'!C234</f>
        <v>Nienburg (Weser)</v>
      </c>
      <c r="D694" s="114" t="s">
        <v>133</v>
      </c>
      <c r="E694" t="str">
        <f>VLOOKUP(A694,[2]Kreise!$A$2:$C$53,3,FALSE)</f>
        <v>K03256</v>
      </c>
      <c r="F694">
        <f>'2020_3-1-3_Download'!J234</f>
        <v>22.93178519593614</v>
      </c>
    </row>
    <row r="695" spans="1:6">
      <c r="A695">
        <f>'2020_3-1-3_Download'!B235</f>
        <v>257</v>
      </c>
      <c r="B695">
        <f>'2020_3-1-3_Download'!D235</f>
        <v>2016</v>
      </c>
      <c r="C695" t="str">
        <f>'2020_3-1-3_Download'!C235</f>
        <v>Schaumburg</v>
      </c>
      <c r="D695" s="114" t="s">
        <v>133</v>
      </c>
      <c r="E695" t="str">
        <f>VLOOKUP(A695,[2]Kreise!$A$2:$C$53,3,FALSE)</f>
        <v>K03257</v>
      </c>
      <c r="F695">
        <f>'2020_3-1-3_Download'!J235</f>
        <v>24.626647144948755</v>
      </c>
    </row>
    <row r="696" spans="1:6">
      <c r="A696">
        <f>'2020_3-1-3_Download'!B236</f>
        <v>2</v>
      </c>
      <c r="B696">
        <f>'2020_3-1-3_Download'!D236</f>
        <v>2016</v>
      </c>
      <c r="C696" t="str">
        <f>'2020_3-1-3_Download'!C236</f>
        <v>Stat. Region Hannover</v>
      </c>
      <c r="D696" s="114" t="s">
        <v>133</v>
      </c>
      <c r="E696" t="str">
        <f>VLOOKUP(A696,[2]Kreise!$A$2:$C$53,3,FALSE)</f>
        <v>K032</v>
      </c>
      <c r="F696">
        <f>'2020_3-1-3_Download'!J236</f>
        <v>31.590561199133255</v>
      </c>
    </row>
    <row r="697" spans="1:6">
      <c r="A697">
        <f>'2020_3-1-3_Download'!B237</f>
        <v>351</v>
      </c>
      <c r="B697">
        <f>'2020_3-1-3_Download'!D237</f>
        <v>2016</v>
      </c>
      <c r="C697" t="str">
        <f>'2020_3-1-3_Download'!C237</f>
        <v>Celle</v>
      </c>
      <c r="D697" s="114" t="s">
        <v>133</v>
      </c>
      <c r="E697" t="str">
        <f>VLOOKUP(A697,[2]Kreise!$A$2:$C$53,3,FALSE)</f>
        <v>K03351</v>
      </c>
      <c r="F697">
        <f>'2020_3-1-3_Download'!J237</f>
        <v>12.886969042476601</v>
      </c>
    </row>
    <row r="698" spans="1:6">
      <c r="A698">
        <f>'2020_3-1-3_Download'!B238</f>
        <v>352</v>
      </c>
      <c r="B698">
        <f>'2020_3-1-3_Download'!D238</f>
        <v>2016</v>
      </c>
      <c r="C698" t="str">
        <f>'2020_3-1-3_Download'!C238</f>
        <v>Cuxhaven</v>
      </c>
      <c r="D698" s="114" t="s">
        <v>133</v>
      </c>
      <c r="E698" t="str">
        <f>VLOOKUP(A698,[2]Kreise!$A$2:$C$53,3,FALSE)</f>
        <v>K03352</v>
      </c>
      <c r="F698">
        <f>'2020_3-1-3_Download'!J238</f>
        <v>14.862466725820763</v>
      </c>
    </row>
    <row r="699" spans="1:6">
      <c r="A699">
        <f>'2020_3-1-3_Download'!B239</f>
        <v>353</v>
      </c>
      <c r="B699">
        <f>'2020_3-1-3_Download'!D239</f>
        <v>2016</v>
      </c>
      <c r="C699" t="str">
        <f>'2020_3-1-3_Download'!C239</f>
        <v>Harburg</v>
      </c>
      <c r="D699" s="114" t="s">
        <v>133</v>
      </c>
      <c r="E699" t="str">
        <f>VLOOKUP(A699,[2]Kreise!$A$2:$C$53,3,FALSE)</f>
        <v>K03353</v>
      </c>
      <c r="F699">
        <f>'2020_3-1-3_Download'!J239</f>
        <v>20.842169039684943</v>
      </c>
    </row>
    <row r="700" spans="1:6">
      <c r="A700">
        <f>'2020_3-1-3_Download'!B240</f>
        <v>354</v>
      </c>
      <c r="B700">
        <f>'2020_3-1-3_Download'!D240</f>
        <v>2016</v>
      </c>
      <c r="C700" t="str">
        <f>'2020_3-1-3_Download'!C240</f>
        <v>Lüchow-Dannenberg</v>
      </c>
      <c r="D700" s="114" t="s">
        <v>133</v>
      </c>
      <c r="E700" t="str">
        <f>VLOOKUP(A700,[2]Kreise!$A$2:$C$53,3,FALSE)</f>
        <v>K03354</v>
      </c>
      <c r="F700">
        <f>'2020_3-1-3_Download'!J240</f>
        <v>12.79296875</v>
      </c>
    </row>
    <row r="701" spans="1:6">
      <c r="A701">
        <f>'2020_3-1-3_Download'!B241</f>
        <v>355</v>
      </c>
      <c r="B701">
        <f>'2020_3-1-3_Download'!D241</f>
        <v>2016</v>
      </c>
      <c r="C701" t="str">
        <f>'2020_3-1-3_Download'!C241</f>
        <v>Lüneburg</v>
      </c>
      <c r="D701" s="114" t="s">
        <v>133</v>
      </c>
      <c r="E701" t="str">
        <f>VLOOKUP(A701,[2]Kreise!$A$2:$C$53,3,FALSE)</f>
        <v>K03355</v>
      </c>
      <c r="F701">
        <f>'2020_3-1-3_Download'!J241</f>
        <v>20.004334633723449</v>
      </c>
    </row>
    <row r="702" spans="1:6">
      <c r="A702">
        <f>'2020_3-1-3_Download'!B242</f>
        <v>356</v>
      </c>
      <c r="B702">
        <f>'2020_3-1-3_Download'!D242</f>
        <v>2016</v>
      </c>
      <c r="C702" t="str">
        <f>'2020_3-1-3_Download'!C242</f>
        <v>Osterholz</v>
      </c>
      <c r="D702" s="114" t="s">
        <v>133</v>
      </c>
      <c r="E702" t="str">
        <f>VLOOKUP(A702,[2]Kreise!$A$2:$C$53,3,FALSE)</f>
        <v>K03356</v>
      </c>
      <c r="F702">
        <f>'2020_3-1-3_Download'!J242</f>
        <v>16.468330134357007</v>
      </c>
    </row>
    <row r="703" spans="1:6">
      <c r="A703">
        <f>'2020_3-1-3_Download'!B243</f>
        <v>357</v>
      </c>
      <c r="B703">
        <f>'2020_3-1-3_Download'!D243</f>
        <v>2016</v>
      </c>
      <c r="C703" t="str">
        <f>'2020_3-1-3_Download'!C243</f>
        <v>Rotenburg (Wümme)</v>
      </c>
      <c r="D703" s="114" t="s">
        <v>133</v>
      </c>
      <c r="E703" t="str">
        <f>VLOOKUP(A703,[2]Kreise!$A$2:$C$53,3,FALSE)</f>
        <v>K03357</v>
      </c>
      <c r="F703">
        <f>'2020_3-1-3_Download'!J243</f>
        <v>16.282153274993373</v>
      </c>
    </row>
    <row r="704" spans="1:6">
      <c r="A704">
        <f>'2020_3-1-3_Download'!B244</f>
        <v>358</v>
      </c>
      <c r="B704">
        <f>'2020_3-1-3_Download'!D244</f>
        <v>2016</v>
      </c>
      <c r="C704" t="str">
        <f>'2020_3-1-3_Download'!C244</f>
        <v>Heidekreis</v>
      </c>
      <c r="D704" s="114" t="s">
        <v>133</v>
      </c>
      <c r="E704" t="str">
        <f>VLOOKUP(A704,[2]Kreise!$A$2:$C$53,3,FALSE)</f>
        <v>K03358</v>
      </c>
      <c r="F704">
        <f>'2020_3-1-3_Download'!J244</f>
        <v>16.271289537712896</v>
      </c>
    </row>
    <row r="705" spans="1:6">
      <c r="A705">
        <f>'2020_3-1-3_Download'!B245</f>
        <v>359</v>
      </c>
      <c r="B705">
        <f>'2020_3-1-3_Download'!D245</f>
        <v>2016</v>
      </c>
      <c r="C705" t="str">
        <f>'2020_3-1-3_Download'!C245</f>
        <v>Stade</v>
      </c>
      <c r="D705" s="114" t="s">
        <v>133</v>
      </c>
      <c r="E705" t="str">
        <f>VLOOKUP(A705,[2]Kreise!$A$2:$C$53,3,FALSE)</f>
        <v>K03359</v>
      </c>
      <c r="F705">
        <f>'2020_3-1-3_Download'!J245</f>
        <v>18.253968253968253</v>
      </c>
    </row>
    <row r="706" spans="1:6">
      <c r="A706">
        <f>'2020_3-1-3_Download'!B246</f>
        <v>360</v>
      </c>
      <c r="B706">
        <f>'2020_3-1-3_Download'!D246</f>
        <v>2016</v>
      </c>
      <c r="C706" t="str">
        <f>'2020_3-1-3_Download'!C246</f>
        <v>Uelzen</v>
      </c>
      <c r="D706" s="114" t="s">
        <v>133</v>
      </c>
      <c r="E706" t="str">
        <f>VLOOKUP(A706,[2]Kreise!$A$2:$C$53,3,FALSE)</f>
        <v>K03360</v>
      </c>
      <c r="F706">
        <f>'2020_3-1-3_Download'!J246</f>
        <v>17.431665807117071</v>
      </c>
    </row>
    <row r="707" spans="1:6">
      <c r="A707">
        <f>'2020_3-1-3_Download'!B247</f>
        <v>361</v>
      </c>
      <c r="B707">
        <f>'2020_3-1-3_Download'!D247</f>
        <v>2016</v>
      </c>
      <c r="C707" t="str">
        <f>'2020_3-1-3_Download'!C247</f>
        <v>Verden</v>
      </c>
      <c r="D707" s="114" t="s">
        <v>133</v>
      </c>
      <c r="E707" t="str">
        <f>VLOOKUP(A707,[2]Kreise!$A$2:$C$53,3,FALSE)</f>
        <v>K03361</v>
      </c>
      <c r="F707">
        <f>'2020_3-1-3_Download'!J247</f>
        <v>23.683418597652722</v>
      </c>
    </row>
    <row r="708" spans="1:6">
      <c r="A708">
        <f>'2020_3-1-3_Download'!B248</f>
        <v>3</v>
      </c>
      <c r="B708">
        <f>'2020_3-1-3_Download'!D248</f>
        <v>2016</v>
      </c>
      <c r="C708" t="str">
        <f>'2020_3-1-3_Download'!C248</f>
        <v>Stat. Region Lüneburg</v>
      </c>
      <c r="D708" s="114" t="s">
        <v>133</v>
      </c>
      <c r="E708" t="str">
        <f>VLOOKUP(A708,[2]Kreise!$A$2:$C$53,3,FALSE)</f>
        <v>K033</v>
      </c>
      <c r="F708">
        <f>'2020_3-1-3_Download'!J248</f>
        <v>17.757330388909338</v>
      </c>
    </row>
    <row r="709" spans="1:6">
      <c r="A709">
        <f>'2020_3-1-3_Download'!B249</f>
        <v>401</v>
      </c>
      <c r="B709">
        <f>'2020_3-1-3_Download'!D249</f>
        <v>2016</v>
      </c>
      <c r="C709" t="str">
        <f>'2020_3-1-3_Download'!C249</f>
        <v>Delmenhorst  Stadt</v>
      </c>
      <c r="D709" s="114" t="s">
        <v>133</v>
      </c>
      <c r="E709" t="str">
        <f>VLOOKUP(A709,[2]Kreise!$A$2:$C$53,3,FALSE)</f>
        <v>K03401</v>
      </c>
      <c r="F709">
        <f>'2020_3-1-3_Download'!J249</f>
        <v>46.76737160120846</v>
      </c>
    </row>
    <row r="710" spans="1:6">
      <c r="A710">
        <f>'2020_3-1-3_Download'!B250</f>
        <v>402</v>
      </c>
      <c r="B710">
        <f>'2020_3-1-3_Download'!D250</f>
        <v>2016</v>
      </c>
      <c r="C710" t="str">
        <f>'2020_3-1-3_Download'!C250</f>
        <v>Emden  Stadt</v>
      </c>
      <c r="D710" s="114" t="s">
        <v>133</v>
      </c>
      <c r="E710" t="str">
        <f>VLOOKUP(A710,[2]Kreise!$A$2:$C$53,3,FALSE)</f>
        <v>K03402</v>
      </c>
      <c r="F710">
        <f>'2020_3-1-3_Download'!J250</f>
        <v>23.387790197764403</v>
      </c>
    </row>
    <row r="711" spans="1:6">
      <c r="A711">
        <f>'2020_3-1-3_Download'!B251</f>
        <v>403</v>
      </c>
      <c r="B711">
        <f>'2020_3-1-3_Download'!D251</f>
        <v>2016</v>
      </c>
      <c r="C711" t="str">
        <f>'2020_3-1-3_Download'!C251</f>
        <v>Oldenburg(Oldb)  Stadt</v>
      </c>
      <c r="D711" s="114" t="s">
        <v>133</v>
      </c>
      <c r="E711" t="str">
        <f>VLOOKUP(A711,[2]Kreise!$A$2:$C$53,3,FALSE)</f>
        <v>K03403</v>
      </c>
      <c r="F711">
        <f>'2020_3-1-3_Download'!J251</f>
        <v>26.897089397089395</v>
      </c>
    </row>
    <row r="712" spans="1:6">
      <c r="A712">
        <f>'2020_3-1-3_Download'!B252</f>
        <v>404</v>
      </c>
      <c r="B712">
        <f>'2020_3-1-3_Download'!D252</f>
        <v>2016</v>
      </c>
      <c r="C712" t="str">
        <f>'2020_3-1-3_Download'!C252</f>
        <v>Osnabrück  Stadt</v>
      </c>
      <c r="D712" s="114" t="s">
        <v>133</v>
      </c>
      <c r="E712" t="str">
        <f>VLOOKUP(A712,[2]Kreise!$A$2:$C$53,3,FALSE)</f>
        <v>K03404</v>
      </c>
      <c r="F712">
        <f>'2020_3-1-3_Download'!J252</f>
        <v>30.153765962991919</v>
      </c>
    </row>
    <row r="713" spans="1:6">
      <c r="A713">
        <f>'2020_3-1-3_Download'!B253</f>
        <v>405</v>
      </c>
      <c r="B713">
        <f>'2020_3-1-3_Download'!D253</f>
        <v>2016</v>
      </c>
      <c r="C713" t="str">
        <f>'2020_3-1-3_Download'!C253</f>
        <v>Wilhelmshaven  Stadt</v>
      </c>
      <c r="D713" s="114" t="s">
        <v>133</v>
      </c>
      <c r="E713" t="str">
        <f>VLOOKUP(A713,[2]Kreise!$A$2:$C$53,3,FALSE)</f>
        <v>K03405</v>
      </c>
      <c r="F713">
        <f>'2020_3-1-3_Download'!J253</f>
        <v>24.503311258278146</v>
      </c>
    </row>
    <row r="714" spans="1:6">
      <c r="A714">
        <f>'2020_3-1-3_Download'!B254</f>
        <v>451</v>
      </c>
      <c r="B714">
        <f>'2020_3-1-3_Download'!D254</f>
        <v>2016</v>
      </c>
      <c r="C714" t="str">
        <f>'2020_3-1-3_Download'!C254</f>
        <v>Ammerland</v>
      </c>
      <c r="D714" s="114" t="s">
        <v>133</v>
      </c>
      <c r="E714" t="str">
        <f>VLOOKUP(A714,[2]Kreise!$A$2:$C$53,3,FALSE)</f>
        <v>K03451</v>
      </c>
      <c r="F714">
        <f>'2020_3-1-3_Download'!J254</f>
        <v>15.474209650582363</v>
      </c>
    </row>
    <row r="715" spans="1:6">
      <c r="A715">
        <f>'2020_3-1-3_Download'!B255</f>
        <v>452</v>
      </c>
      <c r="B715">
        <f>'2020_3-1-3_Download'!D255</f>
        <v>2016</v>
      </c>
      <c r="C715" t="str">
        <f>'2020_3-1-3_Download'!C255</f>
        <v>Aurich</v>
      </c>
      <c r="D715" s="114" t="s">
        <v>133</v>
      </c>
      <c r="E715" t="str">
        <f>VLOOKUP(A715,[2]Kreise!$A$2:$C$53,3,FALSE)</f>
        <v>K03452</v>
      </c>
      <c r="F715">
        <f>'2020_3-1-3_Download'!J255</f>
        <v>12.878787878787879</v>
      </c>
    </row>
    <row r="716" spans="1:6">
      <c r="A716">
        <f>'2020_3-1-3_Download'!B256</f>
        <v>453</v>
      </c>
      <c r="B716">
        <f>'2020_3-1-3_Download'!D256</f>
        <v>2016</v>
      </c>
      <c r="C716" t="str">
        <f>'2020_3-1-3_Download'!C256</f>
        <v>Cloppenburg</v>
      </c>
      <c r="D716" s="114" t="s">
        <v>133</v>
      </c>
      <c r="E716" t="str">
        <f>VLOOKUP(A716,[2]Kreise!$A$2:$C$53,3,FALSE)</f>
        <v>K03453</v>
      </c>
      <c r="F716">
        <f>'2020_3-1-3_Download'!J256</f>
        <v>25.776040469073351</v>
      </c>
    </row>
    <row r="717" spans="1:6">
      <c r="A717">
        <f>'2020_3-1-3_Download'!B257</f>
        <v>454</v>
      </c>
      <c r="B717">
        <f>'2020_3-1-3_Download'!D257</f>
        <v>2016</v>
      </c>
      <c r="C717" t="str">
        <f>'2020_3-1-3_Download'!C257</f>
        <v>Emsland</v>
      </c>
      <c r="D717" s="114" t="s">
        <v>133</v>
      </c>
      <c r="E717" t="str">
        <f>VLOOKUP(A717,[2]Kreise!$A$2:$C$53,3,FALSE)</f>
        <v>K03454</v>
      </c>
      <c r="F717">
        <f>'2020_3-1-3_Download'!J257</f>
        <v>20.263611727026362</v>
      </c>
    </row>
    <row r="718" spans="1:6">
      <c r="A718">
        <f>'2020_3-1-3_Download'!B258</f>
        <v>455</v>
      </c>
      <c r="B718">
        <f>'2020_3-1-3_Download'!D258</f>
        <v>2016</v>
      </c>
      <c r="C718" t="str">
        <f>'2020_3-1-3_Download'!C258</f>
        <v>Friesland</v>
      </c>
      <c r="D718" s="114" t="s">
        <v>133</v>
      </c>
      <c r="E718" t="str">
        <f>VLOOKUP(A718,[2]Kreise!$A$2:$C$53,3,FALSE)</f>
        <v>K03455</v>
      </c>
      <c r="F718">
        <f>'2020_3-1-3_Download'!J258</f>
        <v>8.7765957446808507</v>
      </c>
    </row>
    <row r="719" spans="1:6">
      <c r="A719">
        <f>'2020_3-1-3_Download'!B259</f>
        <v>456</v>
      </c>
      <c r="B719">
        <f>'2020_3-1-3_Download'!D259</f>
        <v>2016</v>
      </c>
      <c r="C719" t="str">
        <f>'2020_3-1-3_Download'!C259</f>
        <v>Grafschaft Bentheim</v>
      </c>
      <c r="D719" s="114" t="s">
        <v>133</v>
      </c>
      <c r="E719" t="str">
        <f>VLOOKUP(A719,[2]Kreise!$A$2:$C$53,3,FALSE)</f>
        <v>K03456</v>
      </c>
      <c r="F719">
        <f>'2020_3-1-3_Download'!J259</f>
        <v>27.787356321839081</v>
      </c>
    </row>
    <row r="720" spans="1:6">
      <c r="A720">
        <f>'2020_3-1-3_Download'!B260</f>
        <v>457</v>
      </c>
      <c r="B720">
        <f>'2020_3-1-3_Download'!D260</f>
        <v>2016</v>
      </c>
      <c r="C720" t="str">
        <f>'2020_3-1-3_Download'!C260</f>
        <v>Leer</v>
      </c>
      <c r="D720" s="114" t="s">
        <v>133</v>
      </c>
      <c r="E720" t="str">
        <f>VLOOKUP(A720,[2]Kreise!$A$2:$C$53,3,FALSE)</f>
        <v>K03457</v>
      </c>
      <c r="F720">
        <f>'2020_3-1-3_Download'!J260</f>
        <v>14.217533283094699</v>
      </c>
    </row>
    <row r="721" spans="1:6">
      <c r="A721">
        <f>'2020_3-1-3_Download'!B261</f>
        <v>458</v>
      </c>
      <c r="B721">
        <f>'2020_3-1-3_Download'!D261</f>
        <v>2016</v>
      </c>
      <c r="C721" t="str">
        <f>'2020_3-1-3_Download'!C261</f>
        <v>Oldenburg</v>
      </c>
      <c r="D721" s="114" t="s">
        <v>133</v>
      </c>
      <c r="E721" t="str">
        <f>VLOOKUP(A721,[2]Kreise!$A$2:$C$53,3,FALSE)</f>
        <v>K03458</v>
      </c>
      <c r="F721">
        <f>'2020_3-1-3_Download'!J261</f>
        <v>11.144081767227169</v>
      </c>
    </row>
    <row r="722" spans="1:6">
      <c r="A722">
        <f>'2020_3-1-3_Download'!B262</f>
        <v>459</v>
      </c>
      <c r="B722">
        <f>'2020_3-1-3_Download'!D262</f>
        <v>2016</v>
      </c>
      <c r="C722" t="str">
        <f>'2020_3-1-3_Download'!C262</f>
        <v>Osnabrück</v>
      </c>
      <c r="D722" s="114" t="s">
        <v>133</v>
      </c>
      <c r="E722" t="str">
        <f>VLOOKUP(A722,[2]Kreise!$A$2:$C$53,3,FALSE)</f>
        <v>K03459</v>
      </c>
      <c r="F722">
        <f>'2020_3-1-3_Download'!J262</f>
        <v>19.565696649029981</v>
      </c>
    </row>
    <row r="723" spans="1:6">
      <c r="A723">
        <f>'2020_3-1-3_Download'!B263</f>
        <v>460</v>
      </c>
      <c r="B723">
        <f>'2020_3-1-3_Download'!D263</f>
        <v>2016</v>
      </c>
      <c r="C723" t="str">
        <f>'2020_3-1-3_Download'!C263</f>
        <v>Vechta</v>
      </c>
      <c r="D723" s="114" t="s">
        <v>133</v>
      </c>
      <c r="E723" t="str">
        <f>VLOOKUP(A723,[2]Kreise!$A$2:$C$53,3,FALSE)</f>
        <v>K03460</v>
      </c>
      <c r="F723">
        <f>'2020_3-1-3_Download'!J263</f>
        <v>28.106653620352251</v>
      </c>
    </row>
    <row r="724" spans="1:6">
      <c r="A724">
        <f>'2020_3-1-3_Download'!B264</f>
        <v>461</v>
      </c>
      <c r="B724">
        <f>'2020_3-1-3_Download'!D264</f>
        <v>2016</v>
      </c>
      <c r="C724" t="str">
        <f>'2020_3-1-3_Download'!C264</f>
        <v>Wesermarsch</v>
      </c>
      <c r="D724" s="114" t="s">
        <v>133</v>
      </c>
      <c r="E724" t="str">
        <f>VLOOKUP(A724,[2]Kreise!$A$2:$C$53,3,FALSE)</f>
        <v>K03461</v>
      </c>
      <c r="F724">
        <f>'2020_3-1-3_Download'!J264</f>
        <v>22.834251377065598</v>
      </c>
    </row>
    <row r="725" spans="1:6">
      <c r="A725">
        <f>'2020_3-1-3_Download'!B265</f>
        <v>462</v>
      </c>
      <c r="B725">
        <f>'2020_3-1-3_Download'!D265</f>
        <v>2016</v>
      </c>
      <c r="C725" t="str">
        <f>'2020_3-1-3_Download'!C265</f>
        <v>Wittmund</v>
      </c>
      <c r="D725" s="114" t="s">
        <v>133</v>
      </c>
      <c r="E725" t="str">
        <f>VLOOKUP(A725,[2]Kreise!$A$2:$C$53,3,FALSE)</f>
        <v>K03462</v>
      </c>
      <c r="F725">
        <f>'2020_3-1-3_Download'!J265</f>
        <v>12.913640032284098</v>
      </c>
    </row>
    <row r="726" spans="1:6">
      <c r="A726">
        <f>'2020_3-1-3_Download'!B266</f>
        <v>4</v>
      </c>
      <c r="B726">
        <f>'2020_3-1-3_Download'!D266</f>
        <v>2016</v>
      </c>
      <c r="C726" t="str">
        <f>'2020_3-1-3_Download'!C266</f>
        <v>Stat. Region Weser-Ems</v>
      </c>
      <c r="D726" s="114" t="s">
        <v>133</v>
      </c>
      <c r="E726" t="str">
        <f>VLOOKUP(A726,[2]Kreise!$A$2:$C$53,3,FALSE)</f>
        <v>K034</v>
      </c>
      <c r="F726">
        <f>'2020_3-1-3_Download'!J266</f>
        <v>21.312521474500564</v>
      </c>
    </row>
    <row r="727" spans="1:6">
      <c r="A727">
        <f>'2020_3-1-3_Download'!B267</f>
        <v>0</v>
      </c>
      <c r="B727">
        <f>'2020_3-1-3_Download'!D267</f>
        <v>2016</v>
      </c>
      <c r="C727" t="str">
        <f>'2020_3-1-3_Download'!C267</f>
        <v>Niedersachsen</v>
      </c>
      <c r="D727" s="114" t="s">
        <v>133</v>
      </c>
      <c r="E727" t="str">
        <f>VLOOKUP(A727,[2]Kreise!$A$2:$C$53,3,FALSE)</f>
        <v>K030</v>
      </c>
      <c r="F727">
        <f>'2020_3-1-3_Download'!J267</f>
        <v>24.029611311563652</v>
      </c>
    </row>
    <row r="728" spans="1:6">
      <c r="A728">
        <f>'2020_3-1-3_Download'!B268</f>
        <v>101</v>
      </c>
      <c r="B728">
        <f>'2020_3-1-3_Download'!D268</f>
        <v>2015</v>
      </c>
      <c r="C728" t="str">
        <f>'2020_3-1-3_Download'!C268</f>
        <v>Braunschweig  Stadt</v>
      </c>
      <c r="D728" s="114" t="s">
        <v>133</v>
      </c>
      <c r="E728" t="str">
        <f>VLOOKUP(A728,[2]Kreise!$A$2:$C$53,3,FALSE)</f>
        <v>K03101</v>
      </c>
      <c r="F728">
        <f>'2020_3-1-3_Download'!J268</f>
        <v>33.872651356993735</v>
      </c>
    </row>
    <row r="729" spans="1:6">
      <c r="A729">
        <f>'2020_3-1-3_Download'!B269</f>
        <v>102</v>
      </c>
      <c r="B729">
        <f>'2020_3-1-3_Download'!D269</f>
        <v>2015</v>
      </c>
      <c r="C729" t="str">
        <f>'2020_3-1-3_Download'!C269</f>
        <v>Salzgitter  Stadt</v>
      </c>
      <c r="D729" s="114" t="s">
        <v>133</v>
      </c>
      <c r="E729" t="str">
        <f>VLOOKUP(A729,[2]Kreise!$A$2:$C$53,3,FALSE)</f>
        <v>K03102</v>
      </c>
      <c r="F729">
        <f>'2020_3-1-3_Download'!J269</f>
        <v>42.13219616204691</v>
      </c>
    </row>
    <row r="730" spans="1:6">
      <c r="A730">
        <f>'2020_3-1-3_Download'!B270</f>
        <v>103</v>
      </c>
      <c r="B730">
        <f>'2020_3-1-3_Download'!D270</f>
        <v>2015</v>
      </c>
      <c r="C730" t="str">
        <f>'2020_3-1-3_Download'!C270</f>
        <v>Wolfsburg  Stadt</v>
      </c>
      <c r="D730" s="114" t="s">
        <v>133</v>
      </c>
      <c r="E730" t="str">
        <f>VLOOKUP(A730,[2]Kreise!$A$2:$C$53,3,FALSE)</f>
        <v>K03103</v>
      </c>
      <c r="F730">
        <f>'2020_3-1-3_Download'!J270</f>
        <v>32.481060606060609</v>
      </c>
    </row>
    <row r="731" spans="1:6">
      <c r="A731">
        <f>'2020_3-1-3_Download'!B271</f>
        <v>151</v>
      </c>
      <c r="B731">
        <f>'2020_3-1-3_Download'!D271</f>
        <v>2015</v>
      </c>
      <c r="C731" t="str">
        <f>'2020_3-1-3_Download'!C271</f>
        <v>Gifhorn</v>
      </c>
      <c r="D731" s="114" t="s">
        <v>133</v>
      </c>
      <c r="E731" t="str">
        <f>VLOOKUP(A731,[2]Kreise!$A$2:$C$53,3,FALSE)</f>
        <v>K03151</v>
      </c>
      <c r="F731">
        <f>'2020_3-1-3_Download'!J271</f>
        <v>18.138722554890219</v>
      </c>
    </row>
    <row r="732" spans="1:6">
      <c r="A732">
        <f>'2020_3-1-3_Download'!B272</f>
        <v>153</v>
      </c>
      <c r="B732">
        <f>'2020_3-1-3_Download'!D272</f>
        <v>2015</v>
      </c>
      <c r="C732" t="str">
        <f>'2020_3-1-3_Download'!C272</f>
        <v>Goslar</v>
      </c>
      <c r="D732" s="114" t="s">
        <v>133</v>
      </c>
      <c r="E732" t="str">
        <f>VLOOKUP(A732,[2]Kreise!$A$2:$C$53,3,FALSE)</f>
        <v>K03153</v>
      </c>
      <c r="F732">
        <f>'2020_3-1-3_Download'!J272</f>
        <v>17.516805061289048</v>
      </c>
    </row>
    <row r="733" spans="1:6">
      <c r="A733">
        <f>'2020_3-1-3_Download'!B273</f>
        <v>154</v>
      </c>
      <c r="B733">
        <f>'2020_3-1-3_Download'!D273</f>
        <v>2015</v>
      </c>
      <c r="C733" t="str">
        <f>'2020_3-1-3_Download'!C273</f>
        <v>Helmstedt</v>
      </c>
      <c r="D733" s="114" t="s">
        <v>133</v>
      </c>
      <c r="E733" t="str">
        <f>VLOOKUP(A733,[2]Kreise!$A$2:$C$53,3,FALSE)</f>
        <v>K03154</v>
      </c>
      <c r="F733">
        <f>'2020_3-1-3_Download'!J273</f>
        <v>13.069094804499196</v>
      </c>
    </row>
    <row r="734" spans="1:6">
      <c r="A734">
        <f>'2020_3-1-3_Download'!B274</f>
        <v>155</v>
      </c>
      <c r="B734">
        <f>'2020_3-1-3_Download'!D274</f>
        <v>2015</v>
      </c>
      <c r="C734" t="str">
        <f>'2020_3-1-3_Download'!C274</f>
        <v>Northeim</v>
      </c>
      <c r="D734" s="114" t="s">
        <v>133</v>
      </c>
      <c r="E734" t="str">
        <f>VLOOKUP(A734,[2]Kreise!$A$2:$C$53,3,FALSE)</f>
        <v>K03155</v>
      </c>
      <c r="F734">
        <f>'2020_3-1-3_Download'!J274</f>
        <v>20.304568527918782</v>
      </c>
    </row>
    <row r="735" spans="1:6">
      <c r="A735">
        <f>'2020_3-1-3_Download'!B275</f>
        <v>157</v>
      </c>
      <c r="B735">
        <f>'2020_3-1-3_Download'!D275</f>
        <v>2015</v>
      </c>
      <c r="C735" t="str">
        <f>'2020_3-1-3_Download'!C275</f>
        <v>Peine</v>
      </c>
      <c r="D735" s="114" t="s">
        <v>133</v>
      </c>
      <c r="E735" t="str">
        <f>VLOOKUP(A735,[2]Kreise!$A$2:$C$53,3,FALSE)</f>
        <v>K03157</v>
      </c>
      <c r="F735">
        <f>'2020_3-1-3_Download'!J275</f>
        <v>22.240207186791842</v>
      </c>
    </row>
    <row r="736" spans="1:6">
      <c r="A736">
        <f>'2020_3-1-3_Download'!B276</f>
        <v>158</v>
      </c>
      <c r="B736">
        <f>'2020_3-1-3_Download'!D276</f>
        <v>2015</v>
      </c>
      <c r="C736" t="str">
        <f>'2020_3-1-3_Download'!C276</f>
        <v>Wolfenbüttel</v>
      </c>
      <c r="D736" s="114" t="s">
        <v>133</v>
      </c>
      <c r="E736" t="str">
        <f>VLOOKUP(A736,[2]Kreise!$A$2:$C$53,3,FALSE)</f>
        <v>K03158</v>
      </c>
      <c r="F736">
        <f>'2020_3-1-3_Download'!J276</f>
        <v>14.514285714285712</v>
      </c>
    </row>
    <row r="737" spans="1:6">
      <c r="A737">
        <f>'2020_3-1-3_Download'!B277</f>
        <v>159</v>
      </c>
      <c r="B737">
        <f>'2020_3-1-3_Download'!D277</f>
        <v>2015</v>
      </c>
      <c r="C737" t="str">
        <f>'2020_3-1-3_Download'!C277</f>
        <v>Göttingen</v>
      </c>
      <c r="D737" s="114" t="s">
        <v>133</v>
      </c>
      <c r="E737" t="str">
        <f>VLOOKUP(A737,[2]Kreise!$A$2:$C$53,3,FALSE)</f>
        <v>K03159</v>
      </c>
      <c r="F737">
        <f>'2020_3-1-3_Download'!J277</f>
        <v>24.738219895287958</v>
      </c>
    </row>
    <row r="738" spans="1:6">
      <c r="A738">
        <f>'2020_3-1-3_Download'!B278</f>
        <v>1</v>
      </c>
      <c r="B738">
        <f>'2020_3-1-3_Download'!D278</f>
        <v>2015</v>
      </c>
      <c r="C738" t="str">
        <f>'2020_3-1-3_Download'!C278</f>
        <v>Stat. Region Braunschweig</v>
      </c>
      <c r="D738" s="114" t="s">
        <v>133</v>
      </c>
      <c r="E738" t="str">
        <f>VLOOKUP(A738,[2]Kreise!$A$2:$C$53,3,FALSE)</f>
        <v>K031</v>
      </c>
      <c r="F738">
        <f>'2020_3-1-3_Download'!J278</f>
        <v>24.867906206266245</v>
      </c>
    </row>
    <row r="739" spans="1:6">
      <c r="A739">
        <f>'2020_3-1-3_Download'!B279</f>
        <v>241</v>
      </c>
      <c r="B739">
        <f>'2020_3-1-3_Download'!D279</f>
        <v>2015</v>
      </c>
      <c r="C739" t="str">
        <f>'2020_3-1-3_Download'!C279</f>
        <v>Hannover  Region</v>
      </c>
      <c r="D739" s="114" t="s">
        <v>133</v>
      </c>
      <c r="E739" t="str">
        <f>VLOOKUP(A739,[2]Kreise!$A$2:$C$53,3,FALSE)</f>
        <v>K03241</v>
      </c>
      <c r="F739">
        <f>'2020_3-1-3_Download'!J279</f>
        <v>36.785688678568867</v>
      </c>
    </row>
    <row r="740" spans="1:6">
      <c r="A740">
        <f>'2020_3-1-3_Download'!B280</f>
        <v>241001</v>
      </c>
      <c r="B740">
        <f>'2020_3-1-3_Download'!D280</f>
        <v>2015</v>
      </c>
      <c r="C740" t="str">
        <f>'2020_3-1-3_Download'!C280</f>
        <v>dav. Hannover  Lhst.</v>
      </c>
      <c r="D740" s="114" t="s">
        <v>133</v>
      </c>
      <c r="E740" t="str">
        <f>VLOOKUP(A740,[2]Kreise!$A$2:$C$53,3,FALSE)</f>
        <v>K03241001</v>
      </c>
      <c r="F740">
        <f>'2020_3-1-3_Download'!J280</f>
        <v>47.633611132349571</v>
      </c>
    </row>
    <row r="741" spans="1:6">
      <c r="A741">
        <f>'2020_3-1-3_Download'!B281</f>
        <v>241999</v>
      </c>
      <c r="B741">
        <f>'2020_3-1-3_Download'!D281</f>
        <v>2015</v>
      </c>
      <c r="C741" t="str">
        <f>'2020_3-1-3_Download'!C281</f>
        <v>dav. Hannover  Umland</v>
      </c>
      <c r="D741" s="114" t="s">
        <v>133</v>
      </c>
      <c r="E741" t="str">
        <f>VLOOKUP(A741,[2]Kreise!$A$2:$C$53,3,FALSE)</f>
        <v>K03241999</v>
      </c>
      <c r="F741">
        <f>'2020_3-1-3_Download'!J281</f>
        <v>27.208909888626394</v>
      </c>
    </row>
    <row r="742" spans="1:6">
      <c r="A742">
        <f>'2020_3-1-3_Download'!B282</f>
        <v>251</v>
      </c>
      <c r="B742">
        <f>'2020_3-1-3_Download'!D282</f>
        <v>2015</v>
      </c>
      <c r="C742" t="str">
        <f>'2020_3-1-3_Download'!C282</f>
        <v>Diepholz</v>
      </c>
      <c r="D742" s="114" t="s">
        <v>133</v>
      </c>
      <c r="E742" t="str">
        <f>VLOOKUP(A742,[2]Kreise!$A$2:$C$53,3,FALSE)</f>
        <v>K03251</v>
      </c>
      <c r="F742">
        <f>'2020_3-1-3_Download'!J282</f>
        <v>19.340206185567009</v>
      </c>
    </row>
    <row r="743" spans="1:6">
      <c r="A743">
        <f>'2020_3-1-3_Download'!B283</f>
        <v>252</v>
      </c>
      <c r="B743">
        <f>'2020_3-1-3_Download'!D283</f>
        <v>2015</v>
      </c>
      <c r="C743" t="str">
        <f>'2020_3-1-3_Download'!C283</f>
        <v>Hameln-Pyrmont</v>
      </c>
      <c r="D743" s="114" t="s">
        <v>133</v>
      </c>
      <c r="E743" t="str">
        <f>VLOOKUP(A743,[2]Kreise!$A$2:$C$53,3,FALSE)</f>
        <v>K03252</v>
      </c>
      <c r="F743">
        <f>'2020_3-1-3_Download'!J283</f>
        <v>23.126338329764454</v>
      </c>
    </row>
    <row r="744" spans="1:6">
      <c r="A744">
        <f>'2020_3-1-3_Download'!B284</f>
        <v>254</v>
      </c>
      <c r="B744">
        <f>'2020_3-1-3_Download'!D284</f>
        <v>2015</v>
      </c>
      <c r="C744" t="str">
        <f>'2020_3-1-3_Download'!C284</f>
        <v>Hildesheim</v>
      </c>
      <c r="D744" s="114" t="s">
        <v>133</v>
      </c>
      <c r="E744" t="str">
        <f>VLOOKUP(A744,[2]Kreise!$A$2:$C$53,3,FALSE)</f>
        <v>K03254</v>
      </c>
      <c r="F744">
        <f>'2020_3-1-3_Download'!J284</f>
        <v>23.923770631274461</v>
      </c>
    </row>
    <row r="745" spans="1:6">
      <c r="A745">
        <f>'2020_3-1-3_Download'!B285</f>
        <v>255</v>
      </c>
      <c r="B745">
        <f>'2020_3-1-3_Download'!D285</f>
        <v>2015</v>
      </c>
      <c r="C745" t="str">
        <f>'2020_3-1-3_Download'!C285</f>
        <v>Holzminden</v>
      </c>
      <c r="D745" s="114" t="s">
        <v>133</v>
      </c>
      <c r="E745" t="str">
        <f>VLOOKUP(A745,[2]Kreise!$A$2:$C$53,3,FALSE)</f>
        <v>K03255</v>
      </c>
      <c r="F745">
        <f>'2020_3-1-3_Download'!J285</f>
        <v>18.346774193548388</v>
      </c>
    </row>
    <row r="746" spans="1:6">
      <c r="A746">
        <f>'2020_3-1-3_Download'!B286</f>
        <v>256</v>
      </c>
      <c r="B746">
        <f>'2020_3-1-3_Download'!D286</f>
        <v>2015</v>
      </c>
      <c r="C746" t="str">
        <f>'2020_3-1-3_Download'!C286</f>
        <v>Nienburg (Weser)</v>
      </c>
      <c r="D746" s="114" t="s">
        <v>133</v>
      </c>
      <c r="E746" t="str">
        <f>VLOOKUP(A746,[2]Kreise!$A$2:$C$53,3,FALSE)</f>
        <v>K03256</v>
      </c>
      <c r="F746">
        <f>'2020_3-1-3_Download'!J286</f>
        <v>21.089696071163825</v>
      </c>
    </row>
    <row r="747" spans="1:6">
      <c r="A747">
        <f>'2020_3-1-3_Download'!B287</f>
        <v>257</v>
      </c>
      <c r="B747">
        <f>'2020_3-1-3_Download'!D287</f>
        <v>2015</v>
      </c>
      <c r="C747" t="str">
        <f>'2020_3-1-3_Download'!C287</f>
        <v>Schaumburg</v>
      </c>
      <c r="D747" s="114" t="s">
        <v>133</v>
      </c>
      <c r="E747" t="str">
        <f>VLOOKUP(A747,[2]Kreise!$A$2:$C$53,3,FALSE)</f>
        <v>K03257</v>
      </c>
      <c r="F747">
        <f>'2020_3-1-3_Download'!J287</f>
        <v>23.208395802098948</v>
      </c>
    </row>
    <row r="748" spans="1:6">
      <c r="A748">
        <f>'2020_3-1-3_Download'!B288</f>
        <v>2</v>
      </c>
      <c r="B748">
        <f>'2020_3-1-3_Download'!D288</f>
        <v>2015</v>
      </c>
      <c r="C748" t="str">
        <f>'2020_3-1-3_Download'!C288</f>
        <v>Stat. Region Hannover</v>
      </c>
      <c r="D748" s="114" t="s">
        <v>133</v>
      </c>
      <c r="E748" t="str">
        <f>VLOOKUP(A748,[2]Kreise!$A$2:$C$53,3,FALSE)</f>
        <v>K032</v>
      </c>
      <c r="F748">
        <f>'2020_3-1-3_Download'!J288</f>
        <v>30.311064337900469</v>
      </c>
    </row>
    <row r="749" spans="1:6">
      <c r="A749">
        <f>'2020_3-1-3_Download'!B289</f>
        <v>351</v>
      </c>
      <c r="B749">
        <f>'2020_3-1-3_Download'!D289</f>
        <v>2015</v>
      </c>
      <c r="C749" t="str">
        <f>'2020_3-1-3_Download'!C289</f>
        <v>Celle</v>
      </c>
      <c r="D749" s="114" t="s">
        <v>133</v>
      </c>
      <c r="E749" t="str">
        <f>VLOOKUP(A749,[2]Kreise!$A$2:$C$53,3,FALSE)</f>
        <v>K03351</v>
      </c>
      <c r="F749">
        <f>'2020_3-1-3_Download'!J289</f>
        <v>14.239407270201434</v>
      </c>
    </row>
    <row r="750" spans="1:6">
      <c r="A750">
        <f>'2020_3-1-3_Download'!B290</f>
        <v>352</v>
      </c>
      <c r="B750">
        <f>'2020_3-1-3_Download'!D290</f>
        <v>2015</v>
      </c>
      <c r="C750" t="str">
        <f>'2020_3-1-3_Download'!C290</f>
        <v>Cuxhaven</v>
      </c>
      <c r="D750" s="114" t="s">
        <v>133</v>
      </c>
      <c r="E750" t="str">
        <f>VLOOKUP(A750,[2]Kreise!$A$2:$C$53,3,FALSE)</f>
        <v>K03352</v>
      </c>
      <c r="F750">
        <f>'2020_3-1-3_Download'!J290</f>
        <v>14.854827819041189</v>
      </c>
    </row>
    <row r="751" spans="1:6">
      <c r="A751">
        <f>'2020_3-1-3_Download'!B291</f>
        <v>353</v>
      </c>
      <c r="B751">
        <f>'2020_3-1-3_Download'!D291</f>
        <v>2015</v>
      </c>
      <c r="C751" t="str">
        <f>'2020_3-1-3_Download'!C291</f>
        <v>Harburg</v>
      </c>
      <c r="D751" s="114" t="s">
        <v>133</v>
      </c>
      <c r="E751" t="str">
        <f>VLOOKUP(A751,[2]Kreise!$A$2:$C$53,3,FALSE)</f>
        <v>K03353</v>
      </c>
      <c r="F751">
        <f>'2020_3-1-3_Download'!J291</f>
        <v>20.027752081406106</v>
      </c>
    </row>
    <row r="752" spans="1:6">
      <c r="A752">
        <f>'2020_3-1-3_Download'!B292</f>
        <v>354</v>
      </c>
      <c r="B752">
        <f>'2020_3-1-3_Download'!D292</f>
        <v>2015</v>
      </c>
      <c r="C752" t="str">
        <f>'2020_3-1-3_Download'!C292</f>
        <v>Lüchow-Dannenberg</v>
      </c>
      <c r="D752" s="114" t="s">
        <v>133</v>
      </c>
      <c r="E752" t="str">
        <f>VLOOKUP(A752,[2]Kreise!$A$2:$C$53,3,FALSE)</f>
        <v>K03354</v>
      </c>
      <c r="F752">
        <f>'2020_3-1-3_Download'!J292</f>
        <v>13.326551373346899</v>
      </c>
    </row>
    <row r="753" spans="1:6">
      <c r="A753">
        <f>'2020_3-1-3_Download'!B293</f>
        <v>355</v>
      </c>
      <c r="B753">
        <f>'2020_3-1-3_Download'!D293</f>
        <v>2015</v>
      </c>
      <c r="C753" t="str">
        <f>'2020_3-1-3_Download'!C293</f>
        <v>Lüneburg</v>
      </c>
      <c r="D753" s="114" t="s">
        <v>133</v>
      </c>
      <c r="E753" t="str">
        <f>VLOOKUP(A753,[2]Kreise!$A$2:$C$53,3,FALSE)</f>
        <v>K03355</v>
      </c>
      <c r="F753">
        <f>'2020_3-1-3_Download'!J293</f>
        <v>16.089002995293111</v>
      </c>
    </row>
    <row r="754" spans="1:6">
      <c r="A754">
        <f>'2020_3-1-3_Download'!B294</f>
        <v>356</v>
      </c>
      <c r="B754">
        <f>'2020_3-1-3_Download'!D294</f>
        <v>2015</v>
      </c>
      <c r="C754" t="str">
        <f>'2020_3-1-3_Download'!C294</f>
        <v>Osterholz</v>
      </c>
      <c r="D754" s="114" t="s">
        <v>133</v>
      </c>
      <c r="E754" t="str">
        <f>VLOOKUP(A754,[2]Kreise!$A$2:$C$53,3,FALSE)</f>
        <v>K03356</v>
      </c>
      <c r="F754">
        <f>'2020_3-1-3_Download'!J294</f>
        <v>14.241365929375243</v>
      </c>
    </row>
    <row r="755" spans="1:6">
      <c r="A755">
        <f>'2020_3-1-3_Download'!B295</f>
        <v>357</v>
      </c>
      <c r="B755">
        <f>'2020_3-1-3_Download'!D295</f>
        <v>2015</v>
      </c>
      <c r="C755" t="str">
        <f>'2020_3-1-3_Download'!C295</f>
        <v>Rotenburg (Wümme)</v>
      </c>
      <c r="D755" s="114" t="s">
        <v>133</v>
      </c>
      <c r="E755" t="str">
        <f>VLOOKUP(A755,[2]Kreise!$A$2:$C$53,3,FALSE)</f>
        <v>K03357</v>
      </c>
      <c r="F755">
        <f>'2020_3-1-3_Download'!J295</f>
        <v>13.971742543171114</v>
      </c>
    </row>
    <row r="756" spans="1:6">
      <c r="A756">
        <f>'2020_3-1-3_Download'!B296</f>
        <v>358</v>
      </c>
      <c r="B756">
        <f>'2020_3-1-3_Download'!D296</f>
        <v>2015</v>
      </c>
      <c r="C756" t="str">
        <f>'2020_3-1-3_Download'!C296</f>
        <v>Heidekreis</v>
      </c>
      <c r="D756" s="114" t="s">
        <v>133</v>
      </c>
      <c r="E756" t="str">
        <f>VLOOKUP(A756,[2]Kreise!$A$2:$C$53,3,FALSE)</f>
        <v>K03358</v>
      </c>
      <c r="F756">
        <f>'2020_3-1-3_Download'!J296</f>
        <v>16.192493946731233</v>
      </c>
    </row>
    <row r="757" spans="1:6">
      <c r="A757">
        <f>'2020_3-1-3_Download'!B297</f>
        <v>359</v>
      </c>
      <c r="B757">
        <f>'2020_3-1-3_Download'!D297</f>
        <v>2015</v>
      </c>
      <c r="C757" t="str">
        <f>'2020_3-1-3_Download'!C297</f>
        <v>Stade</v>
      </c>
      <c r="D757" s="114" t="s">
        <v>133</v>
      </c>
      <c r="E757" t="str">
        <f>VLOOKUP(A757,[2]Kreise!$A$2:$C$53,3,FALSE)</f>
        <v>K03359</v>
      </c>
      <c r="F757">
        <f>'2020_3-1-3_Download'!J297</f>
        <v>17.7186929165821</v>
      </c>
    </row>
    <row r="758" spans="1:6">
      <c r="A758">
        <f>'2020_3-1-3_Download'!B298</f>
        <v>360</v>
      </c>
      <c r="B758">
        <f>'2020_3-1-3_Download'!D298</f>
        <v>2015</v>
      </c>
      <c r="C758" t="str">
        <f>'2020_3-1-3_Download'!C298</f>
        <v>Uelzen</v>
      </c>
      <c r="D758" s="114" t="s">
        <v>133</v>
      </c>
      <c r="E758" t="str">
        <f>VLOOKUP(A758,[2]Kreise!$A$2:$C$53,3,FALSE)</f>
        <v>K03360</v>
      </c>
      <c r="F758">
        <f>'2020_3-1-3_Download'!J298</f>
        <v>14.515292897874547</v>
      </c>
    </row>
    <row r="759" spans="1:6">
      <c r="A759">
        <f>'2020_3-1-3_Download'!B299</f>
        <v>361</v>
      </c>
      <c r="B759">
        <f>'2020_3-1-3_Download'!D299</f>
        <v>2015</v>
      </c>
      <c r="C759" t="str">
        <f>'2020_3-1-3_Download'!C299</f>
        <v>Verden</v>
      </c>
      <c r="D759" s="114" t="s">
        <v>133</v>
      </c>
      <c r="E759" t="str">
        <f>VLOOKUP(A759,[2]Kreise!$A$2:$C$53,3,FALSE)</f>
        <v>K03361</v>
      </c>
      <c r="F759">
        <f>'2020_3-1-3_Download'!J299</f>
        <v>22.31893068075847</v>
      </c>
    </row>
    <row r="760" spans="1:6">
      <c r="A760">
        <f>'2020_3-1-3_Download'!B300</f>
        <v>3</v>
      </c>
      <c r="B760">
        <f>'2020_3-1-3_Download'!D300</f>
        <v>2015</v>
      </c>
      <c r="C760" t="str">
        <f>'2020_3-1-3_Download'!C300</f>
        <v>Stat. Region Lüneburg</v>
      </c>
      <c r="D760" s="114" t="s">
        <v>133</v>
      </c>
      <c r="E760" t="str">
        <f>VLOOKUP(A760,[2]Kreise!$A$2:$C$53,3,FALSE)</f>
        <v>K033</v>
      </c>
      <c r="F760">
        <f>'2020_3-1-3_Download'!J300</f>
        <v>16.62692657505961</v>
      </c>
    </row>
    <row r="761" spans="1:6">
      <c r="A761">
        <f>'2020_3-1-3_Download'!B301</f>
        <v>401</v>
      </c>
      <c r="B761">
        <f>'2020_3-1-3_Download'!D301</f>
        <v>2015</v>
      </c>
      <c r="C761" t="str">
        <f>'2020_3-1-3_Download'!C301</f>
        <v>Delmenhorst  Stadt</v>
      </c>
      <c r="D761" s="114" t="s">
        <v>133</v>
      </c>
      <c r="E761" t="str">
        <f>VLOOKUP(A761,[2]Kreise!$A$2:$C$53,3,FALSE)</f>
        <v>K03401</v>
      </c>
      <c r="F761">
        <f>'2020_3-1-3_Download'!J301</f>
        <v>31.879606879606882</v>
      </c>
    </row>
    <row r="762" spans="1:6">
      <c r="A762">
        <f>'2020_3-1-3_Download'!B302</f>
        <v>402</v>
      </c>
      <c r="B762">
        <f>'2020_3-1-3_Download'!D302</f>
        <v>2015</v>
      </c>
      <c r="C762" t="str">
        <f>'2020_3-1-3_Download'!C302</f>
        <v>Emden  Stadt</v>
      </c>
      <c r="D762" s="114" t="s">
        <v>133</v>
      </c>
      <c r="E762" t="str">
        <f>VLOOKUP(A762,[2]Kreise!$A$2:$C$53,3,FALSE)</f>
        <v>K03402</v>
      </c>
      <c r="F762">
        <f>'2020_3-1-3_Download'!J302</f>
        <v>21.496130696474637</v>
      </c>
    </row>
    <row r="763" spans="1:6">
      <c r="A763">
        <f>'2020_3-1-3_Download'!B303</f>
        <v>403</v>
      </c>
      <c r="B763">
        <f>'2020_3-1-3_Download'!D303</f>
        <v>2015</v>
      </c>
      <c r="C763" t="str">
        <f>'2020_3-1-3_Download'!C303</f>
        <v>Oldenburg(Oldb)  Stadt</v>
      </c>
      <c r="D763" s="114" t="s">
        <v>133</v>
      </c>
      <c r="E763" t="str">
        <f>VLOOKUP(A763,[2]Kreise!$A$2:$C$53,3,FALSE)</f>
        <v>K03403</v>
      </c>
      <c r="F763">
        <f>'2020_3-1-3_Download'!J303</f>
        <v>26.749734888653236</v>
      </c>
    </row>
    <row r="764" spans="1:6">
      <c r="A764">
        <f>'2020_3-1-3_Download'!B304</f>
        <v>404</v>
      </c>
      <c r="B764">
        <f>'2020_3-1-3_Download'!D304</f>
        <v>2015</v>
      </c>
      <c r="C764" t="str">
        <f>'2020_3-1-3_Download'!C304</f>
        <v>Osnabrück  Stadt</v>
      </c>
      <c r="D764" s="114" t="s">
        <v>133</v>
      </c>
      <c r="E764" t="str">
        <f>VLOOKUP(A764,[2]Kreise!$A$2:$C$53,3,FALSE)</f>
        <v>K03404</v>
      </c>
      <c r="F764">
        <f>'2020_3-1-3_Download'!J304</f>
        <v>29.246521396692042</v>
      </c>
    </row>
    <row r="765" spans="1:6">
      <c r="A765">
        <f>'2020_3-1-3_Download'!B305</f>
        <v>405</v>
      </c>
      <c r="B765">
        <f>'2020_3-1-3_Download'!D305</f>
        <v>2015</v>
      </c>
      <c r="C765" t="str">
        <f>'2020_3-1-3_Download'!C305</f>
        <v>Wilhelmshaven  Stadt</v>
      </c>
      <c r="D765" s="114" t="s">
        <v>133</v>
      </c>
      <c r="E765" t="str">
        <f>VLOOKUP(A765,[2]Kreise!$A$2:$C$53,3,FALSE)</f>
        <v>K03405</v>
      </c>
      <c r="F765">
        <f>'2020_3-1-3_Download'!J305</f>
        <v>20.602662929222141</v>
      </c>
    </row>
    <row r="766" spans="1:6">
      <c r="A766">
        <f>'2020_3-1-3_Download'!B306</f>
        <v>451</v>
      </c>
      <c r="B766">
        <f>'2020_3-1-3_Download'!D306</f>
        <v>2015</v>
      </c>
      <c r="C766" t="str">
        <f>'2020_3-1-3_Download'!C306</f>
        <v>Ammerland</v>
      </c>
      <c r="D766" s="114" t="s">
        <v>133</v>
      </c>
      <c r="E766" t="str">
        <f>VLOOKUP(A766,[2]Kreise!$A$2:$C$53,3,FALSE)</f>
        <v>K03451</v>
      </c>
      <c r="F766">
        <f>'2020_3-1-3_Download'!J306</f>
        <v>13.698164513936097</v>
      </c>
    </row>
    <row r="767" spans="1:6">
      <c r="A767">
        <f>'2020_3-1-3_Download'!B307</f>
        <v>452</v>
      </c>
      <c r="B767">
        <f>'2020_3-1-3_Download'!D307</f>
        <v>2015</v>
      </c>
      <c r="C767" t="str">
        <f>'2020_3-1-3_Download'!C307</f>
        <v>Aurich</v>
      </c>
      <c r="D767" s="114" t="s">
        <v>133</v>
      </c>
      <c r="E767" t="str">
        <f>VLOOKUP(A767,[2]Kreise!$A$2:$C$53,3,FALSE)</f>
        <v>K03452</v>
      </c>
      <c r="F767">
        <f>'2020_3-1-3_Download'!J307</f>
        <v>11.250857534873084</v>
      </c>
    </row>
    <row r="768" spans="1:6">
      <c r="A768">
        <f>'2020_3-1-3_Download'!B308</f>
        <v>453</v>
      </c>
      <c r="B768">
        <f>'2020_3-1-3_Download'!D308</f>
        <v>2015</v>
      </c>
      <c r="C768" t="str">
        <f>'2020_3-1-3_Download'!C308</f>
        <v>Cloppenburg</v>
      </c>
      <c r="D768" s="114" t="s">
        <v>133</v>
      </c>
      <c r="E768" t="str">
        <f>VLOOKUP(A768,[2]Kreise!$A$2:$C$53,3,FALSE)</f>
        <v>K03453</v>
      </c>
      <c r="F768">
        <f>'2020_3-1-3_Download'!J308</f>
        <v>25.458392101551482</v>
      </c>
    </row>
    <row r="769" spans="1:6">
      <c r="A769">
        <f>'2020_3-1-3_Download'!B309</f>
        <v>454</v>
      </c>
      <c r="B769">
        <f>'2020_3-1-3_Download'!D309</f>
        <v>2015</v>
      </c>
      <c r="C769" t="str">
        <f>'2020_3-1-3_Download'!C309</f>
        <v>Emsland</v>
      </c>
      <c r="D769" s="114" t="s">
        <v>133</v>
      </c>
      <c r="E769" t="str">
        <f>VLOOKUP(A769,[2]Kreise!$A$2:$C$53,3,FALSE)</f>
        <v>K03454</v>
      </c>
      <c r="F769">
        <f>'2020_3-1-3_Download'!J309</f>
        <v>18.359136901133731</v>
      </c>
    </row>
    <row r="770" spans="1:6">
      <c r="A770">
        <f>'2020_3-1-3_Download'!B310</f>
        <v>455</v>
      </c>
      <c r="B770">
        <f>'2020_3-1-3_Download'!D310</f>
        <v>2015</v>
      </c>
      <c r="C770" t="str">
        <f>'2020_3-1-3_Download'!C310</f>
        <v>Friesland</v>
      </c>
      <c r="D770" s="114" t="s">
        <v>133</v>
      </c>
      <c r="E770" t="str">
        <f>VLOOKUP(A770,[2]Kreise!$A$2:$C$53,3,FALSE)</f>
        <v>K03455</v>
      </c>
      <c r="F770">
        <f>'2020_3-1-3_Download'!J310</f>
        <v>8.2551594746716699</v>
      </c>
    </row>
    <row r="771" spans="1:6">
      <c r="A771">
        <f>'2020_3-1-3_Download'!B311</f>
        <v>456</v>
      </c>
      <c r="B771">
        <f>'2020_3-1-3_Download'!D311</f>
        <v>2015</v>
      </c>
      <c r="C771" t="str">
        <f>'2020_3-1-3_Download'!C311</f>
        <v>Grafschaft Bentheim</v>
      </c>
      <c r="D771" s="114" t="s">
        <v>133</v>
      </c>
      <c r="E771" t="str">
        <f>VLOOKUP(A771,[2]Kreise!$A$2:$C$53,3,FALSE)</f>
        <v>K03456</v>
      </c>
      <c r="F771">
        <f>'2020_3-1-3_Download'!J311</f>
        <v>27.722206344669903</v>
      </c>
    </row>
    <row r="772" spans="1:6">
      <c r="A772">
        <f>'2020_3-1-3_Download'!B312</f>
        <v>457</v>
      </c>
      <c r="B772">
        <f>'2020_3-1-3_Download'!D312</f>
        <v>2015</v>
      </c>
      <c r="C772" t="str">
        <f>'2020_3-1-3_Download'!C312</f>
        <v>Leer</v>
      </c>
      <c r="D772" s="114" t="s">
        <v>133</v>
      </c>
      <c r="E772" t="str">
        <f>VLOOKUP(A772,[2]Kreise!$A$2:$C$53,3,FALSE)</f>
        <v>K03457</v>
      </c>
      <c r="F772">
        <f>'2020_3-1-3_Download'!J312</f>
        <v>15.467806841046277</v>
      </c>
    </row>
    <row r="773" spans="1:6">
      <c r="A773">
        <f>'2020_3-1-3_Download'!B313</f>
        <v>458</v>
      </c>
      <c r="B773">
        <f>'2020_3-1-3_Download'!D313</f>
        <v>2015</v>
      </c>
      <c r="C773" t="str">
        <f>'2020_3-1-3_Download'!C313</f>
        <v>Oldenburg</v>
      </c>
      <c r="D773" s="114" t="s">
        <v>133</v>
      </c>
      <c r="E773" t="str">
        <f>VLOOKUP(A773,[2]Kreise!$A$2:$C$53,3,FALSE)</f>
        <v>K03458</v>
      </c>
      <c r="F773">
        <f>'2020_3-1-3_Download'!J313</f>
        <v>12.665589660743134</v>
      </c>
    </row>
    <row r="774" spans="1:6">
      <c r="A774">
        <f>'2020_3-1-3_Download'!B314</f>
        <v>459</v>
      </c>
      <c r="B774">
        <f>'2020_3-1-3_Download'!D314</f>
        <v>2015</v>
      </c>
      <c r="C774" t="str">
        <f>'2020_3-1-3_Download'!C314</f>
        <v>Osnabrück</v>
      </c>
      <c r="D774" s="114" t="s">
        <v>133</v>
      </c>
      <c r="E774" t="str">
        <f>VLOOKUP(A774,[2]Kreise!$A$2:$C$53,3,FALSE)</f>
        <v>K03459</v>
      </c>
      <c r="F774">
        <f>'2020_3-1-3_Download'!J314</f>
        <v>18.378617185774242</v>
      </c>
    </row>
    <row r="775" spans="1:6">
      <c r="A775">
        <f>'2020_3-1-3_Download'!B315</f>
        <v>460</v>
      </c>
      <c r="B775">
        <f>'2020_3-1-3_Download'!D315</f>
        <v>2015</v>
      </c>
      <c r="C775" t="str">
        <f>'2020_3-1-3_Download'!C315</f>
        <v>Vechta</v>
      </c>
      <c r="D775" s="114" t="s">
        <v>133</v>
      </c>
      <c r="E775" t="str">
        <f>VLOOKUP(A775,[2]Kreise!$A$2:$C$53,3,FALSE)</f>
        <v>K03460</v>
      </c>
      <c r="F775">
        <f>'2020_3-1-3_Download'!J315</f>
        <v>26.550868486352357</v>
      </c>
    </row>
    <row r="776" spans="1:6">
      <c r="A776">
        <f>'2020_3-1-3_Download'!B316</f>
        <v>461</v>
      </c>
      <c r="B776">
        <f>'2020_3-1-3_Download'!D316</f>
        <v>2015</v>
      </c>
      <c r="C776" t="str">
        <f>'2020_3-1-3_Download'!C316</f>
        <v>Wesermarsch</v>
      </c>
      <c r="D776" s="114" t="s">
        <v>133</v>
      </c>
      <c r="E776" t="str">
        <f>VLOOKUP(A776,[2]Kreise!$A$2:$C$53,3,FALSE)</f>
        <v>K03461</v>
      </c>
      <c r="F776">
        <f>'2020_3-1-3_Download'!J316</f>
        <v>21.343050494534097</v>
      </c>
    </row>
    <row r="777" spans="1:6">
      <c r="A777">
        <f>'2020_3-1-3_Download'!B317</f>
        <v>462</v>
      </c>
      <c r="B777">
        <f>'2020_3-1-3_Download'!D317</f>
        <v>2015</v>
      </c>
      <c r="C777" t="str">
        <f>'2020_3-1-3_Download'!C317</f>
        <v>Wittmund</v>
      </c>
      <c r="D777" s="114" t="s">
        <v>133</v>
      </c>
      <c r="E777" t="str">
        <f>VLOOKUP(A777,[2]Kreise!$A$2:$C$53,3,FALSE)</f>
        <v>K03462</v>
      </c>
      <c r="F777">
        <f>'2020_3-1-3_Download'!J317</f>
        <v>12.45105716523101</v>
      </c>
    </row>
    <row r="778" spans="1:6">
      <c r="A778">
        <f>'2020_3-1-3_Download'!B318</f>
        <v>4</v>
      </c>
      <c r="B778">
        <f>'2020_3-1-3_Download'!D318</f>
        <v>2015</v>
      </c>
      <c r="C778" t="str">
        <f>'2020_3-1-3_Download'!C318</f>
        <v>Stat. Region Weser-Ems</v>
      </c>
      <c r="D778" s="114" t="s">
        <v>133</v>
      </c>
      <c r="E778" t="str">
        <f>VLOOKUP(A778,[2]Kreise!$A$2:$C$53,3,FALSE)</f>
        <v>K034</v>
      </c>
      <c r="F778">
        <f>'2020_3-1-3_Download'!J318</f>
        <v>20.024770869457516</v>
      </c>
    </row>
    <row r="779" spans="1:6">
      <c r="A779">
        <f>'2020_3-1-3_Download'!B319</f>
        <v>0</v>
      </c>
      <c r="B779">
        <f>'2020_3-1-3_Download'!D319</f>
        <v>2015</v>
      </c>
      <c r="C779" t="str">
        <f>'2020_3-1-3_Download'!C319</f>
        <v>Niedersachsen</v>
      </c>
      <c r="D779" s="114" t="s">
        <v>133</v>
      </c>
      <c r="E779" t="str">
        <f>VLOOKUP(A779,[2]Kreise!$A$2:$C$53,3,FALSE)</f>
        <v>K030</v>
      </c>
      <c r="F779">
        <f>'2020_3-1-3_Download'!J319</f>
        <v>22.931164494236778</v>
      </c>
    </row>
    <row r="780" spans="1:6">
      <c r="A780">
        <f>'2020_3-1-3_Download'!B320</f>
        <v>101</v>
      </c>
      <c r="B780">
        <f>'2020_3-1-3_Download'!D320</f>
        <v>2014</v>
      </c>
      <c r="C780" t="str">
        <f>'2020_3-1-3_Download'!C320</f>
        <v>Braunschweig  Stadt</v>
      </c>
      <c r="D780" s="114" t="s">
        <v>133</v>
      </c>
      <c r="E780" t="str">
        <f>VLOOKUP(A780,[2]Kreise!$A$2:$C$53,3,FALSE)</f>
        <v>K03101</v>
      </c>
      <c r="F780">
        <f>'2020_3-1-3_Download'!J320</f>
        <v>33.874628950584949</v>
      </c>
    </row>
    <row r="781" spans="1:6">
      <c r="A781">
        <f>'2020_3-1-3_Download'!B321</f>
        <v>102</v>
      </c>
      <c r="B781">
        <f>'2020_3-1-3_Download'!D321</f>
        <v>2014</v>
      </c>
      <c r="C781" t="str">
        <f>'2020_3-1-3_Download'!C321</f>
        <v>Salzgitter  Stadt</v>
      </c>
      <c r="D781" s="114" t="s">
        <v>133</v>
      </c>
      <c r="E781" t="str">
        <f>VLOOKUP(A781,[2]Kreise!$A$2:$C$53,3,FALSE)</f>
        <v>K03102</v>
      </c>
      <c r="F781">
        <f>'2020_3-1-3_Download'!J321</f>
        <v>41.305300043802013</v>
      </c>
    </row>
    <row r="782" spans="1:6">
      <c r="A782">
        <f>'2020_3-1-3_Download'!B322</f>
        <v>103</v>
      </c>
      <c r="B782">
        <f>'2020_3-1-3_Download'!D322</f>
        <v>2014</v>
      </c>
      <c r="C782" t="str">
        <f>'2020_3-1-3_Download'!C322</f>
        <v>Wolfsburg  Stadt</v>
      </c>
      <c r="D782" s="114" t="s">
        <v>133</v>
      </c>
      <c r="E782" t="str">
        <f>VLOOKUP(A782,[2]Kreise!$A$2:$C$53,3,FALSE)</f>
        <v>K03103</v>
      </c>
      <c r="F782">
        <f>'2020_3-1-3_Download'!J322</f>
        <v>31.763122476446839</v>
      </c>
    </row>
    <row r="783" spans="1:6">
      <c r="A783">
        <f>'2020_3-1-3_Download'!B323</f>
        <v>151</v>
      </c>
      <c r="B783">
        <f>'2020_3-1-3_Download'!D323</f>
        <v>2014</v>
      </c>
      <c r="C783" t="str">
        <f>'2020_3-1-3_Download'!C323</f>
        <v>Gifhorn</v>
      </c>
      <c r="D783" s="114" t="s">
        <v>133</v>
      </c>
      <c r="E783" t="str">
        <f>VLOOKUP(A783,[2]Kreise!$A$2:$C$53,3,FALSE)</f>
        <v>K03151</v>
      </c>
      <c r="F783">
        <f>'2020_3-1-3_Download'!J323</f>
        <v>16.546940797621996</v>
      </c>
    </row>
    <row r="784" spans="1:6">
      <c r="A784">
        <f>'2020_3-1-3_Download'!B324</f>
        <v>153</v>
      </c>
      <c r="B784">
        <f>'2020_3-1-3_Download'!D324</f>
        <v>2014</v>
      </c>
      <c r="C784" t="str">
        <f>'2020_3-1-3_Download'!C324</f>
        <v>Goslar</v>
      </c>
      <c r="D784" s="114" t="s">
        <v>133</v>
      </c>
      <c r="E784" t="str">
        <f>VLOOKUP(A784,[2]Kreise!$A$2:$C$53,3,FALSE)</f>
        <v>K03153</v>
      </c>
      <c r="F784">
        <f>'2020_3-1-3_Download'!J324</f>
        <v>17.277882797731571</v>
      </c>
    </row>
    <row r="785" spans="1:6">
      <c r="A785">
        <f>'2020_3-1-3_Download'!B325</f>
        <v>154</v>
      </c>
      <c r="B785">
        <f>'2020_3-1-3_Download'!D325</f>
        <v>2014</v>
      </c>
      <c r="C785" t="str">
        <f>'2020_3-1-3_Download'!C325</f>
        <v>Helmstedt</v>
      </c>
      <c r="D785" s="114" t="s">
        <v>133</v>
      </c>
      <c r="E785" t="str">
        <f>VLOOKUP(A785,[2]Kreise!$A$2:$C$53,3,FALSE)</f>
        <v>K03154</v>
      </c>
      <c r="F785">
        <f>'2020_3-1-3_Download'!J325</f>
        <v>10.41890440386681</v>
      </c>
    </row>
    <row r="786" spans="1:6">
      <c r="A786">
        <f>'2020_3-1-3_Download'!B326</f>
        <v>155</v>
      </c>
      <c r="B786">
        <f>'2020_3-1-3_Download'!D326</f>
        <v>2014</v>
      </c>
      <c r="C786" t="str">
        <f>'2020_3-1-3_Download'!C326</f>
        <v>Northeim</v>
      </c>
      <c r="D786" s="114" t="s">
        <v>133</v>
      </c>
      <c r="E786" t="str">
        <f>VLOOKUP(A786,[2]Kreise!$A$2:$C$53,3,FALSE)</f>
        <v>K03155</v>
      </c>
      <c r="F786">
        <f>'2020_3-1-3_Download'!J326</f>
        <v>17.303609341825901</v>
      </c>
    </row>
    <row r="787" spans="1:6">
      <c r="A787">
        <f>'2020_3-1-3_Download'!B327</f>
        <v>157</v>
      </c>
      <c r="B787">
        <f>'2020_3-1-3_Download'!D327</f>
        <v>2014</v>
      </c>
      <c r="C787" t="str">
        <f>'2020_3-1-3_Download'!C327</f>
        <v>Peine</v>
      </c>
      <c r="D787" s="114" t="s">
        <v>133</v>
      </c>
      <c r="E787" t="str">
        <f>VLOOKUP(A787,[2]Kreise!$A$2:$C$53,3,FALSE)</f>
        <v>K03157</v>
      </c>
      <c r="F787">
        <f>'2020_3-1-3_Download'!J327</f>
        <v>22.793878215564963</v>
      </c>
    </row>
    <row r="788" spans="1:6">
      <c r="A788">
        <f>'2020_3-1-3_Download'!B328</f>
        <v>158</v>
      </c>
      <c r="B788">
        <f>'2020_3-1-3_Download'!D328</f>
        <v>2014</v>
      </c>
      <c r="C788" t="str">
        <f>'2020_3-1-3_Download'!C328</f>
        <v>Wolfenbüttel</v>
      </c>
      <c r="D788" s="114" t="s">
        <v>133</v>
      </c>
      <c r="E788" t="str">
        <f>VLOOKUP(A788,[2]Kreise!$A$2:$C$53,3,FALSE)</f>
        <v>K03158</v>
      </c>
      <c r="F788">
        <f>'2020_3-1-3_Download'!J328</f>
        <v>15.097963887821745</v>
      </c>
    </row>
    <row r="789" spans="1:6">
      <c r="A789">
        <f>'2020_3-1-3_Download'!B329</f>
        <v>159</v>
      </c>
      <c r="B789">
        <f>'2020_3-1-3_Download'!D329</f>
        <v>2014</v>
      </c>
      <c r="C789" t="str">
        <f>'2020_3-1-3_Download'!C329</f>
        <v>Göttingen</v>
      </c>
      <c r="D789" s="114" t="s">
        <v>133</v>
      </c>
      <c r="E789" t="str">
        <f>VLOOKUP(A789,[2]Kreise!$A$2:$C$53,3,FALSE)</f>
        <v>K03159</v>
      </c>
      <c r="F789">
        <f>'2020_3-1-3_Download'!J329</f>
        <v>23.972996265440965</v>
      </c>
    </row>
    <row r="790" spans="1:6">
      <c r="A790">
        <f>'2020_3-1-3_Download'!B330</f>
        <v>1</v>
      </c>
      <c r="B790">
        <f>'2020_3-1-3_Download'!D330</f>
        <v>2014</v>
      </c>
      <c r="C790" t="str">
        <f>'2020_3-1-3_Download'!C330</f>
        <v>Stat. Region Braunschweig</v>
      </c>
      <c r="D790" s="114" t="s">
        <v>133</v>
      </c>
      <c r="E790" t="str">
        <f>VLOOKUP(A790,[2]Kreise!$A$2:$C$53,3,FALSE)</f>
        <v>K031</v>
      </c>
      <c r="F790">
        <f>'2020_3-1-3_Download'!J330</f>
        <v>23.999657025265805</v>
      </c>
    </row>
    <row r="791" spans="1:6">
      <c r="A791">
        <f>'2020_3-1-3_Download'!B331</f>
        <v>241</v>
      </c>
      <c r="B791">
        <f>'2020_3-1-3_Download'!D331</f>
        <v>2014</v>
      </c>
      <c r="C791" t="str">
        <f>'2020_3-1-3_Download'!C331</f>
        <v>Hannover  Region</v>
      </c>
      <c r="D791" s="114" t="s">
        <v>133</v>
      </c>
      <c r="E791" t="str">
        <f>VLOOKUP(A791,[2]Kreise!$A$2:$C$53,3,FALSE)</f>
        <v>K03241</v>
      </c>
      <c r="F791">
        <f>'2020_3-1-3_Download'!J331</f>
        <v>36.760823176245069</v>
      </c>
    </row>
    <row r="792" spans="1:6">
      <c r="A792">
        <f>'2020_3-1-3_Download'!B332</f>
        <v>241001</v>
      </c>
      <c r="B792">
        <f>'2020_3-1-3_Download'!D332</f>
        <v>2014</v>
      </c>
      <c r="C792" t="str">
        <f>'2020_3-1-3_Download'!C332</f>
        <v>dav. Hannover  Lhst.</v>
      </c>
      <c r="D792" s="114" t="s">
        <v>133</v>
      </c>
      <c r="E792" t="str">
        <f>VLOOKUP(A792,[2]Kreise!$A$2:$C$53,3,FALSE)</f>
        <v>K03241001</v>
      </c>
      <c r="F792">
        <f>'2020_3-1-3_Download'!J332</f>
        <v>47.951938831239758</v>
      </c>
    </row>
    <row r="793" spans="1:6">
      <c r="A793">
        <f>'2020_3-1-3_Download'!B333</f>
        <v>241999</v>
      </c>
      <c r="B793">
        <f>'2020_3-1-3_Download'!D333</f>
        <v>2014</v>
      </c>
      <c r="C793" t="str">
        <f>'2020_3-1-3_Download'!C333</f>
        <v>dav. Hannover  Umland</v>
      </c>
      <c r="D793" s="114" t="s">
        <v>133</v>
      </c>
      <c r="E793" t="str">
        <f>VLOOKUP(A793,[2]Kreise!$A$2:$C$53,3,FALSE)</f>
        <v>K03241999</v>
      </c>
      <c r="F793">
        <f>'2020_3-1-3_Download'!J333</f>
        <v>27.090075512405608</v>
      </c>
    </row>
    <row r="794" spans="1:6">
      <c r="A794">
        <f>'2020_3-1-3_Download'!B334</f>
        <v>251</v>
      </c>
      <c r="B794">
        <f>'2020_3-1-3_Download'!D334</f>
        <v>2014</v>
      </c>
      <c r="C794" t="str">
        <f>'2020_3-1-3_Download'!C334</f>
        <v>Diepholz</v>
      </c>
      <c r="D794" s="114" t="s">
        <v>133</v>
      </c>
      <c r="E794" t="str">
        <f>VLOOKUP(A794,[2]Kreise!$A$2:$C$53,3,FALSE)</f>
        <v>K03251</v>
      </c>
      <c r="F794">
        <f>'2020_3-1-3_Download'!J334</f>
        <v>19.200167504187604</v>
      </c>
    </row>
    <row r="795" spans="1:6">
      <c r="A795">
        <f>'2020_3-1-3_Download'!B335</f>
        <v>252</v>
      </c>
      <c r="B795">
        <f>'2020_3-1-3_Download'!D335</f>
        <v>2014</v>
      </c>
      <c r="C795" t="str">
        <f>'2020_3-1-3_Download'!C335</f>
        <v>Hameln-Pyrmont</v>
      </c>
      <c r="D795" s="114" t="s">
        <v>133</v>
      </c>
      <c r="E795" t="str">
        <f>VLOOKUP(A795,[2]Kreise!$A$2:$C$53,3,FALSE)</f>
        <v>K03252</v>
      </c>
      <c r="F795">
        <f>'2020_3-1-3_Download'!J335</f>
        <v>26.927747419550695</v>
      </c>
    </row>
    <row r="796" spans="1:6">
      <c r="A796">
        <f>'2020_3-1-3_Download'!B336</f>
        <v>254</v>
      </c>
      <c r="B796">
        <f>'2020_3-1-3_Download'!D336</f>
        <v>2014</v>
      </c>
      <c r="C796" t="str">
        <f>'2020_3-1-3_Download'!C336</f>
        <v>Hildesheim</v>
      </c>
      <c r="D796" s="114" t="s">
        <v>133</v>
      </c>
      <c r="E796" t="str">
        <f>VLOOKUP(A796,[2]Kreise!$A$2:$C$53,3,FALSE)</f>
        <v>K03254</v>
      </c>
      <c r="F796">
        <f>'2020_3-1-3_Download'!J336</f>
        <v>23.450967637014148</v>
      </c>
    </row>
    <row r="797" spans="1:6">
      <c r="A797">
        <f>'2020_3-1-3_Download'!B337</f>
        <v>255</v>
      </c>
      <c r="B797">
        <f>'2020_3-1-3_Download'!D337</f>
        <v>2014</v>
      </c>
      <c r="C797" t="str">
        <f>'2020_3-1-3_Download'!C337</f>
        <v>Holzminden</v>
      </c>
      <c r="D797" s="114" t="s">
        <v>133</v>
      </c>
      <c r="E797" t="str">
        <f>VLOOKUP(A797,[2]Kreise!$A$2:$C$53,3,FALSE)</f>
        <v>K03255</v>
      </c>
      <c r="F797">
        <f>'2020_3-1-3_Download'!J337</f>
        <v>20.226969292389853</v>
      </c>
    </row>
    <row r="798" spans="1:6">
      <c r="A798">
        <f>'2020_3-1-3_Download'!B338</f>
        <v>256</v>
      </c>
      <c r="B798">
        <f>'2020_3-1-3_Download'!D338</f>
        <v>2014</v>
      </c>
      <c r="C798" t="str">
        <f>'2020_3-1-3_Download'!C338</f>
        <v>Nienburg (Weser)</v>
      </c>
      <c r="D798" s="114" t="s">
        <v>133</v>
      </c>
      <c r="E798" t="str">
        <f>VLOOKUP(A798,[2]Kreise!$A$2:$C$53,3,FALSE)</f>
        <v>K03256</v>
      </c>
      <c r="F798">
        <f>'2020_3-1-3_Download'!J338</f>
        <v>22.349888806523353</v>
      </c>
    </row>
    <row r="799" spans="1:6">
      <c r="A799">
        <f>'2020_3-1-3_Download'!B339</f>
        <v>257</v>
      </c>
      <c r="B799">
        <f>'2020_3-1-3_Download'!D339</f>
        <v>2014</v>
      </c>
      <c r="C799" t="str">
        <f>'2020_3-1-3_Download'!C339</f>
        <v>Schaumburg</v>
      </c>
      <c r="D799" s="114" t="s">
        <v>133</v>
      </c>
      <c r="E799" t="str">
        <f>VLOOKUP(A799,[2]Kreise!$A$2:$C$53,3,FALSE)</f>
        <v>K03257</v>
      </c>
      <c r="F799">
        <f>'2020_3-1-3_Download'!J339</f>
        <v>21.141141141141141</v>
      </c>
    </row>
    <row r="800" spans="1:6">
      <c r="A800">
        <f>'2020_3-1-3_Download'!B340</f>
        <v>2</v>
      </c>
      <c r="B800">
        <f>'2020_3-1-3_Download'!D340</f>
        <v>2014</v>
      </c>
      <c r="C800" t="str">
        <f>'2020_3-1-3_Download'!C340</f>
        <v>Stat. Region Hannover</v>
      </c>
      <c r="D800" s="114" t="s">
        <v>133</v>
      </c>
      <c r="E800" t="str">
        <f>VLOOKUP(A800,[2]Kreise!$A$2:$C$53,3,FALSE)</f>
        <v>K032</v>
      </c>
      <c r="F800">
        <f>'2020_3-1-3_Download'!J340</f>
        <v>30.408551645948901</v>
      </c>
    </row>
    <row r="801" spans="1:6">
      <c r="A801">
        <f>'2020_3-1-3_Download'!B341</f>
        <v>351</v>
      </c>
      <c r="B801">
        <f>'2020_3-1-3_Download'!D341</f>
        <v>2014</v>
      </c>
      <c r="C801" t="str">
        <f>'2020_3-1-3_Download'!C341</f>
        <v>Celle</v>
      </c>
      <c r="D801" s="114" t="s">
        <v>133</v>
      </c>
      <c r="E801" t="str">
        <f>VLOOKUP(A801,[2]Kreise!$A$2:$C$53,3,FALSE)</f>
        <v>K03351</v>
      </c>
      <c r="F801">
        <f>'2020_3-1-3_Download'!J341</f>
        <v>15.715260404821468</v>
      </c>
    </row>
    <row r="802" spans="1:6">
      <c r="A802">
        <f>'2020_3-1-3_Download'!B342</f>
        <v>352</v>
      </c>
      <c r="B802">
        <f>'2020_3-1-3_Download'!D342</f>
        <v>2014</v>
      </c>
      <c r="C802" t="str">
        <f>'2020_3-1-3_Download'!C342</f>
        <v>Cuxhaven</v>
      </c>
      <c r="D802" s="114" t="s">
        <v>133</v>
      </c>
      <c r="E802" t="str">
        <f>VLOOKUP(A802,[2]Kreise!$A$2:$C$53,3,FALSE)</f>
        <v>K03352</v>
      </c>
      <c r="F802">
        <f>'2020_3-1-3_Download'!J342</f>
        <v>14.684704342133973</v>
      </c>
    </row>
    <row r="803" spans="1:6">
      <c r="A803">
        <f>'2020_3-1-3_Download'!B343</f>
        <v>353</v>
      </c>
      <c r="B803">
        <f>'2020_3-1-3_Download'!D343</f>
        <v>2014</v>
      </c>
      <c r="C803" t="str">
        <f>'2020_3-1-3_Download'!C343</f>
        <v>Harburg</v>
      </c>
      <c r="D803" s="114" t="s">
        <v>133</v>
      </c>
      <c r="E803" t="str">
        <f>VLOOKUP(A803,[2]Kreise!$A$2:$C$53,3,FALSE)</f>
        <v>K03353</v>
      </c>
      <c r="F803">
        <f>'2020_3-1-3_Download'!J343</f>
        <v>19.275250578257516</v>
      </c>
    </row>
    <row r="804" spans="1:6">
      <c r="A804">
        <f>'2020_3-1-3_Download'!B344</f>
        <v>354</v>
      </c>
      <c r="B804">
        <f>'2020_3-1-3_Download'!D344</f>
        <v>2014</v>
      </c>
      <c r="C804" t="str">
        <f>'2020_3-1-3_Download'!C344</f>
        <v>Lüchow-Dannenberg</v>
      </c>
      <c r="D804" s="114" t="s">
        <v>133</v>
      </c>
      <c r="E804" t="str">
        <f>VLOOKUP(A804,[2]Kreise!$A$2:$C$53,3,FALSE)</f>
        <v>K03354</v>
      </c>
      <c r="F804">
        <f>'2020_3-1-3_Download'!J344</f>
        <v>10.926118626430801</v>
      </c>
    </row>
    <row r="805" spans="1:6">
      <c r="A805">
        <f>'2020_3-1-3_Download'!B345</f>
        <v>355</v>
      </c>
      <c r="B805">
        <f>'2020_3-1-3_Download'!D345</f>
        <v>2014</v>
      </c>
      <c r="C805" t="str">
        <f>'2020_3-1-3_Download'!C345</f>
        <v>Lüneburg</v>
      </c>
      <c r="D805" s="114" t="s">
        <v>133</v>
      </c>
      <c r="E805" t="str">
        <f>VLOOKUP(A805,[2]Kreise!$A$2:$C$53,3,FALSE)</f>
        <v>K03355</v>
      </c>
      <c r="F805">
        <f>'2020_3-1-3_Download'!J345</f>
        <v>16.359297027554785</v>
      </c>
    </row>
    <row r="806" spans="1:6">
      <c r="A806">
        <f>'2020_3-1-3_Download'!B346</f>
        <v>356</v>
      </c>
      <c r="B806">
        <f>'2020_3-1-3_Download'!D346</f>
        <v>2014</v>
      </c>
      <c r="C806" t="str">
        <f>'2020_3-1-3_Download'!C346</f>
        <v>Osterholz</v>
      </c>
      <c r="D806" s="114" t="s">
        <v>133</v>
      </c>
      <c r="E806" t="str">
        <f>VLOOKUP(A806,[2]Kreise!$A$2:$C$53,3,FALSE)</f>
        <v>K03356</v>
      </c>
      <c r="F806">
        <f>'2020_3-1-3_Download'!J346</f>
        <v>14.385964912280702</v>
      </c>
    </row>
    <row r="807" spans="1:6">
      <c r="A807">
        <f>'2020_3-1-3_Download'!B347</f>
        <v>357</v>
      </c>
      <c r="B807">
        <f>'2020_3-1-3_Download'!D347</f>
        <v>2014</v>
      </c>
      <c r="C807" t="str">
        <f>'2020_3-1-3_Download'!C347</f>
        <v>Rotenburg (Wümme)</v>
      </c>
      <c r="D807" s="114" t="s">
        <v>133</v>
      </c>
      <c r="E807" t="str">
        <f>VLOOKUP(A807,[2]Kreise!$A$2:$C$53,3,FALSE)</f>
        <v>K03357</v>
      </c>
      <c r="F807">
        <f>'2020_3-1-3_Download'!J347</f>
        <v>14.950339780449557</v>
      </c>
    </row>
    <row r="808" spans="1:6">
      <c r="A808">
        <f>'2020_3-1-3_Download'!B348</f>
        <v>358</v>
      </c>
      <c r="B808">
        <f>'2020_3-1-3_Download'!D348</f>
        <v>2014</v>
      </c>
      <c r="C808" t="str">
        <f>'2020_3-1-3_Download'!C348</f>
        <v>Heidekreis</v>
      </c>
      <c r="D808" s="114" t="s">
        <v>133</v>
      </c>
      <c r="E808" t="str">
        <f>VLOOKUP(A808,[2]Kreise!$A$2:$C$53,3,FALSE)</f>
        <v>K03358</v>
      </c>
      <c r="F808">
        <f>'2020_3-1-3_Download'!J348</f>
        <v>18.822136726842263</v>
      </c>
    </row>
    <row r="809" spans="1:6">
      <c r="A809">
        <f>'2020_3-1-3_Download'!B349</f>
        <v>359</v>
      </c>
      <c r="B809">
        <f>'2020_3-1-3_Download'!D349</f>
        <v>2014</v>
      </c>
      <c r="C809" t="str">
        <f>'2020_3-1-3_Download'!C349</f>
        <v>Stade</v>
      </c>
      <c r="D809" s="114" t="s">
        <v>133</v>
      </c>
      <c r="E809" t="str">
        <f>VLOOKUP(A809,[2]Kreise!$A$2:$C$53,3,FALSE)</f>
        <v>K03359</v>
      </c>
      <c r="F809">
        <f>'2020_3-1-3_Download'!J349</f>
        <v>15.362378690894074</v>
      </c>
    </row>
    <row r="810" spans="1:6">
      <c r="A810">
        <f>'2020_3-1-3_Download'!B350</f>
        <v>360</v>
      </c>
      <c r="B810">
        <f>'2020_3-1-3_Download'!D350</f>
        <v>2014</v>
      </c>
      <c r="C810" t="str">
        <f>'2020_3-1-3_Download'!C350</f>
        <v>Uelzen</v>
      </c>
      <c r="D810" s="114" t="s">
        <v>133</v>
      </c>
      <c r="E810" t="str">
        <f>VLOOKUP(A810,[2]Kreise!$A$2:$C$53,3,FALSE)</f>
        <v>K03360</v>
      </c>
      <c r="F810">
        <f>'2020_3-1-3_Download'!J350</f>
        <v>15.372829417773238</v>
      </c>
    </row>
    <row r="811" spans="1:6">
      <c r="A811">
        <f>'2020_3-1-3_Download'!B351</f>
        <v>361</v>
      </c>
      <c r="B811">
        <f>'2020_3-1-3_Download'!D351</f>
        <v>2014</v>
      </c>
      <c r="C811" t="str">
        <f>'2020_3-1-3_Download'!C351</f>
        <v>Verden</v>
      </c>
      <c r="D811" s="114" t="s">
        <v>133</v>
      </c>
      <c r="E811" t="str">
        <f>VLOOKUP(A811,[2]Kreise!$A$2:$C$53,3,FALSE)</f>
        <v>K03361</v>
      </c>
      <c r="F811">
        <f>'2020_3-1-3_Download'!J351</f>
        <v>21.430793157076206</v>
      </c>
    </row>
    <row r="812" spans="1:6">
      <c r="A812">
        <f>'2020_3-1-3_Download'!B352</f>
        <v>3</v>
      </c>
      <c r="B812">
        <f>'2020_3-1-3_Download'!D352</f>
        <v>2014</v>
      </c>
      <c r="C812" t="str">
        <f>'2020_3-1-3_Download'!C352</f>
        <v>Stat. Region Lüneburg</v>
      </c>
      <c r="D812" s="114" t="s">
        <v>133</v>
      </c>
      <c r="E812" t="str">
        <f>VLOOKUP(A812,[2]Kreise!$A$2:$C$53,3,FALSE)</f>
        <v>K033</v>
      </c>
      <c r="F812">
        <f>'2020_3-1-3_Download'!J352</f>
        <v>16.618897136277898</v>
      </c>
    </row>
    <row r="813" spans="1:6">
      <c r="A813">
        <f>'2020_3-1-3_Download'!B353</f>
        <v>401</v>
      </c>
      <c r="B813">
        <f>'2020_3-1-3_Download'!D353</f>
        <v>2014</v>
      </c>
      <c r="C813" t="str">
        <f>'2020_3-1-3_Download'!C353</f>
        <v>Delmenhorst  Stadt</v>
      </c>
      <c r="D813" s="114" t="s">
        <v>133</v>
      </c>
      <c r="E813" t="str">
        <f>VLOOKUP(A813,[2]Kreise!$A$2:$C$53,3,FALSE)</f>
        <v>K03401</v>
      </c>
      <c r="F813">
        <f>'2020_3-1-3_Download'!J353</f>
        <v>35.267857142857146</v>
      </c>
    </row>
    <row r="814" spans="1:6">
      <c r="A814">
        <f>'2020_3-1-3_Download'!B354</f>
        <v>402</v>
      </c>
      <c r="B814">
        <f>'2020_3-1-3_Download'!D354</f>
        <v>2014</v>
      </c>
      <c r="C814" t="str">
        <f>'2020_3-1-3_Download'!C354</f>
        <v>Emden  Stadt</v>
      </c>
      <c r="D814" s="114" t="s">
        <v>133</v>
      </c>
      <c r="E814" t="str">
        <f>VLOOKUP(A814,[2]Kreise!$A$2:$C$53,3,FALSE)</f>
        <v>K03402</v>
      </c>
      <c r="F814">
        <f>'2020_3-1-3_Download'!J354</f>
        <v>22.907488986784141</v>
      </c>
    </row>
    <row r="815" spans="1:6">
      <c r="A815">
        <f>'2020_3-1-3_Download'!B355</f>
        <v>403</v>
      </c>
      <c r="B815">
        <f>'2020_3-1-3_Download'!D355</f>
        <v>2014</v>
      </c>
      <c r="C815" t="str">
        <f>'2020_3-1-3_Download'!C355</f>
        <v>Oldenburg(Oldb)  Stadt</v>
      </c>
      <c r="D815" s="114" t="s">
        <v>133</v>
      </c>
      <c r="E815" t="str">
        <f>VLOOKUP(A815,[2]Kreise!$A$2:$C$53,3,FALSE)</f>
        <v>K03403</v>
      </c>
      <c r="F815">
        <f>'2020_3-1-3_Download'!J355</f>
        <v>17.846877449699502</v>
      </c>
    </row>
    <row r="816" spans="1:6">
      <c r="A816">
        <f>'2020_3-1-3_Download'!B356</f>
        <v>404</v>
      </c>
      <c r="B816">
        <f>'2020_3-1-3_Download'!D356</f>
        <v>2014</v>
      </c>
      <c r="C816" t="str">
        <f>'2020_3-1-3_Download'!C356</f>
        <v>Osnabrück  Stadt</v>
      </c>
      <c r="D816" s="114" t="s">
        <v>133</v>
      </c>
      <c r="E816" t="str">
        <f>VLOOKUP(A816,[2]Kreise!$A$2:$C$53,3,FALSE)</f>
        <v>K03404</v>
      </c>
      <c r="F816">
        <f>'2020_3-1-3_Download'!J356</f>
        <v>40.052562417871222</v>
      </c>
    </row>
    <row r="817" spans="1:6">
      <c r="A817">
        <f>'2020_3-1-3_Download'!B357</f>
        <v>405</v>
      </c>
      <c r="B817">
        <f>'2020_3-1-3_Download'!D357</f>
        <v>2014</v>
      </c>
      <c r="C817" t="str">
        <f>'2020_3-1-3_Download'!C357</f>
        <v>Wilhelmshaven  Stadt</v>
      </c>
      <c r="D817" s="114" t="s">
        <v>133</v>
      </c>
      <c r="E817" t="str">
        <f>VLOOKUP(A817,[2]Kreise!$A$2:$C$53,3,FALSE)</f>
        <v>K03405</v>
      </c>
      <c r="F817">
        <f>'2020_3-1-3_Download'!J357</f>
        <v>22.658402203856749</v>
      </c>
    </row>
    <row r="818" spans="1:6">
      <c r="A818">
        <f>'2020_3-1-3_Download'!B358</f>
        <v>451</v>
      </c>
      <c r="B818">
        <f>'2020_3-1-3_Download'!D358</f>
        <v>2014</v>
      </c>
      <c r="C818" t="str">
        <f>'2020_3-1-3_Download'!C358</f>
        <v>Ammerland</v>
      </c>
      <c r="D818" s="114" t="s">
        <v>133</v>
      </c>
      <c r="E818" t="str">
        <f>VLOOKUP(A818,[2]Kreise!$A$2:$C$53,3,FALSE)</f>
        <v>K03451</v>
      </c>
      <c r="F818">
        <f>'2020_3-1-3_Download'!J358</f>
        <v>12.852552659764369</v>
      </c>
    </row>
    <row r="819" spans="1:6">
      <c r="A819">
        <f>'2020_3-1-3_Download'!B359</f>
        <v>452</v>
      </c>
      <c r="B819">
        <f>'2020_3-1-3_Download'!D359</f>
        <v>2014</v>
      </c>
      <c r="C819" t="str">
        <f>'2020_3-1-3_Download'!C359</f>
        <v>Aurich</v>
      </c>
      <c r="D819" s="114" t="s">
        <v>133</v>
      </c>
      <c r="E819" t="str">
        <f>VLOOKUP(A819,[2]Kreise!$A$2:$C$53,3,FALSE)</f>
        <v>K03452</v>
      </c>
      <c r="F819">
        <f>'2020_3-1-3_Download'!J359</f>
        <v>11.986940298507463</v>
      </c>
    </row>
    <row r="820" spans="1:6">
      <c r="A820">
        <f>'2020_3-1-3_Download'!B360</f>
        <v>453</v>
      </c>
      <c r="B820">
        <f>'2020_3-1-3_Download'!D360</f>
        <v>2014</v>
      </c>
      <c r="C820" t="str">
        <f>'2020_3-1-3_Download'!C360</f>
        <v>Cloppenburg</v>
      </c>
      <c r="D820" s="114" t="s">
        <v>133</v>
      </c>
      <c r="E820" t="str">
        <f>VLOOKUP(A820,[2]Kreise!$A$2:$C$53,3,FALSE)</f>
        <v>K03453</v>
      </c>
      <c r="F820">
        <f>'2020_3-1-3_Download'!J360</f>
        <v>25.090383224873463</v>
      </c>
    </row>
    <row r="821" spans="1:6">
      <c r="A821">
        <f>'2020_3-1-3_Download'!B361</f>
        <v>454</v>
      </c>
      <c r="B821">
        <f>'2020_3-1-3_Download'!D361</f>
        <v>2014</v>
      </c>
      <c r="C821" t="str">
        <f>'2020_3-1-3_Download'!C361</f>
        <v>Emsland</v>
      </c>
      <c r="D821" s="114" t="s">
        <v>133</v>
      </c>
      <c r="E821" t="str">
        <f>VLOOKUP(A821,[2]Kreise!$A$2:$C$53,3,FALSE)</f>
        <v>K03454</v>
      </c>
      <c r="F821">
        <f>'2020_3-1-3_Download'!J361</f>
        <v>17.924763328350775</v>
      </c>
    </row>
    <row r="822" spans="1:6">
      <c r="A822">
        <f>'2020_3-1-3_Download'!B362</f>
        <v>455</v>
      </c>
      <c r="B822">
        <f>'2020_3-1-3_Download'!D362</f>
        <v>2014</v>
      </c>
      <c r="C822" t="str">
        <f>'2020_3-1-3_Download'!C362</f>
        <v>Friesland</v>
      </c>
      <c r="D822" s="114" t="s">
        <v>133</v>
      </c>
      <c r="E822" t="str">
        <f>VLOOKUP(A822,[2]Kreise!$A$2:$C$53,3,FALSE)</f>
        <v>K03455</v>
      </c>
      <c r="F822">
        <f>'2020_3-1-3_Download'!J362</f>
        <v>8.5872576177285325</v>
      </c>
    </row>
    <row r="823" spans="1:6">
      <c r="A823">
        <f>'2020_3-1-3_Download'!B363</f>
        <v>456</v>
      </c>
      <c r="B823">
        <f>'2020_3-1-3_Download'!D363</f>
        <v>2014</v>
      </c>
      <c r="C823" t="str">
        <f>'2020_3-1-3_Download'!C363</f>
        <v>Grafschaft Bentheim</v>
      </c>
      <c r="D823" s="114" t="s">
        <v>133</v>
      </c>
      <c r="E823" t="str">
        <f>VLOOKUP(A823,[2]Kreise!$A$2:$C$53,3,FALSE)</f>
        <v>K03456</v>
      </c>
      <c r="F823">
        <f>'2020_3-1-3_Download'!J363</f>
        <v>26.224865477201924</v>
      </c>
    </row>
    <row r="824" spans="1:6">
      <c r="A824">
        <f>'2020_3-1-3_Download'!B364</f>
        <v>457</v>
      </c>
      <c r="B824">
        <f>'2020_3-1-3_Download'!D364</f>
        <v>2014</v>
      </c>
      <c r="C824" t="str">
        <f>'2020_3-1-3_Download'!C364</f>
        <v>Leer</v>
      </c>
      <c r="D824" s="114" t="s">
        <v>133</v>
      </c>
      <c r="E824" t="str">
        <f>VLOOKUP(A824,[2]Kreise!$A$2:$C$53,3,FALSE)</f>
        <v>K03457</v>
      </c>
      <c r="F824">
        <f>'2020_3-1-3_Download'!J364</f>
        <v>15.438687841707887</v>
      </c>
    </row>
    <row r="825" spans="1:6">
      <c r="A825">
        <f>'2020_3-1-3_Download'!B365</f>
        <v>458</v>
      </c>
      <c r="B825">
        <f>'2020_3-1-3_Download'!D365</f>
        <v>2014</v>
      </c>
      <c r="C825" t="str">
        <f>'2020_3-1-3_Download'!C365</f>
        <v>Oldenburg</v>
      </c>
      <c r="D825" s="114" t="s">
        <v>133</v>
      </c>
      <c r="E825" t="str">
        <f>VLOOKUP(A825,[2]Kreise!$A$2:$C$53,3,FALSE)</f>
        <v>K03458</v>
      </c>
      <c r="F825">
        <f>'2020_3-1-3_Download'!J365</f>
        <v>11.555415617128464</v>
      </c>
    </row>
    <row r="826" spans="1:6">
      <c r="A826">
        <f>'2020_3-1-3_Download'!B366</f>
        <v>459</v>
      </c>
      <c r="B826">
        <f>'2020_3-1-3_Download'!D366</f>
        <v>2014</v>
      </c>
      <c r="C826" t="str">
        <f>'2020_3-1-3_Download'!C366</f>
        <v>Osnabrück</v>
      </c>
      <c r="D826" s="114" t="s">
        <v>133</v>
      </c>
      <c r="E826" t="str">
        <f>VLOOKUP(A826,[2]Kreise!$A$2:$C$53,3,FALSE)</f>
        <v>K03459</v>
      </c>
      <c r="F826">
        <f>'2020_3-1-3_Download'!J366</f>
        <v>20.252883762200533</v>
      </c>
    </row>
    <row r="827" spans="1:6">
      <c r="A827">
        <f>'2020_3-1-3_Download'!B367</f>
        <v>460</v>
      </c>
      <c r="B827">
        <f>'2020_3-1-3_Download'!D367</f>
        <v>2014</v>
      </c>
      <c r="C827" t="str">
        <f>'2020_3-1-3_Download'!C367</f>
        <v>Vechta</v>
      </c>
      <c r="D827" s="114" t="s">
        <v>133</v>
      </c>
      <c r="E827" t="str">
        <f>VLOOKUP(A827,[2]Kreise!$A$2:$C$53,3,FALSE)</f>
        <v>K03460</v>
      </c>
      <c r="F827">
        <f>'2020_3-1-3_Download'!J367</f>
        <v>29.05556939945178</v>
      </c>
    </row>
    <row r="828" spans="1:6">
      <c r="A828">
        <f>'2020_3-1-3_Download'!B368</f>
        <v>461</v>
      </c>
      <c r="B828">
        <f>'2020_3-1-3_Download'!D368</f>
        <v>2014</v>
      </c>
      <c r="C828" t="str">
        <f>'2020_3-1-3_Download'!C368</f>
        <v>Wesermarsch</v>
      </c>
      <c r="D828" s="114" t="s">
        <v>133</v>
      </c>
      <c r="E828" t="str">
        <f>VLOOKUP(A828,[2]Kreise!$A$2:$C$53,3,FALSE)</f>
        <v>K03461</v>
      </c>
      <c r="F828">
        <f>'2020_3-1-3_Download'!J368</f>
        <v>20.460358056265985</v>
      </c>
    </row>
    <row r="829" spans="1:6">
      <c r="A829">
        <f>'2020_3-1-3_Download'!B369</f>
        <v>462</v>
      </c>
      <c r="B829">
        <f>'2020_3-1-3_Download'!D369</f>
        <v>2014</v>
      </c>
      <c r="C829" t="str">
        <f>'2020_3-1-3_Download'!C369</f>
        <v>Wittmund</v>
      </c>
      <c r="D829" s="114" t="s">
        <v>133</v>
      </c>
      <c r="E829" t="str">
        <f>VLOOKUP(A829,[2]Kreise!$A$2:$C$53,3,FALSE)</f>
        <v>K03462</v>
      </c>
      <c r="F829">
        <f>'2020_3-1-3_Download'!J369</f>
        <v>11.962470680218921</v>
      </c>
    </row>
    <row r="830" spans="1:6">
      <c r="A830">
        <f>'2020_3-1-3_Download'!B370</f>
        <v>4</v>
      </c>
      <c r="B830">
        <f>'2020_3-1-3_Download'!D370</f>
        <v>2014</v>
      </c>
      <c r="C830" t="str">
        <f>'2020_3-1-3_Download'!C370</f>
        <v>Stat. Region Weser-Ems</v>
      </c>
      <c r="D830" s="114" t="s">
        <v>133</v>
      </c>
      <c r="E830" t="str">
        <f>VLOOKUP(A830,[2]Kreise!$A$2:$C$53,3,FALSE)</f>
        <v>K034</v>
      </c>
      <c r="F830">
        <f>'2020_3-1-3_Download'!J370</f>
        <v>20.523071797434618</v>
      </c>
    </row>
    <row r="831" spans="1:6">
      <c r="A831">
        <f>'2020_3-1-3_Download'!B371</f>
        <v>0</v>
      </c>
      <c r="B831">
        <f>'2020_3-1-3_Download'!D371</f>
        <v>2014</v>
      </c>
      <c r="C831" t="str">
        <f>'2020_3-1-3_Download'!C371</f>
        <v>Niedersachsen</v>
      </c>
      <c r="D831" s="114" t="s">
        <v>133</v>
      </c>
      <c r="E831" t="str">
        <f>VLOOKUP(A831,[2]Kreise!$A$2:$C$53,3,FALSE)</f>
        <v>K030</v>
      </c>
      <c r="F831">
        <f>'2020_3-1-3_Download'!J371</f>
        <v>22.955412912386024</v>
      </c>
    </row>
    <row r="832" spans="1:6">
      <c r="A832">
        <f>'2020_3-1-3_Download'!B372</f>
        <v>101</v>
      </c>
      <c r="B832">
        <f>'2020_3-1-3_Download'!D372</f>
        <v>2013</v>
      </c>
      <c r="C832" t="str">
        <f>'2020_3-1-3_Download'!C372</f>
        <v>Braunschweig  Stadt</v>
      </c>
      <c r="D832" s="114" t="s">
        <v>133</v>
      </c>
      <c r="E832" t="str">
        <f>VLOOKUP(A832,[2]Kreise!$A$2:$C$53,3,FALSE)</f>
        <v>K03101</v>
      </c>
      <c r="F832">
        <f>'2020_3-1-3_Download'!J372</f>
        <v>32.95655245496291</v>
      </c>
    </row>
    <row r="833" spans="1:6">
      <c r="A833">
        <f>'2020_3-1-3_Download'!B373</f>
        <v>102</v>
      </c>
      <c r="B833">
        <f>'2020_3-1-3_Download'!D373</f>
        <v>2013</v>
      </c>
      <c r="C833" t="str">
        <f>'2020_3-1-3_Download'!C373</f>
        <v>Salzgitter  Stadt</v>
      </c>
      <c r="D833" s="114" t="s">
        <v>133</v>
      </c>
      <c r="E833" t="str">
        <f>VLOOKUP(A833,[2]Kreise!$A$2:$C$53,3,FALSE)</f>
        <v>K03102</v>
      </c>
      <c r="F833">
        <f>'2020_3-1-3_Download'!J373</f>
        <v>36.621562636403318</v>
      </c>
    </row>
    <row r="834" spans="1:6">
      <c r="A834">
        <f>'2020_3-1-3_Download'!B374</f>
        <v>103</v>
      </c>
      <c r="B834">
        <f>'2020_3-1-3_Download'!D374</f>
        <v>2013</v>
      </c>
      <c r="C834" t="str">
        <f>'2020_3-1-3_Download'!C374</f>
        <v>Wolfsburg  Stadt</v>
      </c>
      <c r="D834" s="114" t="s">
        <v>133</v>
      </c>
      <c r="E834" t="str">
        <f>VLOOKUP(A834,[2]Kreise!$A$2:$C$53,3,FALSE)</f>
        <v>K03103</v>
      </c>
      <c r="F834">
        <f>'2020_3-1-3_Download'!J374</f>
        <v>31.724812520378222</v>
      </c>
    </row>
    <row r="835" spans="1:6">
      <c r="A835">
        <f>'2020_3-1-3_Download'!B375</f>
        <v>151</v>
      </c>
      <c r="B835">
        <f>'2020_3-1-3_Download'!D375</f>
        <v>2013</v>
      </c>
      <c r="C835" t="str">
        <f>'2020_3-1-3_Download'!C375</f>
        <v>Gifhorn</v>
      </c>
      <c r="D835" s="114" t="s">
        <v>133</v>
      </c>
      <c r="E835" t="str">
        <f>VLOOKUP(A835,[2]Kreise!$A$2:$C$53,3,FALSE)</f>
        <v>K03151</v>
      </c>
      <c r="F835">
        <f>'2020_3-1-3_Download'!J375</f>
        <v>15.982076176250933</v>
      </c>
    </row>
    <row r="836" spans="1:6">
      <c r="A836">
        <f>'2020_3-1-3_Download'!B376</f>
        <v>153</v>
      </c>
      <c r="B836">
        <f>'2020_3-1-3_Download'!D376</f>
        <v>2013</v>
      </c>
      <c r="C836" t="str">
        <f>'2020_3-1-3_Download'!C376</f>
        <v>Goslar</v>
      </c>
      <c r="D836" s="114" t="s">
        <v>133</v>
      </c>
      <c r="E836" t="str">
        <f>VLOOKUP(A836,[2]Kreise!$A$2:$C$53,3,FALSE)</f>
        <v>K03153</v>
      </c>
      <c r="F836">
        <f>'2020_3-1-3_Download'!J376</f>
        <v>18.042366691015342</v>
      </c>
    </row>
    <row r="837" spans="1:6">
      <c r="A837">
        <f>'2020_3-1-3_Download'!B377</f>
        <v>154</v>
      </c>
      <c r="B837">
        <f>'2020_3-1-3_Download'!D377</f>
        <v>2013</v>
      </c>
      <c r="C837" t="str">
        <f>'2020_3-1-3_Download'!C377</f>
        <v>Helmstedt</v>
      </c>
      <c r="D837" s="114" t="s">
        <v>133</v>
      </c>
      <c r="E837" t="str">
        <f>VLOOKUP(A837,[2]Kreise!$A$2:$C$53,3,FALSE)</f>
        <v>K03154</v>
      </c>
      <c r="F837">
        <f>'2020_3-1-3_Download'!J377</f>
        <v>9.6133190118152516</v>
      </c>
    </row>
    <row r="838" spans="1:6">
      <c r="A838">
        <f>'2020_3-1-3_Download'!B378</f>
        <v>155</v>
      </c>
      <c r="B838">
        <f>'2020_3-1-3_Download'!D378</f>
        <v>2013</v>
      </c>
      <c r="C838" t="str">
        <f>'2020_3-1-3_Download'!C378</f>
        <v>Northeim</v>
      </c>
      <c r="D838" s="114" t="s">
        <v>133</v>
      </c>
      <c r="E838" t="str">
        <f>VLOOKUP(A838,[2]Kreise!$A$2:$C$53,3,FALSE)</f>
        <v>K03155</v>
      </c>
      <c r="F838">
        <f>'2020_3-1-3_Download'!J378</f>
        <v>17.466344494304455</v>
      </c>
    </row>
    <row r="839" spans="1:6">
      <c r="A839">
        <f>'2020_3-1-3_Download'!B379</f>
        <v>157</v>
      </c>
      <c r="B839">
        <f>'2020_3-1-3_Download'!D379</f>
        <v>2013</v>
      </c>
      <c r="C839" t="str">
        <f>'2020_3-1-3_Download'!C379</f>
        <v>Peine</v>
      </c>
      <c r="D839" s="114" t="s">
        <v>133</v>
      </c>
      <c r="E839" t="str">
        <f>VLOOKUP(A839,[2]Kreise!$A$2:$C$53,3,FALSE)</f>
        <v>K03157</v>
      </c>
      <c r="F839">
        <f>'2020_3-1-3_Download'!J379</f>
        <v>23.323615160349853</v>
      </c>
    </row>
    <row r="840" spans="1:6">
      <c r="A840">
        <f>'2020_3-1-3_Download'!B380</f>
        <v>158</v>
      </c>
      <c r="B840">
        <f>'2020_3-1-3_Download'!D380</f>
        <v>2013</v>
      </c>
      <c r="C840" t="str">
        <f>'2020_3-1-3_Download'!C380</f>
        <v>Wolfenbüttel</v>
      </c>
      <c r="D840" s="114" t="s">
        <v>133</v>
      </c>
      <c r="E840" t="str">
        <f>VLOOKUP(A840,[2]Kreise!$A$2:$C$53,3,FALSE)</f>
        <v>K03158</v>
      </c>
      <c r="F840">
        <f>'2020_3-1-3_Download'!J380</f>
        <v>15.277253866465484</v>
      </c>
    </row>
    <row r="841" spans="1:6">
      <c r="A841">
        <f>'2020_3-1-3_Download'!B381</f>
        <v>159</v>
      </c>
      <c r="B841">
        <f>'2020_3-1-3_Download'!D381</f>
        <v>2013</v>
      </c>
      <c r="C841" t="str">
        <f>'2020_3-1-3_Download'!C381</f>
        <v>Göttingen</v>
      </c>
      <c r="D841" s="114" t="s">
        <v>133</v>
      </c>
      <c r="E841" t="str">
        <f>VLOOKUP(A841,[2]Kreise!$A$2:$C$53,3,FALSE)</f>
        <v>K03159</v>
      </c>
      <c r="F841">
        <f>'2020_3-1-3_Download'!J381</f>
        <v>23.249260250810202</v>
      </c>
    </row>
    <row r="842" spans="1:6">
      <c r="A842">
        <f>'2020_3-1-3_Download'!B382</f>
        <v>1</v>
      </c>
      <c r="B842">
        <f>'2020_3-1-3_Download'!D382</f>
        <v>2013</v>
      </c>
      <c r="C842" t="str">
        <f>'2020_3-1-3_Download'!C382</f>
        <v>Stat. Region Braunschweig</v>
      </c>
      <c r="D842" s="114" t="s">
        <v>133</v>
      </c>
      <c r="E842" t="str">
        <f>VLOOKUP(A842,[2]Kreise!$A$2:$C$53,3,FALSE)</f>
        <v>K031</v>
      </c>
      <c r="F842">
        <f>'2020_3-1-3_Download'!J382</f>
        <v>23.393367072860414</v>
      </c>
    </row>
    <row r="843" spans="1:6">
      <c r="A843">
        <f>'2020_3-1-3_Download'!B383</f>
        <v>241</v>
      </c>
      <c r="B843">
        <f>'2020_3-1-3_Download'!D383</f>
        <v>2013</v>
      </c>
      <c r="C843" t="str">
        <f>'2020_3-1-3_Download'!C383</f>
        <v>Hannover  Region</v>
      </c>
      <c r="D843" s="114" t="s">
        <v>133</v>
      </c>
      <c r="E843" t="str">
        <f>VLOOKUP(A843,[2]Kreise!$A$2:$C$53,3,FALSE)</f>
        <v>K03241</v>
      </c>
      <c r="F843">
        <f>'2020_3-1-3_Download'!J383</f>
        <v>36.741436910312416</v>
      </c>
    </row>
    <row r="844" spans="1:6">
      <c r="A844">
        <f>'2020_3-1-3_Download'!B384</f>
        <v>241001</v>
      </c>
      <c r="B844">
        <f>'2020_3-1-3_Download'!D384</f>
        <v>2013</v>
      </c>
      <c r="C844" t="str">
        <f>'2020_3-1-3_Download'!C384</f>
        <v>dav. Hannover  Lhst.</v>
      </c>
      <c r="D844" s="114" t="s">
        <v>133</v>
      </c>
      <c r="E844" t="str">
        <f>VLOOKUP(A844,[2]Kreise!$A$2:$C$53,3,FALSE)</f>
        <v>K03241001</v>
      </c>
      <c r="F844">
        <f>'2020_3-1-3_Download'!J384</f>
        <v>48.320745621083077</v>
      </c>
    </row>
    <row r="845" spans="1:6">
      <c r="A845">
        <f>'2020_3-1-3_Download'!B385</f>
        <v>241999</v>
      </c>
      <c r="B845">
        <f>'2020_3-1-3_Download'!D385</f>
        <v>2013</v>
      </c>
      <c r="C845" t="str">
        <f>'2020_3-1-3_Download'!C385</f>
        <v>dav. Hannover  Umland</v>
      </c>
      <c r="D845" s="114" t="s">
        <v>133</v>
      </c>
      <c r="E845" t="str">
        <f>VLOOKUP(A845,[2]Kreise!$A$2:$C$53,3,FALSE)</f>
        <v>K03241999</v>
      </c>
      <c r="F845">
        <f>'2020_3-1-3_Download'!J385</f>
        <v>26.999256405056443</v>
      </c>
    </row>
    <row r="846" spans="1:6">
      <c r="A846">
        <f>'2020_3-1-3_Download'!B386</f>
        <v>251</v>
      </c>
      <c r="B846">
        <f>'2020_3-1-3_Download'!D386</f>
        <v>2013</v>
      </c>
      <c r="C846" t="str">
        <f>'2020_3-1-3_Download'!C386</f>
        <v>Diepholz</v>
      </c>
      <c r="D846" s="114" t="s">
        <v>133</v>
      </c>
      <c r="E846" t="str">
        <f>VLOOKUP(A846,[2]Kreise!$A$2:$C$53,3,FALSE)</f>
        <v>K03251</v>
      </c>
      <c r="F846">
        <f>'2020_3-1-3_Download'!J386</f>
        <v>19.695096827358878</v>
      </c>
    </row>
    <row r="847" spans="1:6">
      <c r="A847">
        <f>'2020_3-1-3_Download'!B387</f>
        <v>252</v>
      </c>
      <c r="B847">
        <f>'2020_3-1-3_Download'!D387</f>
        <v>2013</v>
      </c>
      <c r="C847" t="str">
        <f>'2020_3-1-3_Download'!C387</f>
        <v>Hameln-Pyrmont</v>
      </c>
      <c r="D847" s="114" t="s">
        <v>133</v>
      </c>
      <c r="E847" t="str">
        <f>VLOOKUP(A847,[2]Kreise!$A$2:$C$53,3,FALSE)</f>
        <v>K03252</v>
      </c>
      <c r="F847">
        <f>'2020_3-1-3_Download'!J387</f>
        <v>25.304787392209338</v>
      </c>
    </row>
    <row r="848" spans="1:6">
      <c r="A848">
        <f>'2020_3-1-3_Download'!B388</f>
        <v>254</v>
      </c>
      <c r="B848">
        <f>'2020_3-1-3_Download'!D388</f>
        <v>2013</v>
      </c>
      <c r="C848" t="str">
        <f>'2020_3-1-3_Download'!C388</f>
        <v>Hildesheim</v>
      </c>
      <c r="D848" s="114" t="s">
        <v>133</v>
      </c>
      <c r="E848" t="str">
        <f>VLOOKUP(A848,[2]Kreise!$A$2:$C$53,3,FALSE)</f>
        <v>K03254</v>
      </c>
      <c r="F848">
        <f>'2020_3-1-3_Download'!J388</f>
        <v>23.763669006038846</v>
      </c>
    </row>
    <row r="849" spans="1:6">
      <c r="A849">
        <f>'2020_3-1-3_Download'!B389</f>
        <v>255</v>
      </c>
      <c r="B849">
        <f>'2020_3-1-3_Download'!D389</f>
        <v>2013</v>
      </c>
      <c r="C849" t="str">
        <f>'2020_3-1-3_Download'!C389</f>
        <v>Holzminden</v>
      </c>
      <c r="D849" s="114" t="s">
        <v>133</v>
      </c>
      <c r="E849" t="str">
        <f>VLOOKUP(A849,[2]Kreise!$A$2:$C$53,3,FALSE)</f>
        <v>K03255</v>
      </c>
      <c r="F849">
        <f>'2020_3-1-3_Download'!J389</f>
        <v>22.214673913043477</v>
      </c>
    </row>
    <row r="850" spans="1:6">
      <c r="A850">
        <f>'2020_3-1-3_Download'!B390</f>
        <v>256</v>
      </c>
      <c r="B850">
        <f>'2020_3-1-3_Download'!D390</f>
        <v>2013</v>
      </c>
      <c r="C850" t="str">
        <f>'2020_3-1-3_Download'!C390</f>
        <v>Nienburg (Weser)</v>
      </c>
      <c r="D850" s="114" t="s">
        <v>133</v>
      </c>
      <c r="E850" t="str">
        <f>VLOOKUP(A850,[2]Kreise!$A$2:$C$53,3,FALSE)</f>
        <v>K03256</v>
      </c>
      <c r="F850">
        <f>'2020_3-1-3_Download'!J390</f>
        <v>23.562152133580703</v>
      </c>
    </row>
    <row r="851" spans="1:6">
      <c r="A851">
        <f>'2020_3-1-3_Download'!B391</f>
        <v>257</v>
      </c>
      <c r="B851">
        <f>'2020_3-1-3_Download'!D391</f>
        <v>2013</v>
      </c>
      <c r="C851" t="str">
        <f>'2020_3-1-3_Download'!C391</f>
        <v>Schaumburg</v>
      </c>
      <c r="D851" s="114" t="s">
        <v>133</v>
      </c>
      <c r="E851" t="str">
        <f>VLOOKUP(A851,[2]Kreise!$A$2:$C$53,3,FALSE)</f>
        <v>K03257</v>
      </c>
      <c r="F851">
        <f>'2020_3-1-3_Download'!J391</f>
        <v>20.920011719894521</v>
      </c>
    </row>
    <row r="852" spans="1:6">
      <c r="A852">
        <f>'2020_3-1-3_Download'!B392</f>
        <v>2</v>
      </c>
      <c r="B852">
        <f>'2020_3-1-3_Download'!D392</f>
        <v>2013</v>
      </c>
      <c r="C852" t="str">
        <f>'2020_3-1-3_Download'!C392</f>
        <v>Stat. Region Hannover</v>
      </c>
      <c r="D852" s="114" t="s">
        <v>133</v>
      </c>
      <c r="E852" t="str">
        <f>VLOOKUP(A852,[2]Kreise!$A$2:$C$53,3,FALSE)</f>
        <v>K032</v>
      </c>
      <c r="F852">
        <f>'2020_3-1-3_Download'!J392</f>
        <v>30.402945304395583</v>
      </c>
    </row>
    <row r="853" spans="1:6">
      <c r="A853">
        <f>'2020_3-1-3_Download'!B393</f>
        <v>351</v>
      </c>
      <c r="B853">
        <f>'2020_3-1-3_Download'!D393</f>
        <v>2013</v>
      </c>
      <c r="C853" t="str">
        <f>'2020_3-1-3_Download'!C393</f>
        <v>Celle</v>
      </c>
      <c r="D853" s="114" t="s">
        <v>133</v>
      </c>
      <c r="E853" t="str">
        <f>VLOOKUP(A853,[2]Kreise!$A$2:$C$53,3,FALSE)</f>
        <v>K03351</v>
      </c>
      <c r="F853">
        <f>'2020_3-1-3_Download'!J393</f>
        <v>13.82339343504392</v>
      </c>
    </row>
    <row r="854" spans="1:6">
      <c r="A854">
        <f>'2020_3-1-3_Download'!B394</f>
        <v>352</v>
      </c>
      <c r="B854">
        <f>'2020_3-1-3_Download'!D394</f>
        <v>2013</v>
      </c>
      <c r="C854" t="str">
        <f>'2020_3-1-3_Download'!C394</f>
        <v>Cuxhaven</v>
      </c>
      <c r="D854" s="114" t="s">
        <v>133</v>
      </c>
      <c r="E854" t="str">
        <f>VLOOKUP(A854,[2]Kreise!$A$2:$C$53,3,FALSE)</f>
        <v>K03352</v>
      </c>
      <c r="F854">
        <f>'2020_3-1-3_Download'!J394</f>
        <v>14.594942134590655</v>
      </c>
    </row>
    <row r="855" spans="1:6">
      <c r="A855">
        <f>'2020_3-1-3_Download'!B395</f>
        <v>353</v>
      </c>
      <c r="B855">
        <f>'2020_3-1-3_Download'!D395</f>
        <v>2013</v>
      </c>
      <c r="C855" t="str">
        <f>'2020_3-1-3_Download'!C395</f>
        <v>Harburg</v>
      </c>
      <c r="D855" s="114" t="s">
        <v>133</v>
      </c>
      <c r="E855" t="str">
        <f>VLOOKUP(A855,[2]Kreise!$A$2:$C$53,3,FALSE)</f>
        <v>K03353</v>
      </c>
      <c r="F855">
        <f>'2020_3-1-3_Download'!J395</f>
        <v>19.010578718108277</v>
      </c>
    </row>
    <row r="856" spans="1:6">
      <c r="A856">
        <f>'2020_3-1-3_Download'!B396</f>
        <v>354</v>
      </c>
      <c r="B856">
        <f>'2020_3-1-3_Download'!D396</f>
        <v>2013</v>
      </c>
      <c r="C856" t="str">
        <f>'2020_3-1-3_Download'!C396</f>
        <v>Lüchow-Dannenberg</v>
      </c>
      <c r="D856" s="114" t="s">
        <v>133</v>
      </c>
      <c r="E856" t="str">
        <f>VLOOKUP(A856,[2]Kreise!$A$2:$C$53,3,FALSE)</f>
        <v>K03354</v>
      </c>
      <c r="F856">
        <f>'2020_3-1-3_Download'!J396</f>
        <v>13.229166666666666</v>
      </c>
    </row>
    <row r="857" spans="1:6">
      <c r="A857">
        <f>'2020_3-1-3_Download'!B397</f>
        <v>355</v>
      </c>
      <c r="B857">
        <f>'2020_3-1-3_Download'!D397</f>
        <v>2013</v>
      </c>
      <c r="C857" t="str">
        <f>'2020_3-1-3_Download'!C397</f>
        <v>Lüneburg</v>
      </c>
      <c r="D857" s="114" t="s">
        <v>133</v>
      </c>
      <c r="E857" t="str">
        <f>VLOOKUP(A857,[2]Kreise!$A$2:$C$53,3,FALSE)</f>
        <v>K03355</v>
      </c>
      <c r="F857">
        <f>'2020_3-1-3_Download'!J397</f>
        <v>16.750492018368686</v>
      </c>
    </row>
    <row r="858" spans="1:6">
      <c r="A858">
        <f>'2020_3-1-3_Download'!B398</f>
        <v>356</v>
      </c>
      <c r="B858">
        <f>'2020_3-1-3_Download'!D398</f>
        <v>2013</v>
      </c>
      <c r="C858" t="str">
        <f>'2020_3-1-3_Download'!C398</f>
        <v>Osterholz</v>
      </c>
      <c r="D858" s="114" t="s">
        <v>133</v>
      </c>
      <c r="E858" t="str">
        <f>VLOOKUP(A858,[2]Kreise!$A$2:$C$53,3,FALSE)</f>
        <v>K03356</v>
      </c>
      <c r="F858">
        <f>'2020_3-1-3_Download'!J398</f>
        <v>14.291401273885352</v>
      </c>
    </row>
    <row r="859" spans="1:6">
      <c r="A859">
        <f>'2020_3-1-3_Download'!B399</f>
        <v>357</v>
      </c>
      <c r="B859">
        <f>'2020_3-1-3_Download'!D399</f>
        <v>2013</v>
      </c>
      <c r="C859" t="str">
        <f>'2020_3-1-3_Download'!C399</f>
        <v>Rotenburg (Wümme)</v>
      </c>
      <c r="D859" s="114" t="s">
        <v>133</v>
      </c>
      <c r="E859" t="str">
        <f>VLOOKUP(A859,[2]Kreise!$A$2:$C$53,3,FALSE)</f>
        <v>K03357</v>
      </c>
      <c r="F859">
        <f>'2020_3-1-3_Download'!J399</f>
        <v>13.745618427641462</v>
      </c>
    </row>
    <row r="860" spans="1:6">
      <c r="A860">
        <f>'2020_3-1-3_Download'!B400</f>
        <v>358</v>
      </c>
      <c r="B860">
        <f>'2020_3-1-3_Download'!D400</f>
        <v>2013</v>
      </c>
      <c r="C860" t="str">
        <f>'2020_3-1-3_Download'!C400</f>
        <v>Heidekreis</v>
      </c>
      <c r="D860" s="114" t="s">
        <v>133</v>
      </c>
      <c r="E860" t="str">
        <f>VLOOKUP(A860,[2]Kreise!$A$2:$C$53,3,FALSE)</f>
        <v>K03358</v>
      </c>
      <c r="F860">
        <f>'2020_3-1-3_Download'!J400</f>
        <v>16.492068243041004</v>
      </c>
    </row>
    <row r="861" spans="1:6">
      <c r="A861">
        <f>'2020_3-1-3_Download'!B401</f>
        <v>359</v>
      </c>
      <c r="B861">
        <f>'2020_3-1-3_Download'!D401</f>
        <v>2013</v>
      </c>
      <c r="C861" t="str">
        <f>'2020_3-1-3_Download'!C401</f>
        <v>Stade</v>
      </c>
      <c r="D861" s="114" t="s">
        <v>133</v>
      </c>
      <c r="E861" t="str">
        <f>VLOOKUP(A861,[2]Kreise!$A$2:$C$53,3,FALSE)</f>
        <v>K03359</v>
      </c>
      <c r="F861">
        <f>'2020_3-1-3_Download'!J401</f>
        <v>16.684067655042806</v>
      </c>
    </row>
    <row r="862" spans="1:6">
      <c r="A862">
        <f>'2020_3-1-3_Download'!B402</f>
        <v>360</v>
      </c>
      <c r="B862">
        <f>'2020_3-1-3_Download'!D402</f>
        <v>2013</v>
      </c>
      <c r="C862" t="str">
        <f>'2020_3-1-3_Download'!C402</f>
        <v>Uelzen</v>
      </c>
      <c r="D862" s="114" t="s">
        <v>133</v>
      </c>
      <c r="E862" t="str">
        <f>VLOOKUP(A862,[2]Kreise!$A$2:$C$53,3,FALSE)</f>
        <v>K03360</v>
      </c>
      <c r="F862">
        <f>'2020_3-1-3_Download'!J402</f>
        <v>14.447731755424062</v>
      </c>
    </row>
    <row r="863" spans="1:6">
      <c r="A863">
        <f>'2020_3-1-3_Download'!B403</f>
        <v>361</v>
      </c>
      <c r="B863">
        <f>'2020_3-1-3_Download'!D403</f>
        <v>2013</v>
      </c>
      <c r="C863" t="str">
        <f>'2020_3-1-3_Download'!C403</f>
        <v>Verden</v>
      </c>
      <c r="D863" s="114" t="s">
        <v>133</v>
      </c>
      <c r="E863" t="str">
        <f>VLOOKUP(A863,[2]Kreise!$A$2:$C$53,3,FALSE)</f>
        <v>K03361</v>
      </c>
      <c r="F863">
        <f>'2020_3-1-3_Download'!J403</f>
        <v>21.528218135700698</v>
      </c>
    </row>
    <row r="864" spans="1:6">
      <c r="A864">
        <f>'2020_3-1-3_Download'!B404</f>
        <v>3</v>
      </c>
      <c r="B864">
        <f>'2020_3-1-3_Download'!D404</f>
        <v>2013</v>
      </c>
      <c r="C864" t="str">
        <f>'2020_3-1-3_Download'!C404</f>
        <v>Stat. Region Lüneburg</v>
      </c>
      <c r="D864" s="114" t="s">
        <v>133</v>
      </c>
      <c r="E864" t="str">
        <f>VLOOKUP(A864,[2]Kreise!$A$2:$C$53,3,FALSE)</f>
        <v>K033</v>
      </c>
      <c r="F864">
        <f>'2020_3-1-3_Download'!J404</f>
        <v>16.246842118172232</v>
      </c>
    </row>
    <row r="865" spans="1:6">
      <c r="A865">
        <f>'2020_3-1-3_Download'!B405</f>
        <v>401</v>
      </c>
      <c r="B865">
        <f>'2020_3-1-3_Download'!D405</f>
        <v>2013</v>
      </c>
      <c r="C865" t="str">
        <f>'2020_3-1-3_Download'!C405</f>
        <v>Delmenhorst  Stadt</v>
      </c>
      <c r="D865" s="114" t="s">
        <v>133</v>
      </c>
      <c r="E865" t="str">
        <f>VLOOKUP(A865,[2]Kreise!$A$2:$C$53,3,FALSE)</f>
        <v>K03401</v>
      </c>
      <c r="F865">
        <f>'2020_3-1-3_Download'!J405</f>
        <v>28.206686930091184</v>
      </c>
    </row>
    <row r="866" spans="1:6">
      <c r="A866">
        <f>'2020_3-1-3_Download'!B406</f>
        <v>402</v>
      </c>
      <c r="B866">
        <f>'2020_3-1-3_Download'!D406</f>
        <v>2013</v>
      </c>
      <c r="C866" t="str">
        <f>'2020_3-1-3_Download'!C406</f>
        <v>Emden  Stadt</v>
      </c>
      <c r="D866" s="114" t="s">
        <v>133</v>
      </c>
      <c r="E866" t="str">
        <f>VLOOKUP(A866,[2]Kreise!$A$2:$C$53,3,FALSE)</f>
        <v>K03402</v>
      </c>
      <c r="F866">
        <f>'2020_3-1-3_Download'!J406</f>
        <v>20.873362445414848</v>
      </c>
    </row>
    <row r="867" spans="1:6">
      <c r="A867">
        <f>'2020_3-1-3_Download'!B407</f>
        <v>403</v>
      </c>
      <c r="B867">
        <f>'2020_3-1-3_Download'!D407</f>
        <v>2013</v>
      </c>
      <c r="C867" t="str">
        <f>'2020_3-1-3_Download'!C407</f>
        <v>Oldenburg(Oldb)  Stadt</v>
      </c>
      <c r="D867" s="114" t="s">
        <v>133</v>
      </c>
      <c r="E867" t="str">
        <f>VLOOKUP(A867,[2]Kreise!$A$2:$C$53,3,FALSE)</f>
        <v>K03403</v>
      </c>
      <c r="F867">
        <f>'2020_3-1-3_Download'!J407</f>
        <v>28.08811959087333</v>
      </c>
    </row>
    <row r="868" spans="1:6">
      <c r="A868">
        <f>'2020_3-1-3_Download'!B408</f>
        <v>404</v>
      </c>
      <c r="B868">
        <f>'2020_3-1-3_Download'!D408</f>
        <v>2013</v>
      </c>
      <c r="C868" t="str">
        <f>'2020_3-1-3_Download'!C408</f>
        <v>Osnabrück  Stadt</v>
      </c>
      <c r="D868" s="114" t="s">
        <v>133</v>
      </c>
      <c r="E868" t="str">
        <f>VLOOKUP(A868,[2]Kreise!$A$2:$C$53,3,FALSE)</f>
        <v>K03404</v>
      </c>
      <c r="F868">
        <f>'2020_3-1-3_Download'!J408</f>
        <v>39.506500397983551</v>
      </c>
    </row>
    <row r="869" spans="1:6">
      <c r="A869">
        <f>'2020_3-1-3_Download'!B409</f>
        <v>405</v>
      </c>
      <c r="B869">
        <f>'2020_3-1-3_Download'!D409</f>
        <v>2013</v>
      </c>
      <c r="C869" t="str">
        <f>'2020_3-1-3_Download'!C409</f>
        <v>Wilhelmshaven  Stadt</v>
      </c>
      <c r="D869" s="114" t="s">
        <v>133</v>
      </c>
      <c r="E869" t="str">
        <f>VLOOKUP(A869,[2]Kreise!$A$2:$C$53,3,FALSE)</f>
        <v>K03405</v>
      </c>
      <c r="F869">
        <f>'2020_3-1-3_Download'!J409</f>
        <v>25.865580448065174</v>
      </c>
    </row>
    <row r="870" spans="1:6">
      <c r="A870">
        <f>'2020_3-1-3_Download'!B410</f>
        <v>451</v>
      </c>
      <c r="B870">
        <f>'2020_3-1-3_Download'!D410</f>
        <v>2013</v>
      </c>
      <c r="C870" t="str">
        <f>'2020_3-1-3_Download'!C410</f>
        <v>Ammerland</v>
      </c>
      <c r="D870" s="114" t="s">
        <v>133</v>
      </c>
      <c r="E870" t="str">
        <f>VLOOKUP(A870,[2]Kreise!$A$2:$C$53,3,FALSE)</f>
        <v>K03451</v>
      </c>
      <c r="F870">
        <f>'2020_3-1-3_Download'!J410</f>
        <v>13.245492371705964</v>
      </c>
    </row>
    <row r="871" spans="1:6">
      <c r="A871">
        <f>'2020_3-1-3_Download'!B411</f>
        <v>452</v>
      </c>
      <c r="B871">
        <f>'2020_3-1-3_Download'!D411</f>
        <v>2013</v>
      </c>
      <c r="C871" t="str">
        <f>'2020_3-1-3_Download'!C411</f>
        <v>Aurich</v>
      </c>
      <c r="D871" s="114" t="s">
        <v>133</v>
      </c>
      <c r="E871" t="str">
        <f>VLOOKUP(A871,[2]Kreise!$A$2:$C$53,3,FALSE)</f>
        <v>K03452</v>
      </c>
      <c r="F871">
        <f>'2020_3-1-3_Download'!J411</f>
        <v>12.768440709617179</v>
      </c>
    </row>
    <row r="872" spans="1:6">
      <c r="A872">
        <f>'2020_3-1-3_Download'!B412</f>
        <v>453</v>
      </c>
      <c r="B872">
        <f>'2020_3-1-3_Download'!D412</f>
        <v>2013</v>
      </c>
      <c r="C872" t="str">
        <f>'2020_3-1-3_Download'!C412</f>
        <v>Cloppenburg</v>
      </c>
      <c r="D872" s="114" t="s">
        <v>133</v>
      </c>
      <c r="E872" t="str">
        <f>VLOOKUP(A872,[2]Kreise!$A$2:$C$53,3,FALSE)</f>
        <v>K03453</v>
      </c>
      <c r="F872">
        <f>'2020_3-1-3_Download'!J412</f>
        <v>30.640207890385067</v>
      </c>
    </row>
    <row r="873" spans="1:6">
      <c r="A873">
        <f>'2020_3-1-3_Download'!B413</f>
        <v>454</v>
      </c>
      <c r="B873">
        <f>'2020_3-1-3_Download'!D413</f>
        <v>2013</v>
      </c>
      <c r="C873" t="str">
        <f>'2020_3-1-3_Download'!C413</f>
        <v>Emsland</v>
      </c>
      <c r="D873" s="114" t="s">
        <v>133</v>
      </c>
      <c r="E873" t="str">
        <f>VLOOKUP(A873,[2]Kreise!$A$2:$C$53,3,FALSE)</f>
        <v>K03454</v>
      </c>
      <c r="F873">
        <f>'2020_3-1-3_Download'!J413</f>
        <v>18.275355218030377</v>
      </c>
    </row>
    <row r="874" spans="1:6">
      <c r="A874">
        <f>'2020_3-1-3_Download'!B414</f>
        <v>455</v>
      </c>
      <c r="B874">
        <f>'2020_3-1-3_Download'!D414</f>
        <v>2013</v>
      </c>
      <c r="C874" t="str">
        <f>'2020_3-1-3_Download'!C414</f>
        <v>Friesland</v>
      </c>
      <c r="D874" s="114" t="s">
        <v>133</v>
      </c>
      <c r="E874" t="str">
        <f>VLOOKUP(A874,[2]Kreise!$A$2:$C$53,3,FALSE)</f>
        <v>K03455</v>
      </c>
      <c r="F874">
        <f>'2020_3-1-3_Download'!J414</f>
        <v>10.298850574712644</v>
      </c>
    </row>
    <row r="875" spans="1:6">
      <c r="A875">
        <f>'2020_3-1-3_Download'!B415</f>
        <v>456</v>
      </c>
      <c r="B875">
        <f>'2020_3-1-3_Download'!D415</f>
        <v>2013</v>
      </c>
      <c r="C875" t="str">
        <f>'2020_3-1-3_Download'!C415</f>
        <v>Grafschaft Bentheim</v>
      </c>
      <c r="D875" s="114" t="s">
        <v>133</v>
      </c>
      <c r="E875" t="str">
        <f>VLOOKUP(A875,[2]Kreise!$A$2:$C$53,3,FALSE)</f>
        <v>K03456</v>
      </c>
      <c r="F875">
        <f>'2020_3-1-3_Download'!J415</f>
        <v>24.876775877065814</v>
      </c>
    </row>
    <row r="876" spans="1:6">
      <c r="A876">
        <f>'2020_3-1-3_Download'!B416</f>
        <v>457</v>
      </c>
      <c r="B876">
        <f>'2020_3-1-3_Download'!D416</f>
        <v>2013</v>
      </c>
      <c r="C876" t="str">
        <f>'2020_3-1-3_Download'!C416</f>
        <v>Leer</v>
      </c>
      <c r="D876" s="114" t="s">
        <v>133</v>
      </c>
      <c r="E876" t="str">
        <f>VLOOKUP(A876,[2]Kreise!$A$2:$C$53,3,FALSE)</f>
        <v>K03457</v>
      </c>
      <c r="F876">
        <f>'2020_3-1-3_Download'!J416</f>
        <v>14.177347632749148</v>
      </c>
    </row>
    <row r="877" spans="1:6">
      <c r="A877">
        <f>'2020_3-1-3_Download'!B417</f>
        <v>458</v>
      </c>
      <c r="B877">
        <f>'2020_3-1-3_Download'!D417</f>
        <v>2013</v>
      </c>
      <c r="C877" t="str">
        <f>'2020_3-1-3_Download'!C417</f>
        <v>Oldenburg</v>
      </c>
      <c r="D877" s="114" t="s">
        <v>133</v>
      </c>
      <c r="E877" t="str">
        <f>VLOOKUP(A877,[2]Kreise!$A$2:$C$53,3,FALSE)</f>
        <v>K03458</v>
      </c>
      <c r="F877">
        <f>'2020_3-1-3_Download'!J417</f>
        <v>14.004517586318165</v>
      </c>
    </row>
    <row r="878" spans="1:6">
      <c r="A878">
        <f>'2020_3-1-3_Download'!B418</f>
        <v>459</v>
      </c>
      <c r="B878">
        <f>'2020_3-1-3_Download'!D418</f>
        <v>2013</v>
      </c>
      <c r="C878" t="str">
        <f>'2020_3-1-3_Download'!C418</f>
        <v>Osnabrück</v>
      </c>
      <c r="D878" s="114" t="s">
        <v>133</v>
      </c>
      <c r="E878" t="str">
        <f>VLOOKUP(A878,[2]Kreise!$A$2:$C$53,3,FALSE)</f>
        <v>K03459</v>
      </c>
      <c r="F878">
        <f>'2020_3-1-3_Download'!J418</f>
        <v>21.765363128491618</v>
      </c>
    </row>
    <row r="879" spans="1:6">
      <c r="A879">
        <f>'2020_3-1-3_Download'!B419</f>
        <v>460</v>
      </c>
      <c r="B879">
        <f>'2020_3-1-3_Download'!D419</f>
        <v>2013</v>
      </c>
      <c r="C879" t="str">
        <f>'2020_3-1-3_Download'!C419</f>
        <v>Vechta</v>
      </c>
      <c r="D879" s="114" t="s">
        <v>133</v>
      </c>
      <c r="E879" t="str">
        <f>VLOOKUP(A879,[2]Kreise!$A$2:$C$53,3,FALSE)</f>
        <v>K03460</v>
      </c>
      <c r="F879">
        <f>'2020_3-1-3_Download'!J419</f>
        <v>30.307576894223555</v>
      </c>
    </row>
    <row r="880" spans="1:6">
      <c r="A880">
        <f>'2020_3-1-3_Download'!B420</f>
        <v>461</v>
      </c>
      <c r="B880">
        <f>'2020_3-1-3_Download'!D420</f>
        <v>2013</v>
      </c>
      <c r="C880" t="str">
        <f>'2020_3-1-3_Download'!C420</f>
        <v>Wesermarsch</v>
      </c>
      <c r="D880" s="114" t="s">
        <v>133</v>
      </c>
      <c r="E880" t="str">
        <f>VLOOKUP(A880,[2]Kreise!$A$2:$C$53,3,FALSE)</f>
        <v>K03461</v>
      </c>
      <c r="F880">
        <f>'2020_3-1-3_Download'!J420</f>
        <v>22.714007782101167</v>
      </c>
    </row>
    <row r="881" spans="1:6">
      <c r="A881">
        <f>'2020_3-1-3_Download'!B421</f>
        <v>462</v>
      </c>
      <c r="B881">
        <f>'2020_3-1-3_Download'!D421</f>
        <v>2013</v>
      </c>
      <c r="C881" t="str">
        <f>'2020_3-1-3_Download'!C421</f>
        <v>Wittmund</v>
      </c>
      <c r="D881" s="114" t="s">
        <v>133</v>
      </c>
      <c r="E881" t="str">
        <f>VLOOKUP(A881,[2]Kreise!$A$2:$C$53,3,FALSE)</f>
        <v>K03462</v>
      </c>
      <c r="F881">
        <f>'2020_3-1-3_Download'!J421</f>
        <v>10.228166797797011</v>
      </c>
    </row>
    <row r="882" spans="1:6">
      <c r="A882">
        <f>'2020_3-1-3_Download'!B422</f>
        <v>4</v>
      </c>
      <c r="B882">
        <f>'2020_3-1-3_Download'!D422</f>
        <v>2013</v>
      </c>
      <c r="C882" t="str">
        <f>'2020_3-1-3_Download'!C422</f>
        <v>Stat. Region Weser-Ems</v>
      </c>
      <c r="D882" s="114" t="s">
        <v>133</v>
      </c>
      <c r="E882" t="str">
        <f>VLOOKUP(A882,[2]Kreise!$A$2:$C$53,3,FALSE)</f>
        <v>K034</v>
      </c>
      <c r="F882">
        <f>'2020_3-1-3_Download'!J422</f>
        <v>21.877075308805953</v>
      </c>
    </row>
    <row r="883" spans="1:6">
      <c r="A883">
        <f>'2020_3-1-3_Download'!B423</f>
        <v>0</v>
      </c>
      <c r="B883">
        <f>'2020_3-1-3_Download'!D423</f>
        <v>2013</v>
      </c>
      <c r="C883" t="str">
        <f>'2020_3-1-3_Download'!C423</f>
        <v>Niedersachsen</v>
      </c>
      <c r="D883" s="114" t="s">
        <v>133</v>
      </c>
      <c r="E883" t="str">
        <f>VLOOKUP(A883,[2]Kreise!$A$2:$C$53,3,FALSE)</f>
        <v>K030</v>
      </c>
      <c r="F883">
        <f>'2020_3-1-3_Download'!J423</f>
        <v>23.188077721184683</v>
      </c>
    </row>
    <row r="884" spans="1:6">
      <c r="A884">
        <f>'2020_3-1-3_Download'!B424</f>
        <v>101</v>
      </c>
      <c r="B884">
        <f>'2020_3-1-3_Download'!D424</f>
        <v>2012</v>
      </c>
      <c r="C884" t="str">
        <f>'2020_3-1-3_Download'!C424</f>
        <v>Braunschweig  Stadt</v>
      </c>
      <c r="D884" s="114" t="s">
        <v>133</v>
      </c>
      <c r="E884" t="str">
        <f>VLOOKUP(A884,[2]Kreise!$A$2:$C$53,3,FALSE)</f>
        <v>K03101</v>
      </c>
      <c r="F884">
        <f>'2020_3-1-3_Download'!J424</f>
        <v>31.168132065314914</v>
      </c>
    </row>
    <row r="885" spans="1:6">
      <c r="A885">
        <f>'2020_3-1-3_Download'!B425</f>
        <v>102</v>
      </c>
      <c r="B885">
        <f>'2020_3-1-3_Download'!D425</f>
        <v>2012</v>
      </c>
      <c r="C885" t="str">
        <f>'2020_3-1-3_Download'!C425</f>
        <v>Salzgitter  Stadt</v>
      </c>
      <c r="D885" s="114" t="s">
        <v>133</v>
      </c>
      <c r="E885" t="str">
        <f>VLOOKUP(A885,[2]Kreise!$A$2:$C$53,3,FALSE)</f>
        <v>K03102</v>
      </c>
      <c r="F885">
        <f>'2020_3-1-3_Download'!J425</f>
        <v>43.513398553806894</v>
      </c>
    </row>
    <row r="886" spans="1:6">
      <c r="A886">
        <f>'2020_3-1-3_Download'!B426</f>
        <v>103</v>
      </c>
      <c r="B886">
        <f>'2020_3-1-3_Download'!D426</f>
        <v>2012</v>
      </c>
      <c r="C886" t="str">
        <f>'2020_3-1-3_Download'!C426</f>
        <v>Wolfsburg  Stadt</v>
      </c>
      <c r="D886" s="114" t="s">
        <v>133</v>
      </c>
      <c r="E886" t="str">
        <f>VLOOKUP(A886,[2]Kreise!$A$2:$C$53,3,FALSE)</f>
        <v>K03103</v>
      </c>
      <c r="F886">
        <f>'2020_3-1-3_Download'!J426</f>
        <v>36.224489795918366</v>
      </c>
    </row>
    <row r="887" spans="1:6">
      <c r="A887">
        <f>'2020_3-1-3_Download'!B427</f>
        <v>151</v>
      </c>
      <c r="B887">
        <f>'2020_3-1-3_Download'!D427</f>
        <v>2012</v>
      </c>
      <c r="C887" t="str">
        <f>'2020_3-1-3_Download'!C427</f>
        <v>Gifhorn</v>
      </c>
      <c r="D887" s="114" t="s">
        <v>133</v>
      </c>
      <c r="E887" t="str">
        <f>VLOOKUP(A887,[2]Kreise!$A$2:$C$53,3,FALSE)</f>
        <v>K03151</v>
      </c>
      <c r="F887">
        <f>'2020_3-1-3_Download'!J427</f>
        <v>18.1640625</v>
      </c>
    </row>
    <row r="888" spans="1:6">
      <c r="A888">
        <f>'2020_3-1-3_Download'!B428</f>
        <v>153</v>
      </c>
      <c r="B888">
        <f>'2020_3-1-3_Download'!D428</f>
        <v>2012</v>
      </c>
      <c r="C888" t="str">
        <f>'2020_3-1-3_Download'!C428</f>
        <v>Goslar</v>
      </c>
      <c r="D888" s="114" t="s">
        <v>133</v>
      </c>
      <c r="E888" t="str">
        <f>VLOOKUP(A888,[2]Kreise!$A$2:$C$53,3,FALSE)</f>
        <v>K03153</v>
      </c>
      <c r="F888">
        <f>'2020_3-1-3_Download'!J428</f>
        <v>18.74074074074074</v>
      </c>
    </row>
    <row r="889" spans="1:6">
      <c r="A889">
        <f>'2020_3-1-3_Download'!B429</f>
        <v>154</v>
      </c>
      <c r="B889">
        <f>'2020_3-1-3_Download'!D429</f>
        <v>2012</v>
      </c>
      <c r="C889" t="str">
        <f>'2020_3-1-3_Download'!C429</f>
        <v>Helmstedt</v>
      </c>
      <c r="D889" s="114" t="s">
        <v>133</v>
      </c>
      <c r="E889" t="str">
        <f>VLOOKUP(A889,[2]Kreise!$A$2:$C$53,3,FALSE)</f>
        <v>K03154</v>
      </c>
      <c r="F889">
        <f>'2020_3-1-3_Download'!J429</f>
        <v>10.558319513543395</v>
      </c>
    </row>
    <row r="890" spans="1:6">
      <c r="A890">
        <f>'2020_3-1-3_Download'!B430</f>
        <v>155</v>
      </c>
      <c r="B890">
        <f>'2020_3-1-3_Download'!D430</f>
        <v>2012</v>
      </c>
      <c r="C890" t="str">
        <f>'2020_3-1-3_Download'!C430</f>
        <v>Northeim</v>
      </c>
      <c r="D890" s="114" t="s">
        <v>133</v>
      </c>
      <c r="E890" t="str">
        <f>VLOOKUP(A890,[2]Kreise!$A$2:$C$53,3,FALSE)</f>
        <v>K03155</v>
      </c>
      <c r="F890">
        <f>'2020_3-1-3_Download'!J430</f>
        <v>17.305699481865286</v>
      </c>
    </row>
    <row r="891" spans="1:6">
      <c r="A891">
        <f>'2020_3-1-3_Download'!B431</f>
        <v>157</v>
      </c>
      <c r="B891">
        <f>'2020_3-1-3_Download'!D431</f>
        <v>2012</v>
      </c>
      <c r="C891" t="str">
        <f>'2020_3-1-3_Download'!C431</f>
        <v>Peine</v>
      </c>
      <c r="D891" s="114" t="s">
        <v>133</v>
      </c>
      <c r="E891" t="str">
        <f>VLOOKUP(A891,[2]Kreise!$A$2:$C$53,3,FALSE)</f>
        <v>K03157</v>
      </c>
      <c r="F891">
        <f>'2020_3-1-3_Download'!J431</f>
        <v>21.428571428571427</v>
      </c>
    </row>
    <row r="892" spans="1:6">
      <c r="A892">
        <f>'2020_3-1-3_Download'!B432</f>
        <v>158</v>
      </c>
      <c r="B892">
        <f>'2020_3-1-3_Download'!D432</f>
        <v>2012</v>
      </c>
      <c r="C892" t="str">
        <f>'2020_3-1-3_Download'!C432</f>
        <v>Wolfenbüttel</v>
      </c>
      <c r="D892" s="114" t="s">
        <v>133</v>
      </c>
      <c r="E892" t="str">
        <f>VLOOKUP(A892,[2]Kreise!$A$2:$C$53,3,FALSE)</f>
        <v>K03158</v>
      </c>
      <c r="F892">
        <f>'2020_3-1-3_Download'!J432</f>
        <v>14.152700186219738</v>
      </c>
    </row>
    <row r="893" spans="1:6">
      <c r="A893">
        <f>'2020_3-1-3_Download'!B433</f>
        <v>159</v>
      </c>
      <c r="B893">
        <f>'2020_3-1-3_Download'!D433</f>
        <v>2012</v>
      </c>
      <c r="C893" t="str">
        <f>'2020_3-1-3_Download'!C433</f>
        <v>Göttingen</v>
      </c>
      <c r="D893" s="114" t="s">
        <v>133</v>
      </c>
      <c r="E893" t="str">
        <f>VLOOKUP(A893,[2]Kreise!$A$2:$C$53,3,FALSE)</f>
        <v>K03159</v>
      </c>
      <c r="F893">
        <f>'2020_3-1-3_Download'!J433</f>
        <v>23.156859991574215</v>
      </c>
    </row>
    <row r="894" spans="1:6">
      <c r="A894">
        <f>'2020_3-1-3_Download'!B434</f>
        <v>1</v>
      </c>
      <c r="B894">
        <f>'2020_3-1-3_Download'!D434</f>
        <v>2012</v>
      </c>
      <c r="C894" t="str">
        <f>'2020_3-1-3_Download'!C434</f>
        <v>Stat. Region Braunschweig</v>
      </c>
      <c r="D894" s="114" t="s">
        <v>133</v>
      </c>
      <c r="E894" t="str">
        <f>VLOOKUP(A894,[2]Kreise!$A$2:$C$53,3,FALSE)</f>
        <v>K031</v>
      </c>
      <c r="F894">
        <f>'2020_3-1-3_Download'!J434</f>
        <v>23.986620556720904</v>
      </c>
    </row>
    <row r="895" spans="1:6">
      <c r="A895">
        <f>'2020_3-1-3_Download'!B435</f>
        <v>241</v>
      </c>
      <c r="B895">
        <f>'2020_3-1-3_Download'!D435</f>
        <v>2012</v>
      </c>
      <c r="C895" t="str">
        <f>'2020_3-1-3_Download'!C435</f>
        <v>Hannover  Region</v>
      </c>
      <c r="D895" s="114" t="s">
        <v>133</v>
      </c>
      <c r="E895" t="str">
        <f>VLOOKUP(A895,[2]Kreise!$A$2:$C$53,3,FALSE)</f>
        <v>K03241</v>
      </c>
      <c r="F895">
        <f>'2020_3-1-3_Download'!J435</f>
        <v>36.926332986781524</v>
      </c>
    </row>
    <row r="896" spans="1:6">
      <c r="A896">
        <f>'2020_3-1-3_Download'!B436</f>
        <v>241001</v>
      </c>
      <c r="B896">
        <f>'2020_3-1-3_Download'!D436</f>
        <v>2012</v>
      </c>
      <c r="C896" t="str">
        <f>'2020_3-1-3_Download'!C436</f>
        <v>dav. Hannover  Lhst.</v>
      </c>
      <c r="D896" s="114" t="s">
        <v>133</v>
      </c>
      <c r="E896" t="str">
        <f>VLOOKUP(A896,[2]Kreise!$A$2:$C$53,3,FALSE)</f>
        <v>K03241001</v>
      </c>
      <c r="F896">
        <f>'2020_3-1-3_Download'!J436</f>
        <v>47.635769701919152</v>
      </c>
    </row>
    <row r="897" spans="1:6">
      <c r="A897">
        <f>'2020_3-1-3_Download'!B437</f>
        <v>241999</v>
      </c>
      <c r="B897">
        <f>'2020_3-1-3_Download'!D437</f>
        <v>2012</v>
      </c>
      <c r="C897" t="str">
        <f>'2020_3-1-3_Download'!C437</f>
        <v>dav. Hannover  Umland</v>
      </c>
      <c r="D897" s="114" t="s">
        <v>133</v>
      </c>
      <c r="E897" t="str">
        <f>VLOOKUP(A897,[2]Kreise!$A$2:$C$53,3,FALSE)</f>
        <v>K03241999</v>
      </c>
      <c r="F897">
        <f>'2020_3-1-3_Download'!J437</f>
        <v>27.997548852726901</v>
      </c>
    </row>
    <row r="898" spans="1:6">
      <c r="A898">
        <f>'2020_3-1-3_Download'!B438</f>
        <v>251</v>
      </c>
      <c r="B898">
        <f>'2020_3-1-3_Download'!D438</f>
        <v>2012</v>
      </c>
      <c r="C898" t="str">
        <f>'2020_3-1-3_Download'!C438</f>
        <v>Diepholz</v>
      </c>
      <c r="D898" s="114" t="s">
        <v>133</v>
      </c>
      <c r="E898" t="str">
        <f>VLOOKUP(A898,[2]Kreise!$A$2:$C$53,3,FALSE)</f>
        <v>K03251</v>
      </c>
      <c r="F898">
        <f>'2020_3-1-3_Download'!J438</f>
        <v>19.114604882085228</v>
      </c>
    </row>
    <row r="899" spans="1:6">
      <c r="A899">
        <f>'2020_3-1-3_Download'!B439</f>
        <v>252</v>
      </c>
      <c r="B899">
        <f>'2020_3-1-3_Download'!D439</f>
        <v>2012</v>
      </c>
      <c r="C899" t="str">
        <f>'2020_3-1-3_Download'!C439</f>
        <v>Hameln-Pyrmont</v>
      </c>
      <c r="D899" s="114" t="s">
        <v>133</v>
      </c>
      <c r="E899" t="str">
        <f>VLOOKUP(A899,[2]Kreise!$A$2:$C$53,3,FALSE)</f>
        <v>K03252</v>
      </c>
      <c r="F899">
        <f>'2020_3-1-3_Download'!J439</f>
        <v>23.816568047337277</v>
      </c>
    </row>
    <row r="900" spans="1:6">
      <c r="A900">
        <f>'2020_3-1-3_Download'!B440</f>
        <v>254</v>
      </c>
      <c r="B900">
        <f>'2020_3-1-3_Download'!D440</f>
        <v>2012</v>
      </c>
      <c r="C900" t="str">
        <f>'2020_3-1-3_Download'!C440</f>
        <v>Hildesheim</v>
      </c>
      <c r="D900" s="114" t="s">
        <v>133</v>
      </c>
      <c r="E900" t="str">
        <f>VLOOKUP(A900,[2]Kreise!$A$2:$C$53,3,FALSE)</f>
        <v>K03254</v>
      </c>
      <c r="F900">
        <f>'2020_3-1-3_Download'!J440</f>
        <v>21.328784925276153</v>
      </c>
    </row>
    <row r="901" spans="1:6">
      <c r="A901">
        <f>'2020_3-1-3_Download'!B441</f>
        <v>255</v>
      </c>
      <c r="B901">
        <f>'2020_3-1-3_Download'!D441</f>
        <v>2012</v>
      </c>
      <c r="C901" t="str">
        <f>'2020_3-1-3_Download'!C441</f>
        <v>Holzminden</v>
      </c>
      <c r="D901" s="114" t="s">
        <v>133</v>
      </c>
      <c r="E901" t="str">
        <f>VLOOKUP(A901,[2]Kreise!$A$2:$C$53,3,FALSE)</f>
        <v>K03255</v>
      </c>
      <c r="F901">
        <f>'2020_3-1-3_Download'!J441</f>
        <v>24.084124830393485</v>
      </c>
    </row>
    <row r="902" spans="1:6">
      <c r="A902">
        <f>'2020_3-1-3_Download'!B442</f>
        <v>256</v>
      </c>
      <c r="B902">
        <f>'2020_3-1-3_Download'!D442</f>
        <v>2012</v>
      </c>
      <c r="C902" t="str">
        <f>'2020_3-1-3_Download'!C442</f>
        <v>Nienburg (Weser)</v>
      </c>
      <c r="D902" s="114" t="s">
        <v>133</v>
      </c>
      <c r="E902" t="str">
        <f>VLOOKUP(A902,[2]Kreise!$A$2:$C$53,3,FALSE)</f>
        <v>K03256</v>
      </c>
      <c r="F902">
        <f>'2020_3-1-3_Download'!J442</f>
        <v>23.67657722987672</v>
      </c>
    </row>
    <row r="903" spans="1:6">
      <c r="A903">
        <f>'2020_3-1-3_Download'!B443</f>
        <v>257</v>
      </c>
      <c r="B903">
        <f>'2020_3-1-3_Download'!D443</f>
        <v>2012</v>
      </c>
      <c r="C903" t="str">
        <f>'2020_3-1-3_Download'!C443</f>
        <v>Schaumburg</v>
      </c>
      <c r="D903" s="114" t="s">
        <v>133</v>
      </c>
      <c r="E903" t="str">
        <f>VLOOKUP(A903,[2]Kreise!$A$2:$C$53,3,FALSE)</f>
        <v>K03257</v>
      </c>
      <c r="F903">
        <f>'2020_3-1-3_Download'!J443</f>
        <v>22.44196044711952</v>
      </c>
    </row>
    <row r="904" spans="1:6">
      <c r="A904">
        <f>'2020_3-1-3_Download'!B444</f>
        <v>2</v>
      </c>
      <c r="B904">
        <f>'2020_3-1-3_Download'!D444</f>
        <v>2012</v>
      </c>
      <c r="C904" t="str">
        <f>'2020_3-1-3_Download'!C444</f>
        <v>Stat. Region Hannover</v>
      </c>
      <c r="D904" s="114" t="s">
        <v>133</v>
      </c>
      <c r="E904" t="str">
        <f>VLOOKUP(A904,[2]Kreise!$A$2:$C$53,3,FALSE)</f>
        <v>K032</v>
      </c>
      <c r="F904">
        <f>'2020_3-1-3_Download'!J444</f>
        <v>30.145033963649716</v>
      </c>
    </row>
    <row r="905" spans="1:6">
      <c r="A905">
        <f>'2020_3-1-3_Download'!B445</f>
        <v>351</v>
      </c>
      <c r="B905">
        <f>'2020_3-1-3_Download'!D445</f>
        <v>2012</v>
      </c>
      <c r="C905" t="str">
        <f>'2020_3-1-3_Download'!C445</f>
        <v>Celle</v>
      </c>
      <c r="D905" s="114" t="s">
        <v>133</v>
      </c>
      <c r="E905" t="str">
        <f>VLOOKUP(A905,[2]Kreise!$A$2:$C$53,3,FALSE)</f>
        <v>K03351</v>
      </c>
      <c r="F905">
        <f>'2020_3-1-3_Download'!J445</f>
        <v>13.501518336837186</v>
      </c>
    </row>
    <row r="906" spans="1:6">
      <c r="A906">
        <f>'2020_3-1-3_Download'!B446</f>
        <v>352</v>
      </c>
      <c r="B906">
        <f>'2020_3-1-3_Download'!D446</f>
        <v>2012</v>
      </c>
      <c r="C906" t="str">
        <f>'2020_3-1-3_Download'!C446</f>
        <v>Cuxhaven</v>
      </c>
      <c r="D906" s="114" t="s">
        <v>133</v>
      </c>
      <c r="E906" t="str">
        <f>VLOOKUP(A906,[2]Kreise!$A$2:$C$53,3,FALSE)</f>
        <v>K03352</v>
      </c>
      <c r="F906">
        <f>'2020_3-1-3_Download'!J446</f>
        <v>15.008503401360542</v>
      </c>
    </row>
    <row r="907" spans="1:6">
      <c r="A907">
        <f>'2020_3-1-3_Download'!B447</f>
        <v>353</v>
      </c>
      <c r="B907">
        <f>'2020_3-1-3_Download'!D447</f>
        <v>2012</v>
      </c>
      <c r="C907" t="str">
        <f>'2020_3-1-3_Download'!C447</f>
        <v>Harburg</v>
      </c>
      <c r="D907" s="114" t="s">
        <v>133</v>
      </c>
      <c r="E907" t="str">
        <f>VLOOKUP(A907,[2]Kreise!$A$2:$C$53,3,FALSE)</f>
        <v>K03353</v>
      </c>
      <c r="F907">
        <f>'2020_3-1-3_Download'!J447</f>
        <v>18.57033051498847</v>
      </c>
    </row>
    <row r="908" spans="1:6">
      <c r="A908">
        <f>'2020_3-1-3_Download'!B448</f>
        <v>354</v>
      </c>
      <c r="B908">
        <f>'2020_3-1-3_Download'!D448</f>
        <v>2012</v>
      </c>
      <c r="C908" t="str">
        <f>'2020_3-1-3_Download'!C448</f>
        <v>Lüchow-Dannenberg</v>
      </c>
      <c r="D908" s="114" t="s">
        <v>133</v>
      </c>
      <c r="E908" t="str">
        <f>VLOOKUP(A908,[2]Kreise!$A$2:$C$53,3,FALSE)</f>
        <v>K03354</v>
      </c>
      <c r="F908">
        <f>'2020_3-1-3_Download'!J448</f>
        <v>10.431293881644935</v>
      </c>
    </row>
    <row r="909" spans="1:6">
      <c r="A909">
        <f>'2020_3-1-3_Download'!B449</f>
        <v>355</v>
      </c>
      <c r="B909">
        <f>'2020_3-1-3_Download'!D449</f>
        <v>2012</v>
      </c>
      <c r="C909" t="str">
        <f>'2020_3-1-3_Download'!C449</f>
        <v>Lüneburg</v>
      </c>
      <c r="D909" s="114" t="s">
        <v>133</v>
      </c>
      <c r="E909" t="str">
        <f>VLOOKUP(A909,[2]Kreise!$A$2:$C$53,3,FALSE)</f>
        <v>K03355</v>
      </c>
      <c r="F909">
        <f>'2020_3-1-3_Download'!J449</f>
        <v>16.81868743047831</v>
      </c>
    </row>
    <row r="910" spans="1:6">
      <c r="A910">
        <f>'2020_3-1-3_Download'!B450</f>
        <v>356</v>
      </c>
      <c r="B910">
        <f>'2020_3-1-3_Download'!D450</f>
        <v>2012</v>
      </c>
      <c r="C910" t="str">
        <f>'2020_3-1-3_Download'!C450</f>
        <v>Osterholz</v>
      </c>
      <c r="D910" s="114" t="s">
        <v>133</v>
      </c>
      <c r="E910" t="str">
        <f>VLOOKUP(A910,[2]Kreise!$A$2:$C$53,3,FALSE)</f>
        <v>K03356</v>
      </c>
      <c r="F910">
        <f>'2020_3-1-3_Download'!J450</f>
        <v>14.217443249701315</v>
      </c>
    </row>
    <row r="911" spans="1:6">
      <c r="A911">
        <f>'2020_3-1-3_Download'!B451</f>
        <v>357</v>
      </c>
      <c r="B911">
        <f>'2020_3-1-3_Download'!D451</f>
        <v>2012</v>
      </c>
      <c r="C911" t="str">
        <f>'2020_3-1-3_Download'!C451</f>
        <v>Rotenburg (Wümme)</v>
      </c>
      <c r="D911" s="114" t="s">
        <v>133</v>
      </c>
      <c r="E911" t="str">
        <f>VLOOKUP(A911,[2]Kreise!$A$2:$C$53,3,FALSE)</f>
        <v>K03357</v>
      </c>
      <c r="F911">
        <f>'2020_3-1-3_Download'!J451</f>
        <v>14.959225280326196</v>
      </c>
    </row>
    <row r="912" spans="1:6">
      <c r="A912">
        <f>'2020_3-1-3_Download'!B452</f>
        <v>358</v>
      </c>
      <c r="B912">
        <f>'2020_3-1-3_Download'!D452</f>
        <v>2012</v>
      </c>
      <c r="C912" t="str">
        <f>'2020_3-1-3_Download'!C452</f>
        <v>Heidekreis</v>
      </c>
      <c r="D912" s="114" t="s">
        <v>133</v>
      </c>
      <c r="E912" t="str">
        <f>VLOOKUP(A912,[2]Kreise!$A$2:$C$53,3,FALSE)</f>
        <v>K03358</v>
      </c>
      <c r="F912">
        <f>'2020_3-1-3_Download'!J452</f>
        <v>16.636957813428403</v>
      </c>
    </row>
    <row r="913" spans="1:6">
      <c r="A913">
        <f>'2020_3-1-3_Download'!B453</f>
        <v>359</v>
      </c>
      <c r="B913">
        <f>'2020_3-1-3_Download'!D453</f>
        <v>2012</v>
      </c>
      <c r="C913" t="str">
        <f>'2020_3-1-3_Download'!C453</f>
        <v>Stade</v>
      </c>
      <c r="D913" s="114" t="s">
        <v>133</v>
      </c>
      <c r="E913" t="str">
        <f>VLOOKUP(A913,[2]Kreise!$A$2:$C$53,3,FALSE)</f>
        <v>K03359</v>
      </c>
      <c r="F913">
        <f>'2020_3-1-3_Download'!J453</f>
        <v>19.39924906132666</v>
      </c>
    </row>
    <row r="914" spans="1:6">
      <c r="A914">
        <f>'2020_3-1-3_Download'!B454</f>
        <v>360</v>
      </c>
      <c r="B914">
        <f>'2020_3-1-3_Download'!D454</f>
        <v>2012</v>
      </c>
      <c r="C914" t="str">
        <f>'2020_3-1-3_Download'!C454</f>
        <v>Uelzen</v>
      </c>
      <c r="D914" s="114" t="s">
        <v>133</v>
      </c>
      <c r="E914" t="str">
        <f>VLOOKUP(A914,[2]Kreise!$A$2:$C$53,3,FALSE)</f>
        <v>K03360</v>
      </c>
      <c r="F914">
        <f>'2020_3-1-3_Download'!J454</f>
        <v>14.972731779871095</v>
      </c>
    </row>
    <row r="915" spans="1:6">
      <c r="A915">
        <f>'2020_3-1-3_Download'!B455</f>
        <v>361</v>
      </c>
      <c r="B915">
        <f>'2020_3-1-3_Download'!D455</f>
        <v>2012</v>
      </c>
      <c r="C915" t="str">
        <f>'2020_3-1-3_Download'!C455</f>
        <v>Verden</v>
      </c>
      <c r="D915" s="114" t="s">
        <v>133</v>
      </c>
      <c r="E915" t="str">
        <f>VLOOKUP(A915,[2]Kreise!$A$2:$C$53,3,FALSE)</f>
        <v>K03361</v>
      </c>
      <c r="F915">
        <f>'2020_3-1-3_Download'!J455</f>
        <v>24.198617221873036</v>
      </c>
    </row>
    <row r="916" spans="1:6">
      <c r="A916">
        <f>'2020_3-1-3_Download'!B456</f>
        <v>3</v>
      </c>
      <c r="B916">
        <f>'2020_3-1-3_Download'!D456</f>
        <v>2012</v>
      </c>
      <c r="C916" t="str">
        <f>'2020_3-1-3_Download'!C456</f>
        <v>Stat. Region Lüneburg</v>
      </c>
      <c r="D916" s="114" t="s">
        <v>133</v>
      </c>
      <c r="E916" t="str">
        <f>VLOOKUP(A916,[2]Kreise!$A$2:$C$53,3,FALSE)</f>
        <v>K033</v>
      </c>
      <c r="F916">
        <f>'2020_3-1-3_Download'!J456</f>
        <v>16.818716892289583</v>
      </c>
    </row>
    <row r="917" spans="1:6">
      <c r="A917">
        <f>'2020_3-1-3_Download'!B457</f>
        <v>401</v>
      </c>
      <c r="B917">
        <f>'2020_3-1-3_Download'!D457</f>
        <v>2012</v>
      </c>
      <c r="C917" t="str">
        <f>'2020_3-1-3_Download'!C457</f>
        <v>Delmenhorst  Stadt</v>
      </c>
      <c r="D917" s="114" t="s">
        <v>133</v>
      </c>
      <c r="E917" t="str">
        <f>VLOOKUP(A917,[2]Kreise!$A$2:$C$53,3,FALSE)</f>
        <v>K03401</v>
      </c>
      <c r="F917">
        <f>'2020_3-1-3_Download'!J457</f>
        <v>35.515151515151516</v>
      </c>
    </row>
    <row r="918" spans="1:6">
      <c r="A918">
        <f>'2020_3-1-3_Download'!B458</f>
        <v>402</v>
      </c>
      <c r="B918">
        <f>'2020_3-1-3_Download'!D458</f>
        <v>2012</v>
      </c>
      <c r="C918" t="str">
        <f>'2020_3-1-3_Download'!C458</f>
        <v>Emden  Stadt</v>
      </c>
      <c r="D918" s="114" t="s">
        <v>133</v>
      </c>
      <c r="E918" t="str">
        <f>VLOOKUP(A918,[2]Kreise!$A$2:$C$53,3,FALSE)</f>
        <v>K03402</v>
      </c>
      <c r="F918">
        <f>'2020_3-1-3_Download'!J458</f>
        <v>20.99737532808399</v>
      </c>
    </row>
    <row r="919" spans="1:6">
      <c r="A919">
        <f>'2020_3-1-3_Download'!B459</f>
        <v>403</v>
      </c>
      <c r="B919">
        <f>'2020_3-1-3_Download'!D459</f>
        <v>2012</v>
      </c>
      <c r="C919" t="str">
        <f>'2020_3-1-3_Download'!C459</f>
        <v>Oldenburg(Oldb)  Stadt</v>
      </c>
      <c r="D919" s="114" t="s">
        <v>133</v>
      </c>
      <c r="E919" t="str">
        <f>VLOOKUP(A919,[2]Kreise!$A$2:$C$53,3,FALSE)</f>
        <v>K03403</v>
      </c>
      <c r="F919">
        <f>'2020_3-1-3_Download'!J459</f>
        <v>29.119280613594288</v>
      </c>
    </row>
    <row r="920" spans="1:6">
      <c r="A920">
        <f>'2020_3-1-3_Download'!B460</f>
        <v>404</v>
      </c>
      <c r="B920">
        <f>'2020_3-1-3_Download'!D460</f>
        <v>2012</v>
      </c>
      <c r="C920" t="str">
        <f>'2020_3-1-3_Download'!C460</f>
        <v>Osnabrück  Stadt</v>
      </c>
      <c r="D920" s="114" t="s">
        <v>133</v>
      </c>
      <c r="E920" t="str">
        <f>VLOOKUP(A920,[2]Kreise!$A$2:$C$53,3,FALSE)</f>
        <v>K03404</v>
      </c>
      <c r="F920">
        <f>'2020_3-1-3_Download'!J460</f>
        <v>39.394743827979823</v>
      </c>
    </row>
    <row r="921" spans="1:6">
      <c r="A921">
        <f>'2020_3-1-3_Download'!B461</f>
        <v>405</v>
      </c>
      <c r="B921">
        <f>'2020_3-1-3_Download'!D461</f>
        <v>2012</v>
      </c>
      <c r="C921" t="str">
        <f>'2020_3-1-3_Download'!C461</f>
        <v>Wilhelmshaven  Stadt</v>
      </c>
      <c r="D921" s="114" t="s">
        <v>133</v>
      </c>
      <c r="E921" t="str">
        <f>VLOOKUP(A921,[2]Kreise!$A$2:$C$53,3,FALSE)</f>
        <v>K03405</v>
      </c>
      <c r="F921">
        <f>'2020_3-1-3_Download'!J461</f>
        <v>27.873365450791464</v>
      </c>
    </row>
    <row r="922" spans="1:6">
      <c r="A922">
        <f>'2020_3-1-3_Download'!B462</f>
        <v>451</v>
      </c>
      <c r="B922">
        <f>'2020_3-1-3_Download'!D462</f>
        <v>2012</v>
      </c>
      <c r="C922" t="str">
        <f>'2020_3-1-3_Download'!C462</f>
        <v>Ammerland</v>
      </c>
      <c r="D922" s="114" t="s">
        <v>133</v>
      </c>
      <c r="E922" t="str">
        <f>VLOOKUP(A922,[2]Kreise!$A$2:$C$53,3,FALSE)</f>
        <v>K03451</v>
      </c>
      <c r="F922">
        <f>'2020_3-1-3_Download'!J462</f>
        <v>14.821124361158432</v>
      </c>
    </row>
    <row r="923" spans="1:6">
      <c r="A923">
        <f>'2020_3-1-3_Download'!B463</f>
        <v>452</v>
      </c>
      <c r="B923">
        <f>'2020_3-1-3_Download'!D463</f>
        <v>2012</v>
      </c>
      <c r="C923" t="str">
        <f>'2020_3-1-3_Download'!C463</f>
        <v>Aurich</v>
      </c>
      <c r="D923" s="114" t="s">
        <v>133</v>
      </c>
      <c r="E923" t="str">
        <f>VLOOKUP(A923,[2]Kreise!$A$2:$C$53,3,FALSE)</f>
        <v>K03452</v>
      </c>
      <c r="F923">
        <f>'2020_3-1-3_Download'!J463</f>
        <v>12.958963282937367</v>
      </c>
    </row>
    <row r="924" spans="1:6">
      <c r="A924">
        <f>'2020_3-1-3_Download'!B464</f>
        <v>453</v>
      </c>
      <c r="B924">
        <f>'2020_3-1-3_Download'!D464</f>
        <v>2012</v>
      </c>
      <c r="C924" t="str">
        <f>'2020_3-1-3_Download'!C464</f>
        <v>Cloppenburg</v>
      </c>
      <c r="D924" s="114" t="s">
        <v>133</v>
      </c>
      <c r="E924" t="str">
        <f>VLOOKUP(A924,[2]Kreise!$A$2:$C$53,3,FALSE)</f>
        <v>K03453</v>
      </c>
      <c r="F924">
        <f>'2020_3-1-3_Download'!J464</f>
        <v>29.082568807339449</v>
      </c>
    </row>
    <row r="925" spans="1:6">
      <c r="A925">
        <f>'2020_3-1-3_Download'!B465</f>
        <v>454</v>
      </c>
      <c r="B925">
        <f>'2020_3-1-3_Download'!D465</f>
        <v>2012</v>
      </c>
      <c r="C925" t="str">
        <f>'2020_3-1-3_Download'!C465</f>
        <v>Emsland</v>
      </c>
      <c r="D925" s="114" t="s">
        <v>133</v>
      </c>
      <c r="E925" t="str">
        <f>VLOOKUP(A925,[2]Kreise!$A$2:$C$53,3,FALSE)</f>
        <v>K03454</v>
      </c>
      <c r="F925">
        <f>'2020_3-1-3_Download'!J465</f>
        <v>19.877714000499129</v>
      </c>
    </row>
    <row r="926" spans="1:6">
      <c r="A926">
        <f>'2020_3-1-3_Download'!B466</f>
        <v>455</v>
      </c>
      <c r="B926">
        <f>'2020_3-1-3_Download'!D466</f>
        <v>2012</v>
      </c>
      <c r="C926" t="str">
        <f>'2020_3-1-3_Download'!C466</f>
        <v>Friesland</v>
      </c>
      <c r="D926" s="114" t="s">
        <v>133</v>
      </c>
      <c r="E926" t="str">
        <f>VLOOKUP(A926,[2]Kreise!$A$2:$C$53,3,FALSE)</f>
        <v>K03455</v>
      </c>
      <c r="F926">
        <f>'2020_3-1-3_Download'!J466</f>
        <v>12.635039924847346</v>
      </c>
    </row>
    <row r="927" spans="1:6">
      <c r="A927">
        <f>'2020_3-1-3_Download'!B467</f>
        <v>456</v>
      </c>
      <c r="B927">
        <f>'2020_3-1-3_Download'!D467</f>
        <v>2012</v>
      </c>
      <c r="C927" t="str">
        <f>'2020_3-1-3_Download'!C467</f>
        <v>Grafschaft Bentheim</v>
      </c>
      <c r="D927" s="114" t="s">
        <v>133</v>
      </c>
      <c r="E927" t="str">
        <f>VLOOKUP(A927,[2]Kreise!$A$2:$C$53,3,FALSE)</f>
        <v>K03456</v>
      </c>
      <c r="F927">
        <f>'2020_3-1-3_Download'!J467</f>
        <v>27.05061082024433</v>
      </c>
    </row>
    <row r="928" spans="1:6">
      <c r="A928">
        <f>'2020_3-1-3_Download'!B468</f>
        <v>457</v>
      </c>
      <c r="B928">
        <f>'2020_3-1-3_Download'!D468</f>
        <v>2012</v>
      </c>
      <c r="C928" t="str">
        <f>'2020_3-1-3_Download'!C468</f>
        <v>Leer</v>
      </c>
      <c r="D928" s="114" t="s">
        <v>133</v>
      </c>
      <c r="E928" t="str">
        <f>VLOOKUP(A928,[2]Kreise!$A$2:$C$53,3,FALSE)</f>
        <v>K03457</v>
      </c>
      <c r="F928">
        <f>'2020_3-1-3_Download'!J468</f>
        <v>13.161323951003387</v>
      </c>
    </row>
    <row r="929" spans="1:6">
      <c r="A929">
        <f>'2020_3-1-3_Download'!B469</f>
        <v>458</v>
      </c>
      <c r="B929">
        <f>'2020_3-1-3_Download'!D469</f>
        <v>2012</v>
      </c>
      <c r="C929" t="str">
        <f>'2020_3-1-3_Download'!C469</f>
        <v>Oldenburg</v>
      </c>
      <c r="D929" s="114" t="s">
        <v>133</v>
      </c>
      <c r="E929" t="str">
        <f>VLOOKUP(A929,[2]Kreise!$A$2:$C$53,3,FALSE)</f>
        <v>K03458</v>
      </c>
      <c r="F929">
        <f>'2020_3-1-3_Download'!J469</f>
        <v>14.261968085106384</v>
      </c>
    </row>
    <row r="930" spans="1:6">
      <c r="A930">
        <f>'2020_3-1-3_Download'!B470</f>
        <v>459</v>
      </c>
      <c r="B930">
        <f>'2020_3-1-3_Download'!D470</f>
        <v>2012</v>
      </c>
      <c r="C930" t="str">
        <f>'2020_3-1-3_Download'!C470</f>
        <v>Osnabrück</v>
      </c>
      <c r="D930" s="114" t="s">
        <v>133</v>
      </c>
      <c r="E930" t="str">
        <f>VLOOKUP(A930,[2]Kreise!$A$2:$C$53,3,FALSE)</f>
        <v>K03459</v>
      </c>
      <c r="F930">
        <f>'2020_3-1-3_Download'!J470</f>
        <v>24.619577560754031</v>
      </c>
    </row>
    <row r="931" spans="1:6">
      <c r="A931">
        <f>'2020_3-1-3_Download'!B471</f>
        <v>460</v>
      </c>
      <c r="B931">
        <f>'2020_3-1-3_Download'!D471</f>
        <v>2012</v>
      </c>
      <c r="C931" t="str">
        <f>'2020_3-1-3_Download'!C471</f>
        <v>Vechta</v>
      </c>
      <c r="D931" s="114" t="s">
        <v>133</v>
      </c>
      <c r="E931" t="str">
        <f>VLOOKUP(A931,[2]Kreise!$A$2:$C$53,3,FALSE)</f>
        <v>K03460</v>
      </c>
      <c r="F931">
        <f>'2020_3-1-3_Download'!J471</f>
        <v>28.863409770687937</v>
      </c>
    </row>
    <row r="932" spans="1:6">
      <c r="A932">
        <f>'2020_3-1-3_Download'!B472</f>
        <v>461</v>
      </c>
      <c r="B932">
        <f>'2020_3-1-3_Download'!D472</f>
        <v>2012</v>
      </c>
      <c r="C932" t="str">
        <f>'2020_3-1-3_Download'!C472</f>
        <v>Wesermarsch</v>
      </c>
      <c r="D932" s="114" t="s">
        <v>133</v>
      </c>
      <c r="E932" t="str">
        <f>VLOOKUP(A932,[2]Kreise!$A$2:$C$53,3,FALSE)</f>
        <v>K03461</v>
      </c>
      <c r="F932">
        <f>'2020_3-1-3_Download'!J472</f>
        <v>21.837421837421839</v>
      </c>
    </row>
    <row r="933" spans="1:6">
      <c r="A933">
        <f>'2020_3-1-3_Download'!B473</f>
        <v>462</v>
      </c>
      <c r="B933">
        <f>'2020_3-1-3_Download'!D473</f>
        <v>2012</v>
      </c>
      <c r="C933" t="str">
        <f>'2020_3-1-3_Download'!C473</f>
        <v>Wittmund</v>
      </c>
      <c r="D933" s="114" t="s">
        <v>133</v>
      </c>
      <c r="E933" t="str">
        <f>VLOOKUP(A933,[2]Kreise!$A$2:$C$53,3,FALSE)</f>
        <v>K03462</v>
      </c>
      <c r="F933">
        <f>'2020_3-1-3_Download'!J473</f>
        <v>10.333333333333334</v>
      </c>
    </row>
    <row r="934" spans="1:6">
      <c r="A934">
        <f>'2020_3-1-3_Download'!B474</f>
        <v>4</v>
      </c>
      <c r="B934">
        <f>'2020_3-1-3_Download'!D474</f>
        <v>2012</v>
      </c>
      <c r="C934" t="str">
        <f>'2020_3-1-3_Download'!C474</f>
        <v>Stat. Region Weser-Ems</v>
      </c>
      <c r="D934" s="114" t="s">
        <v>133</v>
      </c>
      <c r="E934" t="str">
        <f>VLOOKUP(A934,[2]Kreise!$A$2:$C$53,3,FALSE)</f>
        <v>K034</v>
      </c>
      <c r="F934">
        <f>'2020_3-1-3_Download'!J474</f>
        <v>22.899345924153966</v>
      </c>
    </row>
    <row r="935" spans="1:6">
      <c r="A935">
        <f>'2020_3-1-3_Download'!B475</f>
        <v>0</v>
      </c>
      <c r="B935">
        <f>'2020_3-1-3_Download'!D475</f>
        <v>2012</v>
      </c>
      <c r="C935" t="str">
        <f>'2020_3-1-3_Download'!C475</f>
        <v>Niedersachsen</v>
      </c>
      <c r="D935" s="114" t="s">
        <v>133</v>
      </c>
      <c r="E935" t="str">
        <f>VLOOKUP(A935,[2]Kreise!$A$2:$C$53,3,FALSE)</f>
        <v>K030</v>
      </c>
      <c r="F935">
        <f>'2020_3-1-3_Download'!J475</f>
        <v>23.687086164365777</v>
      </c>
    </row>
    <row r="936" spans="1:6">
      <c r="D936" s="114"/>
    </row>
    <row r="937" spans="1:6">
      <c r="D937" s="114"/>
    </row>
    <row r="938" spans="1:6">
      <c r="D938" s="114"/>
    </row>
    <row r="939" spans="1:6">
      <c r="D939" s="114"/>
    </row>
    <row r="940" spans="1:6">
      <c r="D940" s="114"/>
    </row>
    <row r="941" spans="1:6">
      <c r="D941" s="114"/>
    </row>
    <row r="942" spans="1:6">
      <c r="D942" s="114"/>
    </row>
    <row r="943" spans="1:6">
      <c r="D943" s="114"/>
    </row>
    <row r="944" spans="1:6">
      <c r="D944" s="114"/>
    </row>
    <row r="945" spans="4:4">
      <c r="D945" s="114"/>
    </row>
    <row r="946" spans="4:4">
      <c r="D946" s="114"/>
    </row>
    <row r="947" spans="4:4">
      <c r="D947" s="114"/>
    </row>
    <row r="948" spans="4:4">
      <c r="D948" s="114"/>
    </row>
    <row r="949" spans="4:4">
      <c r="D949" s="11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1AED-8DB6-4AFA-B020-4849BB8C3571}">
  <dimension ref="A1:G1869"/>
  <sheetViews>
    <sheetView tabSelected="1" topLeftCell="A1846" workbookViewId="0">
      <selection activeCell="M1864" sqref="M1864"/>
    </sheetView>
  </sheetViews>
  <sheetFormatPr baseColWidth="10" defaultRowHeight="12.75"/>
  <cols>
    <col min="5" max="5" width="81.85546875" bestFit="1" customWidth="1"/>
  </cols>
  <sheetData>
    <row r="1" spans="1:7">
      <c r="A1" t="str">
        <f>'2020_3-1-3_CSV_Anzahl'!A1</f>
        <v>AGS</v>
      </c>
      <c r="B1" t="str">
        <f>'2020_3-1-3_CSV_Anzahl'!B1</f>
        <v>Year</v>
      </c>
      <c r="C1" t="s">
        <v>156</v>
      </c>
      <c r="D1" t="str">
        <f>'2020_3-1-3_CSV_Anzahl'!C1</f>
        <v>Gebietseinheit</v>
      </c>
      <c r="E1" t="str">
        <f>'2020_3-1-3_CSV_Anzahl'!D1</f>
        <v>Kinderbetreuung</v>
      </c>
      <c r="F1" t="str">
        <f>'2020_3-1-3_CSV_Anzahl'!E1</f>
        <v>GeoCode</v>
      </c>
      <c r="G1" t="str">
        <f>'2020_3-1-3_CSV_Anzahl'!F1</f>
        <v>Value</v>
      </c>
    </row>
    <row r="2" spans="1:7">
      <c r="A2">
        <f>'2020_3-1-3_CSV_Anzahl'!A2</f>
        <v>101</v>
      </c>
      <c r="B2">
        <f>'2020_3-1-3_CSV_Anzahl'!B2</f>
        <v>2020</v>
      </c>
      <c r="C2" t="s">
        <v>157</v>
      </c>
      <c r="D2" t="str">
        <f>'2020_3-1-3_CSV_Anzahl'!C2</f>
        <v>Braunschweig  Stadt</v>
      </c>
      <c r="E2" t="str">
        <f>'2020_3-1-3_CSV_Anzahl'!D2</f>
        <v>Kinder im Alter von unter 3 Jahren mit ausländischer Herkunft mindestens eines Elternteils</v>
      </c>
      <c r="F2" t="str">
        <f>'2020_3-1-3_CSV_Anzahl'!E2</f>
        <v>K03101</v>
      </c>
      <c r="G2">
        <f>'2020_3-1-3_CSV_Anzahl'!F2</f>
        <v>637</v>
      </c>
    </row>
    <row r="3" spans="1:7">
      <c r="A3">
        <f>'2020_3-1-3_CSV_Anzahl'!A3</f>
        <v>102</v>
      </c>
      <c r="B3">
        <f>'2020_3-1-3_CSV_Anzahl'!B3</f>
        <v>2020</v>
      </c>
      <c r="C3" t="s">
        <v>157</v>
      </c>
      <c r="D3" t="str">
        <f>'2020_3-1-3_CSV_Anzahl'!C3</f>
        <v>Salzgitter  Stadt</v>
      </c>
      <c r="E3" t="str">
        <f>'2020_3-1-3_CSV_Anzahl'!D3</f>
        <v>Kinder im Alter von unter 3 Jahren mit ausländischer Herkunft mindestens eines Elternteils</v>
      </c>
      <c r="F3" t="str">
        <f>'2020_3-1-3_CSV_Anzahl'!E3</f>
        <v>K03102</v>
      </c>
      <c r="G3">
        <f>'2020_3-1-3_CSV_Anzahl'!F3</f>
        <v>152</v>
      </c>
    </row>
    <row r="4" spans="1:7">
      <c r="A4">
        <f>'2020_3-1-3_CSV_Anzahl'!A4</f>
        <v>103</v>
      </c>
      <c r="B4">
        <f>'2020_3-1-3_CSV_Anzahl'!B4</f>
        <v>2020</v>
      </c>
      <c r="C4" t="s">
        <v>157</v>
      </c>
      <c r="D4" t="str">
        <f>'2020_3-1-3_CSV_Anzahl'!C4</f>
        <v>Wolfsburg  Stadt</v>
      </c>
      <c r="E4" t="str">
        <f>'2020_3-1-3_CSV_Anzahl'!D4</f>
        <v>Kinder im Alter von unter 3 Jahren mit ausländischer Herkunft mindestens eines Elternteils</v>
      </c>
      <c r="F4" t="str">
        <f>'2020_3-1-3_CSV_Anzahl'!E4</f>
        <v>K03103</v>
      </c>
      <c r="G4">
        <f>'2020_3-1-3_CSV_Anzahl'!F4</f>
        <v>359</v>
      </c>
    </row>
    <row r="5" spans="1:7">
      <c r="A5">
        <f>'2020_3-1-3_CSV_Anzahl'!A5</f>
        <v>151</v>
      </c>
      <c r="B5">
        <f>'2020_3-1-3_CSV_Anzahl'!B5</f>
        <v>2020</v>
      </c>
      <c r="C5" t="s">
        <v>157</v>
      </c>
      <c r="D5" t="str">
        <f>'2020_3-1-3_CSV_Anzahl'!C5</f>
        <v>Gifhorn</v>
      </c>
      <c r="E5" t="str">
        <f>'2020_3-1-3_CSV_Anzahl'!D5</f>
        <v>Kinder im Alter von unter 3 Jahren mit ausländischer Herkunft mindestens eines Elternteils</v>
      </c>
      <c r="F5" t="str">
        <f>'2020_3-1-3_CSV_Anzahl'!E5</f>
        <v>K03151</v>
      </c>
      <c r="G5">
        <f>'2020_3-1-3_CSV_Anzahl'!F5</f>
        <v>208</v>
      </c>
    </row>
    <row r="6" spans="1:7">
      <c r="A6">
        <f>'2020_3-1-3_CSV_Anzahl'!A6</f>
        <v>153</v>
      </c>
      <c r="B6">
        <f>'2020_3-1-3_CSV_Anzahl'!B6</f>
        <v>2020</v>
      </c>
      <c r="C6" t="s">
        <v>157</v>
      </c>
      <c r="D6" t="str">
        <f>'2020_3-1-3_CSV_Anzahl'!C6</f>
        <v>Goslar</v>
      </c>
      <c r="E6" t="str">
        <f>'2020_3-1-3_CSV_Anzahl'!D6</f>
        <v>Kinder im Alter von unter 3 Jahren mit ausländischer Herkunft mindestens eines Elternteils</v>
      </c>
      <c r="F6" t="str">
        <f>'2020_3-1-3_CSV_Anzahl'!E6</f>
        <v>K03153</v>
      </c>
      <c r="G6">
        <f>'2020_3-1-3_CSV_Anzahl'!F6</f>
        <v>122</v>
      </c>
    </row>
    <row r="7" spans="1:7">
      <c r="A7">
        <f>'2020_3-1-3_CSV_Anzahl'!A7</f>
        <v>154</v>
      </c>
      <c r="B7">
        <f>'2020_3-1-3_CSV_Anzahl'!B7</f>
        <v>2020</v>
      </c>
      <c r="C7" t="s">
        <v>157</v>
      </c>
      <c r="D7" t="str">
        <f>'2020_3-1-3_CSV_Anzahl'!C7</f>
        <v>Helmstedt</v>
      </c>
      <c r="E7" t="str">
        <f>'2020_3-1-3_CSV_Anzahl'!D7</f>
        <v>Kinder im Alter von unter 3 Jahren mit ausländischer Herkunft mindestens eines Elternteils</v>
      </c>
      <c r="F7" t="str">
        <f>'2020_3-1-3_CSV_Anzahl'!E7</f>
        <v>K03154</v>
      </c>
      <c r="G7">
        <f>'2020_3-1-3_CSV_Anzahl'!F7</f>
        <v>68</v>
      </c>
    </row>
    <row r="8" spans="1:7">
      <c r="A8">
        <f>'2020_3-1-3_CSV_Anzahl'!A8</f>
        <v>155</v>
      </c>
      <c r="B8">
        <f>'2020_3-1-3_CSV_Anzahl'!B8</f>
        <v>2020</v>
      </c>
      <c r="C8" t="s">
        <v>157</v>
      </c>
      <c r="D8" t="str">
        <f>'2020_3-1-3_CSV_Anzahl'!C8</f>
        <v>Northeim</v>
      </c>
      <c r="E8" t="str">
        <f>'2020_3-1-3_CSV_Anzahl'!D8</f>
        <v>Kinder im Alter von unter 3 Jahren mit ausländischer Herkunft mindestens eines Elternteils</v>
      </c>
      <c r="F8" t="str">
        <f>'2020_3-1-3_CSV_Anzahl'!E8</f>
        <v>K03155</v>
      </c>
      <c r="G8">
        <f>'2020_3-1-3_CSV_Anzahl'!F8</f>
        <v>160</v>
      </c>
    </row>
    <row r="9" spans="1:7">
      <c r="A9">
        <f>'2020_3-1-3_CSV_Anzahl'!A9</f>
        <v>157</v>
      </c>
      <c r="B9">
        <f>'2020_3-1-3_CSV_Anzahl'!B9</f>
        <v>2020</v>
      </c>
      <c r="C9" t="s">
        <v>157</v>
      </c>
      <c r="D9" t="str">
        <f>'2020_3-1-3_CSV_Anzahl'!C9</f>
        <v>Peine</v>
      </c>
      <c r="E9" t="str">
        <f>'2020_3-1-3_CSV_Anzahl'!D9</f>
        <v>Kinder im Alter von unter 3 Jahren mit ausländischer Herkunft mindestens eines Elternteils</v>
      </c>
      <c r="F9" t="str">
        <f>'2020_3-1-3_CSV_Anzahl'!E9</f>
        <v>K03157</v>
      </c>
      <c r="G9">
        <f>'2020_3-1-3_CSV_Anzahl'!F9</f>
        <v>177</v>
      </c>
    </row>
    <row r="10" spans="1:7">
      <c r="A10">
        <f>'2020_3-1-3_CSV_Anzahl'!A10</f>
        <v>158</v>
      </c>
      <c r="B10">
        <f>'2020_3-1-3_CSV_Anzahl'!B10</f>
        <v>2020</v>
      </c>
      <c r="C10" t="s">
        <v>157</v>
      </c>
      <c r="D10" t="str">
        <f>'2020_3-1-3_CSV_Anzahl'!C10</f>
        <v>Wolfenbüttel</v>
      </c>
      <c r="E10" t="str">
        <f>'2020_3-1-3_CSV_Anzahl'!D10</f>
        <v>Kinder im Alter von unter 3 Jahren mit ausländischer Herkunft mindestens eines Elternteils</v>
      </c>
      <c r="F10" t="str">
        <f>'2020_3-1-3_CSV_Anzahl'!E10</f>
        <v>K03158</v>
      </c>
      <c r="G10">
        <f>'2020_3-1-3_CSV_Anzahl'!F10</f>
        <v>107</v>
      </c>
    </row>
    <row r="11" spans="1:7">
      <c r="A11">
        <f>'2020_3-1-3_CSV_Anzahl'!A11</f>
        <v>159</v>
      </c>
      <c r="B11">
        <f>'2020_3-1-3_CSV_Anzahl'!B11</f>
        <v>2020</v>
      </c>
      <c r="C11" t="s">
        <v>157</v>
      </c>
      <c r="D11" t="str">
        <f>'2020_3-1-3_CSV_Anzahl'!C11</f>
        <v>Göttingen</v>
      </c>
      <c r="E11" t="str">
        <f>'2020_3-1-3_CSV_Anzahl'!D11</f>
        <v>Kinder im Alter von unter 3 Jahren mit ausländischer Herkunft mindestens eines Elternteils</v>
      </c>
      <c r="F11" t="str">
        <f>'2020_3-1-3_CSV_Anzahl'!E11</f>
        <v>K03159</v>
      </c>
      <c r="G11">
        <f>'2020_3-1-3_CSV_Anzahl'!F11</f>
        <v>607</v>
      </c>
    </row>
    <row r="12" spans="1:7">
      <c r="A12">
        <f>'2020_3-1-3_CSV_Anzahl'!A12</f>
        <v>1</v>
      </c>
      <c r="B12">
        <f>'2020_3-1-3_CSV_Anzahl'!B12</f>
        <v>2020</v>
      </c>
      <c r="C12" t="s">
        <v>157</v>
      </c>
      <c r="D12" t="str">
        <f>'2020_3-1-3_CSV_Anzahl'!C12</f>
        <v>Stat. Region Braunschweig</v>
      </c>
      <c r="E12" t="str">
        <f>'2020_3-1-3_CSV_Anzahl'!D12</f>
        <v>Kinder im Alter von unter 3 Jahren mit ausländischer Herkunft mindestens eines Elternteils</v>
      </c>
      <c r="F12" t="str">
        <f>'2020_3-1-3_CSV_Anzahl'!E12</f>
        <v>K031</v>
      </c>
      <c r="G12">
        <f>'2020_3-1-3_CSV_Anzahl'!F12</f>
        <v>2597</v>
      </c>
    </row>
    <row r="13" spans="1:7">
      <c r="A13">
        <f>'2020_3-1-3_CSV_Anzahl'!A13</f>
        <v>241</v>
      </c>
      <c r="B13">
        <f>'2020_3-1-3_CSV_Anzahl'!B13</f>
        <v>2020</v>
      </c>
      <c r="C13" t="s">
        <v>157</v>
      </c>
      <c r="D13" t="str">
        <f>'2020_3-1-3_CSV_Anzahl'!C13</f>
        <v>Hannover  Region</v>
      </c>
      <c r="E13" t="str">
        <f>'2020_3-1-3_CSV_Anzahl'!D13</f>
        <v>Kinder im Alter von unter 3 Jahren mit ausländischer Herkunft mindestens eines Elternteils</v>
      </c>
      <c r="F13" t="str">
        <f>'2020_3-1-3_CSV_Anzahl'!E13</f>
        <v>K03241</v>
      </c>
      <c r="G13">
        <f>'2020_3-1-3_CSV_Anzahl'!F13</f>
        <v>3190</v>
      </c>
    </row>
    <row r="14" spans="1:7">
      <c r="A14">
        <f>'2020_3-1-3_CSV_Anzahl'!A14</f>
        <v>241001</v>
      </c>
      <c r="B14">
        <f>'2020_3-1-3_CSV_Anzahl'!B14</f>
        <v>2020</v>
      </c>
      <c r="C14" t="s">
        <v>157</v>
      </c>
      <c r="D14" t="str">
        <f>'2020_3-1-3_CSV_Anzahl'!C14</f>
        <v>dav. Hannover  Lhst.</v>
      </c>
      <c r="E14" t="str">
        <f>'2020_3-1-3_CSV_Anzahl'!D14</f>
        <v>Kinder im Alter von unter 3 Jahren mit ausländischer Herkunft mindestens eines Elternteils</v>
      </c>
      <c r="F14" t="str">
        <f>'2020_3-1-3_CSV_Anzahl'!E14</f>
        <v>K03241001</v>
      </c>
      <c r="G14">
        <f>'2020_3-1-3_CSV_Anzahl'!F14</f>
        <v>1972</v>
      </c>
    </row>
    <row r="15" spans="1:7">
      <c r="A15">
        <f>'2020_3-1-3_CSV_Anzahl'!A15</f>
        <v>241999</v>
      </c>
      <c r="B15">
        <f>'2020_3-1-3_CSV_Anzahl'!B15</f>
        <v>2020</v>
      </c>
      <c r="C15" t="s">
        <v>157</v>
      </c>
      <c r="D15" t="str">
        <f>'2020_3-1-3_CSV_Anzahl'!C15</f>
        <v>dav. Hannover  Umland</v>
      </c>
      <c r="E15" t="str">
        <f>'2020_3-1-3_CSV_Anzahl'!D15</f>
        <v>Kinder im Alter von unter 3 Jahren mit ausländischer Herkunft mindestens eines Elternteils</v>
      </c>
      <c r="F15" t="str">
        <f>'2020_3-1-3_CSV_Anzahl'!E15</f>
        <v>K03241999</v>
      </c>
      <c r="G15">
        <f>'2020_3-1-3_CSV_Anzahl'!F15</f>
        <v>1218</v>
      </c>
    </row>
    <row r="16" spans="1:7">
      <c r="A16">
        <f>'2020_3-1-3_CSV_Anzahl'!A16</f>
        <v>251</v>
      </c>
      <c r="B16">
        <f>'2020_3-1-3_CSV_Anzahl'!B16</f>
        <v>2020</v>
      </c>
      <c r="C16" t="s">
        <v>157</v>
      </c>
      <c r="D16" t="str">
        <f>'2020_3-1-3_CSV_Anzahl'!C16</f>
        <v>Diepholz</v>
      </c>
      <c r="E16" t="str">
        <f>'2020_3-1-3_CSV_Anzahl'!D16</f>
        <v>Kinder im Alter von unter 3 Jahren mit ausländischer Herkunft mindestens eines Elternteils</v>
      </c>
      <c r="F16" t="str">
        <f>'2020_3-1-3_CSV_Anzahl'!E16</f>
        <v>K03251</v>
      </c>
      <c r="G16">
        <f>'2020_3-1-3_CSV_Anzahl'!F16</f>
        <v>313</v>
      </c>
    </row>
    <row r="17" spans="1:7">
      <c r="A17">
        <f>'2020_3-1-3_CSV_Anzahl'!A17</f>
        <v>252</v>
      </c>
      <c r="B17">
        <f>'2020_3-1-3_CSV_Anzahl'!B17</f>
        <v>2020</v>
      </c>
      <c r="C17" t="s">
        <v>157</v>
      </c>
      <c r="D17" t="str">
        <f>'2020_3-1-3_CSV_Anzahl'!C17</f>
        <v>Hameln-Pyrmont</v>
      </c>
      <c r="E17" t="str">
        <f>'2020_3-1-3_CSV_Anzahl'!D17</f>
        <v>Kinder im Alter von unter 3 Jahren mit ausländischer Herkunft mindestens eines Elternteils</v>
      </c>
      <c r="F17" t="str">
        <f>'2020_3-1-3_CSV_Anzahl'!E17</f>
        <v>K03252</v>
      </c>
      <c r="G17">
        <f>'2020_3-1-3_CSV_Anzahl'!F17</f>
        <v>250</v>
      </c>
    </row>
    <row r="18" spans="1:7">
      <c r="A18">
        <f>'2020_3-1-3_CSV_Anzahl'!A18</f>
        <v>254</v>
      </c>
      <c r="B18">
        <f>'2020_3-1-3_CSV_Anzahl'!B18</f>
        <v>2020</v>
      </c>
      <c r="C18" t="s">
        <v>157</v>
      </c>
      <c r="D18" t="str">
        <f>'2020_3-1-3_CSV_Anzahl'!C18</f>
        <v>Hildesheim</v>
      </c>
      <c r="E18" t="str">
        <f>'2020_3-1-3_CSV_Anzahl'!D18</f>
        <v>Kinder im Alter von unter 3 Jahren mit ausländischer Herkunft mindestens eines Elternteils</v>
      </c>
      <c r="F18" t="str">
        <f>'2020_3-1-3_CSV_Anzahl'!E18</f>
        <v>K03254</v>
      </c>
      <c r="G18">
        <f>'2020_3-1-3_CSV_Anzahl'!F18</f>
        <v>480</v>
      </c>
    </row>
    <row r="19" spans="1:7">
      <c r="A19">
        <f>'2020_3-1-3_CSV_Anzahl'!A19</f>
        <v>255</v>
      </c>
      <c r="B19">
        <f>'2020_3-1-3_CSV_Anzahl'!B19</f>
        <v>2020</v>
      </c>
      <c r="C19" t="s">
        <v>157</v>
      </c>
      <c r="D19" t="str">
        <f>'2020_3-1-3_CSV_Anzahl'!C19</f>
        <v>Holzminden</v>
      </c>
      <c r="E19" t="str">
        <f>'2020_3-1-3_CSV_Anzahl'!D19</f>
        <v>Kinder im Alter von unter 3 Jahren mit ausländischer Herkunft mindestens eines Elternteils</v>
      </c>
      <c r="F19" t="str">
        <f>'2020_3-1-3_CSV_Anzahl'!E19</f>
        <v>K03255</v>
      </c>
      <c r="G19">
        <f>'2020_3-1-3_CSV_Anzahl'!F19</f>
        <v>82</v>
      </c>
    </row>
    <row r="20" spans="1:7">
      <c r="A20">
        <f>'2020_3-1-3_CSV_Anzahl'!A20</f>
        <v>256</v>
      </c>
      <c r="B20">
        <f>'2020_3-1-3_CSV_Anzahl'!B20</f>
        <v>2020</v>
      </c>
      <c r="C20" t="s">
        <v>157</v>
      </c>
      <c r="D20" t="str">
        <f>'2020_3-1-3_CSV_Anzahl'!C20</f>
        <v>Nienburg (Weser)</v>
      </c>
      <c r="E20" t="str">
        <f>'2020_3-1-3_CSV_Anzahl'!D20</f>
        <v>Kinder im Alter von unter 3 Jahren mit ausländischer Herkunft mindestens eines Elternteils</v>
      </c>
      <c r="F20" t="str">
        <f>'2020_3-1-3_CSV_Anzahl'!E20</f>
        <v>K03256</v>
      </c>
      <c r="G20">
        <f>'2020_3-1-3_CSV_Anzahl'!F20</f>
        <v>137</v>
      </c>
    </row>
    <row r="21" spans="1:7">
      <c r="A21">
        <f>'2020_3-1-3_CSV_Anzahl'!A21</f>
        <v>257</v>
      </c>
      <c r="B21">
        <f>'2020_3-1-3_CSV_Anzahl'!B21</f>
        <v>2020</v>
      </c>
      <c r="C21" t="s">
        <v>157</v>
      </c>
      <c r="D21" t="str">
        <f>'2020_3-1-3_CSV_Anzahl'!C21</f>
        <v>Schaumburg</v>
      </c>
      <c r="E21" t="str">
        <f>'2020_3-1-3_CSV_Anzahl'!D21</f>
        <v>Kinder im Alter von unter 3 Jahren mit ausländischer Herkunft mindestens eines Elternteils</v>
      </c>
      <c r="F21" t="str">
        <f>'2020_3-1-3_CSV_Anzahl'!E21</f>
        <v>K03257</v>
      </c>
      <c r="G21">
        <f>'2020_3-1-3_CSV_Anzahl'!F21</f>
        <v>218</v>
      </c>
    </row>
    <row r="22" spans="1:7">
      <c r="A22">
        <f>'2020_3-1-3_CSV_Anzahl'!A22</f>
        <v>2</v>
      </c>
      <c r="B22">
        <f>'2020_3-1-3_CSV_Anzahl'!B22</f>
        <v>2020</v>
      </c>
      <c r="C22" t="s">
        <v>157</v>
      </c>
      <c r="D22" t="str">
        <f>'2020_3-1-3_CSV_Anzahl'!C22</f>
        <v>Stat. Region Hannover</v>
      </c>
      <c r="E22" t="str">
        <f>'2020_3-1-3_CSV_Anzahl'!D22</f>
        <v>Kinder im Alter von unter 3 Jahren mit ausländischer Herkunft mindestens eines Elternteils</v>
      </c>
      <c r="F22" t="str">
        <f>'2020_3-1-3_CSV_Anzahl'!E22</f>
        <v>K032</v>
      </c>
      <c r="G22">
        <f>'2020_3-1-3_CSV_Anzahl'!F22</f>
        <v>4670</v>
      </c>
    </row>
    <row r="23" spans="1:7">
      <c r="A23">
        <f>'2020_3-1-3_CSV_Anzahl'!A23</f>
        <v>351</v>
      </c>
      <c r="B23">
        <f>'2020_3-1-3_CSV_Anzahl'!B23</f>
        <v>2020</v>
      </c>
      <c r="C23" t="s">
        <v>157</v>
      </c>
      <c r="D23" t="str">
        <f>'2020_3-1-3_CSV_Anzahl'!C23</f>
        <v>Celle</v>
      </c>
      <c r="E23" t="str">
        <f>'2020_3-1-3_CSV_Anzahl'!D23</f>
        <v>Kinder im Alter von unter 3 Jahren mit ausländischer Herkunft mindestens eines Elternteils</v>
      </c>
      <c r="F23" t="str">
        <f>'2020_3-1-3_CSV_Anzahl'!E23</f>
        <v>K03351</v>
      </c>
      <c r="G23">
        <f>'2020_3-1-3_CSV_Anzahl'!F23</f>
        <v>186</v>
      </c>
    </row>
    <row r="24" spans="1:7">
      <c r="A24">
        <f>'2020_3-1-3_CSV_Anzahl'!A24</f>
        <v>352</v>
      </c>
      <c r="B24">
        <f>'2020_3-1-3_CSV_Anzahl'!B24</f>
        <v>2020</v>
      </c>
      <c r="C24" t="s">
        <v>157</v>
      </c>
      <c r="D24" t="str">
        <f>'2020_3-1-3_CSV_Anzahl'!C24</f>
        <v>Cuxhaven</v>
      </c>
      <c r="E24" t="str">
        <f>'2020_3-1-3_CSV_Anzahl'!D24</f>
        <v>Kinder im Alter von unter 3 Jahren mit ausländischer Herkunft mindestens eines Elternteils</v>
      </c>
      <c r="F24" t="str">
        <f>'2020_3-1-3_CSV_Anzahl'!E24</f>
        <v>K03352</v>
      </c>
      <c r="G24">
        <f>'2020_3-1-3_CSV_Anzahl'!F24</f>
        <v>208</v>
      </c>
    </row>
    <row r="25" spans="1:7">
      <c r="A25">
        <f>'2020_3-1-3_CSV_Anzahl'!A25</f>
        <v>353</v>
      </c>
      <c r="B25">
        <f>'2020_3-1-3_CSV_Anzahl'!B25</f>
        <v>2020</v>
      </c>
      <c r="C25" t="s">
        <v>157</v>
      </c>
      <c r="D25" t="str">
        <f>'2020_3-1-3_CSV_Anzahl'!C25</f>
        <v>Harburg</v>
      </c>
      <c r="E25" t="str">
        <f>'2020_3-1-3_CSV_Anzahl'!D25</f>
        <v>Kinder im Alter von unter 3 Jahren mit ausländischer Herkunft mindestens eines Elternteils</v>
      </c>
      <c r="F25" t="str">
        <f>'2020_3-1-3_CSV_Anzahl'!E25</f>
        <v>K03353</v>
      </c>
      <c r="G25">
        <f>'2020_3-1-3_CSV_Anzahl'!F25</f>
        <v>383</v>
      </c>
    </row>
    <row r="26" spans="1:7">
      <c r="A26">
        <f>'2020_3-1-3_CSV_Anzahl'!A26</f>
        <v>354</v>
      </c>
      <c r="B26">
        <f>'2020_3-1-3_CSV_Anzahl'!B26</f>
        <v>2020</v>
      </c>
      <c r="C26" t="s">
        <v>157</v>
      </c>
      <c r="D26" t="str">
        <f>'2020_3-1-3_CSV_Anzahl'!C26</f>
        <v>Lüchow-Dannenberg</v>
      </c>
      <c r="E26" t="str">
        <f>'2020_3-1-3_CSV_Anzahl'!D26</f>
        <v>Kinder im Alter von unter 3 Jahren mit ausländischer Herkunft mindestens eines Elternteils</v>
      </c>
      <c r="F26" t="str">
        <f>'2020_3-1-3_CSV_Anzahl'!E26</f>
        <v>K03354</v>
      </c>
      <c r="G26">
        <f>'2020_3-1-3_CSV_Anzahl'!F26</f>
        <v>38</v>
      </c>
    </row>
    <row r="27" spans="1:7">
      <c r="A27">
        <f>'2020_3-1-3_CSV_Anzahl'!A27</f>
        <v>355</v>
      </c>
      <c r="B27">
        <f>'2020_3-1-3_CSV_Anzahl'!B27</f>
        <v>2020</v>
      </c>
      <c r="C27" t="s">
        <v>157</v>
      </c>
      <c r="D27" t="str">
        <f>'2020_3-1-3_CSV_Anzahl'!C27</f>
        <v>Lüneburg</v>
      </c>
      <c r="E27" t="str">
        <f>'2020_3-1-3_CSV_Anzahl'!D27</f>
        <v>Kinder im Alter von unter 3 Jahren mit ausländischer Herkunft mindestens eines Elternteils</v>
      </c>
      <c r="F27" t="str">
        <f>'2020_3-1-3_CSV_Anzahl'!E27</f>
        <v>K03355</v>
      </c>
      <c r="G27">
        <f>'2020_3-1-3_CSV_Anzahl'!F27</f>
        <v>263</v>
      </c>
    </row>
    <row r="28" spans="1:7">
      <c r="A28">
        <f>'2020_3-1-3_CSV_Anzahl'!A28</f>
        <v>356</v>
      </c>
      <c r="B28">
        <f>'2020_3-1-3_CSV_Anzahl'!B28</f>
        <v>2020</v>
      </c>
      <c r="C28" t="s">
        <v>157</v>
      </c>
      <c r="D28" t="str">
        <f>'2020_3-1-3_CSV_Anzahl'!C28</f>
        <v>Osterholz</v>
      </c>
      <c r="E28" t="str">
        <f>'2020_3-1-3_CSV_Anzahl'!D28</f>
        <v>Kinder im Alter von unter 3 Jahren mit ausländischer Herkunft mindestens eines Elternteils</v>
      </c>
      <c r="F28" t="str">
        <f>'2020_3-1-3_CSV_Anzahl'!E28</f>
        <v>K03356</v>
      </c>
      <c r="G28">
        <f>'2020_3-1-3_CSV_Anzahl'!F28</f>
        <v>118</v>
      </c>
    </row>
    <row r="29" spans="1:7">
      <c r="A29">
        <f>'2020_3-1-3_CSV_Anzahl'!A29</f>
        <v>357</v>
      </c>
      <c r="B29">
        <f>'2020_3-1-3_CSV_Anzahl'!B29</f>
        <v>2020</v>
      </c>
      <c r="C29" t="s">
        <v>157</v>
      </c>
      <c r="D29" t="str">
        <f>'2020_3-1-3_CSV_Anzahl'!C29</f>
        <v>Rotenburg (Wümme)</v>
      </c>
      <c r="E29" t="str">
        <f>'2020_3-1-3_CSV_Anzahl'!D29</f>
        <v>Kinder im Alter von unter 3 Jahren mit ausländischer Herkunft mindestens eines Elternteils</v>
      </c>
      <c r="F29" t="str">
        <f>'2020_3-1-3_CSV_Anzahl'!E29</f>
        <v>K03357</v>
      </c>
      <c r="G29">
        <f>'2020_3-1-3_CSV_Anzahl'!F29</f>
        <v>138</v>
      </c>
    </row>
    <row r="30" spans="1:7">
      <c r="A30">
        <f>'2020_3-1-3_CSV_Anzahl'!A30</f>
        <v>358</v>
      </c>
      <c r="B30">
        <f>'2020_3-1-3_CSV_Anzahl'!B30</f>
        <v>2020</v>
      </c>
      <c r="C30" t="s">
        <v>157</v>
      </c>
      <c r="D30" t="str">
        <f>'2020_3-1-3_CSV_Anzahl'!C30</f>
        <v>Heidekreis</v>
      </c>
      <c r="E30" t="str">
        <f>'2020_3-1-3_CSV_Anzahl'!D30</f>
        <v>Kinder im Alter von unter 3 Jahren mit ausländischer Herkunft mindestens eines Elternteils</v>
      </c>
      <c r="F30" t="str">
        <f>'2020_3-1-3_CSV_Anzahl'!E30</f>
        <v>K03358</v>
      </c>
      <c r="G30">
        <f>'2020_3-1-3_CSV_Anzahl'!F30</f>
        <v>191</v>
      </c>
    </row>
    <row r="31" spans="1:7">
      <c r="A31">
        <f>'2020_3-1-3_CSV_Anzahl'!A31</f>
        <v>359</v>
      </c>
      <c r="B31">
        <f>'2020_3-1-3_CSV_Anzahl'!B31</f>
        <v>2020</v>
      </c>
      <c r="C31" t="s">
        <v>157</v>
      </c>
      <c r="D31" t="str">
        <f>'2020_3-1-3_CSV_Anzahl'!C31</f>
        <v>Stade</v>
      </c>
      <c r="E31" t="str">
        <f>'2020_3-1-3_CSV_Anzahl'!D31</f>
        <v>Kinder im Alter von unter 3 Jahren mit ausländischer Herkunft mindestens eines Elternteils</v>
      </c>
      <c r="F31" t="str">
        <f>'2020_3-1-3_CSV_Anzahl'!E31</f>
        <v>K03359</v>
      </c>
      <c r="G31">
        <f>'2020_3-1-3_CSV_Anzahl'!F31</f>
        <v>190</v>
      </c>
    </row>
    <row r="32" spans="1:7">
      <c r="A32">
        <f>'2020_3-1-3_CSV_Anzahl'!A32</f>
        <v>360</v>
      </c>
      <c r="B32">
        <f>'2020_3-1-3_CSV_Anzahl'!B32</f>
        <v>2020</v>
      </c>
      <c r="C32" t="s">
        <v>157</v>
      </c>
      <c r="D32" t="str">
        <f>'2020_3-1-3_CSV_Anzahl'!C32</f>
        <v>Uelzen</v>
      </c>
      <c r="E32" t="str">
        <f>'2020_3-1-3_CSV_Anzahl'!D32</f>
        <v>Kinder im Alter von unter 3 Jahren mit ausländischer Herkunft mindestens eines Elternteils</v>
      </c>
      <c r="F32" t="str">
        <f>'2020_3-1-3_CSV_Anzahl'!E32</f>
        <v>K03360</v>
      </c>
      <c r="G32">
        <f>'2020_3-1-3_CSV_Anzahl'!F32</f>
        <v>90</v>
      </c>
    </row>
    <row r="33" spans="1:7">
      <c r="A33">
        <f>'2020_3-1-3_CSV_Anzahl'!A33</f>
        <v>361</v>
      </c>
      <c r="B33">
        <f>'2020_3-1-3_CSV_Anzahl'!B33</f>
        <v>2020</v>
      </c>
      <c r="C33" t="s">
        <v>157</v>
      </c>
      <c r="D33" t="str">
        <f>'2020_3-1-3_CSV_Anzahl'!C33</f>
        <v>Verden</v>
      </c>
      <c r="E33" t="str">
        <f>'2020_3-1-3_CSV_Anzahl'!D33</f>
        <v>Kinder im Alter von unter 3 Jahren mit ausländischer Herkunft mindestens eines Elternteils</v>
      </c>
      <c r="F33" t="str">
        <f>'2020_3-1-3_CSV_Anzahl'!E33</f>
        <v>K03361</v>
      </c>
      <c r="G33">
        <f>'2020_3-1-3_CSV_Anzahl'!F33</f>
        <v>191</v>
      </c>
    </row>
    <row r="34" spans="1:7">
      <c r="A34">
        <f>'2020_3-1-3_CSV_Anzahl'!A34</f>
        <v>3</v>
      </c>
      <c r="B34">
        <f>'2020_3-1-3_CSV_Anzahl'!B34</f>
        <v>2020</v>
      </c>
      <c r="C34" t="s">
        <v>157</v>
      </c>
      <c r="D34" t="str">
        <f>'2020_3-1-3_CSV_Anzahl'!C34</f>
        <v>Stat. Region Lüneburg</v>
      </c>
      <c r="E34" t="str">
        <f>'2020_3-1-3_CSV_Anzahl'!D34</f>
        <v>Kinder im Alter von unter 3 Jahren mit ausländischer Herkunft mindestens eines Elternteils</v>
      </c>
      <c r="F34" t="str">
        <f>'2020_3-1-3_CSV_Anzahl'!E34</f>
        <v>K033</v>
      </c>
      <c r="G34">
        <f>'2020_3-1-3_CSV_Anzahl'!F34</f>
        <v>1996</v>
      </c>
    </row>
    <row r="35" spans="1:7">
      <c r="A35">
        <f>'2020_3-1-3_CSV_Anzahl'!A35</f>
        <v>401</v>
      </c>
      <c r="B35">
        <f>'2020_3-1-3_CSV_Anzahl'!B35</f>
        <v>2020</v>
      </c>
      <c r="C35" t="s">
        <v>157</v>
      </c>
      <c r="D35" t="str">
        <f>'2020_3-1-3_CSV_Anzahl'!C35</f>
        <v>Delmenhorst  Stadt</v>
      </c>
      <c r="E35" t="str">
        <f>'2020_3-1-3_CSV_Anzahl'!D35</f>
        <v>Kinder im Alter von unter 3 Jahren mit ausländischer Herkunft mindestens eines Elternteils</v>
      </c>
      <c r="F35" t="str">
        <f>'2020_3-1-3_CSV_Anzahl'!E35</f>
        <v>K03401</v>
      </c>
      <c r="G35">
        <f>'2020_3-1-3_CSV_Anzahl'!F35</f>
        <v>126</v>
      </c>
    </row>
    <row r="36" spans="1:7">
      <c r="A36">
        <f>'2020_3-1-3_CSV_Anzahl'!A36</f>
        <v>402</v>
      </c>
      <c r="B36">
        <f>'2020_3-1-3_CSV_Anzahl'!B36</f>
        <v>2020</v>
      </c>
      <c r="C36" t="s">
        <v>157</v>
      </c>
      <c r="D36" t="str">
        <f>'2020_3-1-3_CSV_Anzahl'!C36</f>
        <v>Emden  Stadt</v>
      </c>
      <c r="E36" t="str">
        <f>'2020_3-1-3_CSV_Anzahl'!D36</f>
        <v>Kinder im Alter von unter 3 Jahren mit ausländischer Herkunft mindestens eines Elternteils</v>
      </c>
      <c r="F36" t="str">
        <f>'2020_3-1-3_CSV_Anzahl'!E36</f>
        <v>K03402</v>
      </c>
      <c r="G36">
        <f>'2020_3-1-3_CSV_Anzahl'!F36</f>
        <v>65</v>
      </c>
    </row>
    <row r="37" spans="1:7">
      <c r="A37">
        <f>'2020_3-1-3_CSV_Anzahl'!A37</f>
        <v>403</v>
      </c>
      <c r="B37">
        <f>'2020_3-1-3_CSV_Anzahl'!B37</f>
        <v>2020</v>
      </c>
      <c r="C37" t="s">
        <v>157</v>
      </c>
      <c r="D37" t="str">
        <f>'2020_3-1-3_CSV_Anzahl'!C37</f>
        <v>Oldenburg(Oldb)  Stadt</v>
      </c>
      <c r="E37" t="str">
        <f>'2020_3-1-3_CSV_Anzahl'!D37</f>
        <v>Kinder im Alter von unter 3 Jahren mit ausländischer Herkunft mindestens eines Elternteils</v>
      </c>
      <c r="F37" t="str">
        <f>'2020_3-1-3_CSV_Anzahl'!E37</f>
        <v>K03403</v>
      </c>
      <c r="G37">
        <f>'2020_3-1-3_CSV_Anzahl'!F37</f>
        <v>411</v>
      </c>
    </row>
    <row r="38" spans="1:7">
      <c r="A38">
        <f>'2020_3-1-3_CSV_Anzahl'!A38</f>
        <v>404</v>
      </c>
      <c r="B38">
        <f>'2020_3-1-3_CSV_Anzahl'!B38</f>
        <v>2020</v>
      </c>
      <c r="C38" t="s">
        <v>157</v>
      </c>
      <c r="D38" t="str">
        <f>'2020_3-1-3_CSV_Anzahl'!C38</f>
        <v>Osnabrück  Stadt</v>
      </c>
      <c r="E38" t="str">
        <f>'2020_3-1-3_CSV_Anzahl'!D38</f>
        <v>Kinder im Alter von unter 3 Jahren mit ausländischer Herkunft mindestens eines Elternteils</v>
      </c>
      <c r="F38" t="str">
        <f>'2020_3-1-3_CSV_Anzahl'!E38</f>
        <v>K03404</v>
      </c>
      <c r="G38">
        <f>'2020_3-1-3_CSV_Anzahl'!F38</f>
        <v>269</v>
      </c>
    </row>
    <row r="39" spans="1:7">
      <c r="A39">
        <f>'2020_3-1-3_CSV_Anzahl'!A39</f>
        <v>405</v>
      </c>
      <c r="B39">
        <f>'2020_3-1-3_CSV_Anzahl'!B39</f>
        <v>2020</v>
      </c>
      <c r="C39" t="s">
        <v>157</v>
      </c>
      <c r="D39" t="str">
        <f>'2020_3-1-3_CSV_Anzahl'!C39</f>
        <v>Wilhelmshaven  Stadt</v>
      </c>
      <c r="E39" t="str">
        <f>'2020_3-1-3_CSV_Anzahl'!D39</f>
        <v>Kinder im Alter von unter 3 Jahren mit ausländischer Herkunft mindestens eines Elternteils</v>
      </c>
      <c r="F39" t="str">
        <f>'2020_3-1-3_CSV_Anzahl'!E39</f>
        <v>K03405</v>
      </c>
      <c r="G39">
        <f>'2020_3-1-3_CSV_Anzahl'!F39</f>
        <v>90</v>
      </c>
    </row>
    <row r="40" spans="1:7">
      <c r="A40">
        <f>'2020_3-1-3_CSV_Anzahl'!A40</f>
        <v>451</v>
      </c>
      <c r="B40">
        <f>'2020_3-1-3_CSV_Anzahl'!B40</f>
        <v>2020</v>
      </c>
      <c r="C40" t="s">
        <v>157</v>
      </c>
      <c r="D40" t="str">
        <f>'2020_3-1-3_CSV_Anzahl'!C40</f>
        <v>Ammerland</v>
      </c>
      <c r="E40" t="str">
        <f>'2020_3-1-3_CSV_Anzahl'!D40</f>
        <v>Kinder im Alter von unter 3 Jahren mit ausländischer Herkunft mindestens eines Elternteils</v>
      </c>
      <c r="F40" t="str">
        <f>'2020_3-1-3_CSV_Anzahl'!E40</f>
        <v>K03451</v>
      </c>
      <c r="G40">
        <f>'2020_3-1-3_CSV_Anzahl'!F40</f>
        <v>135</v>
      </c>
    </row>
    <row r="41" spans="1:7">
      <c r="A41">
        <f>'2020_3-1-3_CSV_Anzahl'!A41</f>
        <v>452</v>
      </c>
      <c r="B41">
        <f>'2020_3-1-3_CSV_Anzahl'!B41</f>
        <v>2020</v>
      </c>
      <c r="C41" t="s">
        <v>157</v>
      </c>
      <c r="D41" t="str">
        <f>'2020_3-1-3_CSV_Anzahl'!C41</f>
        <v>Aurich</v>
      </c>
      <c r="E41" t="str">
        <f>'2020_3-1-3_CSV_Anzahl'!D41</f>
        <v>Kinder im Alter von unter 3 Jahren mit ausländischer Herkunft mindestens eines Elternteils</v>
      </c>
      <c r="F41" t="str">
        <f>'2020_3-1-3_CSV_Anzahl'!E41</f>
        <v>K03452</v>
      </c>
      <c r="G41">
        <f>'2020_3-1-3_CSV_Anzahl'!F41</f>
        <v>117</v>
      </c>
    </row>
    <row r="42" spans="1:7">
      <c r="A42">
        <f>'2020_3-1-3_CSV_Anzahl'!A42</f>
        <v>453</v>
      </c>
      <c r="B42">
        <f>'2020_3-1-3_CSV_Anzahl'!B42</f>
        <v>2020</v>
      </c>
      <c r="C42" t="s">
        <v>157</v>
      </c>
      <c r="D42" t="str">
        <f>'2020_3-1-3_CSV_Anzahl'!C42</f>
        <v>Cloppenburg</v>
      </c>
      <c r="E42" t="str">
        <f>'2020_3-1-3_CSV_Anzahl'!D42</f>
        <v>Kinder im Alter von unter 3 Jahren mit ausländischer Herkunft mindestens eines Elternteils</v>
      </c>
      <c r="F42" t="str">
        <f>'2020_3-1-3_CSV_Anzahl'!E42</f>
        <v>K03453</v>
      </c>
      <c r="G42">
        <f>'2020_3-1-3_CSV_Anzahl'!F42</f>
        <v>318</v>
      </c>
    </row>
    <row r="43" spans="1:7">
      <c r="A43">
        <f>'2020_3-1-3_CSV_Anzahl'!A43</f>
        <v>454</v>
      </c>
      <c r="B43">
        <f>'2020_3-1-3_CSV_Anzahl'!B43</f>
        <v>2020</v>
      </c>
      <c r="C43" t="s">
        <v>157</v>
      </c>
      <c r="D43" t="str">
        <f>'2020_3-1-3_CSV_Anzahl'!C43</f>
        <v>Emsland</v>
      </c>
      <c r="E43" t="str">
        <f>'2020_3-1-3_CSV_Anzahl'!D43</f>
        <v>Kinder im Alter von unter 3 Jahren mit ausländischer Herkunft mindestens eines Elternteils</v>
      </c>
      <c r="F43" t="str">
        <f>'2020_3-1-3_CSV_Anzahl'!E43</f>
        <v>K03454</v>
      </c>
      <c r="G43">
        <f>'2020_3-1-3_CSV_Anzahl'!F43</f>
        <v>577</v>
      </c>
    </row>
    <row r="44" spans="1:7">
      <c r="A44">
        <f>'2020_3-1-3_CSV_Anzahl'!A44</f>
        <v>455</v>
      </c>
      <c r="B44">
        <f>'2020_3-1-3_CSV_Anzahl'!B44</f>
        <v>2020</v>
      </c>
      <c r="C44" t="s">
        <v>157</v>
      </c>
      <c r="D44" t="str">
        <f>'2020_3-1-3_CSV_Anzahl'!C44</f>
        <v>Friesland</v>
      </c>
      <c r="E44" t="str">
        <f>'2020_3-1-3_CSV_Anzahl'!D44</f>
        <v>Kinder im Alter von unter 3 Jahren mit ausländischer Herkunft mindestens eines Elternteils</v>
      </c>
      <c r="F44" t="str">
        <f>'2020_3-1-3_CSV_Anzahl'!E44</f>
        <v>K03455</v>
      </c>
      <c r="G44">
        <f>'2020_3-1-3_CSV_Anzahl'!F44</f>
        <v>41</v>
      </c>
    </row>
    <row r="45" spans="1:7">
      <c r="A45">
        <f>'2020_3-1-3_CSV_Anzahl'!A45</f>
        <v>456</v>
      </c>
      <c r="B45">
        <f>'2020_3-1-3_CSV_Anzahl'!B45</f>
        <v>2020</v>
      </c>
      <c r="C45" t="s">
        <v>157</v>
      </c>
      <c r="D45" t="str">
        <f>'2020_3-1-3_CSV_Anzahl'!C45</f>
        <v>Grafschaft Bentheim</v>
      </c>
      <c r="E45" t="str">
        <f>'2020_3-1-3_CSV_Anzahl'!D45</f>
        <v>Kinder im Alter von unter 3 Jahren mit ausländischer Herkunft mindestens eines Elternteils</v>
      </c>
      <c r="F45" t="str">
        <f>'2020_3-1-3_CSV_Anzahl'!E45</f>
        <v>K03456</v>
      </c>
      <c r="G45">
        <f>'2020_3-1-3_CSV_Anzahl'!F45</f>
        <v>278</v>
      </c>
    </row>
    <row r="46" spans="1:7">
      <c r="A46">
        <f>'2020_3-1-3_CSV_Anzahl'!A46</f>
        <v>457</v>
      </c>
      <c r="B46">
        <f>'2020_3-1-3_CSV_Anzahl'!B46</f>
        <v>2020</v>
      </c>
      <c r="C46" t="s">
        <v>157</v>
      </c>
      <c r="D46" t="str">
        <f>'2020_3-1-3_CSV_Anzahl'!C46</f>
        <v>Leer</v>
      </c>
      <c r="E46" t="str">
        <f>'2020_3-1-3_CSV_Anzahl'!D46</f>
        <v>Kinder im Alter von unter 3 Jahren mit ausländischer Herkunft mindestens eines Elternteils</v>
      </c>
      <c r="F46" t="str">
        <f>'2020_3-1-3_CSV_Anzahl'!E46</f>
        <v>K03457</v>
      </c>
      <c r="G46">
        <f>'2020_3-1-3_CSV_Anzahl'!F46</f>
        <v>166</v>
      </c>
    </row>
    <row r="47" spans="1:7">
      <c r="A47">
        <f>'2020_3-1-3_CSV_Anzahl'!A47</f>
        <v>458</v>
      </c>
      <c r="B47">
        <f>'2020_3-1-3_CSV_Anzahl'!B47</f>
        <v>2020</v>
      </c>
      <c r="C47" t="s">
        <v>157</v>
      </c>
      <c r="D47" t="str">
        <f>'2020_3-1-3_CSV_Anzahl'!C47</f>
        <v>Oldenburg</v>
      </c>
      <c r="E47" t="str">
        <f>'2020_3-1-3_CSV_Anzahl'!D47</f>
        <v>Kinder im Alter von unter 3 Jahren mit ausländischer Herkunft mindestens eines Elternteils</v>
      </c>
      <c r="F47" t="str">
        <f>'2020_3-1-3_CSV_Anzahl'!E47</f>
        <v>K03458</v>
      </c>
      <c r="G47">
        <f>'2020_3-1-3_CSV_Anzahl'!F47</f>
        <v>121</v>
      </c>
    </row>
    <row r="48" spans="1:7">
      <c r="A48">
        <f>'2020_3-1-3_CSV_Anzahl'!A48</f>
        <v>459</v>
      </c>
      <c r="B48">
        <f>'2020_3-1-3_CSV_Anzahl'!B48</f>
        <v>2020</v>
      </c>
      <c r="C48" t="s">
        <v>157</v>
      </c>
      <c r="D48" t="str">
        <f>'2020_3-1-3_CSV_Anzahl'!C48</f>
        <v>Osnabrück</v>
      </c>
      <c r="E48" t="str">
        <f>'2020_3-1-3_CSV_Anzahl'!D48</f>
        <v>Kinder im Alter von unter 3 Jahren mit ausländischer Herkunft mindestens eines Elternteils</v>
      </c>
      <c r="F48" t="str">
        <f>'2020_3-1-3_CSV_Anzahl'!E48</f>
        <v>K03459</v>
      </c>
      <c r="G48">
        <f>'2020_3-1-3_CSV_Anzahl'!F48</f>
        <v>521</v>
      </c>
    </row>
    <row r="49" spans="1:7">
      <c r="A49">
        <f>'2020_3-1-3_CSV_Anzahl'!A49</f>
        <v>460</v>
      </c>
      <c r="B49">
        <f>'2020_3-1-3_CSV_Anzahl'!B49</f>
        <v>2020</v>
      </c>
      <c r="C49" t="s">
        <v>157</v>
      </c>
      <c r="D49" t="str">
        <f>'2020_3-1-3_CSV_Anzahl'!C49</f>
        <v>Vechta</v>
      </c>
      <c r="E49" t="str">
        <f>'2020_3-1-3_CSV_Anzahl'!D49</f>
        <v>Kinder im Alter von unter 3 Jahren mit ausländischer Herkunft mindestens eines Elternteils</v>
      </c>
      <c r="F49" t="str">
        <f>'2020_3-1-3_CSV_Anzahl'!E49</f>
        <v>K03460</v>
      </c>
      <c r="G49">
        <f>'2020_3-1-3_CSV_Anzahl'!F49</f>
        <v>270</v>
      </c>
    </row>
    <row r="50" spans="1:7">
      <c r="A50">
        <f>'2020_3-1-3_CSV_Anzahl'!A50</f>
        <v>461</v>
      </c>
      <c r="B50">
        <f>'2020_3-1-3_CSV_Anzahl'!B50</f>
        <v>2020</v>
      </c>
      <c r="C50" t="s">
        <v>157</v>
      </c>
      <c r="D50" t="str">
        <f>'2020_3-1-3_CSV_Anzahl'!C50</f>
        <v>Wesermarsch</v>
      </c>
      <c r="E50" t="str">
        <f>'2020_3-1-3_CSV_Anzahl'!D50</f>
        <v>Kinder im Alter von unter 3 Jahren mit ausländischer Herkunft mindestens eines Elternteils</v>
      </c>
      <c r="F50" t="str">
        <f>'2020_3-1-3_CSV_Anzahl'!E50</f>
        <v>K03461</v>
      </c>
      <c r="G50">
        <f>'2020_3-1-3_CSV_Anzahl'!F50</f>
        <v>97</v>
      </c>
    </row>
    <row r="51" spans="1:7">
      <c r="A51">
        <f>'2020_3-1-3_CSV_Anzahl'!A51</f>
        <v>462</v>
      </c>
      <c r="B51">
        <f>'2020_3-1-3_CSV_Anzahl'!B51</f>
        <v>2020</v>
      </c>
      <c r="C51" t="s">
        <v>157</v>
      </c>
      <c r="D51" t="str">
        <f>'2020_3-1-3_CSV_Anzahl'!C51</f>
        <v>Wittmund</v>
      </c>
      <c r="E51" t="str">
        <f>'2020_3-1-3_CSV_Anzahl'!D51</f>
        <v>Kinder im Alter von unter 3 Jahren mit ausländischer Herkunft mindestens eines Elternteils</v>
      </c>
      <c r="F51" t="str">
        <f>'2020_3-1-3_CSV_Anzahl'!E51</f>
        <v>K03462</v>
      </c>
      <c r="G51">
        <f>'2020_3-1-3_CSV_Anzahl'!F51</f>
        <v>38</v>
      </c>
    </row>
    <row r="52" spans="1:7">
      <c r="A52">
        <f>'2020_3-1-3_CSV_Anzahl'!A52</f>
        <v>4</v>
      </c>
      <c r="B52">
        <f>'2020_3-1-3_CSV_Anzahl'!B52</f>
        <v>2020</v>
      </c>
      <c r="C52" t="s">
        <v>157</v>
      </c>
      <c r="D52" t="str">
        <f>'2020_3-1-3_CSV_Anzahl'!C52</f>
        <v>Stat. Region Weser-Ems</v>
      </c>
      <c r="E52" t="str">
        <f>'2020_3-1-3_CSV_Anzahl'!D52</f>
        <v>Kinder im Alter von unter 3 Jahren mit ausländischer Herkunft mindestens eines Elternteils</v>
      </c>
      <c r="F52" t="str">
        <f>'2020_3-1-3_CSV_Anzahl'!E52</f>
        <v>K034</v>
      </c>
      <c r="G52">
        <f>'2020_3-1-3_CSV_Anzahl'!F52</f>
        <v>3640</v>
      </c>
    </row>
    <row r="53" spans="1:7">
      <c r="A53">
        <f>'2020_3-1-3_CSV_Anzahl'!A53</f>
        <v>101</v>
      </c>
      <c r="B53">
        <f>'2020_3-1-3_CSV_Anzahl'!B53</f>
        <v>2019</v>
      </c>
      <c r="C53" t="s">
        <v>157</v>
      </c>
      <c r="D53" t="str">
        <f>'2020_3-1-3_CSV_Anzahl'!C53</f>
        <v>Braunschweig  Stadt</v>
      </c>
      <c r="E53" t="str">
        <f>'2020_3-1-3_CSV_Anzahl'!D53</f>
        <v>Kinder im Alter von unter 3 Jahren mit ausländischer Herkunft mindestens eines Elternteils</v>
      </c>
      <c r="F53" t="str">
        <f>'2020_3-1-3_CSV_Anzahl'!E53</f>
        <v>K03101</v>
      </c>
      <c r="G53">
        <f>'2020_3-1-3_CSV_Anzahl'!F53</f>
        <v>644</v>
      </c>
    </row>
    <row r="54" spans="1:7">
      <c r="A54">
        <f>'2020_3-1-3_CSV_Anzahl'!A54</f>
        <v>102</v>
      </c>
      <c r="B54">
        <f>'2020_3-1-3_CSV_Anzahl'!B54</f>
        <v>2019</v>
      </c>
      <c r="C54" t="s">
        <v>157</v>
      </c>
      <c r="D54" t="str">
        <f>'2020_3-1-3_CSV_Anzahl'!C54</f>
        <v>Salzgitter  Stadt</v>
      </c>
      <c r="E54" t="str">
        <f>'2020_3-1-3_CSV_Anzahl'!D54</f>
        <v>Kinder im Alter von unter 3 Jahren mit ausländischer Herkunft mindestens eines Elternteils</v>
      </c>
      <c r="F54" t="str">
        <f>'2020_3-1-3_CSV_Anzahl'!E54</f>
        <v>K03102</v>
      </c>
      <c r="G54">
        <f>'2020_3-1-3_CSV_Anzahl'!F54</f>
        <v>159</v>
      </c>
    </row>
    <row r="55" spans="1:7">
      <c r="A55">
        <f>'2020_3-1-3_CSV_Anzahl'!A55</f>
        <v>103</v>
      </c>
      <c r="B55">
        <f>'2020_3-1-3_CSV_Anzahl'!B55</f>
        <v>2019</v>
      </c>
      <c r="C55" t="s">
        <v>157</v>
      </c>
      <c r="D55" t="str">
        <f>'2020_3-1-3_CSV_Anzahl'!C55</f>
        <v>Wolfsburg  Stadt</v>
      </c>
      <c r="E55" t="str">
        <f>'2020_3-1-3_CSV_Anzahl'!D55</f>
        <v>Kinder im Alter von unter 3 Jahren mit ausländischer Herkunft mindestens eines Elternteils</v>
      </c>
      <c r="F55" t="str">
        <f>'2020_3-1-3_CSV_Anzahl'!E55</f>
        <v>K03103</v>
      </c>
      <c r="G55">
        <f>'2020_3-1-3_CSV_Anzahl'!F55</f>
        <v>460</v>
      </c>
    </row>
    <row r="56" spans="1:7">
      <c r="A56">
        <f>'2020_3-1-3_CSV_Anzahl'!A56</f>
        <v>151</v>
      </c>
      <c r="B56">
        <f>'2020_3-1-3_CSV_Anzahl'!B56</f>
        <v>2019</v>
      </c>
      <c r="C56" t="s">
        <v>157</v>
      </c>
      <c r="D56" t="str">
        <f>'2020_3-1-3_CSV_Anzahl'!C56</f>
        <v>Gifhorn</v>
      </c>
      <c r="E56" t="str">
        <f>'2020_3-1-3_CSV_Anzahl'!D56</f>
        <v>Kinder im Alter von unter 3 Jahren mit ausländischer Herkunft mindestens eines Elternteils</v>
      </c>
      <c r="F56" t="str">
        <f>'2020_3-1-3_CSV_Anzahl'!E56</f>
        <v>K03151</v>
      </c>
      <c r="G56">
        <f>'2020_3-1-3_CSV_Anzahl'!F56</f>
        <v>187</v>
      </c>
    </row>
    <row r="57" spans="1:7">
      <c r="A57">
        <f>'2020_3-1-3_CSV_Anzahl'!A57</f>
        <v>153</v>
      </c>
      <c r="B57">
        <f>'2020_3-1-3_CSV_Anzahl'!B57</f>
        <v>2019</v>
      </c>
      <c r="C57" t="s">
        <v>157</v>
      </c>
      <c r="D57" t="str">
        <f>'2020_3-1-3_CSV_Anzahl'!C57</f>
        <v>Goslar</v>
      </c>
      <c r="E57" t="str">
        <f>'2020_3-1-3_CSV_Anzahl'!D57</f>
        <v>Kinder im Alter von unter 3 Jahren mit ausländischer Herkunft mindestens eines Elternteils</v>
      </c>
      <c r="F57" t="str">
        <f>'2020_3-1-3_CSV_Anzahl'!E57</f>
        <v>K03153</v>
      </c>
      <c r="G57">
        <f>'2020_3-1-3_CSV_Anzahl'!F57</f>
        <v>112</v>
      </c>
    </row>
    <row r="58" spans="1:7">
      <c r="A58">
        <f>'2020_3-1-3_CSV_Anzahl'!A58</f>
        <v>154</v>
      </c>
      <c r="B58">
        <f>'2020_3-1-3_CSV_Anzahl'!B58</f>
        <v>2019</v>
      </c>
      <c r="C58" t="s">
        <v>157</v>
      </c>
      <c r="D58" t="str">
        <f>'2020_3-1-3_CSV_Anzahl'!C58</f>
        <v>Helmstedt</v>
      </c>
      <c r="E58" t="str">
        <f>'2020_3-1-3_CSV_Anzahl'!D58</f>
        <v>Kinder im Alter von unter 3 Jahren mit ausländischer Herkunft mindestens eines Elternteils</v>
      </c>
      <c r="F58" t="str">
        <f>'2020_3-1-3_CSV_Anzahl'!E58</f>
        <v>K03154</v>
      </c>
      <c r="G58">
        <f>'2020_3-1-3_CSV_Anzahl'!F58</f>
        <v>67</v>
      </c>
    </row>
    <row r="59" spans="1:7">
      <c r="A59">
        <f>'2020_3-1-3_CSV_Anzahl'!A59</f>
        <v>155</v>
      </c>
      <c r="B59">
        <f>'2020_3-1-3_CSV_Anzahl'!B59</f>
        <v>2019</v>
      </c>
      <c r="C59" t="s">
        <v>157</v>
      </c>
      <c r="D59" t="str">
        <f>'2020_3-1-3_CSV_Anzahl'!C59</f>
        <v>Northeim</v>
      </c>
      <c r="E59" t="str">
        <f>'2020_3-1-3_CSV_Anzahl'!D59</f>
        <v>Kinder im Alter von unter 3 Jahren mit ausländischer Herkunft mindestens eines Elternteils</v>
      </c>
      <c r="F59" t="str">
        <f>'2020_3-1-3_CSV_Anzahl'!E59</f>
        <v>K03155</v>
      </c>
      <c r="G59">
        <f>'2020_3-1-3_CSV_Anzahl'!F59</f>
        <v>165</v>
      </c>
    </row>
    <row r="60" spans="1:7">
      <c r="A60">
        <f>'2020_3-1-3_CSV_Anzahl'!A60</f>
        <v>157</v>
      </c>
      <c r="B60">
        <f>'2020_3-1-3_CSV_Anzahl'!B60</f>
        <v>2019</v>
      </c>
      <c r="C60" t="s">
        <v>157</v>
      </c>
      <c r="D60" t="str">
        <f>'2020_3-1-3_CSV_Anzahl'!C60</f>
        <v>Peine</v>
      </c>
      <c r="E60" t="str">
        <f>'2020_3-1-3_CSV_Anzahl'!D60</f>
        <v>Kinder im Alter von unter 3 Jahren mit ausländischer Herkunft mindestens eines Elternteils</v>
      </c>
      <c r="F60" t="str">
        <f>'2020_3-1-3_CSV_Anzahl'!E60</f>
        <v>K03157</v>
      </c>
      <c r="G60">
        <f>'2020_3-1-3_CSV_Anzahl'!F60</f>
        <v>169</v>
      </c>
    </row>
    <row r="61" spans="1:7">
      <c r="A61">
        <f>'2020_3-1-3_CSV_Anzahl'!A61</f>
        <v>158</v>
      </c>
      <c r="B61">
        <f>'2020_3-1-3_CSV_Anzahl'!B61</f>
        <v>2019</v>
      </c>
      <c r="C61" t="s">
        <v>157</v>
      </c>
      <c r="D61" t="str">
        <f>'2020_3-1-3_CSV_Anzahl'!C61</f>
        <v>Wolfenbüttel</v>
      </c>
      <c r="E61" t="str">
        <f>'2020_3-1-3_CSV_Anzahl'!D61</f>
        <v>Kinder im Alter von unter 3 Jahren mit ausländischer Herkunft mindestens eines Elternteils</v>
      </c>
      <c r="F61" t="str">
        <f>'2020_3-1-3_CSV_Anzahl'!E61</f>
        <v>K03158</v>
      </c>
      <c r="G61">
        <f>'2020_3-1-3_CSV_Anzahl'!F61</f>
        <v>129</v>
      </c>
    </row>
    <row r="62" spans="1:7">
      <c r="A62">
        <f>'2020_3-1-3_CSV_Anzahl'!A62</f>
        <v>159</v>
      </c>
      <c r="B62">
        <f>'2020_3-1-3_CSV_Anzahl'!B62</f>
        <v>2019</v>
      </c>
      <c r="C62" t="s">
        <v>157</v>
      </c>
      <c r="D62" t="str">
        <f>'2020_3-1-3_CSV_Anzahl'!C62</f>
        <v>Göttingen</v>
      </c>
      <c r="E62" t="str">
        <f>'2020_3-1-3_CSV_Anzahl'!D62</f>
        <v>Kinder im Alter von unter 3 Jahren mit ausländischer Herkunft mindestens eines Elternteils</v>
      </c>
      <c r="F62" t="str">
        <f>'2020_3-1-3_CSV_Anzahl'!E62</f>
        <v>K03159</v>
      </c>
      <c r="G62">
        <f>'2020_3-1-3_CSV_Anzahl'!F62</f>
        <v>615</v>
      </c>
    </row>
    <row r="63" spans="1:7">
      <c r="A63">
        <f>'2020_3-1-3_CSV_Anzahl'!A63</f>
        <v>1</v>
      </c>
      <c r="B63">
        <f>'2020_3-1-3_CSV_Anzahl'!B63</f>
        <v>2019</v>
      </c>
      <c r="C63" t="s">
        <v>157</v>
      </c>
      <c r="D63" t="str">
        <f>'2020_3-1-3_CSV_Anzahl'!C63</f>
        <v>Stat. Region Braunschweig</v>
      </c>
      <c r="E63" t="str">
        <f>'2020_3-1-3_CSV_Anzahl'!D63</f>
        <v>Kinder im Alter von unter 3 Jahren mit ausländischer Herkunft mindestens eines Elternteils</v>
      </c>
      <c r="F63" t="str">
        <f>'2020_3-1-3_CSV_Anzahl'!E63</f>
        <v>K031</v>
      </c>
      <c r="G63">
        <f>'2020_3-1-3_CSV_Anzahl'!F63</f>
        <v>2707</v>
      </c>
    </row>
    <row r="64" spans="1:7">
      <c r="A64">
        <f>'2020_3-1-3_CSV_Anzahl'!A64</f>
        <v>241</v>
      </c>
      <c r="B64">
        <f>'2020_3-1-3_CSV_Anzahl'!B64</f>
        <v>2019</v>
      </c>
      <c r="C64" t="s">
        <v>157</v>
      </c>
      <c r="D64" t="str">
        <f>'2020_3-1-3_CSV_Anzahl'!C64</f>
        <v>Hannover  Region</v>
      </c>
      <c r="E64" t="str">
        <f>'2020_3-1-3_CSV_Anzahl'!D64</f>
        <v>Kinder im Alter von unter 3 Jahren mit ausländischer Herkunft mindestens eines Elternteils</v>
      </c>
      <c r="F64" t="str">
        <f>'2020_3-1-3_CSV_Anzahl'!E64</f>
        <v>K03241</v>
      </c>
      <c r="G64">
        <f>'2020_3-1-3_CSV_Anzahl'!F64</f>
        <v>3091</v>
      </c>
    </row>
    <row r="65" spans="1:7">
      <c r="A65">
        <f>'2020_3-1-3_CSV_Anzahl'!A65</f>
        <v>241001</v>
      </c>
      <c r="B65">
        <f>'2020_3-1-3_CSV_Anzahl'!B65</f>
        <v>2019</v>
      </c>
      <c r="C65" t="s">
        <v>157</v>
      </c>
      <c r="D65" t="str">
        <f>'2020_3-1-3_CSV_Anzahl'!C65</f>
        <v>dav. Hannover  Lhst.</v>
      </c>
      <c r="E65" t="str">
        <f>'2020_3-1-3_CSV_Anzahl'!D65</f>
        <v>Kinder im Alter von unter 3 Jahren mit ausländischer Herkunft mindestens eines Elternteils</v>
      </c>
      <c r="F65" t="str">
        <f>'2020_3-1-3_CSV_Anzahl'!E65</f>
        <v>K03241001</v>
      </c>
      <c r="G65">
        <f>'2020_3-1-3_CSV_Anzahl'!F65</f>
        <v>1986</v>
      </c>
    </row>
    <row r="66" spans="1:7">
      <c r="A66">
        <f>'2020_3-1-3_CSV_Anzahl'!A66</f>
        <v>241999</v>
      </c>
      <c r="B66">
        <f>'2020_3-1-3_CSV_Anzahl'!B66</f>
        <v>2019</v>
      </c>
      <c r="C66" t="s">
        <v>157</v>
      </c>
      <c r="D66" t="str">
        <f>'2020_3-1-3_CSV_Anzahl'!C66</f>
        <v>dav. Hannover  Umland</v>
      </c>
      <c r="E66" t="str">
        <f>'2020_3-1-3_CSV_Anzahl'!D66</f>
        <v>Kinder im Alter von unter 3 Jahren mit ausländischer Herkunft mindestens eines Elternteils</v>
      </c>
      <c r="F66" t="str">
        <f>'2020_3-1-3_CSV_Anzahl'!E66</f>
        <v>K03241999</v>
      </c>
      <c r="G66">
        <f>'2020_3-1-3_CSV_Anzahl'!F66</f>
        <v>1105</v>
      </c>
    </row>
    <row r="67" spans="1:7">
      <c r="A67">
        <f>'2020_3-1-3_CSV_Anzahl'!A67</f>
        <v>251</v>
      </c>
      <c r="B67">
        <f>'2020_3-1-3_CSV_Anzahl'!B67</f>
        <v>2019</v>
      </c>
      <c r="C67" t="s">
        <v>157</v>
      </c>
      <c r="D67" t="str">
        <f>'2020_3-1-3_CSV_Anzahl'!C67</f>
        <v>Diepholz</v>
      </c>
      <c r="E67" t="str">
        <f>'2020_3-1-3_CSV_Anzahl'!D67</f>
        <v>Kinder im Alter von unter 3 Jahren mit ausländischer Herkunft mindestens eines Elternteils</v>
      </c>
      <c r="F67" t="str">
        <f>'2020_3-1-3_CSV_Anzahl'!E67</f>
        <v>K03251</v>
      </c>
      <c r="G67">
        <f>'2020_3-1-3_CSV_Anzahl'!F67</f>
        <v>319</v>
      </c>
    </row>
    <row r="68" spans="1:7">
      <c r="A68">
        <f>'2020_3-1-3_CSV_Anzahl'!A68</f>
        <v>252</v>
      </c>
      <c r="B68">
        <f>'2020_3-1-3_CSV_Anzahl'!B68</f>
        <v>2019</v>
      </c>
      <c r="C68" t="s">
        <v>157</v>
      </c>
      <c r="D68" t="str">
        <f>'2020_3-1-3_CSV_Anzahl'!C68</f>
        <v>Hameln-Pyrmont</v>
      </c>
      <c r="E68" t="str">
        <f>'2020_3-1-3_CSV_Anzahl'!D68</f>
        <v>Kinder im Alter von unter 3 Jahren mit ausländischer Herkunft mindestens eines Elternteils</v>
      </c>
      <c r="F68" t="str">
        <f>'2020_3-1-3_CSV_Anzahl'!E68</f>
        <v>K03252</v>
      </c>
      <c r="G68">
        <f>'2020_3-1-3_CSV_Anzahl'!F68</f>
        <v>261</v>
      </c>
    </row>
    <row r="69" spans="1:7">
      <c r="A69">
        <f>'2020_3-1-3_CSV_Anzahl'!A69</f>
        <v>254</v>
      </c>
      <c r="B69">
        <f>'2020_3-1-3_CSV_Anzahl'!B69</f>
        <v>2019</v>
      </c>
      <c r="C69" t="s">
        <v>157</v>
      </c>
      <c r="D69" t="str">
        <f>'2020_3-1-3_CSV_Anzahl'!C69</f>
        <v>Hildesheim</v>
      </c>
      <c r="E69" t="str">
        <f>'2020_3-1-3_CSV_Anzahl'!D69</f>
        <v>Kinder im Alter von unter 3 Jahren mit ausländischer Herkunft mindestens eines Elternteils</v>
      </c>
      <c r="F69" t="str">
        <f>'2020_3-1-3_CSV_Anzahl'!E69</f>
        <v>K03254</v>
      </c>
      <c r="G69">
        <f>'2020_3-1-3_CSV_Anzahl'!F69</f>
        <v>437</v>
      </c>
    </row>
    <row r="70" spans="1:7">
      <c r="A70">
        <f>'2020_3-1-3_CSV_Anzahl'!A70</f>
        <v>255</v>
      </c>
      <c r="B70">
        <f>'2020_3-1-3_CSV_Anzahl'!B70</f>
        <v>2019</v>
      </c>
      <c r="C70" t="s">
        <v>157</v>
      </c>
      <c r="D70" t="str">
        <f>'2020_3-1-3_CSV_Anzahl'!C70</f>
        <v>Holzminden</v>
      </c>
      <c r="E70" t="str">
        <f>'2020_3-1-3_CSV_Anzahl'!D70</f>
        <v>Kinder im Alter von unter 3 Jahren mit ausländischer Herkunft mindestens eines Elternteils</v>
      </c>
      <c r="F70" t="str">
        <f>'2020_3-1-3_CSV_Anzahl'!E70</f>
        <v>K03255</v>
      </c>
      <c r="G70">
        <f>'2020_3-1-3_CSV_Anzahl'!F70</f>
        <v>91</v>
      </c>
    </row>
    <row r="71" spans="1:7">
      <c r="A71">
        <f>'2020_3-1-3_CSV_Anzahl'!A71</f>
        <v>256</v>
      </c>
      <c r="B71">
        <f>'2020_3-1-3_CSV_Anzahl'!B71</f>
        <v>2019</v>
      </c>
      <c r="C71" t="s">
        <v>157</v>
      </c>
      <c r="D71" t="str">
        <f>'2020_3-1-3_CSV_Anzahl'!C71</f>
        <v>Nienburg (Weser)</v>
      </c>
      <c r="E71" t="str">
        <f>'2020_3-1-3_CSV_Anzahl'!D71</f>
        <v>Kinder im Alter von unter 3 Jahren mit ausländischer Herkunft mindestens eines Elternteils</v>
      </c>
      <c r="F71" t="str">
        <f>'2020_3-1-3_CSV_Anzahl'!E71</f>
        <v>K03256</v>
      </c>
      <c r="G71">
        <f>'2020_3-1-3_CSV_Anzahl'!F71</f>
        <v>143</v>
      </c>
    </row>
    <row r="72" spans="1:7">
      <c r="A72">
        <f>'2020_3-1-3_CSV_Anzahl'!A72</f>
        <v>257</v>
      </c>
      <c r="B72">
        <f>'2020_3-1-3_CSV_Anzahl'!B72</f>
        <v>2019</v>
      </c>
      <c r="C72" t="s">
        <v>157</v>
      </c>
      <c r="D72" t="str">
        <f>'2020_3-1-3_CSV_Anzahl'!C72</f>
        <v>Schaumburg</v>
      </c>
      <c r="E72" t="str">
        <f>'2020_3-1-3_CSV_Anzahl'!D72</f>
        <v>Kinder im Alter von unter 3 Jahren mit ausländischer Herkunft mindestens eines Elternteils</v>
      </c>
      <c r="F72" t="str">
        <f>'2020_3-1-3_CSV_Anzahl'!E72</f>
        <v>K03257</v>
      </c>
      <c r="G72">
        <f>'2020_3-1-3_CSV_Anzahl'!F72</f>
        <v>228</v>
      </c>
    </row>
    <row r="73" spans="1:7">
      <c r="A73">
        <f>'2020_3-1-3_CSV_Anzahl'!A73</f>
        <v>2</v>
      </c>
      <c r="B73">
        <f>'2020_3-1-3_CSV_Anzahl'!B73</f>
        <v>2019</v>
      </c>
      <c r="C73" t="s">
        <v>157</v>
      </c>
      <c r="D73" t="str">
        <f>'2020_3-1-3_CSV_Anzahl'!C73</f>
        <v>Stat. Region Hannover</v>
      </c>
      <c r="E73" t="str">
        <f>'2020_3-1-3_CSV_Anzahl'!D73</f>
        <v>Kinder im Alter von unter 3 Jahren mit ausländischer Herkunft mindestens eines Elternteils</v>
      </c>
      <c r="F73" t="str">
        <f>'2020_3-1-3_CSV_Anzahl'!E73</f>
        <v>K032</v>
      </c>
      <c r="G73">
        <f>'2020_3-1-3_CSV_Anzahl'!F73</f>
        <v>4570</v>
      </c>
    </row>
    <row r="74" spans="1:7">
      <c r="A74">
        <f>'2020_3-1-3_CSV_Anzahl'!A74</f>
        <v>351</v>
      </c>
      <c r="B74">
        <f>'2020_3-1-3_CSV_Anzahl'!B74</f>
        <v>2019</v>
      </c>
      <c r="C74" t="s">
        <v>157</v>
      </c>
      <c r="D74" t="str">
        <f>'2020_3-1-3_CSV_Anzahl'!C74</f>
        <v>Celle</v>
      </c>
      <c r="E74" t="str">
        <f>'2020_3-1-3_CSV_Anzahl'!D74</f>
        <v>Kinder im Alter von unter 3 Jahren mit ausländischer Herkunft mindestens eines Elternteils</v>
      </c>
      <c r="F74" t="str">
        <f>'2020_3-1-3_CSV_Anzahl'!E74</f>
        <v>K03351</v>
      </c>
      <c r="G74">
        <f>'2020_3-1-3_CSV_Anzahl'!F74</f>
        <v>167</v>
      </c>
    </row>
    <row r="75" spans="1:7">
      <c r="A75">
        <f>'2020_3-1-3_CSV_Anzahl'!A75</f>
        <v>352</v>
      </c>
      <c r="B75">
        <f>'2020_3-1-3_CSV_Anzahl'!B75</f>
        <v>2019</v>
      </c>
      <c r="C75" t="s">
        <v>157</v>
      </c>
      <c r="D75" t="str">
        <f>'2020_3-1-3_CSV_Anzahl'!C75</f>
        <v>Cuxhaven</v>
      </c>
      <c r="E75" t="str">
        <f>'2020_3-1-3_CSV_Anzahl'!D75</f>
        <v>Kinder im Alter von unter 3 Jahren mit ausländischer Herkunft mindestens eines Elternteils</v>
      </c>
      <c r="F75" t="str">
        <f>'2020_3-1-3_CSV_Anzahl'!E75</f>
        <v>K03352</v>
      </c>
      <c r="G75">
        <f>'2020_3-1-3_CSV_Anzahl'!F75</f>
        <v>217</v>
      </c>
    </row>
    <row r="76" spans="1:7">
      <c r="A76">
        <f>'2020_3-1-3_CSV_Anzahl'!A76</f>
        <v>353</v>
      </c>
      <c r="B76">
        <f>'2020_3-1-3_CSV_Anzahl'!B76</f>
        <v>2019</v>
      </c>
      <c r="C76" t="s">
        <v>157</v>
      </c>
      <c r="D76" t="str">
        <f>'2020_3-1-3_CSV_Anzahl'!C76</f>
        <v>Harburg</v>
      </c>
      <c r="E76" t="str">
        <f>'2020_3-1-3_CSV_Anzahl'!D76</f>
        <v>Kinder im Alter von unter 3 Jahren mit ausländischer Herkunft mindestens eines Elternteils</v>
      </c>
      <c r="F76" t="str">
        <f>'2020_3-1-3_CSV_Anzahl'!E76</f>
        <v>K03353</v>
      </c>
      <c r="G76">
        <f>'2020_3-1-3_CSV_Anzahl'!F76</f>
        <v>368</v>
      </c>
    </row>
    <row r="77" spans="1:7">
      <c r="A77">
        <f>'2020_3-1-3_CSV_Anzahl'!A77</f>
        <v>354</v>
      </c>
      <c r="B77">
        <f>'2020_3-1-3_CSV_Anzahl'!B77</f>
        <v>2019</v>
      </c>
      <c r="C77" t="s">
        <v>157</v>
      </c>
      <c r="D77" t="str">
        <f>'2020_3-1-3_CSV_Anzahl'!C77</f>
        <v>Lüchow-Dannenberg</v>
      </c>
      <c r="E77" t="str">
        <f>'2020_3-1-3_CSV_Anzahl'!D77</f>
        <v>Kinder im Alter von unter 3 Jahren mit ausländischer Herkunft mindestens eines Elternteils</v>
      </c>
      <c r="F77" t="str">
        <f>'2020_3-1-3_CSV_Anzahl'!E77</f>
        <v>K03354</v>
      </c>
      <c r="G77">
        <f>'2020_3-1-3_CSV_Anzahl'!F77</f>
        <v>25</v>
      </c>
    </row>
    <row r="78" spans="1:7">
      <c r="A78">
        <f>'2020_3-1-3_CSV_Anzahl'!A78</f>
        <v>355</v>
      </c>
      <c r="B78">
        <f>'2020_3-1-3_CSV_Anzahl'!B78</f>
        <v>2019</v>
      </c>
      <c r="C78" t="s">
        <v>157</v>
      </c>
      <c r="D78" t="str">
        <f>'2020_3-1-3_CSV_Anzahl'!C78</f>
        <v>Lüneburg</v>
      </c>
      <c r="E78" t="str">
        <f>'2020_3-1-3_CSV_Anzahl'!D78</f>
        <v>Kinder im Alter von unter 3 Jahren mit ausländischer Herkunft mindestens eines Elternteils</v>
      </c>
      <c r="F78" t="str">
        <f>'2020_3-1-3_CSV_Anzahl'!E78</f>
        <v>K03355</v>
      </c>
      <c r="G78">
        <f>'2020_3-1-3_CSV_Anzahl'!F78</f>
        <v>319</v>
      </c>
    </row>
    <row r="79" spans="1:7">
      <c r="A79">
        <f>'2020_3-1-3_CSV_Anzahl'!A79</f>
        <v>356</v>
      </c>
      <c r="B79">
        <f>'2020_3-1-3_CSV_Anzahl'!B79</f>
        <v>2019</v>
      </c>
      <c r="C79" t="s">
        <v>157</v>
      </c>
      <c r="D79" t="str">
        <f>'2020_3-1-3_CSV_Anzahl'!C79</f>
        <v>Osterholz</v>
      </c>
      <c r="E79" t="str">
        <f>'2020_3-1-3_CSV_Anzahl'!D79</f>
        <v>Kinder im Alter von unter 3 Jahren mit ausländischer Herkunft mindestens eines Elternteils</v>
      </c>
      <c r="F79" t="str">
        <f>'2020_3-1-3_CSV_Anzahl'!E79</f>
        <v>K03356</v>
      </c>
      <c r="G79">
        <f>'2020_3-1-3_CSV_Anzahl'!F79</f>
        <v>131</v>
      </c>
    </row>
    <row r="80" spans="1:7">
      <c r="A80">
        <f>'2020_3-1-3_CSV_Anzahl'!A80</f>
        <v>357</v>
      </c>
      <c r="B80">
        <f>'2020_3-1-3_CSV_Anzahl'!B80</f>
        <v>2019</v>
      </c>
      <c r="C80" t="s">
        <v>157</v>
      </c>
      <c r="D80" t="str">
        <f>'2020_3-1-3_CSV_Anzahl'!C80</f>
        <v>Rotenburg (Wümme)</v>
      </c>
      <c r="E80" t="str">
        <f>'2020_3-1-3_CSV_Anzahl'!D80</f>
        <v>Kinder im Alter von unter 3 Jahren mit ausländischer Herkunft mindestens eines Elternteils</v>
      </c>
      <c r="F80" t="str">
        <f>'2020_3-1-3_CSV_Anzahl'!E80</f>
        <v>K03357</v>
      </c>
      <c r="G80">
        <f>'2020_3-1-3_CSV_Anzahl'!F80</f>
        <v>161</v>
      </c>
    </row>
    <row r="81" spans="1:7">
      <c r="A81">
        <f>'2020_3-1-3_CSV_Anzahl'!A81</f>
        <v>358</v>
      </c>
      <c r="B81">
        <f>'2020_3-1-3_CSV_Anzahl'!B81</f>
        <v>2019</v>
      </c>
      <c r="C81" t="s">
        <v>157</v>
      </c>
      <c r="D81" t="str">
        <f>'2020_3-1-3_CSV_Anzahl'!C81</f>
        <v>Heidekreis</v>
      </c>
      <c r="E81" t="str">
        <f>'2020_3-1-3_CSV_Anzahl'!D81</f>
        <v>Kinder im Alter von unter 3 Jahren mit ausländischer Herkunft mindestens eines Elternteils</v>
      </c>
      <c r="F81" t="str">
        <f>'2020_3-1-3_CSV_Anzahl'!E81</f>
        <v>K03358</v>
      </c>
      <c r="G81">
        <f>'2020_3-1-3_CSV_Anzahl'!F81</f>
        <v>185</v>
      </c>
    </row>
    <row r="82" spans="1:7">
      <c r="A82">
        <f>'2020_3-1-3_CSV_Anzahl'!A82</f>
        <v>359</v>
      </c>
      <c r="B82">
        <f>'2020_3-1-3_CSV_Anzahl'!B82</f>
        <v>2019</v>
      </c>
      <c r="C82" t="s">
        <v>157</v>
      </c>
      <c r="D82" t="str">
        <f>'2020_3-1-3_CSV_Anzahl'!C82</f>
        <v>Stade</v>
      </c>
      <c r="E82" t="str">
        <f>'2020_3-1-3_CSV_Anzahl'!D82</f>
        <v>Kinder im Alter von unter 3 Jahren mit ausländischer Herkunft mindestens eines Elternteils</v>
      </c>
      <c r="F82" t="str">
        <f>'2020_3-1-3_CSV_Anzahl'!E82</f>
        <v>K03359</v>
      </c>
      <c r="G82">
        <f>'2020_3-1-3_CSV_Anzahl'!F82</f>
        <v>236</v>
      </c>
    </row>
    <row r="83" spans="1:7">
      <c r="A83">
        <f>'2020_3-1-3_CSV_Anzahl'!A83</f>
        <v>360</v>
      </c>
      <c r="B83">
        <f>'2020_3-1-3_CSV_Anzahl'!B83</f>
        <v>2019</v>
      </c>
      <c r="C83" t="s">
        <v>157</v>
      </c>
      <c r="D83" t="str">
        <f>'2020_3-1-3_CSV_Anzahl'!C83</f>
        <v>Uelzen</v>
      </c>
      <c r="E83" t="str">
        <f>'2020_3-1-3_CSV_Anzahl'!D83</f>
        <v>Kinder im Alter von unter 3 Jahren mit ausländischer Herkunft mindestens eines Elternteils</v>
      </c>
      <c r="F83" t="str">
        <f>'2020_3-1-3_CSV_Anzahl'!E83</f>
        <v>K03360</v>
      </c>
      <c r="G83">
        <f>'2020_3-1-3_CSV_Anzahl'!F83</f>
        <v>81</v>
      </c>
    </row>
    <row r="84" spans="1:7">
      <c r="A84">
        <f>'2020_3-1-3_CSV_Anzahl'!A84</f>
        <v>361</v>
      </c>
      <c r="B84">
        <f>'2020_3-1-3_CSV_Anzahl'!B84</f>
        <v>2019</v>
      </c>
      <c r="C84" t="s">
        <v>157</v>
      </c>
      <c r="D84" t="str">
        <f>'2020_3-1-3_CSV_Anzahl'!C84</f>
        <v>Verden</v>
      </c>
      <c r="E84" t="str">
        <f>'2020_3-1-3_CSV_Anzahl'!D84</f>
        <v>Kinder im Alter von unter 3 Jahren mit ausländischer Herkunft mindestens eines Elternteils</v>
      </c>
      <c r="F84" t="str">
        <f>'2020_3-1-3_CSV_Anzahl'!E84</f>
        <v>K03361</v>
      </c>
      <c r="G84">
        <f>'2020_3-1-3_CSV_Anzahl'!F84</f>
        <v>246</v>
      </c>
    </row>
    <row r="85" spans="1:7">
      <c r="A85">
        <f>'2020_3-1-3_CSV_Anzahl'!A85</f>
        <v>3</v>
      </c>
      <c r="B85">
        <f>'2020_3-1-3_CSV_Anzahl'!B85</f>
        <v>2019</v>
      </c>
      <c r="C85" t="s">
        <v>157</v>
      </c>
      <c r="D85" t="str">
        <f>'2020_3-1-3_CSV_Anzahl'!C85</f>
        <v>Stat. Region Lüneburg</v>
      </c>
      <c r="E85" t="str">
        <f>'2020_3-1-3_CSV_Anzahl'!D85</f>
        <v>Kinder im Alter von unter 3 Jahren mit ausländischer Herkunft mindestens eines Elternteils</v>
      </c>
      <c r="F85" t="str">
        <f>'2020_3-1-3_CSV_Anzahl'!E85</f>
        <v>K033</v>
      </c>
      <c r="G85">
        <f>'2020_3-1-3_CSV_Anzahl'!F85</f>
        <v>2136</v>
      </c>
    </row>
    <row r="86" spans="1:7">
      <c r="A86">
        <f>'2020_3-1-3_CSV_Anzahl'!A86</f>
        <v>401</v>
      </c>
      <c r="B86">
        <f>'2020_3-1-3_CSV_Anzahl'!B86</f>
        <v>2019</v>
      </c>
      <c r="C86" t="s">
        <v>157</v>
      </c>
      <c r="D86" t="str">
        <f>'2020_3-1-3_CSV_Anzahl'!C86</f>
        <v>Delmenhorst  Stadt</v>
      </c>
      <c r="E86" t="str">
        <f>'2020_3-1-3_CSV_Anzahl'!D86</f>
        <v>Kinder im Alter von unter 3 Jahren mit ausländischer Herkunft mindestens eines Elternteils</v>
      </c>
      <c r="F86" t="str">
        <f>'2020_3-1-3_CSV_Anzahl'!E86</f>
        <v>K03401</v>
      </c>
      <c r="G86">
        <f>'2020_3-1-3_CSV_Anzahl'!F86</f>
        <v>146</v>
      </c>
    </row>
    <row r="87" spans="1:7">
      <c r="A87">
        <f>'2020_3-1-3_CSV_Anzahl'!A87</f>
        <v>402</v>
      </c>
      <c r="B87">
        <f>'2020_3-1-3_CSV_Anzahl'!B87</f>
        <v>2019</v>
      </c>
      <c r="C87" t="s">
        <v>157</v>
      </c>
      <c r="D87" t="str">
        <f>'2020_3-1-3_CSV_Anzahl'!C87</f>
        <v>Emden  Stadt</v>
      </c>
      <c r="E87" t="str">
        <f>'2020_3-1-3_CSV_Anzahl'!D87</f>
        <v>Kinder im Alter von unter 3 Jahren mit ausländischer Herkunft mindestens eines Elternteils</v>
      </c>
      <c r="F87" t="str">
        <f>'2020_3-1-3_CSV_Anzahl'!E87</f>
        <v>K03402</v>
      </c>
      <c r="G87">
        <f>'2020_3-1-3_CSV_Anzahl'!F87</f>
        <v>66</v>
      </c>
    </row>
    <row r="88" spans="1:7">
      <c r="A88">
        <f>'2020_3-1-3_CSV_Anzahl'!A88</f>
        <v>403</v>
      </c>
      <c r="B88">
        <f>'2020_3-1-3_CSV_Anzahl'!B88</f>
        <v>2019</v>
      </c>
      <c r="C88" t="s">
        <v>157</v>
      </c>
      <c r="D88" t="str">
        <f>'2020_3-1-3_CSV_Anzahl'!C88</f>
        <v>Oldenburg(Oldb)  Stadt</v>
      </c>
      <c r="E88" t="str">
        <f>'2020_3-1-3_CSV_Anzahl'!D88</f>
        <v>Kinder im Alter von unter 3 Jahren mit ausländischer Herkunft mindestens eines Elternteils</v>
      </c>
      <c r="F88" t="str">
        <f>'2020_3-1-3_CSV_Anzahl'!E88</f>
        <v>K03403</v>
      </c>
      <c r="G88">
        <f>'2020_3-1-3_CSV_Anzahl'!F88</f>
        <v>393</v>
      </c>
    </row>
    <row r="89" spans="1:7">
      <c r="A89">
        <f>'2020_3-1-3_CSV_Anzahl'!A89</f>
        <v>404</v>
      </c>
      <c r="B89">
        <f>'2020_3-1-3_CSV_Anzahl'!B89</f>
        <v>2019</v>
      </c>
      <c r="C89" t="s">
        <v>157</v>
      </c>
      <c r="D89" t="str">
        <f>'2020_3-1-3_CSV_Anzahl'!C89</f>
        <v>Osnabrück  Stadt</v>
      </c>
      <c r="E89" t="str">
        <f>'2020_3-1-3_CSV_Anzahl'!D89</f>
        <v>Kinder im Alter von unter 3 Jahren mit ausländischer Herkunft mindestens eines Elternteils</v>
      </c>
      <c r="F89" t="str">
        <f>'2020_3-1-3_CSV_Anzahl'!E89</f>
        <v>K03404</v>
      </c>
      <c r="G89">
        <f>'2020_3-1-3_CSV_Anzahl'!F89</f>
        <v>306</v>
      </c>
    </row>
    <row r="90" spans="1:7">
      <c r="A90">
        <f>'2020_3-1-3_CSV_Anzahl'!A90</f>
        <v>405</v>
      </c>
      <c r="B90">
        <f>'2020_3-1-3_CSV_Anzahl'!B90</f>
        <v>2019</v>
      </c>
      <c r="C90" t="s">
        <v>157</v>
      </c>
      <c r="D90" t="str">
        <f>'2020_3-1-3_CSV_Anzahl'!C90</f>
        <v>Wilhelmshaven  Stadt</v>
      </c>
      <c r="E90" t="str">
        <f>'2020_3-1-3_CSV_Anzahl'!D90</f>
        <v>Kinder im Alter von unter 3 Jahren mit ausländischer Herkunft mindestens eines Elternteils</v>
      </c>
      <c r="F90" t="str">
        <f>'2020_3-1-3_CSV_Anzahl'!E90</f>
        <v>K03405</v>
      </c>
      <c r="G90">
        <f>'2020_3-1-3_CSV_Anzahl'!F90</f>
        <v>52</v>
      </c>
    </row>
    <row r="91" spans="1:7">
      <c r="A91">
        <f>'2020_3-1-3_CSV_Anzahl'!A91</f>
        <v>451</v>
      </c>
      <c r="B91">
        <f>'2020_3-1-3_CSV_Anzahl'!B91</f>
        <v>2019</v>
      </c>
      <c r="C91" t="s">
        <v>157</v>
      </c>
      <c r="D91" t="str">
        <f>'2020_3-1-3_CSV_Anzahl'!C91</f>
        <v>Ammerland</v>
      </c>
      <c r="E91" t="str">
        <f>'2020_3-1-3_CSV_Anzahl'!D91</f>
        <v>Kinder im Alter von unter 3 Jahren mit ausländischer Herkunft mindestens eines Elternteils</v>
      </c>
      <c r="F91" t="str">
        <f>'2020_3-1-3_CSV_Anzahl'!E91</f>
        <v>K03451</v>
      </c>
      <c r="G91">
        <f>'2020_3-1-3_CSV_Anzahl'!F91</f>
        <v>107</v>
      </c>
    </row>
    <row r="92" spans="1:7">
      <c r="A92">
        <f>'2020_3-1-3_CSV_Anzahl'!A92</f>
        <v>452</v>
      </c>
      <c r="B92">
        <f>'2020_3-1-3_CSV_Anzahl'!B92</f>
        <v>2019</v>
      </c>
      <c r="C92" t="s">
        <v>157</v>
      </c>
      <c r="D92" t="str">
        <f>'2020_3-1-3_CSV_Anzahl'!C92</f>
        <v>Aurich</v>
      </c>
      <c r="E92" t="str">
        <f>'2020_3-1-3_CSV_Anzahl'!D92</f>
        <v>Kinder im Alter von unter 3 Jahren mit ausländischer Herkunft mindestens eines Elternteils</v>
      </c>
      <c r="F92" t="str">
        <f>'2020_3-1-3_CSV_Anzahl'!E92</f>
        <v>K03452</v>
      </c>
      <c r="G92">
        <f>'2020_3-1-3_CSV_Anzahl'!F92</f>
        <v>140</v>
      </c>
    </row>
    <row r="93" spans="1:7">
      <c r="A93">
        <f>'2020_3-1-3_CSV_Anzahl'!A93</f>
        <v>453</v>
      </c>
      <c r="B93">
        <f>'2020_3-1-3_CSV_Anzahl'!B93</f>
        <v>2019</v>
      </c>
      <c r="C93" t="s">
        <v>157</v>
      </c>
      <c r="D93" t="str">
        <f>'2020_3-1-3_CSV_Anzahl'!C93</f>
        <v>Cloppenburg</v>
      </c>
      <c r="E93" t="str">
        <f>'2020_3-1-3_CSV_Anzahl'!D93</f>
        <v>Kinder im Alter von unter 3 Jahren mit ausländischer Herkunft mindestens eines Elternteils</v>
      </c>
      <c r="F93" t="str">
        <f>'2020_3-1-3_CSV_Anzahl'!E93</f>
        <v>K03453</v>
      </c>
      <c r="G93">
        <f>'2020_3-1-3_CSV_Anzahl'!F93</f>
        <v>297</v>
      </c>
    </row>
    <row r="94" spans="1:7">
      <c r="A94">
        <f>'2020_3-1-3_CSV_Anzahl'!A94</f>
        <v>454</v>
      </c>
      <c r="B94">
        <f>'2020_3-1-3_CSV_Anzahl'!B94</f>
        <v>2019</v>
      </c>
      <c r="C94" t="s">
        <v>157</v>
      </c>
      <c r="D94" t="str">
        <f>'2020_3-1-3_CSV_Anzahl'!C94</f>
        <v>Emsland</v>
      </c>
      <c r="E94" t="str">
        <f>'2020_3-1-3_CSV_Anzahl'!D94</f>
        <v>Kinder im Alter von unter 3 Jahren mit ausländischer Herkunft mindestens eines Elternteils</v>
      </c>
      <c r="F94" t="str">
        <f>'2020_3-1-3_CSV_Anzahl'!E94</f>
        <v>K03454</v>
      </c>
      <c r="G94">
        <f>'2020_3-1-3_CSV_Anzahl'!F94</f>
        <v>541</v>
      </c>
    </row>
    <row r="95" spans="1:7">
      <c r="A95">
        <f>'2020_3-1-3_CSV_Anzahl'!A95</f>
        <v>455</v>
      </c>
      <c r="B95">
        <f>'2020_3-1-3_CSV_Anzahl'!B95</f>
        <v>2019</v>
      </c>
      <c r="C95" t="s">
        <v>157</v>
      </c>
      <c r="D95" t="str">
        <f>'2020_3-1-3_CSV_Anzahl'!C95</f>
        <v>Friesland</v>
      </c>
      <c r="E95" t="str">
        <f>'2020_3-1-3_CSV_Anzahl'!D95</f>
        <v>Kinder im Alter von unter 3 Jahren mit ausländischer Herkunft mindestens eines Elternteils</v>
      </c>
      <c r="F95" t="str">
        <f>'2020_3-1-3_CSV_Anzahl'!E95</f>
        <v>K03455</v>
      </c>
      <c r="G95">
        <f>'2020_3-1-3_CSV_Anzahl'!F95</f>
        <v>54</v>
      </c>
    </row>
    <row r="96" spans="1:7">
      <c r="A96">
        <f>'2020_3-1-3_CSV_Anzahl'!A96</f>
        <v>456</v>
      </c>
      <c r="B96">
        <f>'2020_3-1-3_CSV_Anzahl'!B96</f>
        <v>2019</v>
      </c>
      <c r="C96" t="s">
        <v>157</v>
      </c>
      <c r="D96" t="str">
        <f>'2020_3-1-3_CSV_Anzahl'!C96</f>
        <v>Grafschaft Bentheim</v>
      </c>
      <c r="E96" t="str">
        <f>'2020_3-1-3_CSV_Anzahl'!D96</f>
        <v>Kinder im Alter von unter 3 Jahren mit ausländischer Herkunft mindestens eines Elternteils</v>
      </c>
      <c r="F96" t="str">
        <f>'2020_3-1-3_CSV_Anzahl'!E96</f>
        <v>K03456</v>
      </c>
      <c r="G96">
        <f>'2020_3-1-3_CSV_Anzahl'!F96</f>
        <v>264</v>
      </c>
    </row>
    <row r="97" spans="1:7">
      <c r="A97">
        <f>'2020_3-1-3_CSV_Anzahl'!A97</f>
        <v>457</v>
      </c>
      <c r="B97">
        <f>'2020_3-1-3_CSV_Anzahl'!B97</f>
        <v>2019</v>
      </c>
      <c r="C97" t="s">
        <v>157</v>
      </c>
      <c r="D97" t="str">
        <f>'2020_3-1-3_CSV_Anzahl'!C97</f>
        <v>Leer</v>
      </c>
      <c r="E97" t="str">
        <f>'2020_3-1-3_CSV_Anzahl'!D97</f>
        <v>Kinder im Alter von unter 3 Jahren mit ausländischer Herkunft mindestens eines Elternteils</v>
      </c>
      <c r="F97" t="str">
        <f>'2020_3-1-3_CSV_Anzahl'!E97</f>
        <v>K03457</v>
      </c>
      <c r="G97">
        <f>'2020_3-1-3_CSV_Anzahl'!F97</f>
        <v>183</v>
      </c>
    </row>
    <row r="98" spans="1:7">
      <c r="A98">
        <f>'2020_3-1-3_CSV_Anzahl'!A98</f>
        <v>458</v>
      </c>
      <c r="B98">
        <f>'2020_3-1-3_CSV_Anzahl'!B98</f>
        <v>2019</v>
      </c>
      <c r="C98" t="s">
        <v>157</v>
      </c>
      <c r="D98" t="str">
        <f>'2020_3-1-3_CSV_Anzahl'!C98</f>
        <v>Oldenburg</v>
      </c>
      <c r="E98" t="str">
        <f>'2020_3-1-3_CSV_Anzahl'!D98</f>
        <v>Kinder im Alter von unter 3 Jahren mit ausländischer Herkunft mindestens eines Elternteils</v>
      </c>
      <c r="F98" t="str">
        <f>'2020_3-1-3_CSV_Anzahl'!E98</f>
        <v>K03458</v>
      </c>
      <c r="G98">
        <f>'2020_3-1-3_CSV_Anzahl'!F98</f>
        <v>100</v>
      </c>
    </row>
    <row r="99" spans="1:7">
      <c r="A99">
        <f>'2020_3-1-3_CSV_Anzahl'!A99</f>
        <v>459</v>
      </c>
      <c r="B99">
        <f>'2020_3-1-3_CSV_Anzahl'!B99</f>
        <v>2019</v>
      </c>
      <c r="C99" t="s">
        <v>157</v>
      </c>
      <c r="D99" t="str">
        <f>'2020_3-1-3_CSV_Anzahl'!C99</f>
        <v>Osnabrück</v>
      </c>
      <c r="E99" t="str">
        <f>'2020_3-1-3_CSV_Anzahl'!D99</f>
        <v>Kinder im Alter von unter 3 Jahren mit ausländischer Herkunft mindestens eines Elternteils</v>
      </c>
      <c r="F99" t="str">
        <f>'2020_3-1-3_CSV_Anzahl'!E99</f>
        <v>K03459</v>
      </c>
      <c r="G99">
        <f>'2020_3-1-3_CSV_Anzahl'!F99</f>
        <v>492</v>
      </c>
    </row>
    <row r="100" spans="1:7">
      <c r="A100">
        <f>'2020_3-1-3_CSV_Anzahl'!A100</f>
        <v>460</v>
      </c>
      <c r="B100">
        <f>'2020_3-1-3_CSV_Anzahl'!B100</f>
        <v>2019</v>
      </c>
      <c r="C100" t="s">
        <v>157</v>
      </c>
      <c r="D100" t="str">
        <f>'2020_3-1-3_CSV_Anzahl'!C100</f>
        <v>Vechta</v>
      </c>
      <c r="E100" t="str">
        <f>'2020_3-1-3_CSV_Anzahl'!D100</f>
        <v>Kinder im Alter von unter 3 Jahren mit ausländischer Herkunft mindestens eines Elternteils</v>
      </c>
      <c r="F100" t="str">
        <f>'2020_3-1-3_CSV_Anzahl'!E100</f>
        <v>K03460</v>
      </c>
      <c r="G100">
        <f>'2020_3-1-3_CSV_Anzahl'!F100</f>
        <v>289</v>
      </c>
    </row>
    <row r="101" spans="1:7">
      <c r="A101">
        <f>'2020_3-1-3_CSV_Anzahl'!A101</f>
        <v>461</v>
      </c>
      <c r="B101">
        <f>'2020_3-1-3_CSV_Anzahl'!B101</f>
        <v>2019</v>
      </c>
      <c r="C101" t="s">
        <v>157</v>
      </c>
      <c r="D101" t="str">
        <f>'2020_3-1-3_CSV_Anzahl'!C101</f>
        <v>Wesermarsch</v>
      </c>
      <c r="E101" t="str">
        <f>'2020_3-1-3_CSV_Anzahl'!D101</f>
        <v>Kinder im Alter von unter 3 Jahren mit ausländischer Herkunft mindestens eines Elternteils</v>
      </c>
      <c r="F101" t="str">
        <f>'2020_3-1-3_CSV_Anzahl'!E101</f>
        <v>K03461</v>
      </c>
      <c r="G101">
        <f>'2020_3-1-3_CSV_Anzahl'!F101</f>
        <v>98</v>
      </c>
    </row>
    <row r="102" spans="1:7">
      <c r="A102">
        <f>'2020_3-1-3_CSV_Anzahl'!A102</f>
        <v>462</v>
      </c>
      <c r="B102">
        <f>'2020_3-1-3_CSV_Anzahl'!B102</f>
        <v>2019</v>
      </c>
      <c r="C102" t="s">
        <v>157</v>
      </c>
      <c r="D102" t="str">
        <f>'2020_3-1-3_CSV_Anzahl'!C102</f>
        <v>Wittmund</v>
      </c>
      <c r="E102" t="str">
        <f>'2020_3-1-3_CSV_Anzahl'!D102</f>
        <v>Kinder im Alter von unter 3 Jahren mit ausländischer Herkunft mindestens eines Elternteils</v>
      </c>
      <c r="F102" t="str">
        <f>'2020_3-1-3_CSV_Anzahl'!E102</f>
        <v>K03462</v>
      </c>
      <c r="G102">
        <f>'2020_3-1-3_CSV_Anzahl'!F102</f>
        <v>21</v>
      </c>
    </row>
    <row r="103" spans="1:7">
      <c r="A103">
        <f>'2020_3-1-3_CSV_Anzahl'!A103</f>
        <v>4</v>
      </c>
      <c r="B103">
        <f>'2020_3-1-3_CSV_Anzahl'!B103</f>
        <v>2019</v>
      </c>
      <c r="C103" t="s">
        <v>157</v>
      </c>
      <c r="D103" t="str">
        <f>'2020_3-1-3_CSV_Anzahl'!C103</f>
        <v>Stat. Region Weser-Ems</v>
      </c>
      <c r="E103" t="str">
        <f>'2020_3-1-3_CSV_Anzahl'!D103</f>
        <v>Kinder im Alter von unter 3 Jahren mit ausländischer Herkunft mindestens eines Elternteils</v>
      </c>
      <c r="F103" t="str">
        <f>'2020_3-1-3_CSV_Anzahl'!E103</f>
        <v>K034</v>
      </c>
      <c r="G103">
        <f>'2020_3-1-3_CSV_Anzahl'!F103</f>
        <v>3549</v>
      </c>
    </row>
    <row r="104" spans="1:7">
      <c r="A104">
        <f>'2020_3-1-3_CSV_Anzahl'!A104</f>
        <v>0</v>
      </c>
      <c r="B104">
        <f>'2020_3-1-3_CSV_Anzahl'!B104</f>
        <v>2019</v>
      </c>
      <c r="C104" t="s">
        <v>157</v>
      </c>
      <c r="D104" t="str">
        <f>'2020_3-1-3_CSV_Anzahl'!C104</f>
        <v>Niedersachsen</v>
      </c>
      <c r="E104" t="str">
        <f>'2020_3-1-3_CSV_Anzahl'!D104</f>
        <v>Kinder im Alter von unter 3 Jahren mit ausländischer Herkunft mindestens eines Elternteils</v>
      </c>
      <c r="F104" t="str">
        <f>'2020_3-1-3_CSV_Anzahl'!E104</f>
        <v>K030</v>
      </c>
      <c r="G104">
        <f>'2020_3-1-3_CSV_Anzahl'!F104</f>
        <v>12962</v>
      </c>
    </row>
    <row r="105" spans="1:7">
      <c r="A105">
        <f>'2020_3-1-3_CSV_Anzahl'!A105</f>
        <v>101</v>
      </c>
      <c r="B105">
        <f>'2020_3-1-3_CSV_Anzahl'!B105</f>
        <v>2018</v>
      </c>
      <c r="C105" t="s">
        <v>157</v>
      </c>
      <c r="D105" t="str">
        <f>'2020_3-1-3_CSV_Anzahl'!C105</f>
        <v>Braunschweig  Stadt</v>
      </c>
      <c r="E105" t="str">
        <f>'2020_3-1-3_CSV_Anzahl'!D105</f>
        <v>Kinder im Alter von unter 3 Jahren mit ausländischer Herkunft mindestens eines Elternteils</v>
      </c>
      <c r="F105" t="str">
        <f>'2020_3-1-3_CSV_Anzahl'!E105</f>
        <v>K03101</v>
      </c>
      <c r="G105">
        <f>'2020_3-1-3_CSV_Anzahl'!F105</f>
        <v>570</v>
      </c>
    </row>
    <row r="106" spans="1:7">
      <c r="A106">
        <f>'2020_3-1-3_CSV_Anzahl'!A106</f>
        <v>102</v>
      </c>
      <c r="B106">
        <f>'2020_3-1-3_CSV_Anzahl'!B106</f>
        <v>2018</v>
      </c>
      <c r="C106" t="s">
        <v>157</v>
      </c>
      <c r="D106" t="str">
        <f>'2020_3-1-3_CSV_Anzahl'!C106</f>
        <v>Salzgitter  Stadt</v>
      </c>
      <c r="E106" t="str">
        <f>'2020_3-1-3_CSV_Anzahl'!D106</f>
        <v>Kinder im Alter von unter 3 Jahren mit ausländischer Herkunft mindestens eines Elternteils</v>
      </c>
      <c r="F106" t="str">
        <f>'2020_3-1-3_CSV_Anzahl'!E106</f>
        <v>K03102</v>
      </c>
      <c r="G106">
        <f>'2020_3-1-3_CSV_Anzahl'!F106</f>
        <v>149</v>
      </c>
    </row>
    <row r="107" spans="1:7">
      <c r="A107">
        <f>'2020_3-1-3_CSV_Anzahl'!A107</f>
        <v>103</v>
      </c>
      <c r="B107">
        <f>'2020_3-1-3_CSV_Anzahl'!B107</f>
        <v>2018</v>
      </c>
      <c r="C107" t="s">
        <v>157</v>
      </c>
      <c r="D107" t="str">
        <f>'2020_3-1-3_CSV_Anzahl'!C107</f>
        <v>Wolfsburg  Stadt</v>
      </c>
      <c r="E107" t="str">
        <f>'2020_3-1-3_CSV_Anzahl'!D107</f>
        <v>Kinder im Alter von unter 3 Jahren mit ausländischer Herkunft mindestens eines Elternteils</v>
      </c>
      <c r="F107" t="str">
        <f>'2020_3-1-3_CSV_Anzahl'!E107</f>
        <v>K03103</v>
      </c>
      <c r="G107">
        <f>'2020_3-1-3_CSV_Anzahl'!F107</f>
        <v>349</v>
      </c>
    </row>
    <row r="108" spans="1:7">
      <c r="A108">
        <f>'2020_3-1-3_CSV_Anzahl'!A108</f>
        <v>151</v>
      </c>
      <c r="B108">
        <f>'2020_3-1-3_CSV_Anzahl'!B108</f>
        <v>2018</v>
      </c>
      <c r="C108" t="s">
        <v>157</v>
      </c>
      <c r="D108" t="str">
        <f>'2020_3-1-3_CSV_Anzahl'!C108</f>
        <v>Gifhorn</v>
      </c>
      <c r="E108" t="str">
        <f>'2020_3-1-3_CSV_Anzahl'!D108</f>
        <v>Kinder im Alter von unter 3 Jahren mit ausländischer Herkunft mindestens eines Elternteils</v>
      </c>
      <c r="F108" t="str">
        <f>'2020_3-1-3_CSV_Anzahl'!E108</f>
        <v>K03151</v>
      </c>
      <c r="G108">
        <f>'2020_3-1-3_CSV_Anzahl'!F108</f>
        <v>171</v>
      </c>
    </row>
    <row r="109" spans="1:7">
      <c r="A109">
        <f>'2020_3-1-3_CSV_Anzahl'!A109</f>
        <v>153</v>
      </c>
      <c r="B109">
        <f>'2020_3-1-3_CSV_Anzahl'!B109</f>
        <v>2018</v>
      </c>
      <c r="C109" t="s">
        <v>157</v>
      </c>
      <c r="D109" t="str">
        <f>'2020_3-1-3_CSV_Anzahl'!C109</f>
        <v>Goslar</v>
      </c>
      <c r="E109" t="str">
        <f>'2020_3-1-3_CSV_Anzahl'!D109</f>
        <v>Kinder im Alter von unter 3 Jahren mit ausländischer Herkunft mindestens eines Elternteils</v>
      </c>
      <c r="F109" t="str">
        <f>'2020_3-1-3_CSV_Anzahl'!E109</f>
        <v>K03153</v>
      </c>
      <c r="G109">
        <f>'2020_3-1-3_CSV_Anzahl'!F109</f>
        <v>119</v>
      </c>
    </row>
    <row r="110" spans="1:7">
      <c r="A110">
        <f>'2020_3-1-3_CSV_Anzahl'!A110</f>
        <v>154</v>
      </c>
      <c r="B110">
        <f>'2020_3-1-3_CSV_Anzahl'!B110</f>
        <v>2018</v>
      </c>
      <c r="C110" t="s">
        <v>157</v>
      </c>
      <c r="D110" t="str">
        <f>'2020_3-1-3_CSV_Anzahl'!C110</f>
        <v>Helmstedt</v>
      </c>
      <c r="E110" t="str">
        <f>'2020_3-1-3_CSV_Anzahl'!D110</f>
        <v>Kinder im Alter von unter 3 Jahren mit ausländischer Herkunft mindestens eines Elternteils</v>
      </c>
      <c r="F110" t="str">
        <f>'2020_3-1-3_CSV_Anzahl'!E110</f>
        <v>K03154</v>
      </c>
      <c r="G110">
        <f>'2020_3-1-3_CSV_Anzahl'!F110</f>
        <v>63</v>
      </c>
    </row>
    <row r="111" spans="1:7">
      <c r="A111">
        <f>'2020_3-1-3_CSV_Anzahl'!A111</f>
        <v>155</v>
      </c>
      <c r="B111">
        <f>'2020_3-1-3_CSV_Anzahl'!B111</f>
        <v>2018</v>
      </c>
      <c r="C111" t="s">
        <v>157</v>
      </c>
      <c r="D111" t="str">
        <f>'2020_3-1-3_CSV_Anzahl'!C111</f>
        <v>Northeim</v>
      </c>
      <c r="E111" t="str">
        <f>'2020_3-1-3_CSV_Anzahl'!D111</f>
        <v>Kinder im Alter von unter 3 Jahren mit ausländischer Herkunft mindestens eines Elternteils</v>
      </c>
      <c r="F111" t="str">
        <f>'2020_3-1-3_CSV_Anzahl'!E111</f>
        <v>K03155</v>
      </c>
      <c r="G111">
        <f>'2020_3-1-3_CSV_Anzahl'!F111</f>
        <v>141</v>
      </c>
    </row>
    <row r="112" spans="1:7">
      <c r="A112">
        <f>'2020_3-1-3_CSV_Anzahl'!A112</f>
        <v>157</v>
      </c>
      <c r="B112">
        <f>'2020_3-1-3_CSV_Anzahl'!B112</f>
        <v>2018</v>
      </c>
      <c r="C112" t="s">
        <v>157</v>
      </c>
      <c r="D112" t="str">
        <f>'2020_3-1-3_CSV_Anzahl'!C112</f>
        <v>Peine</v>
      </c>
      <c r="E112" t="str">
        <f>'2020_3-1-3_CSV_Anzahl'!D112</f>
        <v>Kinder im Alter von unter 3 Jahren mit ausländischer Herkunft mindestens eines Elternteils</v>
      </c>
      <c r="F112" t="str">
        <f>'2020_3-1-3_CSV_Anzahl'!E112</f>
        <v>K03157</v>
      </c>
      <c r="G112">
        <f>'2020_3-1-3_CSV_Anzahl'!F112</f>
        <v>131</v>
      </c>
    </row>
    <row r="113" spans="1:7">
      <c r="A113">
        <f>'2020_3-1-3_CSV_Anzahl'!A113</f>
        <v>158</v>
      </c>
      <c r="B113">
        <f>'2020_3-1-3_CSV_Anzahl'!B113</f>
        <v>2018</v>
      </c>
      <c r="C113" t="s">
        <v>157</v>
      </c>
      <c r="D113" t="str">
        <f>'2020_3-1-3_CSV_Anzahl'!C113</f>
        <v>Wolfenbüttel</v>
      </c>
      <c r="E113" t="str">
        <f>'2020_3-1-3_CSV_Anzahl'!D113</f>
        <v>Kinder im Alter von unter 3 Jahren mit ausländischer Herkunft mindestens eines Elternteils</v>
      </c>
      <c r="F113" t="str">
        <f>'2020_3-1-3_CSV_Anzahl'!E113</f>
        <v>K03158</v>
      </c>
      <c r="G113">
        <f>'2020_3-1-3_CSV_Anzahl'!F113</f>
        <v>102</v>
      </c>
    </row>
    <row r="114" spans="1:7">
      <c r="A114">
        <f>'2020_3-1-3_CSV_Anzahl'!A114</f>
        <v>159</v>
      </c>
      <c r="B114">
        <f>'2020_3-1-3_CSV_Anzahl'!B114</f>
        <v>2018</v>
      </c>
      <c r="C114" t="s">
        <v>157</v>
      </c>
      <c r="D114" t="str">
        <f>'2020_3-1-3_CSV_Anzahl'!C114</f>
        <v>Göttingen</v>
      </c>
      <c r="E114" t="str">
        <f>'2020_3-1-3_CSV_Anzahl'!D114</f>
        <v>Kinder im Alter von unter 3 Jahren mit ausländischer Herkunft mindestens eines Elternteils</v>
      </c>
      <c r="F114" t="str">
        <f>'2020_3-1-3_CSV_Anzahl'!E114</f>
        <v>K03159</v>
      </c>
      <c r="G114">
        <f>'2020_3-1-3_CSV_Anzahl'!F114</f>
        <v>523</v>
      </c>
    </row>
    <row r="115" spans="1:7">
      <c r="A115">
        <f>'2020_3-1-3_CSV_Anzahl'!A115</f>
        <v>1</v>
      </c>
      <c r="B115">
        <f>'2020_3-1-3_CSV_Anzahl'!B115</f>
        <v>2018</v>
      </c>
      <c r="C115" t="s">
        <v>157</v>
      </c>
      <c r="D115" t="str">
        <f>'2020_3-1-3_CSV_Anzahl'!C115</f>
        <v>Stat. Region Braunschweig</v>
      </c>
      <c r="E115" t="str">
        <f>'2020_3-1-3_CSV_Anzahl'!D115</f>
        <v>Kinder im Alter von unter 3 Jahren mit ausländischer Herkunft mindestens eines Elternteils</v>
      </c>
      <c r="F115" t="str">
        <f>'2020_3-1-3_CSV_Anzahl'!E115</f>
        <v>K031</v>
      </c>
      <c r="G115">
        <f>'2020_3-1-3_CSV_Anzahl'!F115</f>
        <v>2318</v>
      </c>
    </row>
    <row r="116" spans="1:7">
      <c r="A116">
        <f>'2020_3-1-3_CSV_Anzahl'!A116</f>
        <v>241</v>
      </c>
      <c r="B116">
        <f>'2020_3-1-3_CSV_Anzahl'!B116</f>
        <v>2018</v>
      </c>
      <c r="C116" t="s">
        <v>157</v>
      </c>
      <c r="D116" t="str">
        <f>'2020_3-1-3_CSV_Anzahl'!C116</f>
        <v>Hannover  Region</v>
      </c>
      <c r="E116" t="str">
        <f>'2020_3-1-3_CSV_Anzahl'!D116</f>
        <v>Kinder im Alter von unter 3 Jahren mit ausländischer Herkunft mindestens eines Elternteils</v>
      </c>
      <c r="F116" t="str">
        <f>'2020_3-1-3_CSV_Anzahl'!E116</f>
        <v>K03241</v>
      </c>
      <c r="G116">
        <f>'2020_3-1-3_CSV_Anzahl'!F116</f>
        <v>2992</v>
      </c>
    </row>
    <row r="117" spans="1:7">
      <c r="A117">
        <f>'2020_3-1-3_CSV_Anzahl'!A117</f>
        <v>241001</v>
      </c>
      <c r="B117">
        <f>'2020_3-1-3_CSV_Anzahl'!B117</f>
        <v>2018</v>
      </c>
      <c r="C117" t="s">
        <v>157</v>
      </c>
      <c r="D117" t="str">
        <f>'2020_3-1-3_CSV_Anzahl'!C117</f>
        <v>dav. Hannover  Lhst.</v>
      </c>
      <c r="E117" t="str">
        <f>'2020_3-1-3_CSV_Anzahl'!D117</f>
        <v>Kinder im Alter von unter 3 Jahren mit ausländischer Herkunft mindestens eines Elternteils</v>
      </c>
      <c r="F117" t="str">
        <f>'2020_3-1-3_CSV_Anzahl'!E117</f>
        <v>K03241001</v>
      </c>
      <c r="G117">
        <f>'2020_3-1-3_CSV_Anzahl'!F117</f>
        <v>1983</v>
      </c>
    </row>
    <row r="118" spans="1:7">
      <c r="A118">
        <f>'2020_3-1-3_CSV_Anzahl'!A118</f>
        <v>241999</v>
      </c>
      <c r="B118">
        <f>'2020_3-1-3_CSV_Anzahl'!B118</f>
        <v>2018</v>
      </c>
      <c r="C118" t="s">
        <v>157</v>
      </c>
      <c r="D118" t="str">
        <f>'2020_3-1-3_CSV_Anzahl'!C118</f>
        <v>dav. Hannover  Umland</v>
      </c>
      <c r="E118" t="str">
        <f>'2020_3-1-3_CSV_Anzahl'!D118</f>
        <v>Kinder im Alter von unter 3 Jahren mit ausländischer Herkunft mindestens eines Elternteils</v>
      </c>
      <c r="F118" t="str">
        <f>'2020_3-1-3_CSV_Anzahl'!E118</f>
        <v>K03241999</v>
      </c>
      <c r="G118">
        <f>'2020_3-1-3_CSV_Anzahl'!F118</f>
        <v>1009</v>
      </c>
    </row>
    <row r="119" spans="1:7">
      <c r="A119">
        <f>'2020_3-1-3_CSV_Anzahl'!A119</f>
        <v>251</v>
      </c>
      <c r="B119">
        <f>'2020_3-1-3_CSV_Anzahl'!B119</f>
        <v>2018</v>
      </c>
      <c r="C119" t="s">
        <v>157</v>
      </c>
      <c r="D119" t="str">
        <f>'2020_3-1-3_CSV_Anzahl'!C119</f>
        <v>Diepholz</v>
      </c>
      <c r="E119" t="str">
        <f>'2020_3-1-3_CSV_Anzahl'!D119</f>
        <v>Kinder im Alter von unter 3 Jahren mit ausländischer Herkunft mindestens eines Elternteils</v>
      </c>
      <c r="F119" t="str">
        <f>'2020_3-1-3_CSV_Anzahl'!E119</f>
        <v>K03251</v>
      </c>
      <c r="G119">
        <f>'2020_3-1-3_CSV_Anzahl'!F119</f>
        <v>256</v>
      </c>
    </row>
    <row r="120" spans="1:7">
      <c r="A120">
        <f>'2020_3-1-3_CSV_Anzahl'!A120</f>
        <v>252</v>
      </c>
      <c r="B120">
        <f>'2020_3-1-3_CSV_Anzahl'!B120</f>
        <v>2018</v>
      </c>
      <c r="C120" t="s">
        <v>157</v>
      </c>
      <c r="D120" t="str">
        <f>'2020_3-1-3_CSV_Anzahl'!C120</f>
        <v>Hameln-Pyrmont</v>
      </c>
      <c r="E120" t="str">
        <f>'2020_3-1-3_CSV_Anzahl'!D120</f>
        <v>Kinder im Alter von unter 3 Jahren mit ausländischer Herkunft mindestens eines Elternteils</v>
      </c>
      <c r="F120" t="str">
        <f>'2020_3-1-3_CSV_Anzahl'!E120</f>
        <v>K03252</v>
      </c>
      <c r="G120">
        <f>'2020_3-1-3_CSV_Anzahl'!F120</f>
        <v>200</v>
      </c>
    </row>
    <row r="121" spans="1:7">
      <c r="A121">
        <f>'2020_3-1-3_CSV_Anzahl'!A121</f>
        <v>254</v>
      </c>
      <c r="B121">
        <f>'2020_3-1-3_CSV_Anzahl'!B121</f>
        <v>2018</v>
      </c>
      <c r="C121" t="s">
        <v>157</v>
      </c>
      <c r="D121" t="str">
        <f>'2020_3-1-3_CSV_Anzahl'!C121</f>
        <v>Hildesheim</v>
      </c>
      <c r="E121" t="str">
        <f>'2020_3-1-3_CSV_Anzahl'!D121</f>
        <v>Kinder im Alter von unter 3 Jahren mit ausländischer Herkunft mindestens eines Elternteils</v>
      </c>
      <c r="F121" t="str">
        <f>'2020_3-1-3_CSV_Anzahl'!E121</f>
        <v>K03254</v>
      </c>
      <c r="G121">
        <f>'2020_3-1-3_CSV_Anzahl'!F121</f>
        <v>318</v>
      </c>
    </row>
    <row r="122" spans="1:7">
      <c r="A122">
        <f>'2020_3-1-3_CSV_Anzahl'!A122</f>
        <v>255</v>
      </c>
      <c r="B122">
        <f>'2020_3-1-3_CSV_Anzahl'!B122</f>
        <v>2018</v>
      </c>
      <c r="C122" t="s">
        <v>157</v>
      </c>
      <c r="D122" t="str">
        <f>'2020_3-1-3_CSV_Anzahl'!C122</f>
        <v>Holzminden</v>
      </c>
      <c r="E122" t="str">
        <f>'2020_3-1-3_CSV_Anzahl'!D122</f>
        <v>Kinder im Alter von unter 3 Jahren mit ausländischer Herkunft mindestens eines Elternteils</v>
      </c>
      <c r="F122" t="str">
        <f>'2020_3-1-3_CSV_Anzahl'!E122</f>
        <v>K03255</v>
      </c>
      <c r="G122">
        <f>'2020_3-1-3_CSV_Anzahl'!F122</f>
        <v>70</v>
      </c>
    </row>
    <row r="123" spans="1:7">
      <c r="A123">
        <f>'2020_3-1-3_CSV_Anzahl'!A123</f>
        <v>256</v>
      </c>
      <c r="B123">
        <f>'2020_3-1-3_CSV_Anzahl'!B123</f>
        <v>2018</v>
      </c>
      <c r="C123" t="s">
        <v>157</v>
      </c>
      <c r="D123" t="str">
        <f>'2020_3-1-3_CSV_Anzahl'!C123</f>
        <v>Nienburg (Weser)</v>
      </c>
      <c r="E123" t="str">
        <f>'2020_3-1-3_CSV_Anzahl'!D123</f>
        <v>Kinder im Alter von unter 3 Jahren mit ausländischer Herkunft mindestens eines Elternteils</v>
      </c>
      <c r="F123" t="str">
        <f>'2020_3-1-3_CSV_Anzahl'!E123</f>
        <v>K03256</v>
      </c>
      <c r="G123">
        <f>'2020_3-1-3_CSV_Anzahl'!F123</f>
        <v>127</v>
      </c>
    </row>
    <row r="124" spans="1:7">
      <c r="A124">
        <f>'2020_3-1-3_CSV_Anzahl'!A124</f>
        <v>257</v>
      </c>
      <c r="B124">
        <f>'2020_3-1-3_CSV_Anzahl'!B124</f>
        <v>2018</v>
      </c>
      <c r="C124" t="s">
        <v>157</v>
      </c>
      <c r="D124" t="str">
        <f>'2020_3-1-3_CSV_Anzahl'!C124</f>
        <v>Schaumburg</v>
      </c>
      <c r="E124" t="str">
        <f>'2020_3-1-3_CSV_Anzahl'!D124</f>
        <v>Kinder im Alter von unter 3 Jahren mit ausländischer Herkunft mindestens eines Elternteils</v>
      </c>
      <c r="F124" t="str">
        <f>'2020_3-1-3_CSV_Anzahl'!E124</f>
        <v>K03257</v>
      </c>
      <c r="G124">
        <f>'2020_3-1-3_CSV_Anzahl'!F124</f>
        <v>178</v>
      </c>
    </row>
    <row r="125" spans="1:7">
      <c r="A125">
        <f>'2020_3-1-3_CSV_Anzahl'!A125</f>
        <v>2</v>
      </c>
      <c r="B125">
        <f>'2020_3-1-3_CSV_Anzahl'!B125</f>
        <v>2018</v>
      </c>
      <c r="C125" t="s">
        <v>157</v>
      </c>
      <c r="D125" t="str">
        <f>'2020_3-1-3_CSV_Anzahl'!C125</f>
        <v>Stat. Region Hannover</v>
      </c>
      <c r="E125" t="str">
        <f>'2020_3-1-3_CSV_Anzahl'!D125</f>
        <v>Kinder im Alter von unter 3 Jahren mit ausländischer Herkunft mindestens eines Elternteils</v>
      </c>
      <c r="F125" t="str">
        <f>'2020_3-1-3_CSV_Anzahl'!E125</f>
        <v>K032</v>
      </c>
      <c r="G125">
        <f>'2020_3-1-3_CSV_Anzahl'!F125</f>
        <v>4141</v>
      </c>
    </row>
    <row r="126" spans="1:7">
      <c r="A126">
        <f>'2020_3-1-3_CSV_Anzahl'!A126</f>
        <v>351</v>
      </c>
      <c r="B126">
        <f>'2020_3-1-3_CSV_Anzahl'!B126</f>
        <v>2018</v>
      </c>
      <c r="C126" t="s">
        <v>157</v>
      </c>
      <c r="D126" t="str">
        <f>'2020_3-1-3_CSV_Anzahl'!C126</f>
        <v>Celle</v>
      </c>
      <c r="E126" t="str">
        <f>'2020_3-1-3_CSV_Anzahl'!D126</f>
        <v>Kinder im Alter von unter 3 Jahren mit ausländischer Herkunft mindestens eines Elternteils</v>
      </c>
      <c r="F126" t="str">
        <f>'2020_3-1-3_CSV_Anzahl'!E126</f>
        <v>K03351</v>
      </c>
      <c r="G126">
        <f>'2020_3-1-3_CSV_Anzahl'!F126</f>
        <v>142</v>
      </c>
    </row>
    <row r="127" spans="1:7">
      <c r="A127">
        <f>'2020_3-1-3_CSV_Anzahl'!A127</f>
        <v>352</v>
      </c>
      <c r="B127">
        <f>'2020_3-1-3_CSV_Anzahl'!B127</f>
        <v>2018</v>
      </c>
      <c r="C127" t="s">
        <v>157</v>
      </c>
      <c r="D127" t="str">
        <f>'2020_3-1-3_CSV_Anzahl'!C127</f>
        <v>Cuxhaven</v>
      </c>
      <c r="E127" t="str">
        <f>'2020_3-1-3_CSV_Anzahl'!D127</f>
        <v>Kinder im Alter von unter 3 Jahren mit ausländischer Herkunft mindestens eines Elternteils</v>
      </c>
      <c r="F127" t="str">
        <f>'2020_3-1-3_CSV_Anzahl'!E127</f>
        <v>K03352</v>
      </c>
      <c r="G127">
        <f>'2020_3-1-3_CSV_Anzahl'!F127</f>
        <v>193</v>
      </c>
    </row>
    <row r="128" spans="1:7">
      <c r="A128">
        <f>'2020_3-1-3_CSV_Anzahl'!A128</f>
        <v>353</v>
      </c>
      <c r="B128">
        <f>'2020_3-1-3_CSV_Anzahl'!B128</f>
        <v>2018</v>
      </c>
      <c r="C128" t="s">
        <v>157</v>
      </c>
      <c r="D128" t="str">
        <f>'2020_3-1-3_CSV_Anzahl'!C128</f>
        <v>Harburg</v>
      </c>
      <c r="E128" t="str">
        <f>'2020_3-1-3_CSV_Anzahl'!D128</f>
        <v>Kinder im Alter von unter 3 Jahren mit ausländischer Herkunft mindestens eines Elternteils</v>
      </c>
      <c r="F128" t="str">
        <f>'2020_3-1-3_CSV_Anzahl'!E128</f>
        <v>K03353</v>
      </c>
      <c r="G128">
        <f>'2020_3-1-3_CSV_Anzahl'!F128</f>
        <v>312</v>
      </c>
    </row>
    <row r="129" spans="1:7">
      <c r="A129">
        <f>'2020_3-1-3_CSV_Anzahl'!A129</f>
        <v>354</v>
      </c>
      <c r="B129">
        <f>'2020_3-1-3_CSV_Anzahl'!B129</f>
        <v>2018</v>
      </c>
      <c r="C129" t="s">
        <v>157</v>
      </c>
      <c r="D129" t="str">
        <f>'2020_3-1-3_CSV_Anzahl'!C129</f>
        <v>Lüchow-Dannenberg</v>
      </c>
      <c r="E129" t="str">
        <f>'2020_3-1-3_CSV_Anzahl'!D129</f>
        <v>Kinder im Alter von unter 3 Jahren mit ausländischer Herkunft mindestens eines Elternteils</v>
      </c>
      <c r="F129" t="str">
        <f>'2020_3-1-3_CSV_Anzahl'!E129</f>
        <v>K03354</v>
      </c>
      <c r="G129">
        <f>'2020_3-1-3_CSV_Anzahl'!F129</f>
        <v>55</v>
      </c>
    </row>
    <row r="130" spans="1:7">
      <c r="A130">
        <f>'2020_3-1-3_CSV_Anzahl'!A130</f>
        <v>355</v>
      </c>
      <c r="B130">
        <f>'2020_3-1-3_CSV_Anzahl'!B130</f>
        <v>2018</v>
      </c>
      <c r="C130" t="s">
        <v>157</v>
      </c>
      <c r="D130" t="str">
        <f>'2020_3-1-3_CSV_Anzahl'!C130</f>
        <v>Lüneburg</v>
      </c>
      <c r="E130" t="str">
        <f>'2020_3-1-3_CSV_Anzahl'!D130</f>
        <v>Kinder im Alter von unter 3 Jahren mit ausländischer Herkunft mindestens eines Elternteils</v>
      </c>
      <c r="F130" t="str">
        <f>'2020_3-1-3_CSV_Anzahl'!E130</f>
        <v>K03355</v>
      </c>
      <c r="G130">
        <f>'2020_3-1-3_CSV_Anzahl'!F130</f>
        <v>222</v>
      </c>
    </row>
    <row r="131" spans="1:7">
      <c r="A131">
        <f>'2020_3-1-3_CSV_Anzahl'!A131</f>
        <v>356</v>
      </c>
      <c r="B131">
        <f>'2020_3-1-3_CSV_Anzahl'!B131</f>
        <v>2018</v>
      </c>
      <c r="C131" t="s">
        <v>157</v>
      </c>
      <c r="D131" t="str">
        <f>'2020_3-1-3_CSV_Anzahl'!C131</f>
        <v>Osterholz</v>
      </c>
      <c r="E131" t="str">
        <f>'2020_3-1-3_CSV_Anzahl'!D131</f>
        <v>Kinder im Alter von unter 3 Jahren mit ausländischer Herkunft mindestens eines Elternteils</v>
      </c>
      <c r="F131" t="str">
        <f>'2020_3-1-3_CSV_Anzahl'!E131</f>
        <v>K03356</v>
      </c>
      <c r="G131">
        <f>'2020_3-1-3_CSV_Anzahl'!F131</f>
        <v>114</v>
      </c>
    </row>
    <row r="132" spans="1:7">
      <c r="A132">
        <f>'2020_3-1-3_CSV_Anzahl'!A132</f>
        <v>357</v>
      </c>
      <c r="B132">
        <f>'2020_3-1-3_CSV_Anzahl'!B132</f>
        <v>2018</v>
      </c>
      <c r="C132" t="s">
        <v>157</v>
      </c>
      <c r="D132" t="str">
        <f>'2020_3-1-3_CSV_Anzahl'!C132</f>
        <v>Rotenburg (Wümme)</v>
      </c>
      <c r="E132" t="str">
        <f>'2020_3-1-3_CSV_Anzahl'!D132</f>
        <v>Kinder im Alter von unter 3 Jahren mit ausländischer Herkunft mindestens eines Elternteils</v>
      </c>
      <c r="F132" t="str">
        <f>'2020_3-1-3_CSV_Anzahl'!E132</f>
        <v>K03357</v>
      </c>
      <c r="G132">
        <f>'2020_3-1-3_CSV_Anzahl'!F132</f>
        <v>140</v>
      </c>
    </row>
    <row r="133" spans="1:7">
      <c r="A133">
        <f>'2020_3-1-3_CSV_Anzahl'!A133</f>
        <v>358</v>
      </c>
      <c r="B133">
        <f>'2020_3-1-3_CSV_Anzahl'!B133</f>
        <v>2018</v>
      </c>
      <c r="C133" t="s">
        <v>157</v>
      </c>
      <c r="D133" t="str">
        <f>'2020_3-1-3_CSV_Anzahl'!C133</f>
        <v>Heidekreis</v>
      </c>
      <c r="E133" t="str">
        <f>'2020_3-1-3_CSV_Anzahl'!D133</f>
        <v>Kinder im Alter von unter 3 Jahren mit ausländischer Herkunft mindestens eines Elternteils</v>
      </c>
      <c r="F133" t="str">
        <f>'2020_3-1-3_CSV_Anzahl'!E133</f>
        <v>K03358</v>
      </c>
      <c r="G133">
        <f>'2020_3-1-3_CSV_Anzahl'!F133</f>
        <v>148</v>
      </c>
    </row>
    <row r="134" spans="1:7">
      <c r="A134">
        <f>'2020_3-1-3_CSV_Anzahl'!A134</f>
        <v>359</v>
      </c>
      <c r="B134">
        <f>'2020_3-1-3_CSV_Anzahl'!B134</f>
        <v>2018</v>
      </c>
      <c r="C134" t="s">
        <v>157</v>
      </c>
      <c r="D134" t="str">
        <f>'2020_3-1-3_CSV_Anzahl'!C134</f>
        <v>Stade</v>
      </c>
      <c r="E134" t="str">
        <f>'2020_3-1-3_CSV_Anzahl'!D134</f>
        <v>Kinder im Alter von unter 3 Jahren mit ausländischer Herkunft mindestens eines Elternteils</v>
      </c>
      <c r="F134" t="str">
        <f>'2020_3-1-3_CSV_Anzahl'!E134</f>
        <v>K03359</v>
      </c>
      <c r="G134">
        <f>'2020_3-1-3_CSV_Anzahl'!F134</f>
        <v>178</v>
      </c>
    </row>
    <row r="135" spans="1:7">
      <c r="A135">
        <f>'2020_3-1-3_CSV_Anzahl'!A135</f>
        <v>360</v>
      </c>
      <c r="B135">
        <f>'2020_3-1-3_CSV_Anzahl'!B135</f>
        <v>2018</v>
      </c>
      <c r="C135" t="s">
        <v>157</v>
      </c>
      <c r="D135" t="str">
        <f>'2020_3-1-3_CSV_Anzahl'!C135</f>
        <v>Uelzen</v>
      </c>
      <c r="E135" t="str">
        <f>'2020_3-1-3_CSV_Anzahl'!D135</f>
        <v>Kinder im Alter von unter 3 Jahren mit ausländischer Herkunft mindestens eines Elternteils</v>
      </c>
      <c r="F135" t="str">
        <f>'2020_3-1-3_CSV_Anzahl'!E135</f>
        <v>K03360</v>
      </c>
      <c r="G135">
        <f>'2020_3-1-3_CSV_Anzahl'!F135</f>
        <v>76</v>
      </c>
    </row>
    <row r="136" spans="1:7">
      <c r="A136">
        <f>'2020_3-1-3_CSV_Anzahl'!A136</f>
        <v>361</v>
      </c>
      <c r="B136">
        <f>'2020_3-1-3_CSV_Anzahl'!B136</f>
        <v>2018</v>
      </c>
      <c r="C136" t="s">
        <v>157</v>
      </c>
      <c r="D136" t="str">
        <f>'2020_3-1-3_CSV_Anzahl'!C136</f>
        <v>Verden</v>
      </c>
      <c r="E136" t="str">
        <f>'2020_3-1-3_CSV_Anzahl'!D136</f>
        <v>Kinder im Alter von unter 3 Jahren mit ausländischer Herkunft mindestens eines Elternteils</v>
      </c>
      <c r="F136" t="str">
        <f>'2020_3-1-3_CSV_Anzahl'!E136</f>
        <v>K03361</v>
      </c>
      <c r="G136">
        <f>'2020_3-1-3_CSV_Anzahl'!F136</f>
        <v>208</v>
      </c>
    </row>
    <row r="137" spans="1:7">
      <c r="A137">
        <f>'2020_3-1-3_CSV_Anzahl'!A137</f>
        <v>3</v>
      </c>
      <c r="B137">
        <f>'2020_3-1-3_CSV_Anzahl'!B137</f>
        <v>2018</v>
      </c>
      <c r="C137" t="s">
        <v>157</v>
      </c>
      <c r="D137" t="str">
        <f>'2020_3-1-3_CSV_Anzahl'!C137</f>
        <v>Stat. Region Lüneburg</v>
      </c>
      <c r="E137" t="str">
        <f>'2020_3-1-3_CSV_Anzahl'!D137</f>
        <v>Kinder im Alter von unter 3 Jahren mit ausländischer Herkunft mindestens eines Elternteils</v>
      </c>
      <c r="F137" t="str">
        <f>'2020_3-1-3_CSV_Anzahl'!E137</f>
        <v>K033</v>
      </c>
      <c r="G137">
        <f>'2020_3-1-3_CSV_Anzahl'!F137</f>
        <v>1788</v>
      </c>
    </row>
    <row r="138" spans="1:7">
      <c r="A138">
        <f>'2020_3-1-3_CSV_Anzahl'!A138</f>
        <v>401</v>
      </c>
      <c r="B138">
        <f>'2020_3-1-3_CSV_Anzahl'!B138</f>
        <v>2018</v>
      </c>
      <c r="C138" t="s">
        <v>157</v>
      </c>
      <c r="D138" t="str">
        <f>'2020_3-1-3_CSV_Anzahl'!C138</f>
        <v>Delmenhorst  Stadt</v>
      </c>
      <c r="E138" t="str">
        <f>'2020_3-1-3_CSV_Anzahl'!D138</f>
        <v>Kinder im Alter von unter 3 Jahren mit ausländischer Herkunft mindestens eines Elternteils</v>
      </c>
      <c r="F138" t="str">
        <f>'2020_3-1-3_CSV_Anzahl'!E138</f>
        <v>K03401</v>
      </c>
      <c r="G138">
        <f>'2020_3-1-3_CSV_Anzahl'!F138</f>
        <v>93</v>
      </c>
    </row>
    <row r="139" spans="1:7">
      <c r="A139">
        <f>'2020_3-1-3_CSV_Anzahl'!A139</f>
        <v>402</v>
      </c>
      <c r="B139">
        <f>'2020_3-1-3_CSV_Anzahl'!B139</f>
        <v>2018</v>
      </c>
      <c r="C139" t="s">
        <v>157</v>
      </c>
      <c r="D139" t="str">
        <f>'2020_3-1-3_CSV_Anzahl'!C139</f>
        <v>Emden  Stadt</v>
      </c>
      <c r="E139" t="str">
        <f>'2020_3-1-3_CSV_Anzahl'!D139</f>
        <v>Kinder im Alter von unter 3 Jahren mit ausländischer Herkunft mindestens eines Elternteils</v>
      </c>
      <c r="F139" t="str">
        <f>'2020_3-1-3_CSV_Anzahl'!E139</f>
        <v>K03402</v>
      </c>
      <c r="G139">
        <f>'2020_3-1-3_CSV_Anzahl'!F139</f>
        <v>64</v>
      </c>
    </row>
    <row r="140" spans="1:7">
      <c r="A140">
        <f>'2020_3-1-3_CSV_Anzahl'!A140</f>
        <v>403</v>
      </c>
      <c r="B140">
        <f>'2020_3-1-3_CSV_Anzahl'!B140</f>
        <v>2018</v>
      </c>
      <c r="C140" t="s">
        <v>157</v>
      </c>
      <c r="D140" t="str">
        <f>'2020_3-1-3_CSV_Anzahl'!C140</f>
        <v>Oldenburg(Oldb)  Stadt</v>
      </c>
      <c r="E140" t="str">
        <f>'2020_3-1-3_CSV_Anzahl'!D140</f>
        <v>Kinder im Alter von unter 3 Jahren mit ausländischer Herkunft mindestens eines Elternteils</v>
      </c>
      <c r="F140" t="str">
        <f>'2020_3-1-3_CSV_Anzahl'!E140</f>
        <v>K03403</v>
      </c>
      <c r="G140">
        <f>'2020_3-1-3_CSV_Anzahl'!F140</f>
        <v>343</v>
      </c>
    </row>
    <row r="141" spans="1:7">
      <c r="A141">
        <f>'2020_3-1-3_CSV_Anzahl'!A141</f>
        <v>404</v>
      </c>
      <c r="B141">
        <f>'2020_3-1-3_CSV_Anzahl'!B141</f>
        <v>2018</v>
      </c>
      <c r="C141" t="s">
        <v>157</v>
      </c>
      <c r="D141" t="str">
        <f>'2020_3-1-3_CSV_Anzahl'!C141</f>
        <v>Osnabrück  Stadt</v>
      </c>
      <c r="E141" t="str">
        <f>'2020_3-1-3_CSV_Anzahl'!D141</f>
        <v>Kinder im Alter von unter 3 Jahren mit ausländischer Herkunft mindestens eines Elternteils</v>
      </c>
      <c r="F141" t="str">
        <f>'2020_3-1-3_CSV_Anzahl'!E141</f>
        <v>K03404</v>
      </c>
      <c r="G141">
        <f>'2020_3-1-3_CSV_Anzahl'!F141</f>
        <v>340</v>
      </c>
    </row>
    <row r="142" spans="1:7">
      <c r="A142">
        <f>'2020_3-1-3_CSV_Anzahl'!A142</f>
        <v>405</v>
      </c>
      <c r="B142">
        <f>'2020_3-1-3_CSV_Anzahl'!B142</f>
        <v>2018</v>
      </c>
      <c r="C142" t="s">
        <v>157</v>
      </c>
      <c r="D142" t="str">
        <f>'2020_3-1-3_CSV_Anzahl'!C142</f>
        <v>Wilhelmshaven  Stadt</v>
      </c>
      <c r="E142" t="str">
        <f>'2020_3-1-3_CSV_Anzahl'!D142</f>
        <v>Kinder im Alter von unter 3 Jahren mit ausländischer Herkunft mindestens eines Elternteils</v>
      </c>
      <c r="F142" t="str">
        <f>'2020_3-1-3_CSV_Anzahl'!E142</f>
        <v>K03405</v>
      </c>
      <c r="G142">
        <f>'2020_3-1-3_CSV_Anzahl'!F142</f>
        <v>41</v>
      </c>
    </row>
    <row r="143" spans="1:7">
      <c r="A143">
        <f>'2020_3-1-3_CSV_Anzahl'!A143</f>
        <v>451</v>
      </c>
      <c r="B143">
        <f>'2020_3-1-3_CSV_Anzahl'!B143</f>
        <v>2018</v>
      </c>
      <c r="C143" t="s">
        <v>157</v>
      </c>
      <c r="D143" t="str">
        <f>'2020_3-1-3_CSV_Anzahl'!C143</f>
        <v>Ammerland</v>
      </c>
      <c r="E143" t="str">
        <f>'2020_3-1-3_CSV_Anzahl'!D143</f>
        <v>Kinder im Alter von unter 3 Jahren mit ausländischer Herkunft mindestens eines Elternteils</v>
      </c>
      <c r="F143" t="str">
        <f>'2020_3-1-3_CSV_Anzahl'!E143</f>
        <v>K03451</v>
      </c>
      <c r="G143">
        <f>'2020_3-1-3_CSV_Anzahl'!F143</f>
        <v>64</v>
      </c>
    </row>
    <row r="144" spans="1:7">
      <c r="A144">
        <f>'2020_3-1-3_CSV_Anzahl'!A144</f>
        <v>452</v>
      </c>
      <c r="B144">
        <f>'2020_3-1-3_CSV_Anzahl'!B144</f>
        <v>2018</v>
      </c>
      <c r="C144" t="s">
        <v>157</v>
      </c>
      <c r="D144" t="str">
        <f>'2020_3-1-3_CSV_Anzahl'!C144</f>
        <v>Aurich</v>
      </c>
      <c r="E144" t="str">
        <f>'2020_3-1-3_CSV_Anzahl'!D144</f>
        <v>Kinder im Alter von unter 3 Jahren mit ausländischer Herkunft mindestens eines Elternteils</v>
      </c>
      <c r="F144" t="str">
        <f>'2020_3-1-3_CSV_Anzahl'!E144</f>
        <v>K03452</v>
      </c>
      <c r="G144">
        <f>'2020_3-1-3_CSV_Anzahl'!F144</f>
        <v>140</v>
      </c>
    </row>
    <row r="145" spans="1:7">
      <c r="A145">
        <f>'2020_3-1-3_CSV_Anzahl'!A145</f>
        <v>453</v>
      </c>
      <c r="B145">
        <f>'2020_3-1-3_CSV_Anzahl'!B145</f>
        <v>2018</v>
      </c>
      <c r="C145" t="s">
        <v>157</v>
      </c>
      <c r="D145" t="str">
        <f>'2020_3-1-3_CSV_Anzahl'!C145</f>
        <v>Cloppenburg</v>
      </c>
      <c r="E145" t="str">
        <f>'2020_3-1-3_CSV_Anzahl'!D145</f>
        <v>Kinder im Alter von unter 3 Jahren mit ausländischer Herkunft mindestens eines Elternteils</v>
      </c>
      <c r="F145" t="str">
        <f>'2020_3-1-3_CSV_Anzahl'!E145</f>
        <v>K03453</v>
      </c>
      <c r="G145">
        <f>'2020_3-1-3_CSV_Anzahl'!F145</f>
        <v>244</v>
      </c>
    </row>
    <row r="146" spans="1:7">
      <c r="A146">
        <f>'2020_3-1-3_CSV_Anzahl'!A146</f>
        <v>454</v>
      </c>
      <c r="B146">
        <f>'2020_3-1-3_CSV_Anzahl'!B146</f>
        <v>2018</v>
      </c>
      <c r="C146" t="s">
        <v>157</v>
      </c>
      <c r="D146" t="str">
        <f>'2020_3-1-3_CSV_Anzahl'!C146</f>
        <v>Emsland</v>
      </c>
      <c r="E146" t="str">
        <f>'2020_3-1-3_CSV_Anzahl'!D146</f>
        <v>Kinder im Alter von unter 3 Jahren mit ausländischer Herkunft mindestens eines Elternteils</v>
      </c>
      <c r="F146" t="str">
        <f>'2020_3-1-3_CSV_Anzahl'!E146</f>
        <v>K03454</v>
      </c>
      <c r="G146">
        <f>'2020_3-1-3_CSV_Anzahl'!F146</f>
        <v>435</v>
      </c>
    </row>
    <row r="147" spans="1:7">
      <c r="A147">
        <f>'2020_3-1-3_CSV_Anzahl'!A147</f>
        <v>455</v>
      </c>
      <c r="B147">
        <f>'2020_3-1-3_CSV_Anzahl'!B147</f>
        <v>2018</v>
      </c>
      <c r="C147" t="s">
        <v>157</v>
      </c>
      <c r="D147" t="str">
        <f>'2020_3-1-3_CSV_Anzahl'!C147</f>
        <v>Friesland</v>
      </c>
      <c r="E147" t="str">
        <f>'2020_3-1-3_CSV_Anzahl'!D147</f>
        <v>Kinder im Alter von unter 3 Jahren mit ausländischer Herkunft mindestens eines Elternteils</v>
      </c>
      <c r="F147" t="str">
        <f>'2020_3-1-3_CSV_Anzahl'!E147</f>
        <v>K03455</v>
      </c>
      <c r="G147">
        <f>'2020_3-1-3_CSV_Anzahl'!F147</f>
        <v>45</v>
      </c>
    </row>
    <row r="148" spans="1:7">
      <c r="A148">
        <f>'2020_3-1-3_CSV_Anzahl'!A148</f>
        <v>456</v>
      </c>
      <c r="B148">
        <f>'2020_3-1-3_CSV_Anzahl'!B148</f>
        <v>2018</v>
      </c>
      <c r="C148" t="s">
        <v>157</v>
      </c>
      <c r="D148" t="str">
        <f>'2020_3-1-3_CSV_Anzahl'!C148</f>
        <v>Grafschaft Bentheim</v>
      </c>
      <c r="E148" t="str">
        <f>'2020_3-1-3_CSV_Anzahl'!D148</f>
        <v>Kinder im Alter von unter 3 Jahren mit ausländischer Herkunft mindestens eines Elternteils</v>
      </c>
      <c r="F148" t="str">
        <f>'2020_3-1-3_CSV_Anzahl'!E148</f>
        <v>K03456</v>
      </c>
      <c r="G148">
        <f>'2020_3-1-3_CSV_Anzahl'!F148</f>
        <v>256</v>
      </c>
    </row>
    <row r="149" spans="1:7">
      <c r="A149">
        <f>'2020_3-1-3_CSV_Anzahl'!A149</f>
        <v>457</v>
      </c>
      <c r="B149">
        <f>'2020_3-1-3_CSV_Anzahl'!B149</f>
        <v>2018</v>
      </c>
      <c r="C149" t="s">
        <v>157</v>
      </c>
      <c r="D149" t="str">
        <f>'2020_3-1-3_CSV_Anzahl'!C149</f>
        <v>Leer</v>
      </c>
      <c r="E149" t="str">
        <f>'2020_3-1-3_CSV_Anzahl'!D149</f>
        <v>Kinder im Alter von unter 3 Jahren mit ausländischer Herkunft mindestens eines Elternteils</v>
      </c>
      <c r="F149" t="str">
        <f>'2020_3-1-3_CSV_Anzahl'!E149</f>
        <v>K03457</v>
      </c>
      <c r="G149">
        <f>'2020_3-1-3_CSV_Anzahl'!F149</f>
        <v>121</v>
      </c>
    </row>
    <row r="150" spans="1:7">
      <c r="A150">
        <f>'2020_3-1-3_CSV_Anzahl'!A150</f>
        <v>458</v>
      </c>
      <c r="B150">
        <f>'2020_3-1-3_CSV_Anzahl'!B150</f>
        <v>2018</v>
      </c>
      <c r="C150" t="s">
        <v>157</v>
      </c>
      <c r="D150" t="str">
        <f>'2020_3-1-3_CSV_Anzahl'!C150</f>
        <v>Oldenburg</v>
      </c>
      <c r="E150" t="str">
        <f>'2020_3-1-3_CSV_Anzahl'!D150</f>
        <v>Kinder im Alter von unter 3 Jahren mit ausländischer Herkunft mindestens eines Elternteils</v>
      </c>
      <c r="F150" t="str">
        <f>'2020_3-1-3_CSV_Anzahl'!E150</f>
        <v>K03458</v>
      </c>
      <c r="G150">
        <f>'2020_3-1-3_CSV_Anzahl'!F150</f>
        <v>90</v>
      </c>
    </row>
    <row r="151" spans="1:7">
      <c r="A151">
        <f>'2020_3-1-3_CSV_Anzahl'!A151</f>
        <v>459</v>
      </c>
      <c r="B151">
        <f>'2020_3-1-3_CSV_Anzahl'!B151</f>
        <v>2018</v>
      </c>
      <c r="C151" t="s">
        <v>157</v>
      </c>
      <c r="D151" t="str">
        <f>'2020_3-1-3_CSV_Anzahl'!C151</f>
        <v>Osnabrück</v>
      </c>
      <c r="E151" t="str">
        <f>'2020_3-1-3_CSV_Anzahl'!D151</f>
        <v>Kinder im Alter von unter 3 Jahren mit ausländischer Herkunft mindestens eines Elternteils</v>
      </c>
      <c r="F151" t="str">
        <f>'2020_3-1-3_CSV_Anzahl'!E151</f>
        <v>K03459</v>
      </c>
      <c r="G151">
        <f>'2020_3-1-3_CSV_Anzahl'!F151</f>
        <v>420</v>
      </c>
    </row>
    <row r="152" spans="1:7">
      <c r="A152">
        <f>'2020_3-1-3_CSV_Anzahl'!A152</f>
        <v>460</v>
      </c>
      <c r="B152">
        <f>'2020_3-1-3_CSV_Anzahl'!B152</f>
        <v>2018</v>
      </c>
      <c r="C152" t="s">
        <v>157</v>
      </c>
      <c r="D152" t="str">
        <f>'2020_3-1-3_CSV_Anzahl'!C152</f>
        <v>Vechta</v>
      </c>
      <c r="E152" t="str">
        <f>'2020_3-1-3_CSV_Anzahl'!D152</f>
        <v>Kinder im Alter von unter 3 Jahren mit ausländischer Herkunft mindestens eines Elternteils</v>
      </c>
      <c r="F152" t="str">
        <f>'2020_3-1-3_CSV_Anzahl'!E152</f>
        <v>K03460</v>
      </c>
      <c r="G152">
        <f>'2020_3-1-3_CSV_Anzahl'!F152</f>
        <v>226</v>
      </c>
    </row>
    <row r="153" spans="1:7">
      <c r="A153">
        <f>'2020_3-1-3_CSV_Anzahl'!A153</f>
        <v>461</v>
      </c>
      <c r="B153">
        <f>'2020_3-1-3_CSV_Anzahl'!B153</f>
        <v>2018</v>
      </c>
      <c r="C153" t="s">
        <v>157</v>
      </c>
      <c r="D153" t="str">
        <f>'2020_3-1-3_CSV_Anzahl'!C153</f>
        <v>Wesermarsch</v>
      </c>
      <c r="E153" t="str">
        <f>'2020_3-1-3_CSV_Anzahl'!D153</f>
        <v>Kinder im Alter von unter 3 Jahren mit ausländischer Herkunft mindestens eines Elternteils</v>
      </c>
      <c r="F153" t="str">
        <f>'2020_3-1-3_CSV_Anzahl'!E153</f>
        <v>K03461</v>
      </c>
      <c r="G153">
        <f>'2020_3-1-3_CSV_Anzahl'!F153</f>
        <v>114</v>
      </c>
    </row>
    <row r="154" spans="1:7">
      <c r="A154">
        <f>'2020_3-1-3_CSV_Anzahl'!A154</f>
        <v>462</v>
      </c>
      <c r="B154">
        <f>'2020_3-1-3_CSV_Anzahl'!B154</f>
        <v>2018</v>
      </c>
      <c r="C154" t="s">
        <v>157</v>
      </c>
      <c r="D154" t="str">
        <f>'2020_3-1-3_CSV_Anzahl'!C154</f>
        <v>Wittmund</v>
      </c>
      <c r="E154" t="str">
        <f>'2020_3-1-3_CSV_Anzahl'!D154</f>
        <v>Kinder im Alter von unter 3 Jahren mit ausländischer Herkunft mindestens eines Elternteils</v>
      </c>
      <c r="F154" t="str">
        <f>'2020_3-1-3_CSV_Anzahl'!E154</f>
        <v>K03462</v>
      </c>
      <c r="G154">
        <f>'2020_3-1-3_CSV_Anzahl'!F154</f>
        <v>15</v>
      </c>
    </row>
    <row r="155" spans="1:7">
      <c r="A155">
        <f>'2020_3-1-3_CSV_Anzahl'!A155</f>
        <v>4</v>
      </c>
      <c r="B155">
        <f>'2020_3-1-3_CSV_Anzahl'!B155</f>
        <v>2018</v>
      </c>
      <c r="C155" t="s">
        <v>157</v>
      </c>
      <c r="D155" t="str">
        <f>'2020_3-1-3_CSV_Anzahl'!C155</f>
        <v>Stat. Region Weser-Ems</v>
      </c>
      <c r="E155" t="str">
        <f>'2020_3-1-3_CSV_Anzahl'!D155</f>
        <v>Kinder im Alter von unter 3 Jahren mit ausländischer Herkunft mindestens eines Elternteils</v>
      </c>
      <c r="F155" t="str">
        <f>'2020_3-1-3_CSV_Anzahl'!E155</f>
        <v>K034</v>
      </c>
      <c r="G155">
        <f>'2020_3-1-3_CSV_Anzahl'!F155</f>
        <v>3051</v>
      </c>
    </row>
    <row r="156" spans="1:7">
      <c r="A156">
        <f>'2020_3-1-3_CSV_Anzahl'!A156</f>
        <v>0</v>
      </c>
      <c r="B156">
        <f>'2020_3-1-3_CSV_Anzahl'!B156</f>
        <v>2018</v>
      </c>
      <c r="C156" t="s">
        <v>157</v>
      </c>
      <c r="D156" t="str">
        <f>'2020_3-1-3_CSV_Anzahl'!C156</f>
        <v>Niedersachsen</v>
      </c>
      <c r="E156" t="str">
        <f>'2020_3-1-3_CSV_Anzahl'!D156</f>
        <v>Kinder im Alter von unter 3 Jahren mit ausländischer Herkunft mindestens eines Elternteils</v>
      </c>
      <c r="F156" t="str">
        <f>'2020_3-1-3_CSV_Anzahl'!E156</f>
        <v>K030</v>
      </c>
      <c r="G156">
        <f>'2020_3-1-3_CSV_Anzahl'!F156</f>
        <v>11298</v>
      </c>
    </row>
    <row r="157" spans="1:7">
      <c r="A157">
        <f>'2020_3-1-3_CSV_Anzahl'!A157</f>
        <v>101</v>
      </c>
      <c r="B157">
        <f>'2020_3-1-3_CSV_Anzahl'!B157</f>
        <v>2017</v>
      </c>
      <c r="C157" t="s">
        <v>157</v>
      </c>
      <c r="D157" t="str">
        <f>'2020_3-1-3_CSV_Anzahl'!C157</f>
        <v>Braunschweig  Stadt</v>
      </c>
      <c r="E157" t="str">
        <f>'2020_3-1-3_CSV_Anzahl'!D157</f>
        <v>Kinder im Alter von unter 3 Jahren mit ausländischer Herkunft mindestens eines Elternteils</v>
      </c>
      <c r="F157" t="str">
        <f>'2020_3-1-3_CSV_Anzahl'!E157</f>
        <v>K03101</v>
      </c>
      <c r="G157">
        <f>'2020_3-1-3_CSV_Anzahl'!F157</f>
        <v>503</v>
      </c>
    </row>
    <row r="158" spans="1:7">
      <c r="A158">
        <f>'2020_3-1-3_CSV_Anzahl'!A158</f>
        <v>102</v>
      </c>
      <c r="B158">
        <f>'2020_3-1-3_CSV_Anzahl'!B158</f>
        <v>2017</v>
      </c>
      <c r="C158" t="s">
        <v>157</v>
      </c>
      <c r="D158" t="str">
        <f>'2020_3-1-3_CSV_Anzahl'!C158</f>
        <v>Salzgitter  Stadt</v>
      </c>
      <c r="E158" t="str">
        <f>'2020_3-1-3_CSV_Anzahl'!D158</f>
        <v>Kinder im Alter von unter 3 Jahren mit ausländischer Herkunft mindestens eines Elternteils</v>
      </c>
      <c r="F158" t="str">
        <f>'2020_3-1-3_CSV_Anzahl'!E158</f>
        <v>K03102</v>
      </c>
      <c r="G158">
        <f>'2020_3-1-3_CSV_Anzahl'!F158</f>
        <v>140</v>
      </c>
    </row>
    <row r="159" spans="1:7">
      <c r="A159">
        <f>'2020_3-1-3_CSV_Anzahl'!A159</f>
        <v>103</v>
      </c>
      <c r="B159">
        <f>'2020_3-1-3_CSV_Anzahl'!B159</f>
        <v>2017</v>
      </c>
      <c r="C159" t="s">
        <v>157</v>
      </c>
      <c r="D159" t="str">
        <f>'2020_3-1-3_CSV_Anzahl'!C159</f>
        <v>Wolfsburg  Stadt</v>
      </c>
      <c r="E159" t="str">
        <f>'2020_3-1-3_CSV_Anzahl'!D159</f>
        <v>Kinder im Alter von unter 3 Jahren mit ausländischer Herkunft mindestens eines Elternteils</v>
      </c>
      <c r="F159" t="str">
        <f>'2020_3-1-3_CSV_Anzahl'!E159</f>
        <v>K03103</v>
      </c>
      <c r="G159">
        <f>'2020_3-1-3_CSV_Anzahl'!F159</f>
        <v>295</v>
      </c>
    </row>
    <row r="160" spans="1:7">
      <c r="A160">
        <f>'2020_3-1-3_CSV_Anzahl'!A160</f>
        <v>151</v>
      </c>
      <c r="B160">
        <f>'2020_3-1-3_CSV_Anzahl'!B160</f>
        <v>2017</v>
      </c>
      <c r="C160" t="s">
        <v>157</v>
      </c>
      <c r="D160" t="str">
        <f>'2020_3-1-3_CSV_Anzahl'!C160</f>
        <v>Gifhorn</v>
      </c>
      <c r="E160" t="str">
        <f>'2020_3-1-3_CSV_Anzahl'!D160</f>
        <v>Kinder im Alter von unter 3 Jahren mit ausländischer Herkunft mindestens eines Elternteils</v>
      </c>
      <c r="F160" t="str">
        <f>'2020_3-1-3_CSV_Anzahl'!E160</f>
        <v>K03151</v>
      </c>
      <c r="G160">
        <f>'2020_3-1-3_CSV_Anzahl'!F160</f>
        <v>142</v>
      </c>
    </row>
    <row r="161" spans="1:7">
      <c r="A161">
        <f>'2020_3-1-3_CSV_Anzahl'!A161</f>
        <v>153</v>
      </c>
      <c r="B161">
        <f>'2020_3-1-3_CSV_Anzahl'!B161</f>
        <v>2017</v>
      </c>
      <c r="C161" t="s">
        <v>157</v>
      </c>
      <c r="D161" t="str">
        <f>'2020_3-1-3_CSV_Anzahl'!C161</f>
        <v>Goslar</v>
      </c>
      <c r="E161" t="str">
        <f>'2020_3-1-3_CSV_Anzahl'!D161</f>
        <v>Kinder im Alter von unter 3 Jahren mit ausländischer Herkunft mindestens eines Elternteils</v>
      </c>
      <c r="F161" t="str">
        <f>'2020_3-1-3_CSV_Anzahl'!E161</f>
        <v>K03153</v>
      </c>
      <c r="G161">
        <f>'2020_3-1-3_CSV_Anzahl'!F161</f>
        <v>103</v>
      </c>
    </row>
    <row r="162" spans="1:7">
      <c r="A162">
        <f>'2020_3-1-3_CSV_Anzahl'!A162</f>
        <v>154</v>
      </c>
      <c r="B162">
        <f>'2020_3-1-3_CSV_Anzahl'!B162</f>
        <v>2017</v>
      </c>
      <c r="C162" t="s">
        <v>157</v>
      </c>
      <c r="D162" t="str">
        <f>'2020_3-1-3_CSV_Anzahl'!C162</f>
        <v>Helmstedt</v>
      </c>
      <c r="E162" t="str">
        <f>'2020_3-1-3_CSV_Anzahl'!D162</f>
        <v>Kinder im Alter von unter 3 Jahren mit ausländischer Herkunft mindestens eines Elternteils</v>
      </c>
      <c r="F162" t="str">
        <f>'2020_3-1-3_CSV_Anzahl'!E162</f>
        <v>K03154</v>
      </c>
      <c r="G162">
        <f>'2020_3-1-3_CSV_Anzahl'!F162</f>
        <v>54</v>
      </c>
    </row>
    <row r="163" spans="1:7">
      <c r="A163">
        <f>'2020_3-1-3_CSV_Anzahl'!A163</f>
        <v>155</v>
      </c>
      <c r="B163">
        <f>'2020_3-1-3_CSV_Anzahl'!B163</f>
        <v>2017</v>
      </c>
      <c r="C163" t="s">
        <v>157</v>
      </c>
      <c r="D163" t="str">
        <f>'2020_3-1-3_CSV_Anzahl'!C163</f>
        <v>Northeim</v>
      </c>
      <c r="E163" t="str">
        <f>'2020_3-1-3_CSV_Anzahl'!D163</f>
        <v>Kinder im Alter von unter 3 Jahren mit ausländischer Herkunft mindestens eines Elternteils</v>
      </c>
      <c r="F163" t="str">
        <f>'2020_3-1-3_CSV_Anzahl'!E163</f>
        <v>K03155</v>
      </c>
      <c r="G163">
        <f>'2020_3-1-3_CSV_Anzahl'!F163</f>
        <v>144</v>
      </c>
    </row>
    <row r="164" spans="1:7">
      <c r="A164">
        <f>'2020_3-1-3_CSV_Anzahl'!A164</f>
        <v>157</v>
      </c>
      <c r="B164">
        <f>'2020_3-1-3_CSV_Anzahl'!B164</f>
        <v>2017</v>
      </c>
      <c r="C164" t="s">
        <v>157</v>
      </c>
      <c r="D164" t="str">
        <f>'2020_3-1-3_CSV_Anzahl'!C164</f>
        <v>Peine</v>
      </c>
      <c r="E164" t="str">
        <f>'2020_3-1-3_CSV_Anzahl'!D164</f>
        <v>Kinder im Alter von unter 3 Jahren mit ausländischer Herkunft mindestens eines Elternteils</v>
      </c>
      <c r="F164" t="str">
        <f>'2020_3-1-3_CSV_Anzahl'!E164</f>
        <v>K03157</v>
      </c>
      <c r="G164">
        <f>'2020_3-1-3_CSV_Anzahl'!F164</f>
        <v>149</v>
      </c>
    </row>
    <row r="165" spans="1:7">
      <c r="A165">
        <f>'2020_3-1-3_CSV_Anzahl'!A165</f>
        <v>158</v>
      </c>
      <c r="B165">
        <f>'2020_3-1-3_CSV_Anzahl'!B165</f>
        <v>2017</v>
      </c>
      <c r="C165" t="s">
        <v>157</v>
      </c>
      <c r="D165" t="str">
        <f>'2020_3-1-3_CSV_Anzahl'!C165</f>
        <v>Wolfenbüttel</v>
      </c>
      <c r="E165" t="str">
        <f>'2020_3-1-3_CSV_Anzahl'!D165</f>
        <v>Kinder im Alter von unter 3 Jahren mit ausländischer Herkunft mindestens eines Elternteils</v>
      </c>
      <c r="F165" t="str">
        <f>'2020_3-1-3_CSV_Anzahl'!E165</f>
        <v>K03158</v>
      </c>
      <c r="G165">
        <f>'2020_3-1-3_CSV_Anzahl'!F165</f>
        <v>103</v>
      </c>
    </row>
    <row r="166" spans="1:7">
      <c r="A166">
        <f>'2020_3-1-3_CSV_Anzahl'!A166</f>
        <v>159</v>
      </c>
      <c r="B166">
        <f>'2020_3-1-3_CSV_Anzahl'!B166</f>
        <v>2017</v>
      </c>
      <c r="C166" t="s">
        <v>157</v>
      </c>
      <c r="D166" t="str">
        <f>'2020_3-1-3_CSV_Anzahl'!C166</f>
        <v>Göttingen</v>
      </c>
      <c r="E166" t="str">
        <f>'2020_3-1-3_CSV_Anzahl'!D166</f>
        <v>Kinder im Alter von unter 3 Jahren mit ausländischer Herkunft mindestens eines Elternteils</v>
      </c>
      <c r="F166" t="str">
        <f>'2020_3-1-3_CSV_Anzahl'!E166</f>
        <v>K03159</v>
      </c>
      <c r="G166">
        <f>'2020_3-1-3_CSV_Anzahl'!F166</f>
        <v>460</v>
      </c>
    </row>
    <row r="167" spans="1:7">
      <c r="A167">
        <f>'2020_3-1-3_CSV_Anzahl'!A167</f>
        <v>1</v>
      </c>
      <c r="B167">
        <f>'2020_3-1-3_CSV_Anzahl'!B167</f>
        <v>2017</v>
      </c>
      <c r="C167" t="s">
        <v>157</v>
      </c>
      <c r="D167" t="str">
        <f>'2020_3-1-3_CSV_Anzahl'!C167</f>
        <v>Stat. Region Braunschweig</v>
      </c>
      <c r="E167" t="str">
        <f>'2020_3-1-3_CSV_Anzahl'!D167</f>
        <v>Kinder im Alter von unter 3 Jahren mit ausländischer Herkunft mindestens eines Elternteils</v>
      </c>
      <c r="F167" t="str">
        <f>'2020_3-1-3_CSV_Anzahl'!E167</f>
        <v>K031</v>
      </c>
      <c r="G167">
        <f>'2020_3-1-3_CSV_Anzahl'!F167</f>
        <v>2093</v>
      </c>
    </row>
    <row r="168" spans="1:7">
      <c r="A168">
        <f>'2020_3-1-3_CSV_Anzahl'!A168</f>
        <v>241</v>
      </c>
      <c r="B168">
        <f>'2020_3-1-3_CSV_Anzahl'!B168</f>
        <v>2017</v>
      </c>
      <c r="C168" t="s">
        <v>157</v>
      </c>
      <c r="D168" t="str">
        <f>'2020_3-1-3_CSV_Anzahl'!C168</f>
        <v>Hannover  Region</v>
      </c>
      <c r="E168" t="str">
        <f>'2020_3-1-3_CSV_Anzahl'!D168</f>
        <v>Kinder im Alter von unter 3 Jahren mit ausländischer Herkunft mindestens eines Elternteils</v>
      </c>
      <c r="F168" t="str">
        <f>'2020_3-1-3_CSV_Anzahl'!E168</f>
        <v>K03241</v>
      </c>
      <c r="G168">
        <f>'2020_3-1-3_CSV_Anzahl'!F168</f>
        <v>2694</v>
      </c>
    </row>
    <row r="169" spans="1:7">
      <c r="A169">
        <f>'2020_3-1-3_CSV_Anzahl'!A169</f>
        <v>241001</v>
      </c>
      <c r="B169">
        <f>'2020_3-1-3_CSV_Anzahl'!B169</f>
        <v>2017</v>
      </c>
      <c r="C169" t="s">
        <v>157</v>
      </c>
      <c r="D169" t="str">
        <f>'2020_3-1-3_CSV_Anzahl'!C169</f>
        <v>dav. Hannover  Lhst.</v>
      </c>
      <c r="E169" t="str">
        <f>'2020_3-1-3_CSV_Anzahl'!D169</f>
        <v>Kinder im Alter von unter 3 Jahren mit ausländischer Herkunft mindestens eines Elternteils</v>
      </c>
      <c r="F169" t="str">
        <f>'2020_3-1-3_CSV_Anzahl'!E169</f>
        <v>K03241001</v>
      </c>
      <c r="G169">
        <f>'2020_3-1-3_CSV_Anzahl'!F169</f>
        <v>1826</v>
      </c>
    </row>
    <row r="170" spans="1:7">
      <c r="A170">
        <f>'2020_3-1-3_CSV_Anzahl'!A170</f>
        <v>241999</v>
      </c>
      <c r="B170">
        <f>'2020_3-1-3_CSV_Anzahl'!B170</f>
        <v>2017</v>
      </c>
      <c r="C170" t="s">
        <v>157</v>
      </c>
      <c r="D170" t="str">
        <f>'2020_3-1-3_CSV_Anzahl'!C170</f>
        <v>dav. Hannover  Umland</v>
      </c>
      <c r="E170" t="str">
        <f>'2020_3-1-3_CSV_Anzahl'!D170</f>
        <v>Kinder im Alter von unter 3 Jahren mit ausländischer Herkunft mindestens eines Elternteils</v>
      </c>
      <c r="F170" t="str">
        <f>'2020_3-1-3_CSV_Anzahl'!E170</f>
        <v>K03241999</v>
      </c>
      <c r="G170">
        <f>'2020_3-1-3_CSV_Anzahl'!F170</f>
        <v>868</v>
      </c>
    </row>
    <row r="171" spans="1:7">
      <c r="A171">
        <f>'2020_3-1-3_CSV_Anzahl'!A171</f>
        <v>251</v>
      </c>
      <c r="B171">
        <f>'2020_3-1-3_CSV_Anzahl'!B171</f>
        <v>2017</v>
      </c>
      <c r="C171" t="s">
        <v>157</v>
      </c>
      <c r="D171" t="str">
        <f>'2020_3-1-3_CSV_Anzahl'!C171</f>
        <v>Diepholz</v>
      </c>
      <c r="E171" t="str">
        <f>'2020_3-1-3_CSV_Anzahl'!D171</f>
        <v>Kinder im Alter von unter 3 Jahren mit ausländischer Herkunft mindestens eines Elternteils</v>
      </c>
      <c r="F171" t="str">
        <f>'2020_3-1-3_CSV_Anzahl'!E171</f>
        <v>K03251</v>
      </c>
      <c r="G171">
        <f>'2020_3-1-3_CSV_Anzahl'!F171</f>
        <v>179</v>
      </c>
    </row>
    <row r="172" spans="1:7">
      <c r="A172">
        <f>'2020_3-1-3_CSV_Anzahl'!A172</f>
        <v>252</v>
      </c>
      <c r="B172">
        <f>'2020_3-1-3_CSV_Anzahl'!B172</f>
        <v>2017</v>
      </c>
      <c r="C172" t="s">
        <v>157</v>
      </c>
      <c r="D172" t="str">
        <f>'2020_3-1-3_CSV_Anzahl'!C172</f>
        <v>Hameln-Pyrmont</v>
      </c>
      <c r="E172" t="str">
        <f>'2020_3-1-3_CSV_Anzahl'!D172</f>
        <v>Kinder im Alter von unter 3 Jahren mit ausländischer Herkunft mindestens eines Elternteils</v>
      </c>
      <c r="F172" t="str">
        <f>'2020_3-1-3_CSV_Anzahl'!E172</f>
        <v>K03252</v>
      </c>
      <c r="G172">
        <f>'2020_3-1-3_CSV_Anzahl'!F172</f>
        <v>215</v>
      </c>
    </row>
    <row r="173" spans="1:7">
      <c r="A173">
        <f>'2020_3-1-3_CSV_Anzahl'!A173</f>
        <v>254</v>
      </c>
      <c r="B173">
        <f>'2020_3-1-3_CSV_Anzahl'!B173</f>
        <v>2017</v>
      </c>
      <c r="C173" t="s">
        <v>157</v>
      </c>
      <c r="D173" t="str">
        <f>'2020_3-1-3_CSV_Anzahl'!C173</f>
        <v>Hildesheim</v>
      </c>
      <c r="E173" t="str">
        <f>'2020_3-1-3_CSV_Anzahl'!D173</f>
        <v>Kinder im Alter von unter 3 Jahren mit ausländischer Herkunft mindestens eines Elternteils</v>
      </c>
      <c r="F173" t="str">
        <f>'2020_3-1-3_CSV_Anzahl'!E173</f>
        <v>K03254</v>
      </c>
      <c r="G173">
        <f>'2020_3-1-3_CSV_Anzahl'!F173</f>
        <v>283</v>
      </c>
    </row>
    <row r="174" spans="1:7">
      <c r="A174">
        <f>'2020_3-1-3_CSV_Anzahl'!A174</f>
        <v>255</v>
      </c>
      <c r="B174">
        <f>'2020_3-1-3_CSV_Anzahl'!B174</f>
        <v>2017</v>
      </c>
      <c r="C174" t="s">
        <v>157</v>
      </c>
      <c r="D174" t="str">
        <f>'2020_3-1-3_CSV_Anzahl'!C174</f>
        <v>Holzminden</v>
      </c>
      <c r="E174" t="str">
        <f>'2020_3-1-3_CSV_Anzahl'!D174</f>
        <v>Kinder im Alter von unter 3 Jahren mit ausländischer Herkunft mindestens eines Elternteils</v>
      </c>
      <c r="F174" t="str">
        <f>'2020_3-1-3_CSV_Anzahl'!E174</f>
        <v>K03255</v>
      </c>
      <c r="G174">
        <f>'2020_3-1-3_CSV_Anzahl'!F174</f>
        <v>58</v>
      </c>
    </row>
    <row r="175" spans="1:7">
      <c r="A175">
        <f>'2020_3-1-3_CSV_Anzahl'!A175</f>
        <v>256</v>
      </c>
      <c r="B175">
        <f>'2020_3-1-3_CSV_Anzahl'!B175</f>
        <v>2017</v>
      </c>
      <c r="C175" t="s">
        <v>157</v>
      </c>
      <c r="D175" t="str">
        <f>'2020_3-1-3_CSV_Anzahl'!C175</f>
        <v>Nienburg (Weser)</v>
      </c>
      <c r="E175" t="str">
        <f>'2020_3-1-3_CSV_Anzahl'!D175</f>
        <v>Kinder im Alter von unter 3 Jahren mit ausländischer Herkunft mindestens eines Elternteils</v>
      </c>
      <c r="F175" t="str">
        <f>'2020_3-1-3_CSV_Anzahl'!E175</f>
        <v>K03256</v>
      </c>
      <c r="G175">
        <f>'2020_3-1-3_CSV_Anzahl'!F175</f>
        <v>105</v>
      </c>
    </row>
    <row r="176" spans="1:7">
      <c r="A176">
        <f>'2020_3-1-3_CSV_Anzahl'!A176</f>
        <v>257</v>
      </c>
      <c r="B176">
        <f>'2020_3-1-3_CSV_Anzahl'!B176</f>
        <v>2017</v>
      </c>
      <c r="C176" t="s">
        <v>157</v>
      </c>
      <c r="D176" t="str">
        <f>'2020_3-1-3_CSV_Anzahl'!C176</f>
        <v>Schaumburg</v>
      </c>
      <c r="E176" t="str">
        <f>'2020_3-1-3_CSV_Anzahl'!D176</f>
        <v>Kinder im Alter von unter 3 Jahren mit ausländischer Herkunft mindestens eines Elternteils</v>
      </c>
      <c r="F176" t="str">
        <f>'2020_3-1-3_CSV_Anzahl'!E176</f>
        <v>K03257</v>
      </c>
      <c r="G176">
        <f>'2020_3-1-3_CSV_Anzahl'!F176</f>
        <v>153</v>
      </c>
    </row>
    <row r="177" spans="1:7">
      <c r="A177">
        <f>'2020_3-1-3_CSV_Anzahl'!A177</f>
        <v>2</v>
      </c>
      <c r="B177">
        <f>'2020_3-1-3_CSV_Anzahl'!B177</f>
        <v>2017</v>
      </c>
      <c r="C177" t="s">
        <v>157</v>
      </c>
      <c r="D177" t="str">
        <f>'2020_3-1-3_CSV_Anzahl'!C177</f>
        <v>Stat. Region Hannover</v>
      </c>
      <c r="E177" t="str">
        <f>'2020_3-1-3_CSV_Anzahl'!D177</f>
        <v>Kinder im Alter von unter 3 Jahren mit ausländischer Herkunft mindestens eines Elternteils</v>
      </c>
      <c r="F177" t="str">
        <f>'2020_3-1-3_CSV_Anzahl'!E177</f>
        <v>K032</v>
      </c>
      <c r="G177">
        <f>'2020_3-1-3_CSV_Anzahl'!F177</f>
        <v>3687</v>
      </c>
    </row>
    <row r="178" spans="1:7">
      <c r="A178">
        <f>'2020_3-1-3_CSV_Anzahl'!A178</f>
        <v>351</v>
      </c>
      <c r="B178">
        <f>'2020_3-1-3_CSV_Anzahl'!B178</f>
        <v>2017</v>
      </c>
      <c r="C178" t="s">
        <v>157</v>
      </c>
      <c r="D178" t="str">
        <f>'2020_3-1-3_CSV_Anzahl'!C178</f>
        <v>Celle</v>
      </c>
      <c r="E178" t="str">
        <f>'2020_3-1-3_CSV_Anzahl'!D178</f>
        <v>Kinder im Alter von unter 3 Jahren mit ausländischer Herkunft mindestens eines Elternteils</v>
      </c>
      <c r="F178" t="str">
        <f>'2020_3-1-3_CSV_Anzahl'!E178</f>
        <v>K03351</v>
      </c>
      <c r="G178">
        <f>'2020_3-1-3_CSV_Anzahl'!F178</f>
        <v>141</v>
      </c>
    </row>
    <row r="179" spans="1:7">
      <c r="A179">
        <f>'2020_3-1-3_CSV_Anzahl'!A179</f>
        <v>352</v>
      </c>
      <c r="B179">
        <f>'2020_3-1-3_CSV_Anzahl'!B179</f>
        <v>2017</v>
      </c>
      <c r="C179" t="s">
        <v>157</v>
      </c>
      <c r="D179" t="str">
        <f>'2020_3-1-3_CSV_Anzahl'!C179</f>
        <v>Cuxhaven</v>
      </c>
      <c r="E179" t="str">
        <f>'2020_3-1-3_CSV_Anzahl'!D179</f>
        <v>Kinder im Alter von unter 3 Jahren mit ausländischer Herkunft mindestens eines Elternteils</v>
      </c>
      <c r="F179" t="str">
        <f>'2020_3-1-3_CSV_Anzahl'!E179</f>
        <v>K03352</v>
      </c>
      <c r="G179">
        <f>'2020_3-1-3_CSV_Anzahl'!F179</f>
        <v>177</v>
      </c>
    </row>
    <row r="180" spans="1:7">
      <c r="A180">
        <f>'2020_3-1-3_CSV_Anzahl'!A180</f>
        <v>353</v>
      </c>
      <c r="B180">
        <f>'2020_3-1-3_CSV_Anzahl'!B180</f>
        <v>2017</v>
      </c>
      <c r="C180" t="s">
        <v>157</v>
      </c>
      <c r="D180" t="str">
        <f>'2020_3-1-3_CSV_Anzahl'!C180</f>
        <v>Harburg</v>
      </c>
      <c r="E180" t="str">
        <f>'2020_3-1-3_CSV_Anzahl'!D180</f>
        <v>Kinder im Alter von unter 3 Jahren mit ausländischer Herkunft mindestens eines Elternteils</v>
      </c>
      <c r="F180" t="str">
        <f>'2020_3-1-3_CSV_Anzahl'!E180</f>
        <v>K03353</v>
      </c>
      <c r="G180">
        <f>'2020_3-1-3_CSV_Anzahl'!F180</f>
        <v>289</v>
      </c>
    </row>
    <row r="181" spans="1:7">
      <c r="A181">
        <f>'2020_3-1-3_CSV_Anzahl'!A181</f>
        <v>354</v>
      </c>
      <c r="B181">
        <f>'2020_3-1-3_CSV_Anzahl'!B181</f>
        <v>2017</v>
      </c>
      <c r="C181" t="s">
        <v>157</v>
      </c>
      <c r="D181" t="str">
        <f>'2020_3-1-3_CSV_Anzahl'!C181</f>
        <v>Lüchow-Dannenberg</v>
      </c>
      <c r="E181" t="str">
        <f>'2020_3-1-3_CSV_Anzahl'!D181</f>
        <v>Kinder im Alter von unter 3 Jahren mit ausländischer Herkunft mindestens eines Elternteils</v>
      </c>
      <c r="F181" t="str">
        <f>'2020_3-1-3_CSV_Anzahl'!E181</f>
        <v>K03354</v>
      </c>
      <c r="G181">
        <f>'2020_3-1-3_CSV_Anzahl'!F181</f>
        <v>49</v>
      </c>
    </row>
    <row r="182" spans="1:7">
      <c r="A182">
        <f>'2020_3-1-3_CSV_Anzahl'!A182</f>
        <v>355</v>
      </c>
      <c r="B182">
        <f>'2020_3-1-3_CSV_Anzahl'!B182</f>
        <v>2017</v>
      </c>
      <c r="C182" t="s">
        <v>157</v>
      </c>
      <c r="D182" t="str">
        <f>'2020_3-1-3_CSV_Anzahl'!C182</f>
        <v>Lüneburg</v>
      </c>
      <c r="E182" t="str">
        <f>'2020_3-1-3_CSV_Anzahl'!D182</f>
        <v>Kinder im Alter von unter 3 Jahren mit ausländischer Herkunft mindestens eines Elternteils</v>
      </c>
      <c r="F182" t="str">
        <f>'2020_3-1-3_CSV_Anzahl'!E182</f>
        <v>K03355</v>
      </c>
      <c r="G182">
        <f>'2020_3-1-3_CSV_Anzahl'!F182</f>
        <v>229</v>
      </c>
    </row>
    <row r="183" spans="1:7">
      <c r="A183">
        <f>'2020_3-1-3_CSV_Anzahl'!A183</f>
        <v>356</v>
      </c>
      <c r="B183">
        <f>'2020_3-1-3_CSV_Anzahl'!B183</f>
        <v>2017</v>
      </c>
      <c r="C183" t="s">
        <v>157</v>
      </c>
      <c r="D183" t="str">
        <f>'2020_3-1-3_CSV_Anzahl'!C183</f>
        <v>Osterholz</v>
      </c>
      <c r="E183" t="str">
        <f>'2020_3-1-3_CSV_Anzahl'!D183</f>
        <v>Kinder im Alter von unter 3 Jahren mit ausländischer Herkunft mindestens eines Elternteils</v>
      </c>
      <c r="F183" t="str">
        <f>'2020_3-1-3_CSV_Anzahl'!E183</f>
        <v>K03356</v>
      </c>
      <c r="G183">
        <f>'2020_3-1-3_CSV_Anzahl'!F183</f>
        <v>82</v>
      </c>
    </row>
    <row r="184" spans="1:7">
      <c r="A184">
        <f>'2020_3-1-3_CSV_Anzahl'!A184</f>
        <v>357</v>
      </c>
      <c r="B184">
        <f>'2020_3-1-3_CSV_Anzahl'!B184</f>
        <v>2017</v>
      </c>
      <c r="C184" t="s">
        <v>157</v>
      </c>
      <c r="D184" t="str">
        <f>'2020_3-1-3_CSV_Anzahl'!C184</f>
        <v>Rotenburg (Wümme)</v>
      </c>
      <c r="E184" t="str">
        <f>'2020_3-1-3_CSV_Anzahl'!D184</f>
        <v>Kinder im Alter von unter 3 Jahren mit ausländischer Herkunft mindestens eines Elternteils</v>
      </c>
      <c r="F184" t="str">
        <f>'2020_3-1-3_CSV_Anzahl'!E184</f>
        <v>K03357</v>
      </c>
      <c r="G184">
        <f>'2020_3-1-3_CSV_Anzahl'!F184</f>
        <v>89</v>
      </c>
    </row>
    <row r="185" spans="1:7">
      <c r="A185">
        <f>'2020_3-1-3_CSV_Anzahl'!A185</f>
        <v>358</v>
      </c>
      <c r="B185">
        <f>'2020_3-1-3_CSV_Anzahl'!B185</f>
        <v>2017</v>
      </c>
      <c r="C185" t="s">
        <v>157</v>
      </c>
      <c r="D185" t="str">
        <f>'2020_3-1-3_CSV_Anzahl'!C185</f>
        <v>Heidekreis</v>
      </c>
      <c r="E185" t="str">
        <f>'2020_3-1-3_CSV_Anzahl'!D185</f>
        <v>Kinder im Alter von unter 3 Jahren mit ausländischer Herkunft mindestens eines Elternteils</v>
      </c>
      <c r="F185" t="str">
        <f>'2020_3-1-3_CSV_Anzahl'!E185</f>
        <v>K03358</v>
      </c>
      <c r="G185">
        <f>'2020_3-1-3_CSV_Anzahl'!F185</f>
        <v>137</v>
      </c>
    </row>
    <row r="186" spans="1:7">
      <c r="A186">
        <f>'2020_3-1-3_CSV_Anzahl'!A186</f>
        <v>359</v>
      </c>
      <c r="B186">
        <f>'2020_3-1-3_CSV_Anzahl'!B186</f>
        <v>2017</v>
      </c>
      <c r="C186" t="s">
        <v>157</v>
      </c>
      <c r="D186" t="str">
        <f>'2020_3-1-3_CSV_Anzahl'!C186</f>
        <v>Stade</v>
      </c>
      <c r="E186" t="str">
        <f>'2020_3-1-3_CSV_Anzahl'!D186</f>
        <v>Kinder im Alter von unter 3 Jahren mit ausländischer Herkunft mindestens eines Elternteils</v>
      </c>
      <c r="F186" t="str">
        <f>'2020_3-1-3_CSV_Anzahl'!E186</f>
        <v>K03359</v>
      </c>
      <c r="G186">
        <f>'2020_3-1-3_CSV_Anzahl'!F186</f>
        <v>169</v>
      </c>
    </row>
    <row r="187" spans="1:7">
      <c r="A187">
        <f>'2020_3-1-3_CSV_Anzahl'!A187</f>
        <v>360</v>
      </c>
      <c r="B187">
        <f>'2020_3-1-3_CSV_Anzahl'!B187</f>
        <v>2017</v>
      </c>
      <c r="C187" t="s">
        <v>157</v>
      </c>
      <c r="D187" t="str">
        <f>'2020_3-1-3_CSV_Anzahl'!C187</f>
        <v>Uelzen</v>
      </c>
      <c r="E187" t="str">
        <f>'2020_3-1-3_CSV_Anzahl'!D187</f>
        <v>Kinder im Alter von unter 3 Jahren mit ausländischer Herkunft mindestens eines Elternteils</v>
      </c>
      <c r="F187" t="str">
        <f>'2020_3-1-3_CSV_Anzahl'!E187</f>
        <v>K03360</v>
      </c>
      <c r="G187">
        <f>'2020_3-1-3_CSV_Anzahl'!F187</f>
        <v>61</v>
      </c>
    </row>
    <row r="188" spans="1:7">
      <c r="A188">
        <f>'2020_3-1-3_CSV_Anzahl'!A188</f>
        <v>361</v>
      </c>
      <c r="B188">
        <f>'2020_3-1-3_CSV_Anzahl'!B188</f>
        <v>2017</v>
      </c>
      <c r="C188" t="s">
        <v>157</v>
      </c>
      <c r="D188" t="str">
        <f>'2020_3-1-3_CSV_Anzahl'!C188</f>
        <v>Verden</v>
      </c>
      <c r="E188" t="str">
        <f>'2020_3-1-3_CSV_Anzahl'!D188</f>
        <v>Kinder im Alter von unter 3 Jahren mit ausländischer Herkunft mindestens eines Elternteils</v>
      </c>
      <c r="F188" t="str">
        <f>'2020_3-1-3_CSV_Anzahl'!E188</f>
        <v>K03361</v>
      </c>
      <c r="G188">
        <f>'2020_3-1-3_CSV_Anzahl'!F188</f>
        <v>154</v>
      </c>
    </row>
    <row r="189" spans="1:7">
      <c r="A189">
        <f>'2020_3-1-3_CSV_Anzahl'!A189</f>
        <v>3</v>
      </c>
      <c r="B189">
        <f>'2020_3-1-3_CSV_Anzahl'!B189</f>
        <v>2017</v>
      </c>
      <c r="C189" t="s">
        <v>157</v>
      </c>
      <c r="D189" t="str">
        <f>'2020_3-1-3_CSV_Anzahl'!C189</f>
        <v>Stat. Region Lüneburg</v>
      </c>
      <c r="E189" t="str">
        <f>'2020_3-1-3_CSV_Anzahl'!D189</f>
        <v>Kinder im Alter von unter 3 Jahren mit ausländischer Herkunft mindestens eines Elternteils</v>
      </c>
      <c r="F189" t="str">
        <f>'2020_3-1-3_CSV_Anzahl'!E189</f>
        <v>K033</v>
      </c>
      <c r="G189">
        <f>'2020_3-1-3_CSV_Anzahl'!F189</f>
        <v>1577</v>
      </c>
    </row>
    <row r="190" spans="1:7">
      <c r="A190">
        <f>'2020_3-1-3_CSV_Anzahl'!A190</f>
        <v>401</v>
      </c>
      <c r="B190">
        <f>'2020_3-1-3_CSV_Anzahl'!B190</f>
        <v>2017</v>
      </c>
      <c r="C190" t="s">
        <v>157</v>
      </c>
      <c r="D190" t="str">
        <f>'2020_3-1-3_CSV_Anzahl'!C190</f>
        <v>Delmenhorst  Stadt</v>
      </c>
      <c r="E190" t="str">
        <f>'2020_3-1-3_CSV_Anzahl'!D190</f>
        <v>Kinder im Alter von unter 3 Jahren mit ausländischer Herkunft mindestens eines Elternteils</v>
      </c>
      <c r="F190" t="str">
        <f>'2020_3-1-3_CSV_Anzahl'!E190</f>
        <v>K03401</v>
      </c>
      <c r="G190">
        <f>'2020_3-1-3_CSV_Anzahl'!F190</f>
        <v>78</v>
      </c>
    </row>
    <row r="191" spans="1:7">
      <c r="A191">
        <f>'2020_3-1-3_CSV_Anzahl'!A191</f>
        <v>402</v>
      </c>
      <c r="B191">
        <f>'2020_3-1-3_CSV_Anzahl'!B191</f>
        <v>2017</v>
      </c>
      <c r="C191" t="s">
        <v>157</v>
      </c>
      <c r="D191" t="str">
        <f>'2020_3-1-3_CSV_Anzahl'!C191</f>
        <v>Emden  Stadt</v>
      </c>
      <c r="E191" t="str">
        <f>'2020_3-1-3_CSV_Anzahl'!D191</f>
        <v>Kinder im Alter von unter 3 Jahren mit ausländischer Herkunft mindestens eines Elternteils</v>
      </c>
      <c r="F191" t="str">
        <f>'2020_3-1-3_CSV_Anzahl'!E191</f>
        <v>K03402</v>
      </c>
      <c r="G191">
        <f>'2020_3-1-3_CSV_Anzahl'!F191</f>
        <v>64</v>
      </c>
    </row>
    <row r="192" spans="1:7">
      <c r="A192">
        <f>'2020_3-1-3_CSV_Anzahl'!A192</f>
        <v>403</v>
      </c>
      <c r="B192">
        <f>'2020_3-1-3_CSV_Anzahl'!B192</f>
        <v>2017</v>
      </c>
      <c r="C192" t="s">
        <v>157</v>
      </c>
      <c r="D192" t="str">
        <f>'2020_3-1-3_CSV_Anzahl'!C192</f>
        <v>Oldenburg(Oldb)  Stadt</v>
      </c>
      <c r="E192" t="str">
        <f>'2020_3-1-3_CSV_Anzahl'!D192</f>
        <v>Kinder im Alter von unter 3 Jahren mit ausländischer Herkunft mindestens eines Elternteils</v>
      </c>
      <c r="F192" t="str">
        <f>'2020_3-1-3_CSV_Anzahl'!E192</f>
        <v>K03403</v>
      </c>
      <c r="G192">
        <f>'2020_3-1-3_CSV_Anzahl'!F192</f>
        <v>325</v>
      </c>
    </row>
    <row r="193" spans="1:7">
      <c r="A193">
        <f>'2020_3-1-3_CSV_Anzahl'!A193</f>
        <v>404</v>
      </c>
      <c r="B193">
        <f>'2020_3-1-3_CSV_Anzahl'!B193</f>
        <v>2017</v>
      </c>
      <c r="C193" t="s">
        <v>157</v>
      </c>
      <c r="D193" t="str">
        <f>'2020_3-1-3_CSV_Anzahl'!C193</f>
        <v>Osnabrück  Stadt</v>
      </c>
      <c r="E193" t="str">
        <f>'2020_3-1-3_CSV_Anzahl'!D193</f>
        <v>Kinder im Alter von unter 3 Jahren mit ausländischer Herkunft mindestens eines Elternteils</v>
      </c>
      <c r="F193" t="str">
        <f>'2020_3-1-3_CSV_Anzahl'!E193</f>
        <v>K03404</v>
      </c>
      <c r="G193">
        <f>'2020_3-1-3_CSV_Anzahl'!F193</f>
        <v>345</v>
      </c>
    </row>
    <row r="194" spans="1:7">
      <c r="A194">
        <f>'2020_3-1-3_CSV_Anzahl'!A194</f>
        <v>405</v>
      </c>
      <c r="B194">
        <f>'2020_3-1-3_CSV_Anzahl'!B194</f>
        <v>2017</v>
      </c>
      <c r="C194" t="s">
        <v>157</v>
      </c>
      <c r="D194" t="str">
        <f>'2020_3-1-3_CSV_Anzahl'!C194</f>
        <v>Wilhelmshaven  Stadt</v>
      </c>
      <c r="E194" t="str">
        <f>'2020_3-1-3_CSV_Anzahl'!D194</f>
        <v>Kinder im Alter von unter 3 Jahren mit ausländischer Herkunft mindestens eines Elternteils</v>
      </c>
      <c r="F194" t="str">
        <f>'2020_3-1-3_CSV_Anzahl'!E194</f>
        <v>K03405</v>
      </c>
      <c r="G194">
        <f>'2020_3-1-3_CSV_Anzahl'!F194</f>
        <v>48</v>
      </c>
    </row>
    <row r="195" spans="1:7">
      <c r="A195">
        <f>'2020_3-1-3_CSV_Anzahl'!A195</f>
        <v>451</v>
      </c>
      <c r="B195">
        <f>'2020_3-1-3_CSV_Anzahl'!B195</f>
        <v>2017</v>
      </c>
      <c r="C195" t="s">
        <v>157</v>
      </c>
      <c r="D195" t="str">
        <f>'2020_3-1-3_CSV_Anzahl'!C195</f>
        <v>Ammerland</v>
      </c>
      <c r="E195" t="str">
        <f>'2020_3-1-3_CSV_Anzahl'!D195</f>
        <v>Kinder im Alter von unter 3 Jahren mit ausländischer Herkunft mindestens eines Elternteils</v>
      </c>
      <c r="F195" t="str">
        <f>'2020_3-1-3_CSV_Anzahl'!E195</f>
        <v>K03451</v>
      </c>
      <c r="G195">
        <f>'2020_3-1-3_CSV_Anzahl'!F195</f>
        <v>91</v>
      </c>
    </row>
    <row r="196" spans="1:7">
      <c r="A196">
        <f>'2020_3-1-3_CSV_Anzahl'!A196</f>
        <v>452</v>
      </c>
      <c r="B196">
        <f>'2020_3-1-3_CSV_Anzahl'!B196</f>
        <v>2017</v>
      </c>
      <c r="C196" t="s">
        <v>157</v>
      </c>
      <c r="D196" t="str">
        <f>'2020_3-1-3_CSV_Anzahl'!C196</f>
        <v>Aurich</v>
      </c>
      <c r="E196" t="str">
        <f>'2020_3-1-3_CSV_Anzahl'!D196</f>
        <v>Kinder im Alter von unter 3 Jahren mit ausländischer Herkunft mindestens eines Elternteils</v>
      </c>
      <c r="F196" t="str">
        <f>'2020_3-1-3_CSV_Anzahl'!E196</f>
        <v>K03452</v>
      </c>
      <c r="G196">
        <f>'2020_3-1-3_CSV_Anzahl'!F196</f>
        <v>120</v>
      </c>
    </row>
    <row r="197" spans="1:7">
      <c r="A197">
        <f>'2020_3-1-3_CSV_Anzahl'!A197</f>
        <v>453</v>
      </c>
      <c r="B197">
        <f>'2020_3-1-3_CSV_Anzahl'!B197</f>
        <v>2017</v>
      </c>
      <c r="C197" t="s">
        <v>157</v>
      </c>
      <c r="D197" t="str">
        <f>'2020_3-1-3_CSV_Anzahl'!C197</f>
        <v>Cloppenburg</v>
      </c>
      <c r="E197" t="str">
        <f>'2020_3-1-3_CSV_Anzahl'!D197</f>
        <v>Kinder im Alter von unter 3 Jahren mit ausländischer Herkunft mindestens eines Elternteils</v>
      </c>
      <c r="F197" t="str">
        <f>'2020_3-1-3_CSV_Anzahl'!E197</f>
        <v>K03453</v>
      </c>
      <c r="G197">
        <f>'2020_3-1-3_CSV_Anzahl'!F197</f>
        <v>196</v>
      </c>
    </row>
    <row r="198" spans="1:7">
      <c r="A198">
        <f>'2020_3-1-3_CSV_Anzahl'!A198</f>
        <v>454</v>
      </c>
      <c r="B198">
        <f>'2020_3-1-3_CSV_Anzahl'!B198</f>
        <v>2017</v>
      </c>
      <c r="C198" t="s">
        <v>157</v>
      </c>
      <c r="D198" t="str">
        <f>'2020_3-1-3_CSV_Anzahl'!C198</f>
        <v>Emsland</v>
      </c>
      <c r="E198" t="str">
        <f>'2020_3-1-3_CSV_Anzahl'!D198</f>
        <v>Kinder im Alter von unter 3 Jahren mit ausländischer Herkunft mindestens eines Elternteils</v>
      </c>
      <c r="F198" t="str">
        <f>'2020_3-1-3_CSV_Anzahl'!E198</f>
        <v>K03454</v>
      </c>
      <c r="G198">
        <f>'2020_3-1-3_CSV_Anzahl'!F198</f>
        <v>381</v>
      </c>
    </row>
    <row r="199" spans="1:7">
      <c r="A199">
        <f>'2020_3-1-3_CSV_Anzahl'!A199</f>
        <v>455</v>
      </c>
      <c r="B199">
        <f>'2020_3-1-3_CSV_Anzahl'!B199</f>
        <v>2017</v>
      </c>
      <c r="C199" t="s">
        <v>157</v>
      </c>
      <c r="D199" t="str">
        <f>'2020_3-1-3_CSV_Anzahl'!C199</f>
        <v>Friesland</v>
      </c>
      <c r="E199" t="str">
        <f>'2020_3-1-3_CSV_Anzahl'!D199</f>
        <v>Kinder im Alter von unter 3 Jahren mit ausländischer Herkunft mindestens eines Elternteils</v>
      </c>
      <c r="F199" t="str">
        <f>'2020_3-1-3_CSV_Anzahl'!E199</f>
        <v>K03455</v>
      </c>
      <c r="G199">
        <f>'2020_3-1-3_CSV_Anzahl'!F199</f>
        <v>41</v>
      </c>
    </row>
    <row r="200" spans="1:7">
      <c r="A200">
        <f>'2020_3-1-3_CSV_Anzahl'!A200</f>
        <v>456</v>
      </c>
      <c r="B200">
        <f>'2020_3-1-3_CSV_Anzahl'!B200</f>
        <v>2017</v>
      </c>
      <c r="C200" t="s">
        <v>157</v>
      </c>
      <c r="D200" t="str">
        <f>'2020_3-1-3_CSV_Anzahl'!C200</f>
        <v>Grafschaft Bentheim</v>
      </c>
      <c r="E200" t="str">
        <f>'2020_3-1-3_CSV_Anzahl'!D200</f>
        <v>Kinder im Alter von unter 3 Jahren mit ausländischer Herkunft mindestens eines Elternteils</v>
      </c>
      <c r="F200" t="str">
        <f>'2020_3-1-3_CSV_Anzahl'!E200</f>
        <v>K03456</v>
      </c>
      <c r="G200">
        <f>'2020_3-1-3_CSV_Anzahl'!F200</f>
        <v>242</v>
      </c>
    </row>
    <row r="201" spans="1:7">
      <c r="A201">
        <f>'2020_3-1-3_CSV_Anzahl'!A201</f>
        <v>457</v>
      </c>
      <c r="B201">
        <f>'2020_3-1-3_CSV_Anzahl'!B201</f>
        <v>2017</v>
      </c>
      <c r="C201" t="s">
        <v>157</v>
      </c>
      <c r="D201" t="str">
        <f>'2020_3-1-3_CSV_Anzahl'!C201</f>
        <v>Leer</v>
      </c>
      <c r="E201" t="str">
        <f>'2020_3-1-3_CSV_Anzahl'!D201</f>
        <v>Kinder im Alter von unter 3 Jahren mit ausländischer Herkunft mindestens eines Elternteils</v>
      </c>
      <c r="F201" t="str">
        <f>'2020_3-1-3_CSV_Anzahl'!E201</f>
        <v>K03457</v>
      </c>
      <c r="G201">
        <f>'2020_3-1-3_CSV_Anzahl'!F201</f>
        <v>109</v>
      </c>
    </row>
    <row r="202" spans="1:7">
      <c r="A202">
        <f>'2020_3-1-3_CSV_Anzahl'!A202</f>
        <v>458</v>
      </c>
      <c r="B202">
        <f>'2020_3-1-3_CSV_Anzahl'!B202</f>
        <v>2017</v>
      </c>
      <c r="C202" t="s">
        <v>157</v>
      </c>
      <c r="D202" t="str">
        <f>'2020_3-1-3_CSV_Anzahl'!C202</f>
        <v>Oldenburg</v>
      </c>
      <c r="E202" t="str">
        <f>'2020_3-1-3_CSV_Anzahl'!D202</f>
        <v>Kinder im Alter von unter 3 Jahren mit ausländischer Herkunft mindestens eines Elternteils</v>
      </c>
      <c r="F202" t="str">
        <f>'2020_3-1-3_CSV_Anzahl'!E202</f>
        <v>K03458</v>
      </c>
      <c r="G202">
        <f>'2020_3-1-3_CSV_Anzahl'!F202</f>
        <v>86</v>
      </c>
    </row>
    <row r="203" spans="1:7">
      <c r="A203">
        <f>'2020_3-1-3_CSV_Anzahl'!A203</f>
        <v>459</v>
      </c>
      <c r="B203">
        <f>'2020_3-1-3_CSV_Anzahl'!B203</f>
        <v>2017</v>
      </c>
      <c r="C203" t="s">
        <v>157</v>
      </c>
      <c r="D203" t="str">
        <f>'2020_3-1-3_CSV_Anzahl'!C203</f>
        <v>Osnabrück</v>
      </c>
      <c r="E203" t="str">
        <f>'2020_3-1-3_CSV_Anzahl'!D203</f>
        <v>Kinder im Alter von unter 3 Jahren mit ausländischer Herkunft mindestens eines Elternteils</v>
      </c>
      <c r="F203" t="str">
        <f>'2020_3-1-3_CSV_Anzahl'!E203</f>
        <v>K03459</v>
      </c>
      <c r="G203">
        <f>'2020_3-1-3_CSV_Anzahl'!F203</f>
        <v>373</v>
      </c>
    </row>
    <row r="204" spans="1:7">
      <c r="A204">
        <f>'2020_3-1-3_CSV_Anzahl'!A204</f>
        <v>460</v>
      </c>
      <c r="B204">
        <f>'2020_3-1-3_CSV_Anzahl'!B204</f>
        <v>2017</v>
      </c>
      <c r="C204" t="s">
        <v>157</v>
      </c>
      <c r="D204" t="str">
        <f>'2020_3-1-3_CSV_Anzahl'!C204</f>
        <v>Vechta</v>
      </c>
      <c r="E204" t="str">
        <f>'2020_3-1-3_CSV_Anzahl'!D204</f>
        <v>Kinder im Alter von unter 3 Jahren mit ausländischer Herkunft mindestens eines Elternteils</v>
      </c>
      <c r="F204" t="str">
        <f>'2020_3-1-3_CSV_Anzahl'!E204</f>
        <v>K03460</v>
      </c>
      <c r="G204">
        <f>'2020_3-1-3_CSV_Anzahl'!F204</f>
        <v>250</v>
      </c>
    </row>
    <row r="205" spans="1:7">
      <c r="A205">
        <f>'2020_3-1-3_CSV_Anzahl'!A205</f>
        <v>461</v>
      </c>
      <c r="B205">
        <f>'2020_3-1-3_CSV_Anzahl'!B205</f>
        <v>2017</v>
      </c>
      <c r="C205" t="s">
        <v>157</v>
      </c>
      <c r="D205" t="str">
        <f>'2020_3-1-3_CSV_Anzahl'!C205</f>
        <v>Wesermarsch</v>
      </c>
      <c r="E205" t="str">
        <f>'2020_3-1-3_CSV_Anzahl'!D205</f>
        <v>Kinder im Alter von unter 3 Jahren mit ausländischer Herkunft mindestens eines Elternteils</v>
      </c>
      <c r="F205" t="str">
        <f>'2020_3-1-3_CSV_Anzahl'!E205</f>
        <v>K03461</v>
      </c>
      <c r="G205">
        <f>'2020_3-1-3_CSV_Anzahl'!F205</f>
        <v>90</v>
      </c>
    </row>
    <row r="206" spans="1:7">
      <c r="A206">
        <f>'2020_3-1-3_CSV_Anzahl'!A206</f>
        <v>462</v>
      </c>
      <c r="B206">
        <f>'2020_3-1-3_CSV_Anzahl'!B206</f>
        <v>2017</v>
      </c>
      <c r="C206" t="s">
        <v>157</v>
      </c>
      <c r="D206" t="str">
        <f>'2020_3-1-3_CSV_Anzahl'!C206</f>
        <v>Wittmund</v>
      </c>
      <c r="E206" t="str">
        <f>'2020_3-1-3_CSV_Anzahl'!D206</f>
        <v>Kinder im Alter von unter 3 Jahren mit ausländischer Herkunft mindestens eines Elternteils</v>
      </c>
      <c r="F206" t="str">
        <f>'2020_3-1-3_CSV_Anzahl'!E206</f>
        <v>K03462</v>
      </c>
      <c r="G206">
        <f>'2020_3-1-3_CSV_Anzahl'!F206</f>
        <v>19</v>
      </c>
    </row>
    <row r="207" spans="1:7">
      <c r="A207">
        <f>'2020_3-1-3_CSV_Anzahl'!A207</f>
        <v>4</v>
      </c>
      <c r="B207">
        <f>'2020_3-1-3_CSV_Anzahl'!B207</f>
        <v>2017</v>
      </c>
      <c r="C207" t="s">
        <v>157</v>
      </c>
      <c r="D207" t="str">
        <f>'2020_3-1-3_CSV_Anzahl'!C207</f>
        <v>Stat. Region Weser-Ems</v>
      </c>
      <c r="E207" t="str">
        <f>'2020_3-1-3_CSV_Anzahl'!D207</f>
        <v>Kinder im Alter von unter 3 Jahren mit ausländischer Herkunft mindestens eines Elternteils</v>
      </c>
      <c r="F207" t="str">
        <f>'2020_3-1-3_CSV_Anzahl'!E207</f>
        <v>K034</v>
      </c>
      <c r="G207">
        <f>'2020_3-1-3_CSV_Anzahl'!F207</f>
        <v>2858</v>
      </c>
    </row>
    <row r="208" spans="1:7">
      <c r="A208">
        <f>'2020_3-1-3_CSV_Anzahl'!A208</f>
        <v>0</v>
      </c>
      <c r="B208">
        <f>'2020_3-1-3_CSV_Anzahl'!B208</f>
        <v>2017</v>
      </c>
      <c r="C208" t="s">
        <v>157</v>
      </c>
      <c r="D208" t="str">
        <f>'2020_3-1-3_CSV_Anzahl'!C208</f>
        <v>Niedersachsen</v>
      </c>
      <c r="E208" t="str">
        <f>'2020_3-1-3_CSV_Anzahl'!D208</f>
        <v>Kinder im Alter von unter 3 Jahren mit ausländischer Herkunft mindestens eines Elternteils</v>
      </c>
      <c r="F208" t="str">
        <f>'2020_3-1-3_CSV_Anzahl'!E208</f>
        <v>K030</v>
      </c>
      <c r="G208">
        <f>'2020_3-1-3_CSV_Anzahl'!F208</f>
        <v>10215</v>
      </c>
    </row>
    <row r="209" spans="1:7">
      <c r="A209">
        <f>'2020_3-1-3_CSV_Anzahl'!A209</f>
        <v>101</v>
      </c>
      <c r="B209">
        <f>'2020_3-1-3_CSV_Anzahl'!B209</f>
        <v>2016</v>
      </c>
      <c r="C209" t="s">
        <v>157</v>
      </c>
      <c r="D209" t="str">
        <f>'2020_3-1-3_CSV_Anzahl'!C209</f>
        <v>Braunschweig  Stadt</v>
      </c>
      <c r="E209" t="str">
        <f>'2020_3-1-3_CSV_Anzahl'!D209</f>
        <v>Kinder im Alter von unter 3 Jahren mit ausländischer Herkunft mindestens eines Elternteils</v>
      </c>
      <c r="F209" t="str">
        <f>'2020_3-1-3_CSV_Anzahl'!E209</f>
        <v>K03101</v>
      </c>
      <c r="G209">
        <f>'2020_3-1-3_CSV_Anzahl'!F209</f>
        <v>453</v>
      </c>
    </row>
    <row r="210" spans="1:7">
      <c r="A210">
        <f>'2020_3-1-3_CSV_Anzahl'!A210</f>
        <v>102</v>
      </c>
      <c r="B210">
        <f>'2020_3-1-3_CSV_Anzahl'!B210</f>
        <v>2016</v>
      </c>
      <c r="C210" t="s">
        <v>157</v>
      </c>
      <c r="D210" t="str">
        <f>'2020_3-1-3_CSV_Anzahl'!C210</f>
        <v>Salzgitter  Stadt</v>
      </c>
      <c r="E210" t="str">
        <f>'2020_3-1-3_CSV_Anzahl'!D210</f>
        <v>Kinder im Alter von unter 3 Jahren mit ausländischer Herkunft mindestens eines Elternteils</v>
      </c>
      <c r="F210" t="str">
        <f>'2020_3-1-3_CSV_Anzahl'!E210</f>
        <v>K03102</v>
      </c>
      <c r="G210">
        <f>'2020_3-1-3_CSV_Anzahl'!F210</f>
        <v>126</v>
      </c>
    </row>
    <row r="211" spans="1:7">
      <c r="A211">
        <f>'2020_3-1-3_CSV_Anzahl'!A211</f>
        <v>103</v>
      </c>
      <c r="B211">
        <f>'2020_3-1-3_CSV_Anzahl'!B211</f>
        <v>2016</v>
      </c>
      <c r="C211" t="s">
        <v>157</v>
      </c>
      <c r="D211" t="str">
        <f>'2020_3-1-3_CSV_Anzahl'!C211</f>
        <v>Wolfsburg  Stadt</v>
      </c>
      <c r="E211" t="str">
        <f>'2020_3-1-3_CSV_Anzahl'!D211</f>
        <v>Kinder im Alter von unter 3 Jahren mit ausländischer Herkunft mindestens eines Elternteils</v>
      </c>
      <c r="F211" t="str">
        <f>'2020_3-1-3_CSV_Anzahl'!E211</f>
        <v>K03103</v>
      </c>
      <c r="G211">
        <f>'2020_3-1-3_CSV_Anzahl'!F211</f>
        <v>268</v>
      </c>
    </row>
    <row r="212" spans="1:7">
      <c r="A212">
        <f>'2020_3-1-3_CSV_Anzahl'!A212</f>
        <v>151</v>
      </c>
      <c r="B212">
        <f>'2020_3-1-3_CSV_Anzahl'!B212</f>
        <v>2016</v>
      </c>
      <c r="C212" t="s">
        <v>157</v>
      </c>
      <c r="D212" t="str">
        <f>'2020_3-1-3_CSV_Anzahl'!C212</f>
        <v>Gifhorn</v>
      </c>
      <c r="E212" t="str">
        <f>'2020_3-1-3_CSV_Anzahl'!D212</f>
        <v>Kinder im Alter von unter 3 Jahren mit ausländischer Herkunft mindestens eines Elternteils</v>
      </c>
      <c r="F212" t="str">
        <f>'2020_3-1-3_CSV_Anzahl'!E212</f>
        <v>K03151</v>
      </c>
      <c r="G212">
        <f>'2020_3-1-3_CSV_Anzahl'!F212</f>
        <v>119</v>
      </c>
    </row>
    <row r="213" spans="1:7">
      <c r="A213">
        <f>'2020_3-1-3_CSV_Anzahl'!A213</f>
        <v>153</v>
      </c>
      <c r="B213">
        <f>'2020_3-1-3_CSV_Anzahl'!B213</f>
        <v>2016</v>
      </c>
      <c r="C213" t="s">
        <v>157</v>
      </c>
      <c r="D213" t="str">
        <f>'2020_3-1-3_CSV_Anzahl'!C213</f>
        <v>Goslar</v>
      </c>
      <c r="E213" t="str">
        <f>'2020_3-1-3_CSV_Anzahl'!D213</f>
        <v>Kinder im Alter von unter 3 Jahren mit ausländischer Herkunft mindestens eines Elternteils</v>
      </c>
      <c r="F213" t="str">
        <f>'2020_3-1-3_CSV_Anzahl'!E213</f>
        <v>K03153</v>
      </c>
      <c r="G213">
        <f>'2020_3-1-3_CSV_Anzahl'!F213</f>
        <v>70</v>
      </c>
    </row>
    <row r="214" spans="1:7">
      <c r="A214">
        <f>'2020_3-1-3_CSV_Anzahl'!A214</f>
        <v>154</v>
      </c>
      <c r="B214">
        <f>'2020_3-1-3_CSV_Anzahl'!B214</f>
        <v>2016</v>
      </c>
      <c r="C214" t="s">
        <v>157</v>
      </c>
      <c r="D214" t="str">
        <f>'2020_3-1-3_CSV_Anzahl'!C214</f>
        <v>Helmstedt</v>
      </c>
      <c r="E214" t="str">
        <f>'2020_3-1-3_CSV_Anzahl'!D214</f>
        <v>Kinder im Alter von unter 3 Jahren mit ausländischer Herkunft mindestens eines Elternteils</v>
      </c>
      <c r="F214" t="str">
        <f>'2020_3-1-3_CSV_Anzahl'!E214</f>
        <v>K03154</v>
      </c>
      <c r="G214">
        <f>'2020_3-1-3_CSV_Anzahl'!F214</f>
        <v>63</v>
      </c>
    </row>
    <row r="215" spans="1:7">
      <c r="A215">
        <f>'2020_3-1-3_CSV_Anzahl'!A215</f>
        <v>155</v>
      </c>
      <c r="B215">
        <f>'2020_3-1-3_CSV_Anzahl'!B215</f>
        <v>2016</v>
      </c>
      <c r="C215" t="s">
        <v>157</v>
      </c>
      <c r="D215" t="str">
        <f>'2020_3-1-3_CSV_Anzahl'!C215</f>
        <v>Northeim</v>
      </c>
      <c r="E215" t="str">
        <f>'2020_3-1-3_CSV_Anzahl'!D215</f>
        <v>Kinder im Alter von unter 3 Jahren mit ausländischer Herkunft mindestens eines Elternteils</v>
      </c>
      <c r="F215" t="str">
        <f>'2020_3-1-3_CSV_Anzahl'!E215</f>
        <v>K03155</v>
      </c>
      <c r="G215">
        <f>'2020_3-1-3_CSV_Anzahl'!F215</f>
        <v>135</v>
      </c>
    </row>
    <row r="216" spans="1:7">
      <c r="A216">
        <f>'2020_3-1-3_CSV_Anzahl'!A216</f>
        <v>157</v>
      </c>
      <c r="B216">
        <f>'2020_3-1-3_CSV_Anzahl'!B216</f>
        <v>2016</v>
      </c>
      <c r="C216" t="s">
        <v>157</v>
      </c>
      <c r="D216" t="str">
        <f>'2020_3-1-3_CSV_Anzahl'!C216</f>
        <v>Peine</v>
      </c>
      <c r="E216" t="str">
        <f>'2020_3-1-3_CSV_Anzahl'!D216</f>
        <v>Kinder im Alter von unter 3 Jahren mit ausländischer Herkunft mindestens eines Elternteils</v>
      </c>
      <c r="F216" t="str">
        <f>'2020_3-1-3_CSV_Anzahl'!E216</f>
        <v>K03157</v>
      </c>
      <c r="G216">
        <f>'2020_3-1-3_CSV_Anzahl'!F216</f>
        <v>97</v>
      </c>
    </row>
    <row r="217" spans="1:7">
      <c r="A217">
        <f>'2020_3-1-3_CSV_Anzahl'!A217</f>
        <v>158</v>
      </c>
      <c r="B217">
        <f>'2020_3-1-3_CSV_Anzahl'!B217</f>
        <v>2016</v>
      </c>
      <c r="C217" t="s">
        <v>157</v>
      </c>
      <c r="D217" t="str">
        <f>'2020_3-1-3_CSV_Anzahl'!C217</f>
        <v>Wolfenbüttel</v>
      </c>
      <c r="E217" t="str">
        <f>'2020_3-1-3_CSV_Anzahl'!D217</f>
        <v>Kinder im Alter von unter 3 Jahren mit ausländischer Herkunft mindestens eines Elternteils</v>
      </c>
      <c r="F217" t="str">
        <f>'2020_3-1-3_CSV_Anzahl'!E217</f>
        <v>K03158</v>
      </c>
      <c r="G217">
        <f>'2020_3-1-3_CSV_Anzahl'!F217</f>
        <v>65</v>
      </c>
    </row>
    <row r="218" spans="1:7">
      <c r="A218">
        <f>'2020_3-1-3_CSV_Anzahl'!A218</f>
        <v>159</v>
      </c>
      <c r="B218">
        <f>'2020_3-1-3_CSV_Anzahl'!B218</f>
        <v>2016</v>
      </c>
      <c r="C218" t="s">
        <v>157</v>
      </c>
      <c r="D218" t="str">
        <f>'2020_3-1-3_CSV_Anzahl'!C218</f>
        <v>Göttingen</v>
      </c>
      <c r="E218" t="str">
        <f>'2020_3-1-3_CSV_Anzahl'!D218</f>
        <v>Kinder im Alter von unter 3 Jahren mit ausländischer Herkunft mindestens eines Elternteils</v>
      </c>
      <c r="F218" t="str">
        <f>'2020_3-1-3_CSV_Anzahl'!E218</f>
        <v>K03159</v>
      </c>
      <c r="G218">
        <f>'2020_3-1-3_CSV_Anzahl'!F218</f>
        <v>457</v>
      </c>
    </row>
    <row r="219" spans="1:7">
      <c r="A219">
        <f>'2020_3-1-3_CSV_Anzahl'!A219</f>
        <v>1</v>
      </c>
      <c r="B219">
        <f>'2020_3-1-3_CSV_Anzahl'!B219</f>
        <v>2016</v>
      </c>
      <c r="C219" t="s">
        <v>157</v>
      </c>
      <c r="D219" t="str">
        <f>'2020_3-1-3_CSV_Anzahl'!C219</f>
        <v>Stat. Region Braunschweig</v>
      </c>
      <c r="E219" t="str">
        <f>'2020_3-1-3_CSV_Anzahl'!D219</f>
        <v>Kinder im Alter von unter 3 Jahren mit ausländischer Herkunft mindestens eines Elternteils</v>
      </c>
      <c r="F219" t="str">
        <f>'2020_3-1-3_CSV_Anzahl'!E219</f>
        <v>K031</v>
      </c>
      <c r="G219">
        <f>'2020_3-1-3_CSV_Anzahl'!F219</f>
        <v>1853</v>
      </c>
    </row>
    <row r="220" spans="1:7">
      <c r="A220">
        <f>'2020_3-1-3_CSV_Anzahl'!A220</f>
        <v>241</v>
      </c>
      <c r="B220">
        <f>'2020_3-1-3_CSV_Anzahl'!B220</f>
        <v>2016</v>
      </c>
      <c r="C220" t="s">
        <v>157</v>
      </c>
      <c r="D220" t="str">
        <f>'2020_3-1-3_CSV_Anzahl'!C220</f>
        <v>Hannover  Region</v>
      </c>
      <c r="E220" t="str">
        <f>'2020_3-1-3_CSV_Anzahl'!D220</f>
        <v>Kinder im Alter von unter 3 Jahren mit ausländischer Herkunft mindestens eines Elternteils</v>
      </c>
      <c r="F220" t="str">
        <f>'2020_3-1-3_CSV_Anzahl'!E220</f>
        <v>K03241</v>
      </c>
      <c r="G220">
        <f>'2020_3-1-3_CSV_Anzahl'!F220</f>
        <v>2336</v>
      </c>
    </row>
    <row r="221" spans="1:7">
      <c r="A221">
        <f>'2020_3-1-3_CSV_Anzahl'!A221</f>
        <v>241001</v>
      </c>
      <c r="B221">
        <f>'2020_3-1-3_CSV_Anzahl'!B221</f>
        <v>2016</v>
      </c>
      <c r="C221" t="s">
        <v>157</v>
      </c>
      <c r="D221" t="str">
        <f>'2020_3-1-3_CSV_Anzahl'!C221</f>
        <v>dav. Hannover  Lhst.</v>
      </c>
      <c r="E221" t="str">
        <f>'2020_3-1-3_CSV_Anzahl'!D221</f>
        <v>Kinder im Alter von unter 3 Jahren mit ausländischer Herkunft mindestens eines Elternteils</v>
      </c>
      <c r="F221" t="str">
        <f>'2020_3-1-3_CSV_Anzahl'!E221</f>
        <v>K03241001</v>
      </c>
      <c r="G221">
        <f>'2020_3-1-3_CSV_Anzahl'!F221</f>
        <v>1546</v>
      </c>
    </row>
    <row r="222" spans="1:7">
      <c r="A222">
        <f>'2020_3-1-3_CSV_Anzahl'!A222</f>
        <v>241999</v>
      </c>
      <c r="B222">
        <f>'2020_3-1-3_CSV_Anzahl'!B222</f>
        <v>2016</v>
      </c>
      <c r="C222" t="s">
        <v>157</v>
      </c>
      <c r="D222" t="str">
        <f>'2020_3-1-3_CSV_Anzahl'!C222</f>
        <v>dav. Hannover  Umland</v>
      </c>
      <c r="E222" t="str">
        <f>'2020_3-1-3_CSV_Anzahl'!D222</f>
        <v>Kinder im Alter von unter 3 Jahren mit ausländischer Herkunft mindestens eines Elternteils</v>
      </c>
      <c r="F222" t="str">
        <f>'2020_3-1-3_CSV_Anzahl'!E222</f>
        <v>K03241999</v>
      </c>
      <c r="G222">
        <f>'2020_3-1-3_CSV_Anzahl'!F222</f>
        <v>790</v>
      </c>
    </row>
    <row r="223" spans="1:7">
      <c r="A223">
        <f>'2020_3-1-3_CSV_Anzahl'!A223</f>
        <v>251</v>
      </c>
      <c r="B223">
        <f>'2020_3-1-3_CSV_Anzahl'!B223</f>
        <v>2016</v>
      </c>
      <c r="C223" t="s">
        <v>157</v>
      </c>
      <c r="D223" t="str">
        <f>'2020_3-1-3_CSV_Anzahl'!C223</f>
        <v>Diepholz</v>
      </c>
      <c r="E223" t="str">
        <f>'2020_3-1-3_CSV_Anzahl'!D223</f>
        <v>Kinder im Alter von unter 3 Jahren mit ausländischer Herkunft mindestens eines Elternteils</v>
      </c>
      <c r="F223" t="str">
        <f>'2020_3-1-3_CSV_Anzahl'!E223</f>
        <v>K03251</v>
      </c>
      <c r="G223">
        <f>'2020_3-1-3_CSV_Anzahl'!F223</f>
        <v>206</v>
      </c>
    </row>
    <row r="224" spans="1:7">
      <c r="A224">
        <f>'2020_3-1-3_CSV_Anzahl'!A224</f>
        <v>252</v>
      </c>
      <c r="B224">
        <f>'2020_3-1-3_CSV_Anzahl'!B224</f>
        <v>2016</v>
      </c>
      <c r="C224" t="s">
        <v>157</v>
      </c>
      <c r="D224" t="str">
        <f>'2020_3-1-3_CSV_Anzahl'!C224</f>
        <v>Hameln-Pyrmont</v>
      </c>
      <c r="E224" t="str">
        <f>'2020_3-1-3_CSV_Anzahl'!D224</f>
        <v>Kinder im Alter von unter 3 Jahren mit ausländischer Herkunft mindestens eines Elternteils</v>
      </c>
      <c r="F224" t="str">
        <f>'2020_3-1-3_CSV_Anzahl'!E224</f>
        <v>K03252</v>
      </c>
      <c r="G224">
        <f>'2020_3-1-3_CSV_Anzahl'!F224</f>
        <v>192</v>
      </c>
    </row>
    <row r="225" spans="1:7">
      <c r="A225">
        <f>'2020_3-1-3_CSV_Anzahl'!A225</f>
        <v>254</v>
      </c>
      <c r="B225">
        <f>'2020_3-1-3_CSV_Anzahl'!B225</f>
        <v>2016</v>
      </c>
      <c r="C225" t="s">
        <v>157</v>
      </c>
      <c r="D225" t="str">
        <f>'2020_3-1-3_CSV_Anzahl'!C225</f>
        <v>Hildesheim</v>
      </c>
      <c r="E225" t="str">
        <f>'2020_3-1-3_CSV_Anzahl'!D225</f>
        <v>Kinder im Alter von unter 3 Jahren mit ausländischer Herkunft mindestens eines Elternteils</v>
      </c>
      <c r="F225" t="str">
        <f>'2020_3-1-3_CSV_Anzahl'!E225</f>
        <v>K03254</v>
      </c>
      <c r="G225">
        <f>'2020_3-1-3_CSV_Anzahl'!F225</f>
        <v>282</v>
      </c>
    </row>
    <row r="226" spans="1:7">
      <c r="A226">
        <f>'2020_3-1-3_CSV_Anzahl'!A226</f>
        <v>255</v>
      </c>
      <c r="B226">
        <f>'2020_3-1-3_CSV_Anzahl'!B226</f>
        <v>2016</v>
      </c>
      <c r="C226" t="s">
        <v>157</v>
      </c>
      <c r="D226" t="str">
        <f>'2020_3-1-3_CSV_Anzahl'!C226</f>
        <v>Holzminden</v>
      </c>
      <c r="E226" t="str">
        <f>'2020_3-1-3_CSV_Anzahl'!D226</f>
        <v>Kinder im Alter von unter 3 Jahren mit ausländischer Herkunft mindestens eines Elternteils</v>
      </c>
      <c r="F226" t="str">
        <f>'2020_3-1-3_CSV_Anzahl'!E226</f>
        <v>K03255</v>
      </c>
      <c r="G226">
        <f>'2020_3-1-3_CSV_Anzahl'!F226</f>
        <v>47</v>
      </c>
    </row>
    <row r="227" spans="1:7">
      <c r="A227">
        <f>'2020_3-1-3_CSV_Anzahl'!A227</f>
        <v>256</v>
      </c>
      <c r="B227">
        <f>'2020_3-1-3_CSV_Anzahl'!B227</f>
        <v>2016</v>
      </c>
      <c r="C227" t="s">
        <v>157</v>
      </c>
      <c r="D227" t="str">
        <f>'2020_3-1-3_CSV_Anzahl'!C227</f>
        <v>Nienburg (Weser)</v>
      </c>
      <c r="E227" t="str">
        <f>'2020_3-1-3_CSV_Anzahl'!D227</f>
        <v>Kinder im Alter von unter 3 Jahren mit ausländischer Herkunft mindestens eines Elternteils</v>
      </c>
      <c r="F227" t="str">
        <f>'2020_3-1-3_CSV_Anzahl'!E227</f>
        <v>K03256</v>
      </c>
      <c r="G227">
        <f>'2020_3-1-3_CSV_Anzahl'!F227</f>
        <v>101</v>
      </c>
    </row>
    <row r="228" spans="1:7">
      <c r="A228">
        <f>'2020_3-1-3_CSV_Anzahl'!A228</f>
        <v>257</v>
      </c>
      <c r="B228">
        <f>'2020_3-1-3_CSV_Anzahl'!B228</f>
        <v>2016</v>
      </c>
      <c r="C228" t="s">
        <v>157</v>
      </c>
      <c r="D228" t="str">
        <f>'2020_3-1-3_CSV_Anzahl'!C228</f>
        <v>Schaumburg</v>
      </c>
      <c r="E228" t="str">
        <f>'2020_3-1-3_CSV_Anzahl'!D228</f>
        <v>Kinder im Alter von unter 3 Jahren mit ausländischer Herkunft mindestens eines Elternteils</v>
      </c>
      <c r="F228" t="str">
        <f>'2020_3-1-3_CSV_Anzahl'!E228</f>
        <v>K03257</v>
      </c>
      <c r="G228">
        <f>'2020_3-1-3_CSV_Anzahl'!F228</f>
        <v>151</v>
      </c>
    </row>
    <row r="229" spans="1:7">
      <c r="A229">
        <f>'2020_3-1-3_CSV_Anzahl'!A229</f>
        <v>2</v>
      </c>
      <c r="B229">
        <f>'2020_3-1-3_CSV_Anzahl'!B229</f>
        <v>2016</v>
      </c>
      <c r="C229" t="s">
        <v>157</v>
      </c>
      <c r="D229" t="str">
        <f>'2020_3-1-3_CSV_Anzahl'!C229</f>
        <v>Stat. Region Hannover</v>
      </c>
      <c r="E229" t="str">
        <f>'2020_3-1-3_CSV_Anzahl'!D229</f>
        <v>Kinder im Alter von unter 3 Jahren mit ausländischer Herkunft mindestens eines Elternteils</v>
      </c>
      <c r="F229" t="str">
        <f>'2020_3-1-3_CSV_Anzahl'!E229</f>
        <v>K032</v>
      </c>
      <c r="G229">
        <f>'2020_3-1-3_CSV_Anzahl'!F229</f>
        <v>3315</v>
      </c>
    </row>
    <row r="230" spans="1:7">
      <c r="A230">
        <f>'2020_3-1-3_CSV_Anzahl'!A230</f>
        <v>351</v>
      </c>
      <c r="B230">
        <f>'2020_3-1-3_CSV_Anzahl'!B230</f>
        <v>2016</v>
      </c>
      <c r="C230" t="s">
        <v>157</v>
      </c>
      <c r="D230" t="str">
        <f>'2020_3-1-3_CSV_Anzahl'!C230</f>
        <v>Celle</v>
      </c>
      <c r="E230" t="str">
        <f>'2020_3-1-3_CSV_Anzahl'!D230</f>
        <v>Kinder im Alter von unter 3 Jahren mit ausländischer Herkunft mindestens eines Elternteils</v>
      </c>
      <c r="F230" t="str">
        <f>'2020_3-1-3_CSV_Anzahl'!E230</f>
        <v>K03351</v>
      </c>
      <c r="G230">
        <f>'2020_3-1-3_CSV_Anzahl'!F230</f>
        <v>107</v>
      </c>
    </row>
    <row r="231" spans="1:7">
      <c r="A231">
        <f>'2020_3-1-3_CSV_Anzahl'!A231</f>
        <v>352</v>
      </c>
      <c r="B231">
        <f>'2020_3-1-3_CSV_Anzahl'!B231</f>
        <v>2016</v>
      </c>
      <c r="C231" t="s">
        <v>157</v>
      </c>
      <c r="D231" t="str">
        <f>'2020_3-1-3_CSV_Anzahl'!C231</f>
        <v>Cuxhaven</v>
      </c>
      <c r="E231" t="str">
        <f>'2020_3-1-3_CSV_Anzahl'!D231</f>
        <v>Kinder im Alter von unter 3 Jahren mit ausländischer Herkunft mindestens eines Elternteils</v>
      </c>
      <c r="F231" t="str">
        <f>'2020_3-1-3_CSV_Anzahl'!E231</f>
        <v>K03352</v>
      </c>
      <c r="G231">
        <f>'2020_3-1-3_CSV_Anzahl'!F231</f>
        <v>158</v>
      </c>
    </row>
    <row r="232" spans="1:7">
      <c r="A232">
        <f>'2020_3-1-3_CSV_Anzahl'!A232</f>
        <v>353</v>
      </c>
      <c r="B232">
        <f>'2020_3-1-3_CSV_Anzahl'!B232</f>
        <v>2016</v>
      </c>
      <c r="C232" t="s">
        <v>157</v>
      </c>
      <c r="D232" t="str">
        <f>'2020_3-1-3_CSV_Anzahl'!C232</f>
        <v>Harburg</v>
      </c>
      <c r="E232" t="str">
        <f>'2020_3-1-3_CSV_Anzahl'!D232</f>
        <v>Kinder im Alter von unter 3 Jahren mit ausländischer Herkunft mindestens eines Elternteils</v>
      </c>
      <c r="F232" t="str">
        <f>'2020_3-1-3_CSV_Anzahl'!E232</f>
        <v>K03353</v>
      </c>
      <c r="G232">
        <f>'2020_3-1-3_CSV_Anzahl'!F232</f>
        <v>278</v>
      </c>
    </row>
    <row r="233" spans="1:7">
      <c r="A233">
        <f>'2020_3-1-3_CSV_Anzahl'!A233</f>
        <v>354</v>
      </c>
      <c r="B233">
        <f>'2020_3-1-3_CSV_Anzahl'!B233</f>
        <v>2016</v>
      </c>
      <c r="C233" t="s">
        <v>157</v>
      </c>
      <c r="D233" t="str">
        <f>'2020_3-1-3_CSV_Anzahl'!C233</f>
        <v>Lüchow-Dannenberg</v>
      </c>
      <c r="E233" t="str">
        <f>'2020_3-1-3_CSV_Anzahl'!D233</f>
        <v>Kinder im Alter von unter 3 Jahren mit ausländischer Herkunft mindestens eines Elternteils</v>
      </c>
      <c r="F233" t="str">
        <f>'2020_3-1-3_CSV_Anzahl'!E233</f>
        <v>K03354</v>
      </c>
      <c r="G233">
        <f>'2020_3-1-3_CSV_Anzahl'!F233</f>
        <v>38</v>
      </c>
    </row>
    <row r="234" spans="1:7">
      <c r="A234">
        <f>'2020_3-1-3_CSV_Anzahl'!A234</f>
        <v>355</v>
      </c>
      <c r="B234">
        <f>'2020_3-1-3_CSV_Anzahl'!B234</f>
        <v>2016</v>
      </c>
      <c r="C234" t="s">
        <v>157</v>
      </c>
      <c r="D234" t="str">
        <f>'2020_3-1-3_CSV_Anzahl'!C234</f>
        <v>Lüneburg</v>
      </c>
      <c r="E234" t="str">
        <f>'2020_3-1-3_CSV_Anzahl'!D234</f>
        <v>Kinder im Alter von unter 3 Jahren mit ausländischer Herkunft mindestens eines Elternteils</v>
      </c>
      <c r="F234" t="str">
        <f>'2020_3-1-3_CSV_Anzahl'!E234</f>
        <v>K03355</v>
      </c>
      <c r="G234">
        <f>'2020_3-1-3_CSV_Anzahl'!F234</f>
        <v>272</v>
      </c>
    </row>
    <row r="235" spans="1:7">
      <c r="A235">
        <f>'2020_3-1-3_CSV_Anzahl'!A235</f>
        <v>356</v>
      </c>
      <c r="B235">
        <f>'2020_3-1-3_CSV_Anzahl'!B235</f>
        <v>2016</v>
      </c>
      <c r="C235" t="s">
        <v>157</v>
      </c>
      <c r="D235" t="str">
        <f>'2020_3-1-3_CSV_Anzahl'!C235</f>
        <v>Osterholz</v>
      </c>
      <c r="E235" t="str">
        <f>'2020_3-1-3_CSV_Anzahl'!D235</f>
        <v>Kinder im Alter von unter 3 Jahren mit ausländischer Herkunft mindestens eines Elternteils</v>
      </c>
      <c r="F235" t="str">
        <f>'2020_3-1-3_CSV_Anzahl'!E235</f>
        <v>K03356</v>
      </c>
      <c r="G235">
        <f>'2020_3-1-3_CSV_Anzahl'!F235</f>
        <v>75</v>
      </c>
    </row>
    <row r="236" spans="1:7">
      <c r="A236">
        <f>'2020_3-1-3_CSV_Anzahl'!A236</f>
        <v>357</v>
      </c>
      <c r="B236">
        <f>'2020_3-1-3_CSV_Anzahl'!B236</f>
        <v>2016</v>
      </c>
      <c r="C236" t="s">
        <v>157</v>
      </c>
      <c r="D236" t="str">
        <f>'2020_3-1-3_CSV_Anzahl'!C236</f>
        <v>Rotenburg (Wümme)</v>
      </c>
      <c r="E236" t="str">
        <f>'2020_3-1-3_CSV_Anzahl'!D236</f>
        <v>Kinder im Alter von unter 3 Jahren mit ausländischer Herkunft mindestens eines Elternteils</v>
      </c>
      <c r="F236" t="str">
        <f>'2020_3-1-3_CSV_Anzahl'!E236</f>
        <v>K03357</v>
      </c>
      <c r="G236">
        <f>'2020_3-1-3_CSV_Anzahl'!F236</f>
        <v>101</v>
      </c>
    </row>
    <row r="237" spans="1:7">
      <c r="A237">
        <f>'2020_3-1-3_CSV_Anzahl'!A237</f>
        <v>358</v>
      </c>
      <c r="B237">
        <f>'2020_3-1-3_CSV_Anzahl'!B237</f>
        <v>2016</v>
      </c>
      <c r="C237" t="s">
        <v>157</v>
      </c>
      <c r="D237" t="str">
        <f>'2020_3-1-3_CSV_Anzahl'!C237</f>
        <v>Heidekreis</v>
      </c>
      <c r="E237" t="str">
        <f>'2020_3-1-3_CSV_Anzahl'!D237</f>
        <v>Kinder im Alter von unter 3 Jahren mit ausländischer Herkunft mindestens eines Elternteils</v>
      </c>
      <c r="F237" t="str">
        <f>'2020_3-1-3_CSV_Anzahl'!E237</f>
        <v>K03358</v>
      </c>
      <c r="G237">
        <f>'2020_3-1-3_CSV_Anzahl'!F237</f>
        <v>103</v>
      </c>
    </row>
    <row r="238" spans="1:7">
      <c r="A238">
        <f>'2020_3-1-3_CSV_Anzahl'!A238</f>
        <v>359</v>
      </c>
      <c r="B238">
        <f>'2020_3-1-3_CSV_Anzahl'!B238</f>
        <v>2016</v>
      </c>
      <c r="C238" t="s">
        <v>157</v>
      </c>
      <c r="D238" t="str">
        <f>'2020_3-1-3_CSV_Anzahl'!C238</f>
        <v>Stade</v>
      </c>
      <c r="E238" t="str">
        <f>'2020_3-1-3_CSV_Anzahl'!D238</f>
        <v>Kinder im Alter von unter 3 Jahren mit ausländischer Herkunft mindestens eines Elternteils</v>
      </c>
      <c r="F238" t="str">
        <f>'2020_3-1-3_CSV_Anzahl'!E238</f>
        <v>K03359</v>
      </c>
      <c r="G238">
        <f>'2020_3-1-3_CSV_Anzahl'!F238</f>
        <v>147</v>
      </c>
    </row>
    <row r="239" spans="1:7">
      <c r="A239">
        <f>'2020_3-1-3_CSV_Anzahl'!A239</f>
        <v>360</v>
      </c>
      <c r="B239">
        <f>'2020_3-1-3_CSV_Anzahl'!B239</f>
        <v>2016</v>
      </c>
      <c r="C239" t="s">
        <v>157</v>
      </c>
      <c r="D239" t="str">
        <f>'2020_3-1-3_CSV_Anzahl'!C239</f>
        <v>Uelzen</v>
      </c>
      <c r="E239" t="str">
        <f>'2020_3-1-3_CSV_Anzahl'!D239</f>
        <v>Kinder im Alter von unter 3 Jahren mit ausländischer Herkunft mindestens eines Elternteils</v>
      </c>
      <c r="F239" t="str">
        <f>'2020_3-1-3_CSV_Anzahl'!E239</f>
        <v>K03360</v>
      </c>
      <c r="G239">
        <f>'2020_3-1-3_CSV_Anzahl'!F239</f>
        <v>57</v>
      </c>
    </row>
    <row r="240" spans="1:7">
      <c r="A240">
        <f>'2020_3-1-3_CSV_Anzahl'!A240</f>
        <v>361</v>
      </c>
      <c r="B240">
        <f>'2020_3-1-3_CSV_Anzahl'!B240</f>
        <v>2016</v>
      </c>
      <c r="C240" t="s">
        <v>157</v>
      </c>
      <c r="D240" t="str">
        <f>'2020_3-1-3_CSV_Anzahl'!C240</f>
        <v>Verden</v>
      </c>
      <c r="E240" t="str">
        <f>'2020_3-1-3_CSV_Anzahl'!D240</f>
        <v>Kinder im Alter von unter 3 Jahren mit ausländischer Herkunft mindestens eines Elternteils</v>
      </c>
      <c r="F240" t="str">
        <f>'2020_3-1-3_CSV_Anzahl'!E240</f>
        <v>K03361</v>
      </c>
      <c r="G240">
        <f>'2020_3-1-3_CSV_Anzahl'!F240</f>
        <v>159</v>
      </c>
    </row>
    <row r="241" spans="1:7">
      <c r="A241">
        <f>'2020_3-1-3_CSV_Anzahl'!A241</f>
        <v>3</v>
      </c>
      <c r="B241">
        <f>'2020_3-1-3_CSV_Anzahl'!B241</f>
        <v>2016</v>
      </c>
      <c r="C241" t="s">
        <v>157</v>
      </c>
      <c r="D241" t="str">
        <f>'2020_3-1-3_CSV_Anzahl'!C241</f>
        <v>Stat. Region Lüneburg</v>
      </c>
      <c r="E241" t="str">
        <f>'2020_3-1-3_CSV_Anzahl'!D241</f>
        <v>Kinder im Alter von unter 3 Jahren mit ausländischer Herkunft mindestens eines Elternteils</v>
      </c>
      <c r="F241" t="str">
        <f>'2020_3-1-3_CSV_Anzahl'!E241</f>
        <v>K033</v>
      </c>
      <c r="G241">
        <f>'2020_3-1-3_CSV_Anzahl'!F241</f>
        <v>1495</v>
      </c>
    </row>
    <row r="242" spans="1:7">
      <c r="A242">
        <f>'2020_3-1-3_CSV_Anzahl'!A242</f>
        <v>401</v>
      </c>
      <c r="B242">
        <f>'2020_3-1-3_CSV_Anzahl'!B242</f>
        <v>2016</v>
      </c>
      <c r="C242" t="s">
        <v>157</v>
      </c>
      <c r="D242" t="str">
        <f>'2020_3-1-3_CSV_Anzahl'!C242</f>
        <v>Delmenhorst  Stadt</v>
      </c>
      <c r="E242" t="str">
        <f>'2020_3-1-3_CSV_Anzahl'!D242</f>
        <v>Kinder im Alter von unter 3 Jahren mit ausländischer Herkunft mindestens eines Elternteils</v>
      </c>
      <c r="F242" t="str">
        <f>'2020_3-1-3_CSV_Anzahl'!E242</f>
        <v>K03401</v>
      </c>
      <c r="G242">
        <f>'2020_3-1-3_CSV_Anzahl'!F242</f>
        <v>97</v>
      </c>
    </row>
    <row r="243" spans="1:7">
      <c r="A243">
        <f>'2020_3-1-3_CSV_Anzahl'!A243</f>
        <v>402</v>
      </c>
      <c r="B243">
        <f>'2020_3-1-3_CSV_Anzahl'!B243</f>
        <v>2016</v>
      </c>
      <c r="C243" t="s">
        <v>157</v>
      </c>
      <c r="D243" t="str">
        <f>'2020_3-1-3_CSV_Anzahl'!C243</f>
        <v>Emden  Stadt</v>
      </c>
      <c r="E243" t="str">
        <f>'2020_3-1-3_CSV_Anzahl'!D243</f>
        <v>Kinder im Alter von unter 3 Jahren mit ausländischer Herkunft mindestens eines Elternteils</v>
      </c>
      <c r="F243" t="str">
        <f>'2020_3-1-3_CSV_Anzahl'!E243</f>
        <v>K03402</v>
      </c>
      <c r="G243">
        <f>'2020_3-1-3_CSV_Anzahl'!F243</f>
        <v>68</v>
      </c>
    </row>
    <row r="244" spans="1:7">
      <c r="A244">
        <f>'2020_3-1-3_CSV_Anzahl'!A244</f>
        <v>403</v>
      </c>
      <c r="B244">
        <f>'2020_3-1-3_CSV_Anzahl'!B244</f>
        <v>2016</v>
      </c>
      <c r="C244" t="s">
        <v>157</v>
      </c>
      <c r="D244" t="str">
        <f>'2020_3-1-3_CSV_Anzahl'!C244</f>
        <v>Oldenburg(Oldb)  Stadt</v>
      </c>
      <c r="E244" t="str">
        <f>'2020_3-1-3_CSV_Anzahl'!D244</f>
        <v>Kinder im Alter von unter 3 Jahren mit ausländischer Herkunft mindestens eines Elternteils</v>
      </c>
      <c r="F244" t="str">
        <f>'2020_3-1-3_CSV_Anzahl'!E244</f>
        <v>K03403</v>
      </c>
      <c r="G244">
        <f>'2020_3-1-3_CSV_Anzahl'!F244</f>
        <v>289</v>
      </c>
    </row>
    <row r="245" spans="1:7">
      <c r="A245">
        <f>'2020_3-1-3_CSV_Anzahl'!A245</f>
        <v>404</v>
      </c>
      <c r="B245">
        <f>'2020_3-1-3_CSV_Anzahl'!B245</f>
        <v>2016</v>
      </c>
      <c r="C245" t="s">
        <v>157</v>
      </c>
      <c r="D245" t="str">
        <f>'2020_3-1-3_CSV_Anzahl'!C245</f>
        <v>Osnabrück  Stadt</v>
      </c>
      <c r="E245" t="str">
        <f>'2020_3-1-3_CSV_Anzahl'!D245</f>
        <v>Kinder im Alter von unter 3 Jahren mit ausländischer Herkunft mindestens eines Elternteils</v>
      </c>
      <c r="F245" t="str">
        <f>'2020_3-1-3_CSV_Anzahl'!E245</f>
        <v>K03404</v>
      </c>
      <c r="G245">
        <f>'2020_3-1-3_CSV_Anzahl'!F245</f>
        <v>253</v>
      </c>
    </row>
    <row r="246" spans="1:7">
      <c r="A246">
        <f>'2020_3-1-3_CSV_Anzahl'!A246</f>
        <v>405</v>
      </c>
      <c r="B246">
        <f>'2020_3-1-3_CSV_Anzahl'!B246</f>
        <v>2016</v>
      </c>
      <c r="C246" t="s">
        <v>157</v>
      </c>
      <c r="D246" t="str">
        <f>'2020_3-1-3_CSV_Anzahl'!C246</f>
        <v>Wilhelmshaven  Stadt</v>
      </c>
      <c r="E246" t="str">
        <f>'2020_3-1-3_CSV_Anzahl'!D246</f>
        <v>Kinder im Alter von unter 3 Jahren mit ausländischer Herkunft mindestens eines Elternteils</v>
      </c>
      <c r="F246" t="str">
        <f>'2020_3-1-3_CSV_Anzahl'!E246</f>
        <v>K03405</v>
      </c>
      <c r="G246">
        <f>'2020_3-1-3_CSV_Anzahl'!F246</f>
        <v>49</v>
      </c>
    </row>
    <row r="247" spans="1:7">
      <c r="A247">
        <f>'2020_3-1-3_CSV_Anzahl'!A247</f>
        <v>451</v>
      </c>
      <c r="B247">
        <f>'2020_3-1-3_CSV_Anzahl'!B247</f>
        <v>2016</v>
      </c>
      <c r="C247" t="s">
        <v>157</v>
      </c>
      <c r="D247" t="str">
        <f>'2020_3-1-3_CSV_Anzahl'!C247</f>
        <v>Ammerland</v>
      </c>
      <c r="E247" t="str">
        <f>'2020_3-1-3_CSV_Anzahl'!D247</f>
        <v>Kinder im Alter von unter 3 Jahren mit ausländischer Herkunft mindestens eines Elternteils</v>
      </c>
      <c r="F247" t="str">
        <f>'2020_3-1-3_CSV_Anzahl'!E247</f>
        <v>K03451</v>
      </c>
      <c r="G247">
        <f>'2020_3-1-3_CSV_Anzahl'!F247</f>
        <v>118</v>
      </c>
    </row>
    <row r="248" spans="1:7">
      <c r="A248">
        <f>'2020_3-1-3_CSV_Anzahl'!A248</f>
        <v>452</v>
      </c>
      <c r="B248">
        <f>'2020_3-1-3_CSV_Anzahl'!B248</f>
        <v>2016</v>
      </c>
      <c r="C248" t="s">
        <v>157</v>
      </c>
      <c r="D248" t="str">
        <f>'2020_3-1-3_CSV_Anzahl'!C248</f>
        <v>Aurich</v>
      </c>
      <c r="E248" t="str">
        <f>'2020_3-1-3_CSV_Anzahl'!D248</f>
        <v>Kinder im Alter von unter 3 Jahren mit ausländischer Herkunft mindestens eines Elternteils</v>
      </c>
      <c r="F248" t="str">
        <f>'2020_3-1-3_CSV_Anzahl'!E248</f>
        <v>K03452</v>
      </c>
      <c r="G248">
        <f>'2020_3-1-3_CSV_Anzahl'!F248</f>
        <v>120</v>
      </c>
    </row>
    <row r="249" spans="1:7">
      <c r="A249">
        <f>'2020_3-1-3_CSV_Anzahl'!A249</f>
        <v>453</v>
      </c>
      <c r="B249">
        <f>'2020_3-1-3_CSV_Anzahl'!B249</f>
        <v>2016</v>
      </c>
      <c r="C249" t="s">
        <v>157</v>
      </c>
      <c r="D249" t="str">
        <f>'2020_3-1-3_CSV_Anzahl'!C249</f>
        <v>Cloppenburg</v>
      </c>
      <c r="E249" t="str">
        <f>'2020_3-1-3_CSV_Anzahl'!D249</f>
        <v>Kinder im Alter von unter 3 Jahren mit ausländischer Herkunft mindestens eines Elternteils</v>
      </c>
      <c r="F249" t="str">
        <f>'2020_3-1-3_CSV_Anzahl'!E249</f>
        <v>K03453</v>
      </c>
      <c r="G249">
        <f>'2020_3-1-3_CSV_Anzahl'!F249</f>
        <v>156</v>
      </c>
    </row>
    <row r="250" spans="1:7">
      <c r="A250">
        <f>'2020_3-1-3_CSV_Anzahl'!A250</f>
        <v>454</v>
      </c>
      <c r="B250">
        <f>'2020_3-1-3_CSV_Anzahl'!B250</f>
        <v>2016</v>
      </c>
      <c r="C250" t="s">
        <v>157</v>
      </c>
      <c r="D250" t="str">
        <f>'2020_3-1-3_CSV_Anzahl'!C250</f>
        <v>Emsland</v>
      </c>
      <c r="E250" t="str">
        <f>'2020_3-1-3_CSV_Anzahl'!D250</f>
        <v>Kinder im Alter von unter 3 Jahren mit ausländischer Herkunft mindestens eines Elternteils</v>
      </c>
      <c r="F250" t="str">
        <f>'2020_3-1-3_CSV_Anzahl'!E250</f>
        <v>K03454</v>
      </c>
      <c r="G250">
        <f>'2020_3-1-3_CSV_Anzahl'!F250</f>
        <v>332</v>
      </c>
    </row>
    <row r="251" spans="1:7">
      <c r="A251">
        <f>'2020_3-1-3_CSV_Anzahl'!A251</f>
        <v>455</v>
      </c>
      <c r="B251">
        <f>'2020_3-1-3_CSV_Anzahl'!B251</f>
        <v>2016</v>
      </c>
      <c r="C251" t="s">
        <v>157</v>
      </c>
      <c r="D251" t="str">
        <f>'2020_3-1-3_CSV_Anzahl'!C251</f>
        <v>Friesland</v>
      </c>
      <c r="E251" t="str">
        <f>'2020_3-1-3_CSV_Anzahl'!D251</f>
        <v>Kinder im Alter von unter 3 Jahren mit ausländischer Herkunft mindestens eines Elternteils</v>
      </c>
      <c r="F251" t="str">
        <f>'2020_3-1-3_CSV_Anzahl'!E251</f>
        <v>K03455</v>
      </c>
      <c r="G251">
        <f>'2020_3-1-3_CSV_Anzahl'!F251</f>
        <v>24</v>
      </c>
    </row>
    <row r="252" spans="1:7">
      <c r="A252">
        <f>'2020_3-1-3_CSV_Anzahl'!A252</f>
        <v>456</v>
      </c>
      <c r="B252">
        <f>'2020_3-1-3_CSV_Anzahl'!B252</f>
        <v>2016</v>
      </c>
      <c r="C252" t="s">
        <v>157</v>
      </c>
      <c r="D252" t="str">
        <f>'2020_3-1-3_CSV_Anzahl'!C252</f>
        <v>Grafschaft Bentheim</v>
      </c>
      <c r="E252" t="str">
        <f>'2020_3-1-3_CSV_Anzahl'!D252</f>
        <v>Kinder im Alter von unter 3 Jahren mit ausländischer Herkunft mindestens eines Elternteils</v>
      </c>
      <c r="F252" t="str">
        <f>'2020_3-1-3_CSV_Anzahl'!E252</f>
        <v>K03456</v>
      </c>
      <c r="G252">
        <f>'2020_3-1-3_CSV_Anzahl'!F252</f>
        <v>213</v>
      </c>
    </row>
    <row r="253" spans="1:7">
      <c r="A253">
        <f>'2020_3-1-3_CSV_Anzahl'!A253</f>
        <v>457</v>
      </c>
      <c r="B253">
        <f>'2020_3-1-3_CSV_Anzahl'!B253</f>
        <v>2016</v>
      </c>
      <c r="C253" t="s">
        <v>157</v>
      </c>
      <c r="D253" t="str">
        <f>'2020_3-1-3_CSV_Anzahl'!C253</f>
        <v>Leer</v>
      </c>
      <c r="E253" t="str">
        <f>'2020_3-1-3_CSV_Anzahl'!D253</f>
        <v>Kinder im Alter von unter 3 Jahren mit ausländischer Herkunft mindestens eines Elternteils</v>
      </c>
      <c r="F253" t="str">
        <f>'2020_3-1-3_CSV_Anzahl'!E253</f>
        <v>K03457</v>
      </c>
      <c r="G253">
        <f>'2020_3-1-3_CSV_Anzahl'!F253</f>
        <v>75</v>
      </c>
    </row>
    <row r="254" spans="1:7">
      <c r="A254">
        <f>'2020_3-1-3_CSV_Anzahl'!A254</f>
        <v>458</v>
      </c>
      <c r="B254">
        <f>'2020_3-1-3_CSV_Anzahl'!B254</f>
        <v>2016</v>
      </c>
      <c r="C254" t="s">
        <v>157</v>
      </c>
      <c r="D254" t="str">
        <f>'2020_3-1-3_CSV_Anzahl'!C254</f>
        <v>Oldenburg</v>
      </c>
      <c r="E254" t="str">
        <f>'2020_3-1-3_CSV_Anzahl'!D254</f>
        <v>Kinder im Alter von unter 3 Jahren mit ausländischer Herkunft mindestens eines Elternteils</v>
      </c>
      <c r="F254" t="str">
        <f>'2020_3-1-3_CSV_Anzahl'!E254</f>
        <v>K03458</v>
      </c>
      <c r="G254">
        <f>'2020_3-1-3_CSV_Anzahl'!F254</f>
        <v>47</v>
      </c>
    </row>
    <row r="255" spans="1:7">
      <c r="A255">
        <f>'2020_3-1-3_CSV_Anzahl'!A255</f>
        <v>459</v>
      </c>
      <c r="B255">
        <f>'2020_3-1-3_CSV_Anzahl'!B255</f>
        <v>2016</v>
      </c>
      <c r="C255" t="s">
        <v>157</v>
      </c>
      <c r="D255" t="str">
        <f>'2020_3-1-3_CSV_Anzahl'!C255</f>
        <v>Osnabrück</v>
      </c>
      <c r="E255" t="str">
        <f>'2020_3-1-3_CSV_Anzahl'!D255</f>
        <v>Kinder im Alter von unter 3 Jahren mit ausländischer Herkunft mindestens eines Elternteils</v>
      </c>
      <c r="F255" t="str">
        <f>'2020_3-1-3_CSV_Anzahl'!E255</f>
        <v>K03459</v>
      </c>
      <c r="G255">
        <f>'2020_3-1-3_CSV_Anzahl'!F255</f>
        <v>336</v>
      </c>
    </row>
    <row r="256" spans="1:7">
      <c r="A256">
        <f>'2020_3-1-3_CSV_Anzahl'!A256</f>
        <v>460</v>
      </c>
      <c r="B256">
        <f>'2020_3-1-3_CSV_Anzahl'!B256</f>
        <v>2016</v>
      </c>
      <c r="C256" t="s">
        <v>157</v>
      </c>
      <c r="D256" t="str">
        <f>'2020_3-1-3_CSV_Anzahl'!C256</f>
        <v>Vechta</v>
      </c>
      <c r="E256" t="str">
        <f>'2020_3-1-3_CSV_Anzahl'!D256</f>
        <v>Kinder im Alter von unter 3 Jahren mit ausländischer Herkunft mindestens eines Elternteils</v>
      </c>
      <c r="F256" t="str">
        <f>'2020_3-1-3_CSV_Anzahl'!E256</f>
        <v>K03460</v>
      </c>
      <c r="G256">
        <f>'2020_3-1-3_CSV_Anzahl'!F256</f>
        <v>236</v>
      </c>
    </row>
    <row r="257" spans="1:7">
      <c r="A257">
        <f>'2020_3-1-3_CSV_Anzahl'!A257</f>
        <v>461</v>
      </c>
      <c r="B257">
        <f>'2020_3-1-3_CSV_Anzahl'!B257</f>
        <v>2016</v>
      </c>
      <c r="C257" t="s">
        <v>157</v>
      </c>
      <c r="D257" t="str">
        <f>'2020_3-1-3_CSV_Anzahl'!C257</f>
        <v>Wesermarsch</v>
      </c>
      <c r="E257" t="str">
        <f>'2020_3-1-3_CSV_Anzahl'!D257</f>
        <v>Kinder im Alter von unter 3 Jahren mit ausländischer Herkunft mindestens eines Elternteils</v>
      </c>
      <c r="F257" t="str">
        <f>'2020_3-1-3_CSV_Anzahl'!E257</f>
        <v>K03461</v>
      </c>
      <c r="G257">
        <f>'2020_3-1-3_CSV_Anzahl'!F257</f>
        <v>73</v>
      </c>
    </row>
    <row r="258" spans="1:7">
      <c r="A258">
        <f>'2020_3-1-3_CSV_Anzahl'!A258</f>
        <v>462</v>
      </c>
      <c r="B258">
        <f>'2020_3-1-3_CSV_Anzahl'!B258</f>
        <v>2016</v>
      </c>
      <c r="C258" t="s">
        <v>157</v>
      </c>
      <c r="D258" t="str">
        <f>'2020_3-1-3_CSV_Anzahl'!C258</f>
        <v>Wittmund</v>
      </c>
      <c r="E258" t="str">
        <f>'2020_3-1-3_CSV_Anzahl'!D258</f>
        <v>Kinder im Alter von unter 3 Jahren mit ausländischer Herkunft mindestens eines Elternteils</v>
      </c>
      <c r="F258" t="str">
        <f>'2020_3-1-3_CSV_Anzahl'!E258</f>
        <v>K03462</v>
      </c>
      <c r="G258">
        <f>'2020_3-1-3_CSV_Anzahl'!F258</f>
        <v>10</v>
      </c>
    </row>
    <row r="259" spans="1:7">
      <c r="A259">
        <f>'2020_3-1-3_CSV_Anzahl'!A259</f>
        <v>4</v>
      </c>
      <c r="B259">
        <f>'2020_3-1-3_CSV_Anzahl'!B259</f>
        <v>2016</v>
      </c>
      <c r="C259" t="s">
        <v>157</v>
      </c>
      <c r="D259" t="str">
        <f>'2020_3-1-3_CSV_Anzahl'!C259</f>
        <v>Stat. Region Weser-Ems</v>
      </c>
      <c r="E259" t="str">
        <f>'2020_3-1-3_CSV_Anzahl'!D259</f>
        <v>Kinder im Alter von unter 3 Jahren mit ausländischer Herkunft mindestens eines Elternteils</v>
      </c>
      <c r="F259" t="str">
        <f>'2020_3-1-3_CSV_Anzahl'!E259</f>
        <v>K034</v>
      </c>
      <c r="G259">
        <f>'2020_3-1-3_CSV_Anzahl'!F259</f>
        <v>2496</v>
      </c>
    </row>
    <row r="260" spans="1:7">
      <c r="A260">
        <f>'2020_3-1-3_CSV_Anzahl'!A260</f>
        <v>0</v>
      </c>
      <c r="B260">
        <f>'2020_3-1-3_CSV_Anzahl'!B260</f>
        <v>2016</v>
      </c>
      <c r="C260" t="s">
        <v>157</v>
      </c>
      <c r="D260" t="str">
        <f>'2020_3-1-3_CSV_Anzahl'!C260</f>
        <v>Niedersachsen</v>
      </c>
      <c r="E260" t="str">
        <f>'2020_3-1-3_CSV_Anzahl'!D260</f>
        <v>Kinder im Alter von unter 3 Jahren mit ausländischer Herkunft mindestens eines Elternteils</v>
      </c>
      <c r="F260" t="str">
        <f>'2020_3-1-3_CSV_Anzahl'!E260</f>
        <v>K030</v>
      </c>
      <c r="G260">
        <f>'2020_3-1-3_CSV_Anzahl'!F260</f>
        <v>9159</v>
      </c>
    </row>
    <row r="261" spans="1:7">
      <c r="A261">
        <f>'2020_3-1-3_CSV_Anzahl'!A261</f>
        <v>101</v>
      </c>
      <c r="B261">
        <f>'2020_3-1-3_CSV_Anzahl'!B261</f>
        <v>2015</v>
      </c>
      <c r="C261" t="s">
        <v>157</v>
      </c>
      <c r="D261" t="str">
        <f>'2020_3-1-3_CSV_Anzahl'!C261</f>
        <v>Braunschweig  Stadt</v>
      </c>
      <c r="E261" t="str">
        <f>'2020_3-1-3_CSV_Anzahl'!D261</f>
        <v>Kinder im Alter von unter 3 Jahren mit ausländischer Herkunft mindestens eines Elternteils</v>
      </c>
      <c r="F261" t="str">
        <f>'2020_3-1-3_CSV_Anzahl'!E261</f>
        <v>K03101</v>
      </c>
      <c r="G261">
        <f>'2020_3-1-3_CSV_Anzahl'!F261</f>
        <v>404</v>
      </c>
    </row>
    <row r="262" spans="1:7">
      <c r="A262">
        <f>'2020_3-1-3_CSV_Anzahl'!A262</f>
        <v>102</v>
      </c>
      <c r="B262">
        <f>'2020_3-1-3_CSV_Anzahl'!B262</f>
        <v>2015</v>
      </c>
      <c r="C262" t="s">
        <v>157</v>
      </c>
      <c r="D262" t="str">
        <f>'2020_3-1-3_CSV_Anzahl'!C262</f>
        <v>Salzgitter  Stadt</v>
      </c>
      <c r="E262" t="str">
        <f>'2020_3-1-3_CSV_Anzahl'!D262</f>
        <v>Kinder im Alter von unter 3 Jahren mit ausländischer Herkunft mindestens eines Elternteils</v>
      </c>
      <c r="F262" t="str">
        <f>'2020_3-1-3_CSV_Anzahl'!E262</f>
        <v>K03102</v>
      </c>
      <c r="G262">
        <f>'2020_3-1-3_CSV_Anzahl'!F262</f>
        <v>128</v>
      </c>
    </row>
    <row r="263" spans="1:7">
      <c r="A263">
        <f>'2020_3-1-3_CSV_Anzahl'!A263</f>
        <v>103</v>
      </c>
      <c r="B263">
        <f>'2020_3-1-3_CSV_Anzahl'!B263</f>
        <v>2015</v>
      </c>
      <c r="C263" t="s">
        <v>157</v>
      </c>
      <c r="D263" t="str">
        <f>'2020_3-1-3_CSV_Anzahl'!C263</f>
        <v>Wolfsburg  Stadt</v>
      </c>
      <c r="E263" t="str">
        <f>'2020_3-1-3_CSV_Anzahl'!D263</f>
        <v>Kinder im Alter von unter 3 Jahren mit ausländischer Herkunft mindestens eines Elternteils</v>
      </c>
      <c r="F263" t="str">
        <f>'2020_3-1-3_CSV_Anzahl'!E263</f>
        <v>K03103</v>
      </c>
      <c r="G263">
        <f>'2020_3-1-3_CSV_Anzahl'!F263</f>
        <v>301</v>
      </c>
    </row>
    <row r="264" spans="1:7">
      <c r="A264">
        <f>'2020_3-1-3_CSV_Anzahl'!A264</f>
        <v>151</v>
      </c>
      <c r="B264">
        <f>'2020_3-1-3_CSV_Anzahl'!B264</f>
        <v>2015</v>
      </c>
      <c r="C264" t="s">
        <v>157</v>
      </c>
      <c r="D264" t="str">
        <f>'2020_3-1-3_CSV_Anzahl'!C264</f>
        <v>Gifhorn</v>
      </c>
      <c r="E264" t="str">
        <f>'2020_3-1-3_CSV_Anzahl'!D264</f>
        <v>Kinder im Alter von unter 3 Jahren mit ausländischer Herkunft mindestens eines Elternteils</v>
      </c>
      <c r="F264" t="str">
        <f>'2020_3-1-3_CSV_Anzahl'!E264</f>
        <v>K03151</v>
      </c>
      <c r="G264">
        <f>'2020_3-1-3_CSV_Anzahl'!F264</f>
        <v>126</v>
      </c>
    </row>
    <row r="265" spans="1:7">
      <c r="A265">
        <f>'2020_3-1-3_CSV_Anzahl'!A265</f>
        <v>153</v>
      </c>
      <c r="B265">
        <f>'2020_3-1-3_CSV_Anzahl'!B265</f>
        <v>2015</v>
      </c>
      <c r="C265" t="s">
        <v>157</v>
      </c>
      <c r="D265" t="str">
        <f>'2020_3-1-3_CSV_Anzahl'!C265</f>
        <v>Goslar</v>
      </c>
      <c r="E265" t="str">
        <f>'2020_3-1-3_CSV_Anzahl'!D265</f>
        <v>Kinder im Alter von unter 3 Jahren mit ausländischer Herkunft mindestens eines Elternteils</v>
      </c>
      <c r="F265" t="str">
        <f>'2020_3-1-3_CSV_Anzahl'!E265</f>
        <v>K03153</v>
      </c>
      <c r="G265">
        <f>'2020_3-1-3_CSV_Anzahl'!F265</f>
        <v>60</v>
      </c>
    </row>
    <row r="266" spans="1:7">
      <c r="A266">
        <f>'2020_3-1-3_CSV_Anzahl'!A266</f>
        <v>154</v>
      </c>
      <c r="B266">
        <f>'2020_3-1-3_CSV_Anzahl'!B266</f>
        <v>2015</v>
      </c>
      <c r="C266" t="s">
        <v>157</v>
      </c>
      <c r="D266" t="str">
        <f>'2020_3-1-3_CSV_Anzahl'!C266</f>
        <v>Helmstedt</v>
      </c>
      <c r="E266" t="str">
        <f>'2020_3-1-3_CSV_Anzahl'!D266</f>
        <v>Kinder im Alter von unter 3 Jahren mit ausländischer Herkunft mindestens eines Elternteils</v>
      </c>
      <c r="F266" t="str">
        <f>'2020_3-1-3_CSV_Anzahl'!E266</f>
        <v>K03154</v>
      </c>
      <c r="G266">
        <f>'2020_3-1-3_CSV_Anzahl'!F266</f>
        <v>73</v>
      </c>
    </row>
    <row r="267" spans="1:7">
      <c r="A267">
        <f>'2020_3-1-3_CSV_Anzahl'!A267</f>
        <v>155</v>
      </c>
      <c r="B267">
        <f>'2020_3-1-3_CSV_Anzahl'!B267</f>
        <v>2015</v>
      </c>
      <c r="C267" t="s">
        <v>157</v>
      </c>
      <c r="D267" t="str">
        <f>'2020_3-1-3_CSV_Anzahl'!C267</f>
        <v>Northeim</v>
      </c>
      <c r="E267" t="str">
        <f>'2020_3-1-3_CSV_Anzahl'!D267</f>
        <v>Kinder im Alter von unter 3 Jahren mit ausländischer Herkunft mindestens eines Elternteils</v>
      </c>
      <c r="F267" t="str">
        <f>'2020_3-1-3_CSV_Anzahl'!E267</f>
        <v>K03155</v>
      </c>
      <c r="G267">
        <f>'2020_3-1-3_CSV_Anzahl'!F267</f>
        <v>104</v>
      </c>
    </row>
    <row r="268" spans="1:7">
      <c r="A268">
        <f>'2020_3-1-3_CSV_Anzahl'!A268</f>
        <v>157</v>
      </c>
      <c r="B268">
        <f>'2020_3-1-3_CSV_Anzahl'!B268</f>
        <v>2015</v>
      </c>
      <c r="C268" t="s">
        <v>157</v>
      </c>
      <c r="D268" t="str">
        <f>'2020_3-1-3_CSV_Anzahl'!C268</f>
        <v>Peine</v>
      </c>
      <c r="E268" t="str">
        <f>'2020_3-1-3_CSV_Anzahl'!D268</f>
        <v>Kinder im Alter von unter 3 Jahren mit ausländischer Herkunft mindestens eines Elternteils</v>
      </c>
      <c r="F268" t="str">
        <f>'2020_3-1-3_CSV_Anzahl'!E268</f>
        <v>K03157</v>
      </c>
      <c r="G268">
        <f>'2020_3-1-3_CSV_Anzahl'!F268</f>
        <v>111</v>
      </c>
    </row>
    <row r="269" spans="1:7">
      <c r="A269">
        <f>'2020_3-1-3_CSV_Anzahl'!A269</f>
        <v>158</v>
      </c>
      <c r="B269">
        <f>'2020_3-1-3_CSV_Anzahl'!B269</f>
        <v>2015</v>
      </c>
      <c r="C269" t="s">
        <v>157</v>
      </c>
      <c r="D269" t="str">
        <f>'2020_3-1-3_CSV_Anzahl'!C269</f>
        <v>Wolfenbüttel</v>
      </c>
      <c r="E269" t="str">
        <f>'2020_3-1-3_CSV_Anzahl'!D269</f>
        <v>Kinder im Alter von unter 3 Jahren mit ausländischer Herkunft mindestens eines Elternteils</v>
      </c>
      <c r="F269" t="str">
        <f>'2020_3-1-3_CSV_Anzahl'!E269</f>
        <v>K03158</v>
      </c>
      <c r="G269">
        <f>'2020_3-1-3_CSV_Anzahl'!F269</f>
        <v>54</v>
      </c>
    </row>
    <row r="270" spans="1:7">
      <c r="A270">
        <f>'2020_3-1-3_CSV_Anzahl'!A270</f>
        <v>159</v>
      </c>
      <c r="B270">
        <f>'2020_3-1-3_CSV_Anzahl'!B270</f>
        <v>2015</v>
      </c>
      <c r="C270" t="s">
        <v>157</v>
      </c>
      <c r="D270" t="str">
        <f>'2020_3-1-3_CSV_Anzahl'!C270</f>
        <v>Göttingen</v>
      </c>
      <c r="E270" t="str">
        <f>'2020_3-1-3_CSV_Anzahl'!D270</f>
        <v>Kinder im Alter von unter 3 Jahren mit ausländischer Herkunft mindestens eines Elternteils</v>
      </c>
      <c r="F270" t="str">
        <f>'2020_3-1-3_CSV_Anzahl'!E270</f>
        <v>K03159</v>
      </c>
      <c r="G270">
        <f>'2020_3-1-3_CSV_Anzahl'!F270</f>
        <v>457</v>
      </c>
    </row>
    <row r="271" spans="1:7">
      <c r="A271">
        <f>'2020_3-1-3_CSV_Anzahl'!A271</f>
        <v>1</v>
      </c>
      <c r="B271">
        <f>'2020_3-1-3_CSV_Anzahl'!B271</f>
        <v>2015</v>
      </c>
      <c r="C271" t="s">
        <v>157</v>
      </c>
      <c r="D271" t="str">
        <f>'2020_3-1-3_CSV_Anzahl'!C271</f>
        <v>Stat. Region Braunschweig</v>
      </c>
      <c r="E271" t="str">
        <f>'2020_3-1-3_CSV_Anzahl'!D271</f>
        <v>Kinder im Alter von unter 3 Jahren mit ausländischer Herkunft mindestens eines Elternteils</v>
      </c>
      <c r="F271" t="str">
        <f>'2020_3-1-3_CSV_Anzahl'!E271</f>
        <v>K031</v>
      </c>
      <c r="G271">
        <f>'2020_3-1-3_CSV_Anzahl'!F271</f>
        <v>1818</v>
      </c>
    </row>
    <row r="272" spans="1:7">
      <c r="A272">
        <f>'2020_3-1-3_CSV_Anzahl'!A272</f>
        <v>241</v>
      </c>
      <c r="B272">
        <f>'2020_3-1-3_CSV_Anzahl'!B272</f>
        <v>2015</v>
      </c>
      <c r="C272" t="s">
        <v>157</v>
      </c>
      <c r="D272" t="str">
        <f>'2020_3-1-3_CSV_Anzahl'!C272</f>
        <v>Hannover  Region</v>
      </c>
      <c r="E272" t="str">
        <f>'2020_3-1-3_CSV_Anzahl'!D272</f>
        <v>Kinder im Alter von unter 3 Jahren mit ausländischer Herkunft mindestens eines Elternteils</v>
      </c>
      <c r="F272" t="str">
        <f>'2020_3-1-3_CSV_Anzahl'!E272</f>
        <v>K03241</v>
      </c>
      <c r="G272">
        <f>'2020_3-1-3_CSV_Anzahl'!F272</f>
        <v>2262</v>
      </c>
    </row>
    <row r="273" spans="1:7">
      <c r="A273">
        <f>'2020_3-1-3_CSV_Anzahl'!A273</f>
        <v>241001</v>
      </c>
      <c r="B273">
        <f>'2020_3-1-3_CSV_Anzahl'!B273</f>
        <v>2015</v>
      </c>
      <c r="C273" t="s">
        <v>157</v>
      </c>
      <c r="D273" t="str">
        <f>'2020_3-1-3_CSV_Anzahl'!C273</f>
        <v>dav. Hannover  Lhst.</v>
      </c>
      <c r="E273" t="str">
        <f>'2020_3-1-3_CSV_Anzahl'!D273</f>
        <v>Kinder im Alter von unter 3 Jahren mit ausländischer Herkunft mindestens eines Elternteils</v>
      </c>
      <c r="F273" t="str">
        <f>'2020_3-1-3_CSV_Anzahl'!E273</f>
        <v>K03241001</v>
      </c>
      <c r="G273">
        <f>'2020_3-1-3_CSV_Anzahl'!F273</f>
        <v>1560</v>
      </c>
    </row>
    <row r="274" spans="1:7">
      <c r="A274">
        <f>'2020_3-1-3_CSV_Anzahl'!A274</f>
        <v>241999</v>
      </c>
      <c r="B274">
        <f>'2020_3-1-3_CSV_Anzahl'!B274</f>
        <v>2015</v>
      </c>
      <c r="C274" t="s">
        <v>157</v>
      </c>
      <c r="D274" t="str">
        <f>'2020_3-1-3_CSV_Anzahl'!C274</f>
        <v>dav. Hannover  Umland</v>
      </c>
      <c r="E274" t="str">
        <f>'2020_3-1-3_CSV_Anzahl'!D274</f>
        <v>Kinder im Alter von unter 3 Jahren mit ausländischer Herkunft mindestens eines Elternteils</v>
      </c>
      <c r="F274" t="str">
        <f>'2020_3-1-3_CSV_Anzahl'!E274</f>
        <v>K03241999</v>
      </c>
      <c r="G274">
        <f>'2020_3-1-3_CSV_Anzahl'!F274</f>
        <v>702</v>
      </c>
    </row>
    <row r="275" spans="1:7">
      <c r="A275">
        <f>'2020_3-1-3_CSV_Anzahl'!A275</f>
        <v>251</v>
      </c>
      <c r="B275">
        <f>'2020_3-1-3_CSV_Anzahl'!B275</f>
        <v>2015</v>
      </c>
      <c r="C275" t="s">
        <v>157</v>
      </c>
      <c r="D275" t="str">
        <f>'2020_3-1-3_CSV_Anzahl'!C275</f>
        <v>Diepholz</v>
      </c>
      <c r="E275" t="str">
        <f>'2020_3-1-3_CSV_Anzahl'!D275</f>
        <v>Kinder im Alter von unter 3 Jahren mit ausländischer Herkunft mindestens eines Elternteils</v>
      </c>
      <c r="F275" t="str">
        <f>'2020_3-1-3_CSV_Anzahl'!E275</f>
        <v>K03251</v>
      </c>
      <c r="G275">
        <f>'2020_3-1-3_CSV_Anzahl'!F275</f>
        <v>167</v>
      </c>
    </row>
    <row r="276" spans="1:7">
      <c r="A276">
        <f>'2020_3-1-3_CSV_Anzahl'!A276</f>
        <v>252</v>
      </c>
      <c r="B276">
        <f>'2020_3-1-3_CSV_Anzahl'!B276</f>
        <v>2015</v>
      </c>
      <c r="C276" t="s">
        <v>157</v>
      </c>
      <c r="D276" t="str">
        <f>'2020_3-1-3_CSV_Anzahl'!C276</f>
        <v>Hameln-Pyrmont</v>
      </c>
      <c r="E276" t="str">
        <f>'2020_3-1-3_CSV_Anzahl'!D276</f>
        <v>Kinder im Alter von unter 3 Jahren mit ausländischer Herkunft mindestens eines Elternteils</v>
      </c>
      <c r="F276" t="str">
        <f>'2020_3-1-3_CSV_Anzahl'!E276</f>
        <v>K03252</v>
      </c>
      <c r="G276">
        <f>'2020_3-1-3_CSV_Anzahl'!F276</f>
        <v>158</v>
      </c>
    </row>
    <row r="277" spans="1:7">
      <c r="A277">
        <f>'2020_3-1-3_CSV_Anzahl'!A277</f>
        <v>254</v>
      </c>
      <c r="B277">
        <f>'2020_3-1-3_CSV_Anzahl'!B277</f>
        <v>2015</v>
      </c>
      <c r="C277" t="s">
        <v>157</v>
      </c>
      <c r="D277" t="str">
        <f>'2020_3-1-3_CSV_Anzahl'!C277</f>
        <v>Hildesheim</v>
      </c>
      <c r="E277" t="str">
        <f>'2020_3-1-3_CSV_Anzahl'!D277</f>
        <v>Kinder im Alter von unter 3 Jahren mit ausländischer Herkunft mindestens eines Elternteils</v>
      </c>
      <c r="F277" t="str">
        <f>'2020_3-1-3_CSV_Anzahl'!E277</f>
        <v>K03254</v>
      </c>
      <c r="G277">
        <f>'2020_3-1-3_CSV_Anzahl'!F277</f>
        <v>299</v>
      </c>
    </row>
    <row r="278" spans="1:7">
      <c r="A278">
        <f>'2020_3-1-3_CSV_Anzahl'!A278</f>
        <v>255</v>
      </c>
      <c r="B278">
        <f>'2020_3-1-3_CSV_Anzahl'!B278</f>
        <v>2015</v>
      </c>
      <c r="C278" t="s">
        <v>157</v>
      </c>
      <c r="D278" t="str">
        <f>'2020_3-1-3_CSV_Anzahl'!C278</f>
        <v>Holzminden</v>
      </c>
      <c r="E278" t="str">
        <f>'2020_3-1-3_CSV_Anzahl'!D278</f>
        <v>Kinder im Alter von unter 3 Jahren mit ausländischer Herkunft mindestens eines Elternteils</v>
      </c>
      <c r="F278" t="str">
        <f>'2020_3-1-3_CSV_Anzahl'!E278</f>
        <v>K03255</v>
      </c>
      <c r="G278">
        <f>'2020_3-1-3_CSV_Anzahl'!F278</f>
        <v>36</v>
      </c>
    </row>
    <row r="279" spans="1:7">
      <c r="A279">
        <f>'2020_3-1-3_CSV_Anzahl'!A279</f>
        <v>256</v>
      </c>
      <c r="B279">
        <f>'2020_3-1-3_CSV_Anzahl'!B279</f>
        <v>2015</v>
      </c>
      <c r="C279" t="s">
        <v>157</v>
      </c>
      <c r="D279" t="str">
        <f>'2020_3-1-3_CSV_Anzahl'!C279</f>
        <v>Nienburg (Weser)</v>
      </c>
      <c r="E279" t="str">
        <f>'2020_3-1-3_CSV_Anzahl'!D279</f>
        <v>Kinder im Alter von unter 3 Jahren mit ausländischer Herkunft mindestens eines Elternteils</v>
      </c>
      <c r="F279" t="str">
        <f>'2020_3-1-3_CSV_Anzahl'!E279</f>
        <v>K03256</v>
      </c>
      <c r="G279">
        <f>'2020_3-1-3_CSV_Anzahl'!F279</f>
        <v>109</v>
      </c>
    </row>
    <row r="280" spans="1:7">
      <c r="A280">
        <f>'2020_3-1-3_CSV_Anzahl'!A280</f>
        <v>257</v>
      </c>
      <c r="B280">
        <f>'2020_3-1-3_CSV_Anzahl'!B280</f>
        <v>2015</v>
      </c>
      <c r="C280" t="s">
        <v>157</v>
      </c>
      <c r="D280" t="str">
        <f>'2020_3-1-3_CSV_Anzahl'!C280</f>
        <v>Schaumburg</v>
      </c>
      <c r="E280" t="str">
        <f>'2020_3-1-3_CSV_Anzahl'!D280</f>
        <v>Kinder im Alter von unter 3 Jahren mit ausländischer Herkunft mindestens eines Elternteils</v>
      </c>
      <c r="F280" t="str">
        <f>'2020_3-1-3_CSV_Anzahl'!E280</f>
        <v>K03257</v>
      </c>
      <c r="G280">
        <f>'2020_3-1-3_CSV_Anzahl'!F280</f>
        <v>138</v>
      </c>
    </row>
    <row r="281" spans="1:7">
      <c r="A281">
        <f>'2020_3-1-3_CSV_Anzahl'!A281</f>
        <v>2</v>
      </c>
      <c r="B281">
        <f>'2020_3-1-3_CSV_Anzahl'!B281</f>
        <v>2015</v>
      </c>
      <c r="C281" t="s">
        <v>157</v>
      </c>
      <c r="D281" t="str">
        <f>'2020_3-1-3_CSV_Anzahl'!C281</f>
        <v>Stat. Region Hannover</v>
      </c>
      <c r="E281" t="str">
        <f>'2020_3-1-3_CSV_Anzahl'!D281</f>
        <v>Kinder im Alter von unter 3 Jahren mit ausländischer Herkunft mindestens eines Elternteils</v>
      </c>
      <c r="F281" t="str">
        <f>'2020_3-1-3_CSV_Anzahl'!E281</f>
        <v>K032</v>
      </c>
      <c r="G281">
        <f>'2020_3-1-3_CSV_Anzahl'!F281</f>
        <v>3169</v>
      </c>
    </row>
    <row r="282" spans="1:7">
      <c r="A282">
        <f>'2020_3-1-3_CSV_Anzahl'!A282</f>
        <v>351</v>
      </c>
      <c r="B282">
        <f>'2020_3-1-3_CSV_Anzahl'!B282</f>
        <v>2015</v>
      </c>
      <c r="C282" t="s">
        <v>157</v>
      </c>
      <c r="D282" t="str">
        <f>'2020_3-1-3_CSV_Anzahl'!C282</f>
        <v>Celle</v>
      </c>
      <c r="E282" t="str">
        <f>'2020_3-1-3_CSV_Anzahl'!D282</f>
        <v>Kinder im Alter von unter 3 Jahren mit ausländischer Herkunft mindestens eines Elternteils</v>
      </c>
      <c r="F282" t="str">
        <f>'2020_3-1-3_CSV_Anzahl'!E282</f>
        <v>K03351</v>
      </c>
      <c r="G282">
        <f>'2020_3-1-3_CSV_Anzahl'!F282</f>
        <v>106</v>
      </c>
    </row>
    <row r="283" spans="1:7">
      <c r="A283">
        <f>'2020_3-1-3_CSV_Anzahl'!A283</f>
        <v>352</v>
      </c>
      <c r="B283">
        <f>'2020_3-1-3_CSV_Anzahl'!B283</f>
        <v>2015</v>
      </c>
      <c r="C283" t="s">
        <v>157</v>
      </c>
      <c r="D283" t="str">
        <f>'2020_3-1-3_CSV_Anzahl'!C283</f>
        <v>Cuxhaven</v>
      </c>
      <c r="E283" t="str">
        <f>'2020_3-1-3_CSV_Anzahl'!D283</f>
        <v>Kinder im Alter von unter 3 Jahren mit ausländischer Herkunft mindestens eines Elternteils</v>
      </c>
      <c r="F283" t="str">
        <f>'2020_3-1-3_CSV_Anzahl'!E283</f>
        <v>K03352</v>
      </c>
      <c r="G283">
        <f>'2020_3-1-3_CSV_Anzahl'!F283</f>
        <v>148</v>
      </c>
    </row>
    <row r="284" spans="1:7">
      <c r="A284">
        <f>'2020_3-1-3_CSV_Anzahl'!A284</f>
        <v>353</v>
      </c>
      <c r="B284">
        <f>'2020_3-1-3_CSV_Anzahl'!B284</f>
        <v>2015</v>
      </c>
      <c r="C284" t="s">
        <v>157</v>
      </c>
      <c r="D284" t="str">
        <f>'2020_3-1-3_CSV_Anzahl'!C284</f>
        <v>Harburg</v>
      </c>
      <c r="E284" t="str">
        <f>'2020_3-1-3_CSV_Anzahl'!D284</f>
        <v>Kinder im Alter von unter 3 Jahren mit ausländischer Herkunft mindestens eines Elternteils</v>
      </c>
      <c r="F284" t="str">
        <f>'2020_3-1-3_CSV_Anzahl'!E284</f>
        <v>K03353</v>
      </c>
      <c r="G284">
        <f>'2020_3-1-3_CSV_Anzahl'!F284</f>
        <v>217</v>
      </c>
    </row>
    <row r="285" spans="1:7">
      <c r="A285">
        <f>'2020_3-1-3_CSV_Anzahl'!A285</f>
        <v>354</v>
      </c>
      <c r="B285">
        <f>'2020_3-1-3_CSV_Anzahl'!B285</f>
        <v>2015</v>
      </c>
      <c r="C285" t="s">
        <v>157</v>
      </c>
      <c r="D285" t="str">
        <f>'2020_3-1-3_CSV_Anzahl'!C285</f>
        <v>Lüchow-Dannenberg</v>
      </c>
      <c r="E285" t="str">
        <f>'2020_3-1-3_CSV_Anzahl'!D285</f>
        <v>Kinder im Alter von unter 3 Jahren mit ausländischer Herkunft mindestens eines Elternteils</v>
      </c>
      <c r="F285" t="str">
        <f>'2020_3-1-3_CSV_Anzahl'!E285</f>
        <v>K03354</v>
      </c>
      <c r="G285">
        <f>'2020_3-1-3_CSV_Anzahl'!F285</f>
        <v>25</v>
      </c>
    </row>
    <row r="286" spans="1:7">
      <c r="A286">
        <f>'2020_3-1-3_CSV_Anzahl'!A286</f>
        <v>355</v>
      </c>
      <c r="B286">
        <f>'2020_3-1-3_CSV_Anzahl'!B286</f>
        <v>2015</v>
      </c>
      <c r="C286" t="s">
        <v>157</v>
      </c>
      <c r="D286" t="str">
        <f>'2020_3-1-3_CSV_Anzahl'!C286</f>
        <v>Lüneburg</v>
      </c>
      <c r="E286" t="str">
        <f>'2020_3-1-3_CSV_Anzahl'!D286</f>
        <v>Kinder im Alter von unter 3 Jahren mit ausländischer Herkunft mindestens eines Elternteils</v>
      </c>
      <c r="F286" t="str">
        <f>'2020_3-1-3_CSV_Anzahl'!E286</f>
        <v>K03355</v>
      </c>
      <c r="G286">
        <f>'2020_3-1-3_CSV_Anzahl'!F286</f>
        <v>203</v>
      </c>
    </row>
    <row r="287" spans="1:7">
      <c r="A287">
        <f>'2020_3-1-3_CSV_Anzahl'!A287</f>
        <v>356</v>
      </c>
      <c r="B287">
        <f>'2020_3-1-3_CSV_Anzahl'!B287</f>
        <v>2015</v>
      </c>
      <c r="C287" t="s">
        <v>157</v>
      </c>
      <c r="D287" t="str">
        <f>'2020_3-1-3_CSV_Anzahl'!C287</f>
        <v>Osterholz</v>
      </c>
      <c r="E287" t="str">
        <f>'2020_3-1-3_CSV_Anzahl'!D287</f>
        <v>Kinder im Alter von unter 3 Jahren mit ausländischer Herkunft mindestens eines Elternteils</v>
      </c>
      <c r="F287" t="str">
        <f>'2020_3-1-3_CSV_Anzahl'!E287</f>
        <v>K03356</v>
      </c>
      <c r="G287">
        <f>'2020_3-1-3_CSV_Anzahl'!F287</f>
        <v>74</v>
      </c>
    </row>
    <row r="288" spans="1:7">
      <c r="A288">
        <f>'2020_3-1-3_CSV_Anzahl'!A288</f>
        <v>357</v>
      </c>
      <c r="B288">
        <f>'2020_3-1-3_CSV_Anzahl'!B288</f>
        <v>2015</v>
      </c>
      <c r="C288" t="s">
        <v>157</v>
      </c>
      <c r="D288" t="str">
        <f>'2020_3-1-3_CSV_Anzahl'!C288</f>
        <v>Rotenburg (Wümme)</v>
      </c>
      <c r="E288" t="str">
        <f>'2020_3-1-3_CSV_Anzahl'!D288</f>
        <v>Kinder im Alter von unter 3 Jahren mit ausländischer Herkunft mindestens eines Elternteils</v>
      </c>
      <c r="F288" t="str">
        <f>'2020_3-1-3_CSV_Anzahl'!E288</f>
        <v>K03357</v>
      </c>
      <c r="G288">
        <f>'2020_3-1-3_CSV_Anzahl'!F288</f>
        <v>90</v>
      </c>
    </row>
    <row r="289" spans="1:7">
      <c r="A289">
        <f>'2020_3-1-3_CSV_Anzahl'!A289</f>
        <v>358</v>
      </c>
      <c r="B289">
        <f>'2020_3-1-3_CSV_Anzahl'!B289</f>
        <v>2015</v>
      </c>
      <c r="C289" t="s">
        <v>157</v>
      </c>
      <c r="D289" t="str">
        <f>'2020_3-1-3_CSV_Anzahl'!C289</f>
        <v>Heidekreis</v>
      </c>
      <c r="E289" t="str">
        <f>'2020_3-1-3_CSV_Anzahl'!D289</f>
        <v>Kinder im Alter von unter 3 Jahren mit ausländischer Herkunft mindestens eines Elternteils</v>
      </c>
      <c r="F289" t="str">
        <f>'2020_3-1-3_CSV_Anzahl'!E289</f>
        <v>K03358</v>
      </c>
      <c r="G289">
        <f>'2020_3-1-3_CSV_Anzahl'!F289</f>
        <v>118</v>
      </c>
    </row>
    <row r="290" spans="1:7">
      <c r="A290">
        <f>'2020_3-1-3_CSV_Anzahl'!A290</f>
        <v>359</v>
      </c>
      <c r="B290">
        <f>'2020_3-1-3_CSV_Anzahl'!B290</f>
        <v>2015</v>
      </c>
      <c r="C290" t="s">
        <v>157</v>
      </c>
      <c r="D290" t="str">
        <f>'2020_3-1-3_CSV_Anzahl'!C290</f>
        <v>Stade</v>
      </c>
      <c r="E290" t="str">
        <f>'2020_3-1-3_CSV_Anzahl'!D290</f>
        <v>Kinder im Alter von unter 3 Jahren mit ausländischer Herkunft mindestens eines Elternteils</v>
      </c>
      <c r="F290" t="str">
        <f>'2020_3-1-3_CSV_Anzahl'!E290</f>
        <v>K03359</v>
      </c>
      <c r="G290">
        <f>'2020_3-1-3_CSV_Anzahl'!F290</f>
        <v>153</v>
      </c>
    </row>
    <row r="291" spans="1:7">
      <c r="A291">
        <f>'2020_3-1-3_CSV_Anzahl'!A291</f>
        <v>360</v>
      </c>
      <c r="B291">
        <f>'2020_3-1-3_CSV_Anzahl'!B291</f>
        <v>2015</v>
      </c>
      <c r="C291" t="s">
        <v>157</v>
      </c>
      <c r="D291" t="str">
        <f>'2020_3-1-3_CSV_Anzahl'!C291</f>
        <v>Uelzen</v>
      </c>
      <c r="E291" t="str">
        <f>'2020_3-1-3_CSV_Anzahl'!D291</f>
        <v>Kinder im Alter von unter 3 Jahren mit ausländischer Herkunft mindestens eines Elternteils</v>
      </c>
      <c r="F291" t="str">
        <f>'2020_3-1-3_CSV_Anzahl'!E291</f>
        <v>K03360</v>
      </c>
      <c r="G291">
        <f>'2020_3-1-3_CSV_Anzahl'!F291</f>
        <v>53</v>
      </c>
    </row>
    <row r="292" spans="1:7">
      <c r="A292">
        <f>'2020_3-1-3_CSV_Anzahl'!A292</f>
        <v>361</v>
      </c>
      <c r="B292">
        <f>'2020_3-1-3_CSV_Anzahl'!B292</f>
        <v>2015</v>
      </c>
      <c r="C292" t="s">
        <v>157</v>
      </c>
      <c r="D292" t="str">
        <f>'2020_3-1-3_CSV_Anzahl'!C292</f>
        <v>Verden</v>
      </c>
      <c r="E292" t="str">
        <f>'2020_3-1-3_CSV_Anzahl'!D292</f>
        <v>Kinder im Alter von unter 3 Jahren mit ausländischer Herkunft mindestens eines Elternteils</v>
      </c>
      <c r="F292" t="str">
        <f>'2020_3-1-3_CSV_Anzahl'!E292</f>
        <v>K03361</v>
      </c>
      <c r="G292">
        <f>'2020_3-1-3_CSV_Anzahl'!F292</f>
        <v>141</v>
      </c>
    </row>
    <row r="293" spans="1:7">
      <c r="A293">
        <f>'2020_3-1-3_CSV_Anzahl'!A293</f>
        <v>3</v>
      </c>
      <c r="B293">
        <f>'2020_3-1-3_CSV_Anzahl'!B293</f>
        <v>2015</v>
      </c>
      <c r="C293" t="s">
        <v>157</v>
      </c>
      <c r="D293" t="str">
        <f>'2020_3-1-3_CSV_Anzahl'!C293</f>
        <v>Stat. Region Lüneburg</v>
      </c>
      <c r="E293" t="str">
        <f>'2020_3-1-3_CSV_Anzahl'!D293</f>
        <v>Kinder im Alter von unter 3 Jahren mit ausländischer Herkunft mindestens eines Elternteils</v>
      </c>
      <c r="F293" t="str">
        <f>'2020_3-1-3_CSV_Anzahl'!E293</f>
        <v>K033</v>
      </c>
      <c r="G293">
        <f>'2020_3-1-3_CSV_Anzahl'!F293</f>
        <v>1328</v>
      </c>
    </row>
    <row r="294" spans="1:7">
      <c r="A294">
        <f>'2020_3-1-3_CSV_Anzahl'!A294</f>
        <v>401</v>
      </c>
      <c r="B294">
        <f>'2020_3-1-3_CSV_Anzahl'!B294</f>
        <v>2015</v>
      </c>
      <c r="C294" t="s">
        <v>157</v>
      </c>
      <c r="D294" t="str">
        <f>'2020_3-1-3_CSV_Anzahl'!C294</f>
        <v>Delmenhorst  Stadt</v>
      </c>
      <c r="E294" t="str">
        <f>'2020_3-1-3_CSV_Anzahl'!D294</f>
        <v>Kinder im Alter von unter 3 Jahren mit ausländischer Herkunft mindestens eines Elternteils</v>
      </c>
      <c r="F294" t="str">
        <f>'2020_3-1-3_CSV_Anzahl'!E294</f>
        <v>K03401</v>
      </c>
      <c r="G294">
        <f>'2020_3-1-3_CSV_Anzahl'!F294</f>
        <v>65</v>
      </c>
    </row>
    <row r="295" spans="1:7">
      <c r="A295">
        <f>'2020_3-1-3_CSV_Anzahl'!A295</f>
        <v>402</v>
      </c>
      <c r="B295">
        <f>'2020_3-1-3_CSV_Anzahl'!B295</f>
        <v>2015</v>
      </c>
      <c r="C295" t="s">
        <v>157</v>
      </c>
      <c r="D295" t="str">
        <f>'2020_3-1-3_CSV_Anzahl'!C295</f>
        <v>Emden  Stadt</v>
      </c>
      <c r="E295" t="str">
        <f>'2020_3-1-3_CSV_Anzahl'!D295</f>
        <v>Kinder im Alter von unter 3 Jahren mit ausländischer Herkunft mindestens eines Elternteils</v>
      </c>
      <c r="F295" t="str">
        <f>'2020_3-1-3_CSV_Anzahl'!E295</f>
        <v>K03402</v>
      </c>
      <c r="G295">
        <f>'2020_3-1-3_CSV_Anzahl'!F295</f>
        <v>55</v>
      </c>
    </row>
    <row r="296" spans="1:7">
      <c r="A296">
        <f>'2020_3-1-3_CSV_Anzahl'!A296</f>
        <v>403</v>
      </c>
      <c r="B296">
        <f>'2020_3-1-3_CSV_Anzahl'!B296</f>
        <v>2015</v>
      </c>
      <c r="C296" t="s">
        <v>157</v>
      </c>
      <c r="D296" t="str">
        <f>'2020_3-1-3_CSV_Anzahl'!C296</f>
        <v>Oldenburg(Oldb)  Stadt</v>
      </c>
      <c r="E296" t="str">
        <f>'2020_3-1-3_CSV_Anzahl'!D296</f>
        <v>Kinder im Alter von unter 3 Jahren mit ausländischer Herkunft mindestens eines Elternteils</v>
      </c>
      <c r="F296" t="str">
        <f>'2020_3-1-3_CSV_Anzahl'!E296</f>
        <v>K03403</v>
      </c>
      <c r="G296">
        <f>'2020_3-1-3_CSV_Anzahl'!F296</f>
        <v>272</v>
      </c>
    </row>
    <row r="297" spans="1:7">
      <c r="A297">
        <f>'2020_3-1-3_CSV_Anzahl'!A297</f>
        <v>404</v>
      </c>
      <c r="B297">
        <f>'2020_3-1-3_CSV_Anzahl'!B297</f>
        <v>2015</v>
      </c>
      <c r="C297" t="s">
        <v>157</v>
      </c>
      <c r="D297" t="str">
        <f>'2020_3-1-3_CSV_Anzahl'!C297</f>
        <v>Osnabrück  Stadt</v>
      </c>
      <c r="E297" t="str">
        <f>'2020_3-1-3_CSV_Anzahl'!D297</f>
        <v>Kinder im Alter von unter 3 Jahren mit ausländischer Herkunft mindestens eines Elternteils</v>
      </c>
      <c r="F297" t="str">
        <f>'2020_3-1-3_CSV_Anzahl'!E297</f>
        <v>K03404</v>
      </c>
      <c r="G297">
        <f>'2020_3-1-3_CSV_Anzahl'!F297</f>
        <v>252</v>
      </c>
    </row>
    <row r="298" spans="1:7">
      <c r="A298">
        <f>'2020_3-1-3_CSV_Anzahl'!A298</f>
        <v>405</v>
      </c>
      <c r="B298">
        <f>'2020_3-1-3_CSV_Anzahl'!B298</f>
        <v>2015</v>
      </c>
      <c r="C298" t="s">
        <v>157</v>
      </c>
      <c r="D298" t="str">
        <f>'2020_3-1-3_CSV_Anzahl'!C298</f>
        <v>Wilhelmshaven  Stadt</v>
      </c>
      <c r="E298" t="str">
        <f>'2020_3-1-3_CSV_Anzahl'!D298</f>
        <v>Kinder im Alter von unter 3 Jahren mit ausländischer Herkunft mindestens eines Elternteils</v>
      </c>
      <c r="F298" t="str">
        <f>'2020_3-1-3_CSV_Anzahl'!E298</f>
        <v>K03405</v>
      </c>
      <c r="G298">
        <f>'2020_3-1-3_CSV_Anzahl'!F298</f>
        <v>38</v>
      </c>
    </row>
    <row r="299" spans="1:7">
      <c r="A299">
        <f>'2020_3-1-3_CSV_Anzahl'!A299</f>
        <v>451</v>
      </c>
      <c r="B299">
        <f>'2020_3-1-3_CSV_Anzahl'!B299</f>
        <v>2015</v>
      </c>
      <c r="C299" t="s">
        <v>157</v>
      </c>
      <c r="D299" t="str">
        <f>'2020_3-1-3_CSV_Anzahl'!C299</f>
        <v>Ammerland</v>
      </c>
      <c r="E299" t="str">
        <f>'2020_3-1-3_CSV_Anzahl'!D299</f>
        <v>Kinder im Alter von unter 3 Jahren mit ausländischer Herkunft mindestens eines Elternteils</v>
      </c>
      <c r="F299" t="str">
        <f>'2020_3-1-3_CSV_Anzahl'!E299</f>
        <v>K03451</v>
      </c>
      <c r="G299">
        <f>'2020_3-1-3_CSV_Anzahl'!F299</f>
        <v>68</v>
      </c>
    </row>
    <row r="300" spans="1:7">
      <c r="A300">
        <f>'2020_3-1-3_CSV_Anzahl'!A300</f>
        <v>452</v>
      </c>
      <c r="B300">
        <f>'2020_3-1-3_CSV_Anzahl'!B300</f>
        <v>2015</v>
      </c>
      <c r="C300" t="s">
        <v>157</v>
      </c>
      <c r="D300" t="str">
        <f>'2020_3-1-3_CSV_Anzahl'!C300</f>
        <v>Aurich</v>
      </c>
      <c r="E300" t="str">
        <f>'2020_3-1-3_CSV_Anzahl'!D300</f>
        <v>Kinder im Alter von unter 3 Jahren mit ausländischer Herkunft mindestens eines Elternteils</v>
      </c>
      <c r="F300" t="str">
        <f>'2020_3-1-3_CSV_Anzahl'!E300</f>
        <v>K03452</v>
      </c>
      <c r="G300">
        <f>'2020_3-1-3_CSV_Anzahl'!F300</f>
        <v>68</v>
      </c>
    </row>
    <row r="301" spans="1:7">
      <c r="A301">
        <f>'2020_3-1-3_CSV_Anzahl'!A301</f>
        <v>453</v>
      </c>
      <c r="B301">
        <f>'2020_3-1-3_CSV_Anzahl'!B301</f>
        <v>2015</v>
      </c>
      <c r="C301" t="s">
        <v>157</v>
      </c>
      <c r="D301" t="str">
        <f>'2020_3-1-3_CSV_Anzahl'!C301</f>
        <v>Cloppenburg</v>
      </c>
      <c r="E301" t="str">
        <f>'2020_3-1-3_CSV_Anzahl'!D301</f>
        <v>Kinder im Alter von unter 3 Jahren mit ausländischer Herkunft mindestens eines Elternteils</v>
      </c>
      <c r="F301" t="str">
        <f>'2020_3-1-3_CSV_Anzahl'!E301</f>
        <v>K03453</v>
      </c>
      <c r="G301">
        <f>'2020_3-1-3_CSV_Anzahl'!F301</f>
        <v>159</v>
      </c>
    </row>
    <row r="302" spans="1:7">
      <c r="A302">
        <f>'2020_3-1-3_CSV_Anzahl'!A302</f>
        <v>454</v>
      </c>
      <c r="B302">
        <f>'2020_3-1-3_CSV_Anzahl'!B302</f>
        <v>2015</v>
      </c>
      <c r="C302" t="s">
        <v>157</v>
      </c>
      <c r="D302" t="str">
        <f>'2020_3-1-3_CSV_Anzahl'!C302</f>
        <v>Emsland</v>
      </c>
      <c r="E302" t="str">
        <f>'2020_3-1-3_CSV_Anzahl'!D302</f>
        <v>Kinder im Alter von unter 3 Jahren mit ausländischer Herkunft mindestens eines Elternteils</v>
      </c>
      <c r="F302" t="str">
        <f>'2020_3-1-3_CSV_Anzahl'!E302</f>
        <v>K03454</v>
      </c>
      <c r="G302">
        <f>'2020_3-1-3_CSV_Anzahl'!F302</f>
        <v>313</v>
      </c>
    </row>
    <row r="303" spans="1:7">
      <c r="A303">
        <f>'2020_3-1-3_CSV_Anzahl'!A303</f>
        <v>455</v>
      </c>
      <c r="B303">
        <f>'2020_3-1-3_CSV_Anzahl'!B303</f>
        <v>2015</v>
      </c>
      <c r="C303" t="s">
        <v>157</v>
      </c>
      <c r="D303" t="str">
        <f>'2020_3-1-3_CSV_Anzahl'!C303</f>
        <v>Friesland</v>
      </c>
      <c r="E303" t="str">
        <f>'2020_3-1-3_CSV_Anzahl'!D303</f>
        <v>Kinder im Alter von unter 3 Jahren mit ausländischer Herkunft mindestens eines Elternteils</v>
      </c>
      <c r="F303" t="str">
        <f>'2020_3-1-3_CSV_Anzahl'!E303</f>
        <v>K03455</v>
      </c>
      <c r="G303">
        <f>'2020_3-1-3_CSV_Anzahl'!F303</f>
        <v>37</v>
      </c>
    </row>
    <row r="304" spans="1:7">
      <c r="A304">
        <f>'2020_3-1-3_CSV_Anzahl'!A304</f>
        <v>456</v>
      </c>
      <c r="B304">
        <f>'2020_3-1-3_CSV_Anzahl'!B304</f>
        <v>2015</v>
      </c>
      <c r="C304" t="s">
        <v>157</v>
      </c>
      <c r="D304" t="str">
        <f>'2020_3-1-3_CSV_Anzahl'!C304</f>
        <v>Grafschaft Bentheim</v>
      </c>
      <c r="E304" t="str">
        <f>'2020_3-1-3_CSV_Anzahl'!D304</f>
        <v>Kinder im Alter von unter 3 Jahren mit ausländischer Herkunft mindestens eines Elternteils</v>
      </c>
      <c r="F304" t="str">
        <f>'2020_3-1-3_CSV_Anzahl'!E304</f>
        <v>K03456</v>
      </c>
      <c r="G304">
        <f>'2020_3-1-3_CSV_Anzahl'!F304</f>
        <v>220</v>
      </c>
    </row>
    <row r="305" spans="1:7">
      <c r="A305">
        <f>'2020_3-1-3_CSV_Anzahl'!A305</f>
        <v>457</v>
      </c>
      <c r="B305">
        <f>'2020_3-1-3_CSV_Anzahl'!B305</f>
        <v>2015</v>
      </c>
      <c r="C305" t="s">
        <v>157</v>
      </c>
      <c r="D305" t="str">
        <f>'2020_3-1-3_CSV_Anzahl'!C305</f>
        <v>Leer</v>
      </c>
      <c r="E305" t="str">
        <f>'2020_3-1-3_CSV_Anzahl'!D305</f>
        <v>Kinder im Alter von unter 3 Jahren mit ausländischer Herkunft mindestens eines Elternteils</v>
      </c>
      <c r="F305" t="str">
        <f>'2020_3-1-3_CSV_Anzahl'!E305</f>
        <v>K03457</v>
      </c>
      <c r="G305">
        <f>'2020_3-1-3_CSV_Anzahl'!F305</f>
        <v>75</v>
      </c>
    </row>
    <row r="306" spans="1:7">
      <c r="A306">
        <f>'2020_3-1-3_CSV_Anzahl'!A306</f>
        <v>458</v>
      </c>
      <c r="B306">
        <f>'2020_3-1-3_CSV_Anzahl'!B306</f>
        <v>2015</v>
      </c>
      <c r="C306" t="s">
        <v>157</v>
      </c>
      <c r="D306" t="str">
        <f>'2020_3-1-3_CSV_Anzahl'!C306</f>
        <v>Oldenburg</v>
      </c>
      <c r="E306" t="str">
        <f>'2020_3-1-3_CSV_Anzahl'!D306</f>
        <v>Kinder im Alter von unter 3 Jahren mit ausländischer Herkunft mindestens eines Elternteils</v>
      </c>
      <c r="F306" t="str">
        <f>'2020_3-1-3_CSV_Anzahl'!E306</f>
        <v>K03458</v>
      </c>
      <c r="G306">
        <f>'2020_3-1-3_CSV_Anzahl'!F306</f>
        <v>66</v>
      </c>
    </row>
    <row r="307" spans="1:7">
      <c r="A307">
        <f>'2020_3-1-3_CSV_Anzahl'!A307</f>
        <v>459</v>
      </c>
      <c r="B307">
        <f>'2020_3-1-3_CSV_Anzahl'!B307</f>
        <v>2015</v>
      </c>
      <c r="C307" t="s">
        <v>157</v>
      </c>
      <c r="D307" t="str">
        <f>'2020_3-1-3_CSV_Anzahl'!C307</f>
        <v>Osnabrück</v>
      </c>
      <c r="E307" t="str">
        <f>'2020_3-1-3_CSV_Anzahl'!D307</f>
        <v>Kinder im Alter von unter 3 Jahren mit ausländischer Herkunft mindestens eines Elternteils</v>
      </c>
      <c r="F307" t="str">
        <f>'2020_3-1-3_CSV_Anzahl'!E307</f>
        <v>K03459</v>
      </c>
      <c r="G307">
        <f>'2020_3-1-3_CSV_Anzahl'!F307</f>
        <v>322</v>
      </c>
    </row>
    <row r="308" spans="1:7">
      <c r="A308">
        <f>'2020_3-1-3_CSV_Anzahl'!A308</f>
        <v>460</v>
      </c>
      <c r="B308">
        <f>'2020_3-1-3_CSV_Anzahl'!B308</f>
        <v>2015</v>
      </c>
      <c r="C308" t="s">
        <v>157</v>
      </c>
      <c r="D308" t="str">
        <f>'2020_3-1-3_CSV_Anzahl'!C308</f>
        <v>Vechta</v>
      </c>
      <c r="E308" t="str">
        <f>'2020_3-1-3_CSV_Anzahl'!D308</f>
        <v>Kinder im Alter von unter 3 Jahren mit ausländischer Herkunft mindestens eines Elternteils</v>
      </c>
      <c r="F308" t="str">
        <f>'2020_3-1-3_CSV_Anzahl'!E308</f>
        <v>K03460</v>
      </c>
      <c r="G308">
        <f>'2020_3-1-3_CSV_Anzahl'!F308</f>
        <v>224</v>
      </c>
    </row>
    <row r="309" spans="1:7">
      <c r="A309">
        <f>'2020_3-1-3_CSV_Anzahl'!A309</f>
        <v>461</v>
      </c>
      <c r="B309">
        <f>'2020_3-1-3_CSV_Anzahl'!B309</f>
        <v>2015</v>
      </c>
      <c r="C309" t="s">
        <v>157</v>
      </c>
      <c r="D309" t="str">
        <f>'2020_3-1-3_CSV_Anzahl'!C309</f>
        <v>Wesermarsch</v>
      </c>
      <c r="E309" t="str">
        <f>'2020_3-1-3_CSV_Anzahl'!D309</f>
        <v>Kinder im Alter von unter 3 Jahren mit ausländischer Herkunft mindestens eines Elternteils</v>
      </c>
      <c r="F309" t="str">
        <f>'2020_3-1-3_CSV_Anzahl'!E309</f>
        <v>K03461</v>
      </c>
      <c r="G309">
        <f>'2020_3-1-3_CSV_Anzahl'!F309</f>
        <v>59</v>
      </c>
    </row>
    <row r="310" spans="1:7">
      <c r="A310">
        <f>'2020_3-1-3_CSV_Anzahl'!A310</f>
        <v>462</v>
      </c>
      <c r="B310">
        <f>'2020_3-1-3_CSV_Anzahl'!B310</f>
        <v>2015</v>
      </c>
      <c r="C310" t="s">
        <v>157</v>
      </c>
      <c r="D310" t="str">
        <f>'2020_3-1-3_CSV_Anzahl'!C310</f>
        <v>Wittmund</v>
      </c>
      <c r="E310" t="str">
        <f>'2020_3-1-3_CSV_Anzahl'!D310</f>
        <v>Kinder im Alter von unter 3 Jahren mit ausländischer Herkunft mindestens eines Elternteils</v>
      </c>
      <c r="F310" t="str">
        <f>'2020_3-1-3_CSV_Anzahl'!E310</f>
        <v>K03462</v>
      </c>
      <c r="G310">
        <f>'2020_3-1-3_CSV_Anzahl'!F310</f>
        <v>18</v>
      </c>
    </row>
    <row r="311" spans="1:7">
      <c r="A311">
        <f>'2020_3-1-3_CSV_Anzahl'!A311</f>
        <v>4</v>
      </c>
      <c r="B311">
        <f>'2020_3-1-3_CSV_Anzahl'!B311</f>
        <v>2015</v>
      </c>
      <c r="C311" t="s">
        <v>157</v>
      </c>
      <c r="D311" t="str">
        <f>'2020_3-1-3_CSV_Anzahl'!C311</f>
        <v>Stat. Region Weser-Ems</v>
      </c>
      <c r="E311" t="str">
        <f>'2020_3-1-3_CSV_Anzahl'!D311</f>
        <v>Kinder im Alter von unter 3 Jahren mit ausländischer Herkunft mindestens eines Elternteils</v>
      </c>
      <c r="F311" t="str">
        <f>'2020_3-1-3_CSV_Anzahl'!E311</f>
        <v>K034</v>
      </c>
      <c r="G311">
        <f>'2020_3-1-3_CSV_Anzahl'!F311</f>
        <v>2311</v>
      </c>
    </row>
    <row r="312" spans="1:7">
      <c r="A312">
        <f>'2020_3-1-3_CSV_Anzahl'!A312</f>
        <v>0</v>
      </c>
      <c r="B312">
        <f>'2020_3-1-3_CSV_Anzahl'!B312</f>
        <v>2015</v>
      </c>
      <c r="C312" t="s">
        <v>157</v>
      </c>
      <c r="D312" t="str">
        <f>'2020_3-1-3_CSV_Anzahl'!C312</f>
        <v>Niedersachsen</v>
      </c>
      <c r="E312" t="str">
        <f>'2020_3-1-3_CSV_Anzahl'!D312</f>
        <v>Kinder im Alter von unter 3 Jahren mit ausländischer Herkunft mindestens eines Elternteils</v>
      </c>
      <c r="F312" t="str">
        <f>'2020_3-1-3_CSV_Anzahl'!E312</f>
        <v>K030</v>
      </c>
      <c r="G312">
        <f>'2020_3-1-3_CSV_Anzahl'!F312</f>
        <v>8626</v>
      </c>
    </row>
    <row r="313" spans="1:7">
      <c r="A313">
        <f>'2020_3-1-3_CSV_Anzahl'!A313</f>
        <v>101</v>
      </c>
      <c r="B313">
        <f>'2020_3-1-3_CSV_Anzahl'!B313</f>
        <v>2014</v>
      </c>
      <c r="C313" t="s">
        <v>157</v>
      </c>
      <c r="D313" t="str">
        <f>'2020_3-1-3_CSV_Anzahl'!C313</f>
        <v>Braunschweig  Stadt</v>
      </c>
      <c r="E313" t="str">
        <f>'2020_3-1-3_CSV_Anzahl'!D313</f>
        <v>Kinder im Alter von unter 3 Jahren mit ausländischer Herkunft mindestens eines Elternteils</v>
      </c>
      <c r="F313" t="str">
        <f>'2020_3-1-3_CSV_Anzahl'!E313</f>
        <v>K03101</v>
      </c>
      <c r="G313">
        <f>'2020_3-1-3_CSV_Anzahl'!F313</f>
        <v>406</v>
      </c>
    </row>
    <row r="314" spans="1:7">
      <c r="A314">
        <f>'2020_3-1-3_CSV_Anzahl'!A314</f>
        <v>102</v>
      </c>
      <c r="B314">
        <f>'2020_3-1-3_CSV_Anzahl'!B314</f>
        <v>2014</v>
      </c>
      <c r="C314" t="s">
        <v>157</v>
      </c>
      <c r="D314" t="str">
        <f>'2020_3-1-3_CSV_Anzahl'!C314</f>
        <v>Salzgitter  Stadt</v>
      </c>
      <c r="E314" t="str">
        <f>'2020_3-1-3_CSV_Anzahl'!D314</f>
        <v>Kinder im Alter von unter 3 Jahren mit ausländischer Herkunft mindestens eines Elternteils</v>
      </c>
      <c r="F314" t="str">
        <f>'2020_3-1-3_CSV_Anzahl'!E314</f>
        <v>K03102</v>
      </c>
      <c r="G314">
        <f>'2020_3-1-3_CSV_Anzahl'!F314</f>
        <v>79</v>
      </c>
    </row>
    <row r="315" spans="1:7">
      <c r="A315">
        <f>'2020_3-1-3_CSV_Anzahl'!A315</f>
        <v>103</v>
      </c>
      <c r="B315">
        <f>'2020_3-1-3_CSV_Anzahl'!B315</f>
        <v>2014</v>
      </c>
      <c r="C315" t="s">
        <v>157</v>
      </c>
      <c r="D315" t="str">
        <f>'2020_3-1-3_CSV_Anzahl'!C315</f>
        <v>Wolfsburg  Stadt</v>
      </c>
      <c r="E315" t="str">
        <f>'2020_3-1-3_CSV_Anzahl'!D315</f>
        <v>Kinder im Alter von unter 3 Jahren mit ausländischer Herkunft mindestens eines Elternteils</v>
      </c>
      <c r="F315" t="str">
        <f>'2020_3-1-3_CSV_Anzahl'!E315</f>
        <v>K03103</v>
      </c>
      <c r="G315">
        <f>'2020_3-1-3_CSV_Anzahl'!F315</f>
        <v>252</v>
      </c>
    </row>
    <row r="316" spans="1:7">
      <c r="A316">
        <f>'2020_3-1-3_CSV_Anzahl'!A316</f>
        <v>151</v>
      </c>
      <c r="B316">
        <f>'2020_3-1-3_CSV_Anzahl'!B316</f>
        <v>2014</v>
      </c>
      <c r="C316" t="s">
        <v>157</v>
      </c>
      <c r="D316" t="str">
        <f>'2020_3-1-3_CSV_Anzahl'!C316</f>
        <v>Gifhorn</v>
      </c>
      <c r="E316" t="str">
        <f>'2020_3-1-3_CSV_Anzahl'!D316</f>
        <v>Kinder im Alter von unter 3 Jahren mit ausländischer Herkunft mindestens eines Elternteils</v>
      </c>
      <c r="F316" t="str">
        <f>'2020_3-1-3_CSV_Anzahl'!E316</f>
        <v>K03151</v>
      </c>
      <c r="G316">
        <f>'2020_3-1-3_CSV_Anzahl'!F316</f>
        <v>120</v>
      </c>
    </row>
    <row r="317" spans="1:7">
      <c r="A317">
        <f>'2020_3-1-3_CSV_Anzahl'!A317</f>
        <v>153</v>
      </c>
      <c r="B317">
        <f>'2020_3-1-3_CSV_Anzahl'!B317</f>
        <v>2014</v>
      </c>
      <c r="C317" t="s">
        <v>157</v>
      </c>
      <c r="D317" t="str">
        <f>'2020_3-1-3_CSV_Anzahl'!C317</f>
        <v>Goslar</v>
      </c>
      <c r="E317" t="str">
        <f>'2020_3-1-3_CSV_Anzahl'!D317</f>
        <v>Kinder im Alter von unter 3 Jahren mit ausländischer Herkunft mindestens eines Elternteils</v>
      </c>
      <c r="F317" t="str">
        <f>'2020_3-1-3_CSV_Anzahl'!E317</f>
        <v>K03153</v>
      </c>
      <c r="G317">
        <f>'2020_3-1-3_CSV_Anzahl'!F317</f>
        <v>71</v>
      </c>
    </row>
    <row r="318" spans="1:7">
      <c r="A318">
        <f>'2020_3-1-3_CSV_Anzahl'!A318</f>
        <v>154</v>
      </c>
      <c r="B318">
        <f>'2020_3-1-3_CSV_Anzahl'!B318</f>
        <v>2014</v>
      </c>
      <c r="C318" t="s">
        <v>157</v>
      </c>
      <c r="D318" t="str">
        <f>'2020_3-1-3_CSV_Anzahl'!C318</f>
        <v>Helmstedt</v>
      </c>
      <c r="E318" t="str">
        <f>'2020_3-1-3_CSV_Anzahl'!D318</f>
        <v>Kinder im Alter von unter 3 Jahren mit ausländischer Herkunft mindestens eines Elternteils</v>
      </c>
      <c r="F318" t="str">
        <f>'2020_3-1-3_CSV_Anzahl'!E318</f>
        <v>K03154</v>
      </c>
      <c r="G318">
        <f>'2020_3-1-3_CSV_Anzahl'!F318</f>
        <v>38</v>
      </c>
    </row>
    <row r="319" spans="1:7">
      <c r="A319">
        <f>'2020_3-1-3_CSV_Anzahl'!A319</f>
        <v>155</v>
      </c>
      <c r="B319">
        <f>'2020_3-1-3_CSV_Anzahl'!B319</f>
        <v>2014</v>
      </c>
      <c r="C319" t="s">
        <v>157</v>
      </c>
      <c r="D319" t="str">
        <f>'2020_3-1-3_CSV_Anzahl'!C319</f>
        <v>Northeim</v>
      </c>
      <c r="E319" t="str">
        <f>'2020_3-1-3_CSV_Anzahl'!D319</f>
        <v>Kinder im Alter von unter 3 Jahren mit ausländischer Herkunft mindestens eines Elternteils</v>
      </c>
      <c r="F319" t="str">
        <f>'2020_3-1-3_CSV_Anzahl'!E319</f>
        <v>K03155</v>
      </c>
      <c r="G319">
        <f>'2020_3-1-3_CSV_Anzahl'!F319</f>
        <v>95</v>
      </c>
    </row>
    <row r="320" spans="1:7">
      <c r="A320">
        <f>'2020_3-1-3_CSV_Anzahl'!A320</f>
        <v>157</v>
      </c>
      <c r="B320">
        <f>'2020_3-1-3_CSV_Anzahl'!B320</f>
        <v>2014</v>
      </c>
      <c r="C320" t="s">
        <v>157</v>
      </c>
      <c r="D320" t="str">
        <f>'2020_3-1-3_CSV_Anzahl'!C320</f>
        <v>Peine</v>
      </c>
      <c r="E320" t="str">
        <f>'2020_3-1-3_CSV_Anzahl'!D320</f>
        <v>Kinder im Alter von unter 3 Jahren mit ausländischer Herkunft mindestens eines Elternteils</v>
      </c>
      <c r="F320" t="str">
        <f>'2020_3-1-3_CSV_Anzahl'!E320</f>
        <v>K03157</v>
      </c>
      <c r="G320">
        <f>'2020_3-1-3_CSV_Anzahl'!F320</f>
        <v>98</v>
      </c>
    </row>
    <row r="321" spans="1:7">
      <c r="A321">
        <f>'2020_3-1-3_CSV_Anzahl'!A321</f>
        <v>158</v>
      </c>
      <c r="B321">
        <f>'2020_3-1-3_CSV_Anzahl'!B321</f>
        <v>2014</v>
      </c>
      <c r="C321" t="s">
        <v>157</v>
      </c>
      <c r="D321" t="str">
        <f>'2020_3-1-3_CSV_Anzahl'!C321</f>
        <v>Wolfenbüttel</v>
      </c>
      <c r="E321" t="str">
        <f>'2020_3-1-3_CSV_Anzahl'!D321</f>
        <v>Kinder im Alter von unter 3 Jahren mit ausländischer Herkunft mindestens eines Elternteils</v>
      </c>
      <c r="F321" t="str">
        <f>'2020_3-1-3_CSV_Anzahl'!E321</f>
        <v>K03158</v>
      </c>
      <c r="G321">
        <f>'2020_3-1-3_CSV_Anzahl'!F321</f>
        <v>58</v>
      </c>
    </row>
    <row r="322" spans="1:7">
      <c r="A322">
        <f>'2020_3-1-3_CSV_Anzahl'!A322</f>
        <v>159</v>
      </c>
      <c r="B322">
        <f>'2020_3-1-3_CSV_Anzahl'!B322</f>
        <v>2014</v>
      </c>
      <c r="C322" t="s">
        <v>157</v>
      </c>
      <c r="D322" t="str">
        <f>'2020_3-1-3_CSV_Anzahl'!C322</f>
        <v>Göttingen</v>
      </c>
      <c r="E322" t="str">
        <f>'2020_3-1-3_CSV_Anzahl'!D322</f>
        <v>Kinder im Alter von unter 3 Jahren mit ausländischer Herkunft mindestens eines Elternteils</v>
      </c>
      <c r="F322" t="str">
        <f>'2020_3-1-3_CSV_Anzahl'!E322</f>
        <v>K03159</v>
      </c>
      <c r="G322">
        <f>'2020_3-1-3_CSV_Anzahl'!F322</f>
        <v>414</v>
      </c>
    </row>
    <row r="323" spans="1:7">
      <c r="A323">
        <f>'2020_3-1-3_CSV_Anzahl'!A323</f>
        <v>1</v>
      </c>
      <c r="B323">
        <f>'2020_3-1-3_CSV_Anzahl'!B323</f>
        <v>2014</v>
      </c>
      <c r="C323" t="s">
        <v>157</v>
      </c>
      <c r="D323" t="str">
        <f>'2020_3-1-3_CSV_Anzahl'!C323</f>
        <v>Stat. Region Braunschweig</v>
      </c>
      <c r="E323" t="str">
        <f>'2020_3-1-3_CSV_Anzahl'!D323</f>
        <v>Kinder im Alter von unter 3 Jahren mit ausländischer Herkunft mindestens eines Elternteils</v>
      </c>
      <c r="F323" t="str">
        <f>'2020_3-1-3_CSV_Anzahl'!E323</f>
        <v>K031</v>
      </c>
      <c r="G323">
        <f>'2020_3-1-3_CSV_Anzahl'!F323</f>
        <v>1631</v>
      </c>
    </row>
    <row r="324" spans="1:7">
      <c r="A324">
        <f>'2020_3-1-3_CSV_Anzahl'!A324</f>
        <v>241</v>
      </c>
      <c r="B324">
        <f>'2020_3-1-3_CSV_Anzahl'!B324</f>
        <v>2014</v>
      </c>
      <c r="C324" t="s">
        <v>157</v>
      </c>
      <c r="D324" t="str">
        <f>'2020_3-1-3_CSV_Anzahl'!C324</f>
        <v>Hannover  Region</v>
      </c>
      <c r="E324" t="str">
        <f>'2020_3-1-3_CSV_Anzahl'!D324</f>
        <v>Kinder im Alter von unter 3 Jahren mit ausländischer Herkunft mindestens eines Elternteils</v>
      </c>
      <c r="F324" t="str">
        <f>'2020_3-1-3_CSV_Anzahl'!E324</f>
        <v>K03241</v>
      </c>
      <c r="G324">
        <f>'2020_3-1-3_CSV_Anzahl'!F324</f>
        <v>1942</v>
      </c>
    </row>
    <row r="325" spans="1:7">
      <c r="A325">
        <f>'2020_3-1-3_CSV_Anzahl'!A325</f>
        <v>241001</v>
      </c>
      <c r="B325">
        <f>'2020_3-1-3_CSV_Anzahl'!B325</f>
        <v>2014</v>
      </c>
      <c r="C325" t="s">
        <v>157</v>
      </c>
      <c r="D325" t="str">
        <f>'2020_3-1-3_CSV_Anzahl'!C325</f>
        <v>dav. Hannover  Lhst.</v>
      </c>
      <c r="E325" t="str">
        <f>'2020_3-1-3_CSV_Anzahl'!D325</f>
        <v>Kinder im Alter von unter 3 Jahren mit ausländischer Herkunft mindestens eines Elternteils</v>
      </c>
      <c r="F325" t="str">
        <f>'2020_3-1-3_CSV_Anzahl'!E325</f>
        <v>K03241001</v>
      </c>
      <c r="G325">
        <f>'2020_3-1-3_CSV_Anzahl'!F325</f>
        <v>1289</v>
      </c>
    </row>
    <row r="326" spans="1:7">
      <c r="A326">
        <f>'2020_3-1-3_CSV_Anzahl'!A326</f>
        <v>241999</v>
      </c>
      <c r="B326">
        <f>'2020_3-1-3_CSV_Anzahl'!B326</f>
        <v>2014</v>
      </c>
      <c r="C326" t="s">
        <v>157</v>
      </c>
      <c r="D326" t="str">
        <f>'2020_3-1-3_CSV_Anzahl'!C326</f>
        <v>dav. Hannover  Umland</v>
      </c>
      <c r="E326" t="str">
        <f>'2020_3-1-3_CSV_Anzahl'!D326</f>
        <v>Kinder im Alter von unter 3 Jahren mit ausländischer Herkunft mindestens eines Elternteils</v>
      </c>
      <c r="F326" t="str">
        <f>'2020_3-1-3_CSV_Anzahl'!E326</f>
        <v>K03241999</v>
      </c>
      <c r="G326">
        <f>'2020_3-1-3_CSV_Anzahl'!F326</f>
        <v>653</v>
      </c>
    </row>
    <row r="327" spans="1:7">
      <c r="A327">
        <f>'2020_3-1-3_CSV_Anzahl'!A327</f>
        <v>251</v>
      </c>
      <c r="B327">
        <f>'2020_3-1-3_CSV_Anzahl'!B327</f>
        <v>2014</v>
      </c>
      <c r="C327" t="s">
        <v>157</v>
      </c>
      <c r="D327" t="str">
        <f>'2020_3-1-3_CSV_Anzahl'!C327</f>
        <v>Diepholz</v>
      </c>
      <c r="E327" t="str">
        <f>'2020_3-1-3_CSV_Anzahl'!D327</f>
        <v>Kinder im Alter von unter 3 Jahren mit ausländischer Herkunft mindestens eines Elternteils</v>
      </c>
      <c r="F327" t="str">
        <f>'2020_3-1-3_CSV_Anzahl'!E327</f>
        <v>K03251</v>
      </c>
      <c r="G327">
        <f>'2020_3-1-3_CSV_Anzahl'!F327</f>
        <v>160</v>
      </c>
    </row>
    <row r="328" spans="1:7">
      <c r="A328">
        <f>'2020_3-1-3_CSV_Anzahl'!A328</f>
        <v>252</v>
      </c>
      <c r="B328">
        <f>'2020_3-1-3_CSV_Anzahl'!B328</f>
        <v>2014</v>
      </c>
      <c r="C328" t="s">
        <v>157</v>
      </c>
      <c r="D328" t="str">
        <f>'2020_3-1-3_CSV_Anzahl'!C328</f>
        <v>Hameln-Pyrmont</v>
      </c>
      <c r="E328" t="str">
        <f>'2020_3-1-3_CSV_Anzahl'!D328</f>
        <v>Kinder im Alter von unter 3 Jahren mit ausländischer Herkunft mindestens eines Elternteils</v>
      </c>
      <c r="F328" t="str">
        <f>'2020_3-1-3_CSV_Anzahl'!E328</f>
        <v>K03252</v>
      </c>
      <c r="G328">
        <f>'2020_3-1-3_CSV_Anzahl'!F328</f>
        <v>151</v>
      </c>
    </row>
    <row r="329" spans="1:7">
      <c r="A329">
        <f>'2020_3-1-3_CSV_Anzahl'!A329</f>
        <v>254</v>
      </c>
      <c r="B329">
        <f>'2020_3-1-3_CSV_Anzahl'!B329</f>
        <v>2014</v>
      </c>
      <c r="C329" t="s">
        <v>157</v>
      </c>
      <c r="D329" t="str">
        <f>'2020_3-1-3_CSV_Anzahl'!C329</f>
        <v>Hildesheim</v>
      </c>
      <c r="E329" t="str">
        <f>'2020_3-1-3_CSV_Anzahl'!D329</f>
        <v>Kinder im Alter von unter 3 Jahren mit ausländischer Herkunft mindestens eines Elternteils</v>
      </c>
      <c r="F329" t="str">
        <f>'2020_3-1-3_CSV_Anzahl'!E329</f>
        <v>K03254</v>
      </c>
      <c r="G329">
        <f>'2020_3-1-3_CSV_Anzahl'!F329</f>
        <v>299</v>
      </c>
    </row>
    <row r="330" spans="1:7">
      <c r="A330">
        <f>'2020_3-1-3_CSV_Anzahl'!A330</f>
        <v>255</v>
      </c>
      <c r="B330">
        <f>'2020_3-1-3_CSV_Anzahl'!B330</f>
        <v>2014</v>
      </c>
      <c r="C330" t="s">
        <v>157</v>
      </c>
      <c r="D330" t="str">
        <f>'2020_3-1-3_CSV_Anzahl'!C330</f>
        <v>Holzminden</v>
      </c>
      <c r="E330" t="str">
        <f>'2020_3-1-3_CSV_Anzahl'!D330</f>
        <v>Kinder im Alter von unter 3 Jahren mit ausländischer Herkunft mindestens eines Elternteils</v>
      </c>
      <c r="F330" t="str">
        <f>'2020_3-1-3_CSV_Anzahl'!E330</f>
        <v>K03255</v>
      </c>
      <c r="G330">
        <f>'2020_3-1-3_CSV_Anzahl'!F330</f>
        <v>43</v>
      </c>
    </row>
    <row r="331" spans="1:7">
      <c r="A331">
        <f>'2020_3-1-3_CSV_Anzahl'!A331</f>
        <v>256</v>
      </c>
      <c r="B331">
        <f>'2020_3-1-3_CSV_Anzahl'!B331</f>
        <v>2014</v>
      </c>
      <c r="C331" t="s">
        <v>157</v>
      </c>
      <c r="D331" t="str">
        <f>'2020_3-1-3_CSV_Anzahl'!C331</f>
        <v>Nienburg (Weser)</v>
      </c>
      <c r="E331" t="str">
        <f>'2020_3-1-3_CSV_Anzahl'!D331</f>
        <v>Kinder im Alter von unter 3 Jahren mit ausländischer Herkunft mindestens eines Elternteils</v>
      </c>
      <c r="F331" t="str">
        <f>'2020_3-1-3_CSV_Anzahl'!E331</f>
        <v>K03256</v>
      </c>
      <c r="G331">
        <f>'2020_3-1-3_CSV_Anzahl'!F331</f>
        <v>91</v>
      </c>
    </row>
    <row r="332" spans="1:7">
      <c r="A332">
        <f>'2020_3-1-3_CSV_Anzahl'!A332</f>
        <v>257</v>
      </c>
      <c r="B332">
        <f>'2020_3-1-3_CSV_Anzahl'!B332</f>
        <v>2014</v>
      </c>
      <c r="C332" t="s">
        <v>157</v>
      </c>
      <c r="D332" t="str">
        <f>'2020_3-1-3_CSV_Anzahl'!C332</f>
        <v>Schaumburg</v>
      </c>
      <c r="E332" t="str">
        <f>'2020_3-1-3_CSV_Anzahl'!D332</f>
        <v>Kinder im Alter von unter 3 Jahren mit ausländischer Herkunft mindestens eines Elternteils</v>
      </c>
      <c r="F332" t="str">
        <f>'2020_3-1-3_CSV_Anzahl'!E332</f>
        <v>K03257</v>
      </c>
      <c r="G332">
        <f>'2020_3-1-3_CSV_Anzahl'!F332</f>
        <v>118</v>
      </c>
    </row>
    <row r="333" spans="1:7">
      <c r="A333">
        <f>'2020_3-1-3_CSV_Anzahl'!A333</f>
        <v>2</v>
      </c>
      <c r="B333">
        <f>'2020_3-1-3_CSV_Anzahl'!B333</f>
        <v>2014</v>
      </c>
      <c r="C333" t="s">
        <v>157</v>
      </c>
      <c r="D333" t="str">
        <f>'2020_3-1-3_CSV_Anzahl'!C333</f>
        <v>Stat. Region Hannover</v>
      </c>
      <c r="E333" t="str">
        <f>'2020_3-1-3_CSV_Anzahl'!D333</f>
        <v>Kinder im Alter von unter 3 Jahren mit ausländischer Herkunft mindestens eines Elternteils</v>
      </c>
      <c r="F333" t="str">
        <f>'2020_3-1-3_CSV_Anzahl'!E333</f>
        <v>K032</v>
      </c>
      <c r="G333">
        <f>'2020_3-1-3_CSV_Anzahl'!F333</f>
        <v>2804</v>
      </c>
    </row>
    <row r="334" spans="1:7">
      <c r="A334">
        <f>'2020_3-1-3_CSV_Anzahl'!A334</f>
        <v>351</v>
      </c>
      <c r="B334">
        <f>'2020_3-1-3_CSV_Anzahl'!B334</f>
        <v>2014</v>
      </c>
      <c r="C334" t="s">
        <v>157</v>
      </c>
      <c r="D334" t="str">
        <f>'2020_3-1-3_CSV_Anzahl'!C334</f>
        <v>Celle</v>
      </c>
      <c r="E334" t="str">
        <f>'2020_3-1-3_CSV_Anzahl'!D334</f>
        <v>Kinder im Alter von unter 3 Jahren mit ausländischer Herkunft mindestens eines Elternteils</v>
      </c>
      <c r="F334" t="str">
        <f>'2020_3-1-3_CSV_Anzahl'!E334</f>
        <v>K03351</v>
      </c>
      <c r="G334">
        <f>'2020_3-1-3_CSV_Anzahl'!F334</f>
        <v>140</v>
      </c>
    </row>
    <row r="335" spans="1:7">
      <c r="A335">
        <f>'2020_3-1-3_CSV_Anzahl'!A335</f>
        <v>352</v>
      </c>
      <c r="B335">
        <f>'2020_3-1-3_CSV_Anzahl'!B335</f>
        <v>2014</v>
      </c>
      <c r="C335" t="s">
        <v>157</v>
      </c>
      <c r="D335" t="str">
        <f>'2020_3-1-3_CSV_Anzahl'!C335</f>
        <v>Cuxhaven</v>
      </c>
      <c r="E335" t="str">
        <f>'2020_3-1-3_CSV_Anzahl'!D335</f>
        <v>Kinder im Alter von unter 3 Jahren mit ausländischer Herkunft mindestens eines Elternteils</v>
      </c>
      <c r="F335" t="str">
        <f>'2020_3-1-3_CSV_Anzahl'!E335</f>
        <v>K03352</v>
      </c>
      <c r="G335">
        <f>'2020_3-1-3_CSV_Anzahl'!F335</f>
        <v>149</v>
      </c>
    </row>
    <row r="336" spans="1:7">
      <c r="A336">
        <f>'2020_3-1-3_CSV_Anzahl'!A336</f>
        <v>353</v>
      </c>
      <c r="B336">
        <f>'2020_3-1-3_CSV_Anzahl'!B336</f>
        <v>2014</v>
      </c>
      <c r="C336" t="s">
        <v>157</v>
      </c>
      <c r="D336" t="str">
        <f>'2020_3-1-3_CSV_Anzahl'!C336</f>
        <v>Harburg</v>
      </c>
      <c r="E336" t="str">
        <f>'2020_3-1-3_CSV_Anzahl'!D336</f>
        <v>Kinder im Alter von unter 3 Jahren mit ausländischer Herkunft mindestens eines Elternteils</v>
      </c>
      <c r="F336" t="str">
        <f>'2020_3-1-3_CSV_Anzahl'!E336</f>
        <v>K03353</v>
      </c>
      <c r="G336">
        <f>'2020_3-1-3_CSV_Anzahl'!F336</f>
        <v>220</v>
      </c>
    </row>
    <row r="337" spans="1:7">
      <c r="A337">
        <f>'2020_3-1-3_CSV_Anzahl'!A337</f>
        <v>354</v>
      </c>
      <c r="B337">
        <f>'2020_3-1-3_CSV_Anzahl'!B337</f>
        <v>2014</v>
      </c>
      <c r="C337" t="s">
        <v>157</v>
      </c>
      <c r="D337" t="str">
        <f>'2020_3-1-3_CSV_Anzahl'!C337</f>
        <v>Lüchow-Dannenberg</v>
      </c>
      <c r="E337" t="str">
        <f>'2020_3-1-3_CSV_Anzahl'!D337</f>
        <v>Kinder im Alter von unter 3 Jahren mit ausländischer Herkunft mindestens eines Elternteils</v>
      </c>
      <c r="F337" t="str">
        <f>'2020_3-1-3_CSV_Anzahl'!E337</f>
        <v>K03354</v>
      </c>
      <c r="G337">
        <f>'2020_3-1-3_CSV_Anzahl'!F337</f>
        <v>24</v>
      </c>
    </row>
    <row r="338" spans="1:7">
      <c r="A338">
        <f>'2020_3-1-3_CSV_Anzahl'!A338</f>
        <v>355</v>
      </c>
      <c r="B338">
        <f>'2020_3-1-3_CSV_Anzahl'!B338</f>
        <v>2014</v>
      </c>
      <c r="C338" t="s">
        <v>157</v>
      </c>
      <c r="D338" t="str">
        <f>'2020_3-1-3_CSV_Anzahl'!C338</f>
        <v>Lüneburg</v>
      </c>
      <c r="E338" t="str">
        <f>'2020_3-1-3_CSV_Anzahl'!D338</f>
        <v>Kinder im Alter von unter 3 Jahren mit ausländischer Herkunft mindestens eines Elternteils</v>
      </c>
      <c r="F338" t="str">
        <f>'2020_3-1-3_CSV_Anzahl'!E338</f>
        <v>K03355</v>
      </c>
      <c r="G338">
        <f>'2020_3-1-3_CSV_Anzahl'!F338</f>
        <v>183</v>
      </c>
    </row>
    <row r="339" spans="1:7">
      <c r="A339">
        <f>'2020_3-1-3_CSV_Anzahl'!A339</f>
        <v>356</v>
      </c>
      <c r="B339">
        <f>'2020_3-1-3_CSV_Anzahl'!B339</f>
        <v>2014</v>
      </c>
      <c r="C339" t="s">
        <v>157</v>
      </c>
      <c r="D339" t="str">
        <f>'2020_3-1-3_CSV_Anzahl'!C339</f>
        <v>Osterholz</v>
      </c>
      <c r="E339" t="str">
        <f>'2020_3-1-3_CSV_Anzahl'!D339</f>
        <v>Kinder im Alter von unter 3 Jahren mit ausländischer Herkunft mindestens eines Elternteils</v>
      </c>
      <c r="F339" t="str">
        <f>'2020_3-1-3_CSV_Anzahl'!E339</f>
        <v>K03356</v>
      </c>
      <c r="G339">
        <f>'2020_3-1-3_CSV_Anzahl'!F339</f>
        <v>56</v>
      </c>
    </row>
    <row r="340" spans="1:7">
      <c r="A340">
        <f>'2020_3-1-3_CSV_Anzahl'!A340</f>
        <v>357</v>
      </c>
      <c r="B340">
        <f>'2020_3-1-3_CSV_Anzahl'!B340</f>
        <v>2014</v>
      </c>
      <c r="C340" t="s">
        <v>157</v>
      </c>
      <c r="D340" t="str">
        <f>'2020_3-1-3_CSV_Anzahl'!C340</f>
        <v>Rotenburg (Wümme)</v>
      </c>
      <c r="E340" t="str">
        <f>'2020_3-1-3_CSV_Anzahl'!D340</f>
        <v>Kinder im Alter von unter 3 Jahren mit ausländischer Herkunft mindestens eines Elternteils</v>
      </c>
      <c r="F340" t="str">
        <f>'2020_3-1-3_CSV_Anzahl'!E340</f>
        <v>K03357</v>
      </c>
      <c r="G340">
        <f>'2020_3-1-3_CSV_Anzahl'!F340</f>
        <v>117</v>
      </c>
    </row>
    <row r="341" spans="1:7">
      <c r="A341">
        <f>'2020_3-1-3_CSV_Anzahl'!A341</f>
        <v>358</v>
      </c>
      <c r="B341">
        <f>'2020_3-1-3_CSV_Anzahl'!B341</f>
        <v>2014</v>
      </c>
      <c r="C341" t="s">
        <v>157</v>
      </c>
      <c r="D341" t="str">
        <f>'2020_3-1-3_CSV_Anzahl'!C341</f>
        <v>Heidekreis</v>
      </c>
      <c r="E341" t="str">
        <f>'2020_3-1-3_CSV_Anzahl'!D341</f>
        <v>Kinder im Alter von unter 3 Jahren mit ausländischer Herkunft mindestens eines Elternteils</v>
      </c>
      <c r="F341" t="str">
        <f>'2020_3-1-3_CSV_Anzahl'!E341</f>
        <v>K03358</v>
      </c>
      <c r="G341">
        <f>'2020_3-1-3_CSV_Anzahl'!F341</f>
        <v>131</v>
      </c>
    </row>
    <row r="342" spans="1:7">
      <c r="A342">
        <f>'2020_3-1-3_CSV_Anzahl'!A342</f>
        <v>359</v>
      </c>
      <c r="B342">
        <f>'2020_3-1-3_CSV_Anzahl'!B342</f>
        <v>2014</v>
      </c>
      <c r="C342" t="s">
        <v>157</v>
      </c>
      <c r="D342" t="str">
        <f>'2020_3-1-3_CSV_Anzahl'!C342</f>
        <v>Stade</v>
      </c>
      <c r="E342" t="str">
        <f>'2020_3-1-3_CSV_Anzahl'!D342</f>
        <v>Kinder im Alter von unter 3 Jahren mit ausländischer Herkunft mindestens eines Elternteils</v>
      </c>
      <c r="F342" t="str">
        <f>'2020_3-1-3_CSV_Anzahl'!E342</f>
        <v>K03359</v>
      </c>
      <c r="G342">
        <f>'2020_3-1-3_CSV_Anzahl'!F342</f>
        <v>119</v>
      </c>
    </row>
    <row r="343" spans="1:7">
      <c r="A343">
        <f>'2020_3-1-3_CSV_Anzahl'!A343</f>
        <v>360</v>
      </c>
      <c r="B343">
        <f>'2020_3-1-3_CSV_Anzahl'!B343</f>
        <v>2014</v>
      </c>
      <c r="C343" t="s">
        <v>157</v>
      </c>
      <c r="D343" t="str">
        <f>'2020_3-1-3_CSV_Anzahl'!C343</f>
        <v>Uelzen</v>
      </c>
      <c r="E343" t="str">
        <f>'2020_3-1-3_CSV_Anzahl'!D343</f>
        <v>Kinder im Alter von unter 3 Jahren mit ausländischer Herkunft mindestens eines Elternteils</v>
      </c>
      <c r="F343" t="str">
        <f>'2020_3-1-3_CSV_Anzahl'!E343</f>
        <v>K03360</v>
      </c>
      <c r="G343">
        <f>'2020_3-1-3_CSV_Anzahl'!F343</f>
        <v>54</v>
      </c>
    </row>
    <row r="344" spans="1:7">
      <c r="A344">
        <f>'2020_3-1-3_CSV_Anzahl'!A344</f>
        <v>361</v>
      </c>
      <c r="B344">
        <f>'2020_3-1-3_CSV_Anzahl'!B344</f>
        <v>2014</v>
      </c>
      <c r="C344" t="s">
        <v>157</v>
      </c>
      <c r="D344" t="str">
        <f>'2020_3-1-3_CSV_Anzahl'!C344</f>
        <v>Verden</v>
      </c>
      <c r="E344" t="str">
        <f>'2020_3-1-3_CSV_Anzahl'!D344</f>
        <v>Kinder im Alter von unter 3 Jahren mit ausländischer Herkunft mindestens eines Elternteils</v>
      </c>
      <c r="F344" t="str">
        <f>'2020_3-1-3_CSV_Anzahl'!E344</f>
        <v>K03361</v>
      </c>
      <c r="G344">
        <f>'2020_3-1-3_CSV_Anzahl'!F344</f>
        <v>142</v>
      </c>
    </row>
    <row r="345" spans="1:7">
      <c r="A345">
        <f>'2020_3-1-3_CSV_Anzahl'!A345</f>
        <v>3</v>
      </c>
      <c r="B345">
        <f>'2020_3-1-3_CSV_Anzahl'!B345</f>
        <v>2014</v>
      </c>
      <c r="C345" t="s">
        <v>157</v>
      </c>
      <c r="D345" t="str">
        <f>'2020_3-1-3_CSV_Anzahl'!C345</f>
        <v>Stat. Region Lüneburg</v>
      </c>
      <c r="E345" t="str">
        <f>'2020_3-1-3_CSV_Anzahl'!D345</f>
        <v>Kinder im Alter von unter 3 Jahren mit ausländischer Herkunft mindestens eines Elternteils</v>
      </c>
      <c r="F345" t="str">
        <f>'2020_3-1-3_CSV_Anzahl'!E345</f>
        <v>K033</v>
      </c>
      <c r="G345">
        <f>'2020_3-1-3_CSV_Anzahl'!F345</f>
        <v>1335</v>
      </c>
    </row>
    <row r="346" spans="1:7">
      <c r="A346">
        <f>'2020_3-1-3_CSV_Anzahl'!A346</f>
        <v>401</v>
      </c>
      <c r="B346">
        <f>'2020_3-1-3_CSV_Anzahl'!B346</f>
        <v>2014</v>
      </c>
      <c r="C346" t="s">
        <v>157</v>
      </c>
      <c r="D346" t="str">
        <f>'2020_3-1-3_CSV_Anzahl'!C346</f>
        <v>Delmenhorst  Stadt</v>
      </c>
      <c r="E346" t="str">
        <f>'2020_3-1-3_CSV_Anzahl'!D346</f>
        <v>Kinder im Alter von unter 3 Jahren mit ausländischer Herkunft mindestens eines Elternteils</v>
      </c>
      <c r="F346" t="str">
        <f>'2020_3-1-3_CSV_Anzahl'!E346</f>
        <v>K03401</v>
      </c>
      <c r="G346">
        <f>'2020_3-1-3_CSV_Anzahl'!F346</f>
        <v>71</v>
      </c>
    </row>
    <row r="347" spans="1:7">
      <c r="A347">
        <f>'2020_3-1-3_CSV_Anzahl'!A347</f>
        <v>402</v>
      </c>
      <c r="B347">
        <f>'2020_3-1-3_CSV_Anzahl'!B347</f>
        <v>2014</v>
      </c>
      <c r="C347" t="s">
        <v>157</v>
      </c>
      <c r="D347" t="str">
        <f>'2020_3-1-3_CSV_Anzahl'!C347</f>
        <v>Emden  Stadt</v>
      </c>
      <c r="E347" t="str">
        <f>'2020_3-1-3_CSV_Anzahl'!D347</f>
        <v>Kinder im Alter von unter 3 Jahren mit ausländischer Herkunft mindestens eines Elternteils</v>
      </c>
      <c r="F347" t="str">
        <f>'2020_3-1-3_CSV_Anzahl'!E347</f>
        <v>K03402</v>
      </c>
      <c r="G347">
        <f>'2020_3-1-3_CSV_Anzahl'!F347</f>
        <v>39</v>
      </c>
    </row>
    <row r="348" spans="1:7">
      <c r="A348">
        <f>'2020_3-1-3_CSV_Anzahl'!A348</f>
        <v>403</v>
      </c>
      <c r="B348">
        <f>'2020_3-1-3_CSV_Anzahl'!B348</f>
        <v>2014</v>
      </c>
      <c r="C348" t="s">
        <v>157</v>
      </c>
      <c r="D348" t="str">
        <f>'2020_3-1-3_CSV_Anzahl'!C348</f>
        <v>Oldenburg(Oldb)  Stadt</v>
      </c>
      <c r="E348" t="str">
        <f>'2020_3-1-3_CSV_Anzahl'!D348</f>
        <v>Kinder im Alter von unter 3 Jahren mit ausländischer Herkunft mindestens eines Elternteils</v>
      </c>
      <c r="F348" t="str">
        <f>'2020_3-1-3_CSV_Anzahl'!E348</f>
        <v>K03403</v>
      </c>
      <c r="G348">
        <f>'2020_3-1-3_CSV_Anzahl'!F348</f>
        <v>181</v>
      </c>
    </row>
    <row r="349" spans="1:7">
      <c r="A349">
        <f>'2020_3-1-3_CSV_Anzahl'!A349</f>
        <v>404</v>
      </c>
      <c r="B349">
        <f>'2020_3-1-3_CSV_Anzahl'!B349</f>
        <v>2014</v>
      </c>
      <c r="C349" t="s">
        <v>157</v>
      </c>
      <c r="D349" t="str">
        <f>'2020_3-1-3_CSV_Anzahl'!C349</f>
        <v>Osnabrück  Stadt</v>
      </c>
      <c r="E349" t="str">
        <f>'2020_3-1-3_CSV_Anzahl'!D349</f>
        <v>Kinder im Alter von unter 3 Jahren mit ausländischer Herkunft mindestens eines Elternteils</v>
      </c>
      <c r="F349" t="str">
        <f>'2020_3-1-3_CSV_Anzahl'!E349</f>
        <v>K03404</v>
      </c>
      <c r="G349">
        <f>'2020_3-1-3_CSV_Anzahl'!F349</f>
        <v>296</v>
      </c>
    </row>
    <row r="350" spans="1:7">
      <c r="A350">
        <f>'2020_3-1-3_CSV_Anzahl'!A350</f>
        <v>405</v>
      </c>
      <c r="B350">
        <f>'2020_3-1-3_CSV_Anzahl'!B350</f>
        <v>2014</v>
      </c>
      <c r="C350" t="s">
        <v>157</v>
      </c>
      <c r="D350" t="str">
        <f>'2020_3-1-3_CSV_Anzahl'!C350</f>
        <v>Wilhelmshaven  Stadt</v>
      </c>
      <c r="E350" t="str">
        <f>'2020_3-1-3_CSV_Anzahl'!D350</f>
        <v>Kinder im Alter von unter 3 Jahren mit ausländischer Herkunft mindestens eines Elternteils</v>
      </c>
      <c r="F350" t="str">
        <f>'2020_3-1-3_CSV_Anzahl'!E350</f>
        <v>K03405</v>
      </c>
      <c r="G350">
        <f>'2020_3-1-3_CSV_Anzahl'!F350</f>
        <v>30</v>
      </c>
    </row>
    <row r="351" spans="1:7">
      <c r="A351">
        <f>'2020_3-1-3_CSV_Anzahl'!A351</f>
        <v>451</v>
      </c>
      <c r="B351">
        <f>'2020_3-1-3_CSV_Anzahl'!B351</f>
        <v>2014</v>
      </c>
      <c r="C351" t="s">
        <v>157</v>
      </c>
      <c r="D351" t="str">
        <f>'2020_3-1-3_CSV_Anzahl'!C351</f>
        <v>Ammerland</v>
      </c>
      <c r="E351" t="str">
        <f>'2020_3-1-3_CSV_Anzahl'!D351</f>
        <v>Kinder im Alter von unter 3 Jahren mit ausländischer Herkunft mindestens eines Elternteils</v>
      </c>
      <c r="F351" t="str">
        <f>'2020_3-1-3_CSV_Anzahl'!E351</f>
        <v>K03451</v>
      </c>
      <c r="G351">
        <f>'2020_3-1-3_CSV_Anzahl'!F351</f>
        <v>67</v>
      </c>
    </row>
    <row r="352" spans="1:7">
      <c r="A352">
        <f>'2020_3-1-3_CSV_Anzahl'!A352</f>
        <v>452</v>
      </c>
      <c r="B352">
        <f>'2020_3-1-3_CSV_Anzahl'!B352</f>
        <v>2014</v>
      </c>
      <c r="C352" t="s">
        <v>157</v>
      </c>
      <c r="D352" t="str">
        <f>'2020_3-1-3_CSV_Anzahl'!C352</f>
        <v>Aurich</v>
      </c>
      <c r="E352" t="str">
        <f>'2020_3-1-3_CSV_Anzahl'!D352</f>
        <v>Kinder im Alter von unter 3 Jahren mit ausländischer Herkunft mindestens eines Elternteils</v>
      </c>
      <c r="F352" t="str">
        <f>'2020_3-1-3_CSV_Anzahl'!E352</f>
        <v>K03452</v>
      </c>
      <c r="G352">
        <f>'2020_3-1-3_CSV_Anzahl'!F352</f>
        <v>68</v>
      </c>
    </row>
    <row r="353" spans="1:7">
      <c r="A353">
        <f>'2020_3-1-3_CSV_Anzahl'!A353</f>
        <v>453</v>
      </c>
      <c r="B353">
        <f>'2020_3-1-3_CSV_Anzahl'!B353</f>
        <v>2014</v>
      </c>
      <c r="C353" t="s">
        <v>157</v>
      </c>
      <c r="D353" t="str">
        <f>'2020_3-1-3_CSV_Anzahl'!C353</f>
        <v>Cloppenburg</v>
      </c>
      <c r="E353" t="str">
        <f>'2020_3-1-3_CSV_Anzahl'!D353</f>
        <v>Kinder im Alter von unter 3 Jahren mit ausländischer Herkunft mindestens eines Elternteils</v>
      </c>
      <c r="F353" t="str">
        <f>'2020_3-1-3_CSV_Anzahl'!E353</f>
        <v>K03453</v>
      </c>
      <c r="G353">
        <f>'2020_3-1-3_CSV_Anzahl'!F353</f>
        <v>171</v>
      </c>
    </row>
    <row r="354" spans="1:7">
      <c r="A354">
        <f>'2020_3-1-3_CSV_Anzahl'!A354</f>
        <v>454</v>
      </c>
      <c r="B354">
        <f>'2020_3-1-3_CSV_Anzahl'!B354</f>
        <v>2014</v>
      </c>
      <c r="C354" t="s">
        <v>157</v>
      </c>
      <c r="D354" t="str">
        <f>'2020_3-1-3_CSV_Anzahl'!C354</f>
        <v>Emsland</v>
      </c>
      <c r="E354" t="str">
        <f>'2020_3-1-3_CSV_Anzahl'!D354</f>
        <v>Kinder im Alter von unter 3 Jahren mit ausländischer Herkunft mindestens eines Elternteils</v>
      </c>
      <c r="F354" t="str">
        <f>'2020_3-1-3_CSV_Anzahl'!E354</f>
        <v>K03454</v>
      </c>
      <c r="G354">
        <f>'2020_3-1-3_CSV_Anzahl'!F354</f>
        <v>302</v>
      </c>
    </row>
    <row r="355" spans="1:7">
      <c r="A355">
        <f>'2020_3-1-3_CSV_Anzahl'!A355</f>
        <v>455</v>
      </c>
      <c r="B355">
        <f>'2020_3-1-3_CSV_Anzahl'!B355</f>
        <v>2014</v>
      </c>
      <c r="C355" t="s">
        <v>157</v>
      </c>
      <c r="D355" t="str">
        <f>'2020_3-1-3_CSV_Anzahl'!C355</f>
        <v>Friesland</v>
      </c>
      <c r="E355" t="str">
        <f>'2020_3-1-3_CSV_Anzahl'!D355</f>
        <v>Kinder im Alter von unter 3 Jahren mit ausländischer Herkunft mindestens eines Elternteils</v>
      </c>
      <c r="F355" t="str">
        <f>'2020_3-1-3_CSV_Anzahl'!E355</f>
        <v>K03455</v>
      </c>
      <c r="G355">
        <f>'2020_3-1-3_CSV_Anzahl'!F355</f>
        <v>43</v>
      </c>
    </row>
    <row r="356" spans="1:7">
      <c r="A356">
        <f>'2020_3-1-3_CSV_Anzahl'!A356</f>
        <v>456</v>
      </c>
      <c r="B356">
        <f>'2020_3-1-3_CSV_Anzahl'!B356</f>
        <v>2014</v>
      </c>
      <c r="C356" t="s">
        <v>157</v>
      </c>
      <c r="D356" t="str">
        <f>'2020_3-1-3_CSV_Anzahl'!C356</f>
        <v>Grafschaft Bentheim</v>
      </c>
      <c r="E356" t="str">
        <f>'2020_3-1-3_CSV_Anzahl'!D356</f>
        <v>Kinder im Alter von unter 3 Jahren mit ausländischer Herkunft mindestens eines Elternteils</v>
      </c>
      <c r="F356" t="str">
        <f>'2020_3-1-3_CSV_Anzahl'!E356</f>
        <v>K03456</v>
      </c>
      <c r="G356">
        <f>'2020_3-1-3_CSV_Anzahl'!F356</f>
        <v>200</v>
      </c>
    </row>
    <row r="357" spans="1:7">
      <c r="A357">
        <f>'2020_3-1-3_CSV_Anzahl'!A357</f>
        <v>457</v>
      </c>
      <c r="B357">
        <f>'2020_3-1-3_CSV_Anzahl'!B357</f>
        <v>2014</v>
      </c>
      <c r="C357" t="s">
        <v>157</v>
      </c>
      <c r="D357" t="str">
        <f>'2020_3-1-3_CSV_Anzahl'!C357</f>
        <v>Leer</v>
      </c>
      <c r="E357" t="str">
        <f>'2020_3-1-3_CSV_Anzahl'!D357</f>
        <v>Kinder im Alter von unter 3 Jahren mit ausländischer Herkunft mindestens eines Elternteils</v>
      </c>
      <c r="F357" t="str">
        <f>'2020_3-1-3_CSV_Anzahl'!E357</f>
        <v>K03457</v>
      </c>
      <c r="G357">
        <f>'2020_3-1-3_CSV_Anzahl'!F357</f>
        <v>97</v>
      </c>
    </row>
    <row r="358" spans="1:7">
      <c r="A358">
        <f>'2020_3-1-3_CSV_Anzahl'!A358</f>
        <v>458</v>
      </c>
      <c r="B358">
        <f>'2020_3-1-3_CSV_Anzahl'!B358</f>
        <v>2014</v>
      </c>
      <c r="C358" t="s">
        <v>157</v>
      </c>
      <c r="D358" t="str">
        <f>'2020_3-1-3_CSV_Anzahl'!C358</f>
        <v>Oldenburg</v>
      </c>
      <c r="E358" t="str">
        <f>'2020_3-1-3_CSV_Anzahl'!D358</f>
        <v>Kinder im Alter von unter 3 Jahren mit ausländischer Herkunft mindestens eines Elternteils</v>
      </c>
      <c r="F358" t="str">
        <f>'2020_3-1-3_CSV_Anzahl'!E358</f>
        <v>K03458</v>
      </c>
      <c r="G358">
        <f>'2020_3-1-3_CSV_Anzahl'!F358</f>
        <v>63</v>
      </c>
    </row>
    <row r="359" spans="1:7">
      <c r="A359">
        <f>'2020_3-1-3_CSV_Anzahl'!A359</f>
        <v>459</v>
      </c>
      <c r="B359">
        <f>'2020_3-1-3_CSV_Anzahl'!B359</f>
        <v>2014</v>
      </c>
      <c r="C359" t="s">
        <v>157</v>
      </c>
      <c r="D359" t="str">
        <f>'2020_3-1-3_CSV_Anzahl'!C359</f>
        <v>Osnabrück</v>
      </c>
      <c r="E359" t="str">
        <f>'2020_3-1-3_CSV_Anzahl'!D359</f>
        <v>Kinder im Alter von unter 3 Jahren mit ausländischer Herkunft mindestens eines Elternteils</v>
      </c>
      <c r="F359" t="str">
        <f>'2020_3-1-3_CSV_Anzahl'!E359</f>
        <v>K03459</v>
      </c>
      <c r="G359">
        <f>'2020_3-1-3_CSV_Anzahl'!F359</f>
        <v>361</v>
      </c>
    </row>
    <row r="360" spans="1:7">
      <c r="A360">
        <f>'2020_3-1-3_CSV_Anzahl'!A360</f>
        <v>460</v>
      </c>
      <c r="B360">
        <f>'2020_3-1-3_CSV_Anzahl'!B360</f>
        <v>2014</v>
      </c>
      <c r="C360" t="s">
        <v>157</v>
      </c>
      <c r="D360" t="str">
        <f>'2020_3-1-3_CSV_Anzahl'!C360</f>
        <v>Vechta</v>
      </c>
      <c r="E360" t="str">
        <f>'2020_3-1-3_CSV_Anzahl'!D360</f>
        <v>Kinder im Alter von unter 3 Jahren mit ausländischer Herkunft mindestens eines Elternteils</v>
      </c>
      <c r="F360" t="str">
        <f>'2020_3-1-3_CSV_Anzahl'!E360</f>
        <v>K03460</v>
      </c>
      <c r="G360">
        <f>'2020_3-1-3_CSV_Anzahl'!F360</f>
        <v>225</v>
      </c>
    </row>
    <row r="361" spans="1:7">
      <c r="A361">
        <f>'2020_3-1-3_CSV_Anzahl'!A361</f>
        <v>461</v>
      </c>
      <c r="B361">
        <f>'2020_3-1-3_CSV_Anzahl'!B361</f>
        <v>2014</v>
      </c>
      <c r="C361" t="s">
        <v>157</v>
      </c>
      <c r="D361" t="str">
        <f>'2020_3-1-3_CSV_Anzahl'!C361</f>
        <v>Wesermarsch</v>
      </c>
      <c r="E361" t="str">
        <f>'2020_3-1-3_CSV_Anzahl'!D361</f>
        <v>Kinder im Alter von unter 3 Jahren mit ausländischer Herkunft mindestens eines Elternteils</v>
      </c>
      <c r="F361" t="str">
        <f>'2020_3-1-3_CSV_Anzahl'!E361</f>
        <v>K03461</v>
      </c>
      <c r="G361">
        <f>'2020_3-1-3_CSV_Anzahl'!F361</f>
        <v>44</v>
      </c>
    </row>
    <row r="362" spans="1:7">
      <c r="A362">
        <f>'2020_3-1-3_CSV_Anzahl'!A362</f>
        <v>462</v>
      </c>
      <c r="B362">
        <f>'2020_3-1-3_CSV_Anzahl'!B362</f>
        <v>2014</v>
      </c>
      <c r="C362" t="s">
        <v>157</v>
      </c>
      <c r="D362" t="str">
        <f>'2020_3-1-3_CSV_Anzahl'!C362</f>
        <v>Wittmund</v>
      </c>
      <c r="E362" t="str">
        <f>'2020_3-1-3_CSV_Anzahl'!D362</f>
        <v>Kinder im Alter von unter 3 Jahren mit ausländischer Herkunft mindestens eines Elternteils</v>
      </c>
      <c r="F362" t="str">
        <f>'2020_3-1-3_CSV_Anzahl'!E362</f>
        <v>K03462</v>
      </c>
      <c r="G362">
        <f>'2020_3-1-3_CSV_Anzahl'!F362</f>
        <v>30</v>
      </c>
    </row>
    <row r="363" spans="1:7">
      <c r="A363">
        <f>'2020_3-1-3_CSV_Anzahl'!A363</f>
        <v>4</v>
      </c>
      <c r="B363">
        <f>'2020_3-1-3_CSV_Anzahl'!B363</f>
        <v>2014</v>
      </c>
      <c r="C363" t="s">
        <v>157</v>
      </c>
      <c r="D363" t="str">
        <f>'2020_3-1-3_CSV_Anzahl'!C363</f>
        <v>Stat. Region Weser-Ems</v>
      </c>
      <c r="E363" t="str">
        <f>'2020_3-1-3_CSV_Anzahl'!D363</f>
        <v>Kinder im Alter von unter 3 Jahren mit ausländischer Herkunft mindestens eines Elternteils</v>
      </c>
      <c r="F363" t="str">
        <f>'2020_3-1-3_CSV_Anzahl'!E363</f>
        <v>K034</v>
      </c>
      <c r="G363">
        <f>'2020_3-1-3_CSV_Anzahl'!F363</f>
        <v>2288</v>
      </c>
    </row>
    <row r="364" spans="1:7">
      <c r="A364">
        <f>'2020_3-1-3_CSV_Anzahl'!A364</f>
        <v>0</v>
      </c>
      <c r="B364">
        <f>'2020_3-1-3_CSV_Anzahl'!B364</f>
        <v>2014</v>
      </c>
      <c r="C364" t="s">
        <v>157</v>
      </c>
      <c r="D364" t="str">
        <f>'2020_3-1-3_CSV_Anzahl'!C364</f>
        <v>Niedersachsen</v>
      </c>
      <c r="E364" t="str">
        <f>'2020_3-1-3_CSV_Anzahl'!D364</f>
        <v>Kinder im Alter von unter 3 Jahren mit ausländischer Herkunft mindestens eines Elternteils</v>
      </c>
      <c r="F364" t="str">
        <f>'2020_3-1-3_CSV_Anzahl'!E364</f>
        <v>K030</v>
      </c>
      <c r="G364">
        <f>'2020_3-1-3_CSV_Anzahl'!F364</f>
        <v>8058</v>
      </c>
    </row>
    <row r="365" spans="1:7">
      <c r="A365">
        <f>'2020_3-1-3_CSV_Anzahl'!A365</f>
        <v>101</v>
      </c>
      <c r="B365">
        <f>'2020_3-1-3_CSV_Anzahl'!B365</f>
        <v>2013</v>
      </c>
      <c r="C365" t="s">
        <v>157</v>
      </c>
      <c r="D365" t="str">
        <f>'2020_3-1-3_CSV_Anzahl'!C365</f>
        <v>Braunschweig  Stadt</v>
      </c>
      <c r="E365" t="str">
        <f>'2020_3-1-3_CSV_Anzahl'!D365</f>
        <v>Kinder im Alter von unter 3 Jahren mit ausländischer Herkunft mindestens eines Elternteils</v>
      </c>
      <c r="F365" t="str">
        <f>'2020_3-1-3_CSV_Anzahl'!E365</f>
        <v>K03101</v>
      </c>
      <c r="G365">
        <f>'2020_3-1-3_CSV_Anzahl'!F365</f>
        <v>329</v>
      </c>
    </row>
    <row r="366" spans="1:7">
      <c r="A366">
        <f>'2020_3-1-3_CSV_Anzahl'!A366</f>
        <v>102</v>
      </c>
      <c r="B366">
        <f>'2020_3-1-3_CSV_Anzahl'!B366</f>
        <v>2013</v>
      </c>
      <c r="C366" t="s">
        <v>157</v>
      </c>
      <c r="D366" t="str">
        <f>'2020_3-1-3_CSV_Anzahl'!C366</f>
        <v>Salzgitter  Stadt</v>
      </c>
      <c r="E366" t="str">
        <f>'2020_3-1-3_CSV_Anzahl'!D366</f>
        <v>Kinder im Alter von unter 3 Jahren mit ausländischer Herkunft mindestens eines Elternteils</v>
      </c>
      <c r="F366" t="str">
        <f>'2020_3-1-3_CSV_Anzahl'!E366</f>
        <v>K03102</v>
      </c>
      <c r="G366">
        <f>'2020_3-1-3_CSV_Anzahl'!F366</f>
        <v>77</v>
      </c>
    </row>
    <row r="367" spans="1:7">
      <c r="A367">
        <f>'2020_3-1-3_CSV_Anzahl'!A367</f>
        <v>103</v>
      </c>
      <c r="B367">
        <f>'2020_3-1-3_CSV_Anzahl'!B367</f>
        <v>2013</v>
      </c>
      <c r="C367" t="s">
        <v>157</v>
      </c>
      <c r="D367" t="str">
        <f>'2020_3-1-3_CSV_Anzahl'!C367</f>
        <v>Wolfsburg  Stadt</v>
      </c>
      <c r="E367" t="str">
        <f>'2020_3-1-3_CSV_Anzahl'!D367</f>
        <v>Kinder im Alter von unter 3 Jahren mit ausländischer Herkunft mindestens eines Elternteils</v>
      </c>
      <c r="F367" t="str">
        <f>'2020_3-1-3_CSV_Anzahl'!E367</f>
        <v>K03103</v>
      </c>
      <c r="G367">
        <f>'2020_3-1-3_CSV_Anzahl'!F367</f>
        <v>257</v>
      </c>
    </row>
    <row r="368" spans="1:7">
      <c r="A368">
        <f>'2020_3-1-3_CSV_Anzahl'!A368</f>
        <v>151</v>
      </c>
      <c r="B368">
        <f>'2020_3-1-3_CSV_Anzahl'!B368</f>
        <v>2013</v>
      </c>
      <c r="C368" t="s">
        <v>157</v>
      </c>
      <c r="D368" t="str">
        <f>'2020_3-1-3_CSV_Anzahl'!C368</f>
        <v>Gifhorn</v>
      </c>
      <c r="E368" t="str">
        <f>'2020_3-1-3_CSV_Anzahl'!D368</f>
        <v>Kinder im Alter von unter 3 Jahren mit ausländischer Herkunft mindestens eines Elternteils</v>
      </c>
      <c r="F368" t="str">
        <f>'2020_3-1-3_CSV_Anzahl'!E368</f>
        <v>K03151</v>
      </c>
      <c r="G368">
        <f>'2020_3-1-3_CSV_Anzahl'!F368</f>
        <v>78</v>
      </c>
    </row>
    <row r="369" spans="1:7">
      <c r="A369">
        <f>'2020_3-1-3_CSV_Anzahl'!A369</f>
        <v>153</v>
      </c>
      <c r="B369">
        <f>'2020_3-1-3_CSV_Anzahl'!B369</f>
        <v>2013</v>
      </c>
      <c r="C369" t="s">
        <v>157</v>
      </c>
      <c r="D369" t="str">
        <f>'2020_3-1-3_CSV_Anzahl'!C369</f>
        <v>Goslar</v>
      </c>
      <c r="E369" t="str">
        <f>'2020_3-1-3_CSV_Anzahl'!D369</f>
        <v>Kinder im Alter von unter 3 Jahren mit ausländischer Herkunft mindestens eines Elternteils</v>
      </c>
      <c r="F369" t="str">
        <f>'2020_3-1-3_CSV_Anzahl'!E369</f>
        <v>K03153</v>
      </c>
      <c r="G369">
        <f>'2020_3-1-3_CSV_Anzahl'!F369</f>
        <v>91</v>
      </c>
    </row>
    <row r="370" spans="1:7">
      <c r="A370">
        <f>'2020_3-1-3_CSV_Anzahl'!A370</f>
        <v>154</v>
      </c>
      <c r="B370">
        <f>'2020_3-1-3_CSV_Anzahl'!B370</f>
        <v>2013</v>
      </c>
      <c r="C370" t="s">
        <v>157</v>
      </c>
      <c r="D370" t="str">
        <f>'2020_3-1-3_CSV_Anzahl'!C370</f>
        <v>Helmstedt</v>
      </c>
      <c r="E370" t="str">
        <f>'2020_3-1-3_CSV_Anzahl'!D370</f>
        <v>Kinder im Alter von unter 3 Jahren mit ausländischer Herkunft mindestens eines Elternteils</v>
      </c>
      <c r="F370" t="str">
        <f>'2020_3-1-3_CSV_Anzahl'!E370</f>
        <v>K03154</v>
      </c>
      <c r="G370">
        <f>'2020_3-1-3_CSV_Anzahl'!F370</f>
        <v>33</v>
      </c>
    </row>
    <row r="371" spans="1:7">
      <c r="A371">
        <f>'2020_3-1-3_CSV_Anzahl'!A371</f>
        <v>155</v>
      </c>
      <c r="B371">
        <f>'2020_3-1-3_CSV_Anzahl'!B371</f>
        <v>2013</v>
      </c>
      <c r="C371" t="s">
        <v>157</v>
      </c>
      <c r="D371" t="str">
        <f>'2020_3-1-3_CSV_Anzahl'!C371</f>
        <v>Northeim</v>
      </c>
      <c r="E371" t="str">
        <f>'2020_3-1-3_CSV_Anzahl'!D371</f>
        <v>Kinder im Alter von unter 3 Jahren mit ausländischer Herkunft mindestens eines Elternteils</v>
      </c>
      <c r="F371" t="str">
        <f>'2020_3-1-3_CSV_Anzahl'!E371</f>
        <v>K03155</v>
      </c>
      <c r="G371">
        <f>'2020_3-1-3_CSV_Anzahl'!F371</f>
        <v>53</v>
      </c>
    </row>
    <row r="372" spans="1:7">
      <c r="A372">
        <f>'2020_3-1-3_CSV_Anzahl'!A372</f>
        <v>157</v>
      </c>
      <c r="B372">
        <f>'2020_3-1-3_CSV_Anzahl'!B372</f>
        <v>2013</v>
      </c>
      <c r="C372" t="s">
        <v>157</v>
      </c>
      <c r="D372" t="str">
        <f>'2020_3-1-3_CSV_Anzahl'!C372</f>
        <v>Peine</v>
      </c>
      <c r="E372" t="str">
        <f>'2020_3-1-3_CSV_Anzahl'!D372</f>
        <v>Kinder im Alter von unter 3 Jahren mit ausländischer Herkunft mindestens eines Elternteils</v>
      </c>
      <c r="F372" t="str">
        <f>'2020_3-1-3_CSV_Anzahl'!E372</f>
        <v>K03157</v>
      </c>
      <c r="G372">
        <f>'2020_3-1-3_CSV_Anzahl'!F372</f>
        <v>76</v>
      </c>
    </row>
    <row r="373" spans="1:7">
      <c r="A373">
        <f>'2020_3-1-3_CSV_Anzahl'!A373</f>
        <v>158</v>
      </c>
      <c r="B373">
        <f>'2020_3-1-3_CSV_Anzahl'!B373</f>
        <v>2013</v>
      </c>
      <c r="C373" t="s">
        <v>157</v>
      </c>
      <c r="D373" t="str">
        <f>'2020_3-1-3_CSV_Anzahl'!C373</f>
        <v>Wolfenbüttel</v>
      </c>
      <c r="E373" t="str">
        <f>'2020_3-1-3_CSV_Anzahl'!D373</f>
        <v>Kinder im Alter von unter 3 Jahren mit ausländischer Herkunft mindestens eines Elternteils</v>
      </c>
      <c r="F373" t="str">
        <f>'2020_3-1-3_CSV_Anzahl'!E373</f>
        <v>K03158</v>
      </c>
      <c r="G373">
        <f>'2020_3-1-3_CSV_Anzahl'!F373</f>
        <v>71</v>
      </c>
    </row>
    <row r="374" spans="1:7">
      <c r="A374">
        <f>'2020_3-1-3_CSV_Anzahl'!A374</f>
        <v>159</v>
      </c>
      <c r="B374">
        <f>'2020_3-1-3_CSV_Anzahl'!B374</f>
        <v>2013</v>
      </c>
      <c r="C374" t="s">
        <v>157</v>
      </c>
      <c r="D374" t="str">
        <f>'2020_3-1-3_CSV_Anzahl'!C374</f>
        <v>Göttingen</v>
      </c>
      <c r="E374" t="str">
        <f>'2020_3-1-3_CSV_Anzahl'!D374</f>
        <v>Kinder im Alter von unter 3 Jahren mit ausländischer Herkunft mindestens eines Elternteils</v>
      </c>
      <c r="F374" t="str">
        <f>'2020_3-1-3_CSV_Anzahl'!E374</f>
        <v>K03159</v>
      </c>
      <c r="G374">
        <f>'2020_3-1-3_CSV_Anzahl'!F374</f>
        <v>354</v>
      </c>
    </row>
    <row r="375" spans="1:7">
      <c r="A375">
        <f>'2020_3-1-3_CSV_Anzahl'!A375</f>
        <v>1</v>
      </c>
      <c r="B375">
        <f>'2020_3-1-3_CSV_Anzahl'!B375</f>
        <v>2013</v>
      </c>
      <c r="C375" t="s">
        <v>157</v>
      </c>
      <c r="D375" t="str">
        <f>'2020_3-1-3_CSV_Anzahl'!C375</f>
        <v>Stat. Region Braunschweig</v>
      </c>
      <c r="E375" t="str">
        <f>'2020_3-1-3_CSV_Anzahl'!D375</f>
        <v>Kinder im Alter von unter 3 Jahren mit ausländischer Herkunft mindestens eines Elternteils</v>
      </c>
      <c r="F375" t="str">
        <f>'2020_3-1-3_CSV_Anzahl'!E375</f>
        <v>K031</v>
      </c>
      <c r="G375">
        <f>'2020_3-1-3_CSV_Anzahl'!F375</f>
        <v>1419</v>
      </c>
    </row>
    <row r="376" spans="1:7">
      <c r="A376">
        <f>'2020_3-1-3_CSV_Anzahl'!A376</f>
        <v>241</v>
      </c>
      <c r="B376">
        <f>'2020_3-1-3_CSV_Anzahl'!B376</f>
        <v>2013</v>
      </c>
      <c r="C376" t="s">
        <v>157</v>
      </c>
      <c r="D376" t="str">
        <f>'2020_3-1-3_CSV_Anzahl'!C376</f>
        <v>Hannover  Region</v>
      </c>
      <c r="E376" t="str">
        <f>'2020_3-1-3_CSV_Anzahl'!D376</f>
        <v>Kinder im Alter von unter 3 Jahren mit ausländischer Herkunft mindestens eines Elternteils</v>
      </c>
      <c r="F376" t="str">
        <f>'2020_3-1-3_CSV_Anzahl'!E376</f>
        <v>K03241</v>
      </c>
      <c r="G376">
        <f>'2020_3-1-3_CSV_Anzahl'!F376</f>
        <v>1545</v>
      </c>
    </row>
    <row r="377" spans="1:7">
      <c r="A377">
        <f>'2020_3-1-3_CSV_Anzahl'!A377</f>
        <v>241001</v>
      </c>
      <c r="B377">
        <f>'2020_3-1-3_CSV_Anzahl'!B377</f>
        <v>2013</v>
      </c>
      <c r="C377" t="s">
        <v>157</v>
      </c>
      <c r="D377" t="str">
        <f>'2020_3-1-3_CSV_Anzahl'!C377</f>
        <v>dav. Hannover  Lhst.</v>
      </c>
      <c r="E377" t="str">
        <f>'2020_3-1-3_CSV_Anzahl'!D377</f>
        <v>Kinder im Alter von unter 3 Jahren mit ausländischer Herkunft mindestens eines Elternteils</v>
      </c>
      <c r="F377" t="str">
        <f>'2020_3-1-3_CSV_Anzahl'!E377</f>
        <v>K03241001</v>
      </c>
      <c r="G377">
        <f>'2020_3-1-3_CSV_Anzahl'!F377</f>
        <v>1025</v>
      </c>
    </row>
    <row r="378" spans="1:7">
      <c r="A378">
        <f>'2020_3-1-3_CSV_Anzahl'!A378</f>
        <v>241999</v>
      </c>
      <c r="B378">
        <f>'2020_3-1-3_CSV_Anzahl'!B378</f>
        <v>2013</v>
      </c>
      <c r="C378" t="s">
        <v>157</v>
      </c>
      <c r="D378" t="str">
        <f>'2020_3-1-3_CSV_Anzahl'!C378</f>
        <v>dav. Hannover  Umland</v>
      </c>
      <c r="E378" t="str">
        <f>'2020_3-1-3_CSV_Anzahl'!D378</f>
        <v>Kinder im Alter von unter 3 Jahren mit ausländischer Herkunft mindestens eines Elternteils</v>
      </c>
      <c r="F378" t="str">
        <f>'2020_3-1-3_CSV_Anzahl'!E378</f>
        <v>K03241999</v>
      </c>
      <c r="G378">
        <f>'2020_3-1-3_CSV_Anzahl'!F378</f>
        <v>520</v>
      </c>
    </row>
    <row r="379" spans="1:7">
      <c r="A379">
        <f>'2020_3-1-3_CSV_Anzahl'!A379</f>
        <v>251</v>
      </c>
      <c r="B379">
        <f>'2020_3-1-3_CSV_Anzahl'!B379</f>
        <v>2013</v>
      </c>
      <c r="C379" t="s">
        <v>157</v>
      </c>
      <c r="D379" t="str">
        <f>'2020_3-1-3_CSV_Anzahl'!C379</f>
        <v>Diepholz</v>
      </c>
      <c r="E379" t="str">
        <f>'2020_3-1-3_CSV_Anzahl'!D379</f>
        <v>Kinder im Alter von unter 3 Jahren mit ausländischer Herkunft mindestens eines Elternteils</v>
      </c>
      <c r="F379" t="str">
        <f>'2020_3-1-3_CSV_Anzahl'!E379</f>
        <v>K03251</v>
      </c>
      <c r="G379">
        <f>'2020_3-1-3_CSV_Anzahl'!F379</f>
        <v>156</v>
      </c>
    </row>
    <row r="380" spans="1:7">
      <c r="A380">
        <f>'2020_3-1-3_CSV_Anzahl'!A380</f>
        <v>252</v>
      </c>
      <c r="B380">
        <f>'2020_3-1-3_CSV_Anzahl'!B380</f>
        <v>2013</v>
      </c>
      <c r="C380" t="s">
        <v>157</v>
      </c>
      <c r="D380" t="str">
        <f>'2020_3-1-3_CSV_Anzahl'!C380</f>
        <v>Hameln-Pyrmont</v>
      </c>
      <c r="E380" t="str">
        <f>'2020_3-1-3_CSV_Anzahl'!D380</f>
        <v>Kinder im Alter von unter 3 Jahren mit ausländischer Herkunft mindestens eines Elternteils</v>
      </c>
      <c r="F380" t="str">
        <f>'2020_3-1-3_CSV_Anzahl'!E380</f>
        <v>K03252</v>
      </c>
      <c r="G380">
        <f>'2020_3-1-3_CSV_Anzahl'!F380</f>
        <v>134</v>
      </c>
    </row>
    <row r="381" spans="1:7">
      <c r="A381">
        <f>'2020_3-1-3_CSV_Anzahl'!A381</f>
        <v>254</v>
      </c>
      <c r="B381">
        <f>'2020_3-1-3_CSV_Anzahl'!B381</f>
        <v>2013</v>
      </c>
      <c r="C381" t="s">
        <v>157</v>
      </c>
      <c r="D381" t="str">
        <f>'2020_3-1-3_CSV_Anzahl'!C381</f>
        <v>Hildesheim</v>
      </c>
      <c r="E381" t="str">
        <f>'2020_3-1-3_CSV_Anzahl'!D381</f>
        <v>Kinder im Alter von unter 3 Jahren mit ausländischer Herkunft mindestens eines Elternteils</v>
      </c>
      <c r="F381" t="str">
        <f>'2020_3-1-3_CSV_Anzahl'!E381</f>
        <v>K03254</v>
      </c>
      <c r="G381">
        <f>'2020_3-1-3_CSV_Anzahl'!F381</f>
        <v>267</v>
      </c>
    </row>
    <row r="382" spans="1:7">
      <c r="A382">
        <f>'2020_3-1-3_CSV_Anzahl'!A382</f>
        <v>255</v>
      </c>
      <c r="B382">
        <f>'2020_3-1-3_CSV_Anzahl'!B382</f>
        <v>2013</v>
      </c>
      <c r="C382" t="s">
        <v>157</v>
      </c>
      <c r="D382" t="str">
        <f>'2020_3-1-3_CSV_Anzahl'!C382</f>
        <v>Holzminden</v>
      </c>
      <c r="E382" t="str">
        <f>'2020_3-1-3_CSV_Anzahl'!D382</f>
        <v>Kinder im Alter von unter 3 Jahren mit ausländischer Herkunft mindestens eines Elternteils</v>
      </c>
      <c r="F382" t="str">
        <f>'2020_3-1-3_CSV_Anzahl'!E382</f>
        <v>K03255</v>
      </c>
      <c r="G382">
        <f>'2020_3-1-3_CSV_Anzahl'!F382</f>
        <v>36</v>
      </c>
    </row>
    <row r="383" spans="1:7">
      <c r="A383">
        <f>'2020_3-1-3_CSV_Anzahl'!A383</f>
        <v>256</v>
      </c>
      <c r="B383">
        <f>'2020_3-1-3_CSV_Anzahl'!B383</f>
        <v>2013</v>
      </c>
      <c r="C383" t="s">
        <v>157</v>
      </c>
      <c r="D383" t="str">
        <f>'2020_3-1-3_CSV_Anzahl'!C383</f>
        <v>Nienburg (Weser)</v>
      </c>
      <c r="E383" t="str">
        <f>'2020_3-1-3_CSV_Anzahl'!D383</f>
        <v>Kinder im Alter von unter 3 Jahren mit ausländischer Herkunft mindestens eines Elternteils</v>
      </c>
      <c r="F383" t="str">
        <f>'2020_3-1-3_CSV_Anzahl'!E383</f>
        <v>K03256</v>
      </c>
      <c r="G383">
        <f>'2020_3-1-3_CSV_Anzahl'!F383</f>
        <v>100</v>
      </c>
    </row>
    <row r="384" spans="1:7">
      <c r="A384">
        <f>'2020_3-1-3_CSV_Anzahl'!A384</f>
        <v>257</v>
      </c>
      <c r="B384">
        <f>'2020_3-1-3_CSV_Anzahl'!B384</f>
        <v>2013</v>
      </c>
      <c r="C384" t="s">
        <v>157</v>
      </c>
      <c r="D384" t="str">
        <f>'2020_3-1-3_CSV_Anzahl'!C384</f>
        <v>Schaumburg</v>
      </c>
      <c r="E384" t="str">
        <f>'2020_3-1-3_CSV_Anzahl'!D384</f>
        <v>Kinder im Alter von unter 3 Jahren mit ausländischer Herkunft mindestens eines Elternteils</v>
      </c>
      <c r="F384" t="str">
        <f>'2020_3-1-3_CSV_Anzahl'!E384</f>
        <v>K03257</v>
      </c>
      <c r="G384">
        <f>'2020_3-1-3_CSV_Anzahl'!F384</f>
        <v>119</v>
      </c>
    </row>
    <row r="385" spans="1:7">
      <c r="A385">
        <f>'2020_3-1-3_CSV_Anzahl'!A385</f>
        <v>2</v>
      </c>
      <c r="B385">
        <f>'2020_3-1-3_CSV_Anzahl'!B385</f>
        <v>2013</v>
      </c>
      <c r="C385" t="s">
        <v>157</v>
      </c>
      <c r="D385" t="str">
        <f>'2020_3-1-3_CSV_Anzahl'!C385</f>
        <v>Stat. Region Hannover</v>
      </c>
      <c r="E385" t="str">
        <f>'2020_3-1-3_CSV_Anzahl'!D385</f>
        <v>Kinder im Alter von unter 3 Jahren mit ausländischer Herkunft mindestens eines Elternteils</v>
      </c>
      <c r="F385" t="str">
        <f>'2020_3-1-3_CSV_Anzahl'!E385</f>
        <v>K032</v>
      </c>
      <c r="G385">
        <f>'2020_3-1-3_CSV_Anzahl'!F385</f>
        <v>2357</v>
      </c>
    </row>
    <row r="386" spans="1:7">
      <c r="A386">
        <f>'2020_3-1-3_CSV_Anzahl'!A386</f>
        <v>351</v>
      </c>
      <c r="B386">
        <f>'2020_3-1-3_CSV_Anzahl'!B386</f>
        <v>2013</v>
      </c>
      <c r="C386" t="s">
        <v>157</v>
      </c>
      <c r="D386" t="str">
        <f>'2020_3-1-3_CSV_Anzahl'!C386</f>
        <v>Celle</v>
      </c>
      <c r="E386" t="str">
        <f>'2020_3-1-3_CSV_Anzahl'!D386</f>
        <v>Kinder im Alter von unter 3 Jahren mit ausländischer Herkunft mindestens eines Elternteils</v>
      </c>
      <c r="F386" t="str">
        <f>'2020_3-1-3_CSV_Anzahl'!E386</f>
        <v>K03351</v>
      </c>
      <c r="G386">
        <f>'2020_3-1-3_CSV_Anzahl'!F386</f>
        <v>97</v>
      </c>
    </row>
    <row r="387" spans="1:7">
      <c r="A387">
        <f>'2020_3-1-3_CSV_Anzahl'!A387</f>
        <v>352</v>
      </c>
      <c r="B387">
        <f>'2020_3-1-3_CSV_Anzahl'!B387</f>
        <v>2013</v>
      </c>
      <c r="C387" t="s">
        <v>157</v>
      </c>
      <c r="D387" t="str">
        <f>'2020_3-1-3_CSV_Anzahl'!C387</f>
        <v>Cuxhaven</v>
      </c>
      <c r="E387" t="str">
        <f>'2020_3-1-3_CSV_Anzahl'!D387</f>
        <v>Kinder im Alter von unter 3 Jahren mit ausländischer Herkunft mindestens eines Elternteils</v>
      </c>
      <c r="F387" t="str">
        <f>'2020_3-1-3_CSV_Anzahl'!E387</f>
        <v>K03352</v>
      </c>
      <c r="G387">
        <f>'2020_3-1-3_CSV_Anzahl'!F387</f>
        <v>156</v>
      </c>
    </row>
    <row r="388" spans="1:7">
      <c r="A388">
        <f>'2020_3-1-3_CSV_Anzahl'!A388</f>
        <v>353</v>
      </c>
      <c r="B388">
        <f>'2020_3-1-3_CSV_Anzahl'!B388</f>
        <v>2013</v>
      </c>
      <c r="C388" t="s">
        <v>157</v>
      </c>
      <c r="D388" t="str">
        <f>'2020_3-1-3_CSV_Anzahl'!C388</f>
        <v>Harburg</v>
      </c>
      <c r="E388" t="str">
        <f>'2020_3-1-3_CSV_Anzahl'!D388</f>
        <v>Kinder im Alter von unter 3 Jahren mit ausländischer Herkunft mindestens eines Elternteils</v>
      </c>
      <c r="F388" t="str">
        <f>'2020_3-1-3_CSV_Anzahl'!E388</f>
        <v>K03353</v>
      </c>
      <c r="G388">
        <f>'2020_3-1-3_CSV_Anzahl'!F388</f>
        <v>148</v>
      </c>
    </row>
    <row r="389" spans="1:7">
      <c r="A389">
        <f>'2020_3-1-3_CSV_Anzahl'!A389</f>
        <v>354</v>
      </c>
      <c r="B389">
        <f>'2020_3-1-3_CSV_Anzahl'!B389</f>
        <v>2013</v>
      </c>
      <c r="C389" t="s">
        <v>157</v>
      </c>
      <c r="D389" t="str">
        <f>'2020_3-1-3_CSV_Anzahl'!C389</f>
        <v>Lüchow-Dannenberg</v>
      </c>
      <c r="E389" t="str">
        <f>'2020_3-1-3_CSV_Anzahl'!D389</f>
        <v>Kinder im Alter von unter 3 Jahren mit ausländischer Herkunft mindestens eines Elternteils</v>
      </c>
      <c r="F389" t="str">
        <f>'2020_3-1-3_CSV_Anzahl'!E389</f>
        <v>K03354</v>
      </c>
      <c r="G389">
        <f>'2020_3-1-3_CSV_Anzahl'!F389</f>
        <v>20</v>
      </c>
    </row>
    <row r="390" spans="1:7">
      <c r="A390">
        <f>'2020_3-1-3_CSV_Anzahl'!A390</f>
        <v>355</v>
      </c>
      <c r="B390">
        <f>'2020_3-1-3_CSV_Anzahl'!B390</f>
        <v>2013</v>
      </c>
      <c r="C390" t="s">
        <v>157</v>
      </c>
      <c r="D390" t="str">
        <f>'2020_3-1-3_CSV_Anzahl'!C390</f>
        <v>Lüneburg</v>
      </c>
      <c r="E390" t="str">
        <f>'2020_3-1-3_CSV_Anzahl'!D390</f>
        <v>Kinder im Alter von unter 3 Jahren mit ausländischer Herkunft mindestens eines Elternteils</v>
      </c>
      <c r="F390" t="str">
        <f>'2020_3-1-3_CSV_Anzahl'!E390</f>
        <v>K03355</v>
      </c>
      <c r="G390">
        <f>'2020_3-1-3_CSV_Anzahl'!F390</f>
        <v>137</v>
      </c>
    </row>
    <row r="391" spans="1:7">
      <c r="A391">
        <f>'2020_3-1-3_CSV_Anzahl'!A391</f>
        <v>356</v>
      </c>
      <c r="B391">
        <f>'2020_3-1-3_CSV_Anzahl'!B391</f>
        <v>2013</v>
      </c>
      <c r="C391" t="s">
        <v>157</v>
      </c>
      <c r="D391" t="str">
        <f>'2020_3-1-3_CSV_Anzahl'!C391</f>
        <v>Osterholz</v>
      </c>
      <c r="E391" t="str">
        <f>'2020_3-1-3_CSV_Anzahl'!D391</f>
        <v>Kinder im Alter von unter 3 Jahren mit ausländischer Herkunft mindestens eines Elternteils</v>
      </c>
      <c r="F391" t="str">
        <f>'2020_3-1-3_CSV_Anzahl'!E391</f>
        <v>K03356</v>
      </c>
      <c r="G391">
        <f>'2020_3-1-3_CSV_Anzahl'!F391</f>
        <v>50</v>
      </c>
    </row>
    <row r="392" spans="1:7">
      <c r="A392">
        <f>'2020_3-1-3_CSV_Anzahl'!A392</f>
        <v>357</v>
      </c>
      <c r="B392">
        <f>'2020_3-1-3_CSV_Anzahl'!B392</f>
        <v>2013</v>
      </c>
      <c r="C392" t="s">
        <v>157</v>
      </c>
      <c r="D392" t="str">
        <f>'2020_3-1-3_CSV_Anzahl'!C392</f>
        <v>Rotenburg (Wümme)</v>
      </c>
      <c r="E392" t="str">
        <f>'2020_3-1-3_CSV_Anzahl'!D392</f>
        <v>Kinder im Alter von unter 3 Jahren mit ausländischer Herkunft mindestens eines Elternteils</v>
      </c>
      <c r="F392" t="str">
        <f>'2020_3-1-3_CSV_Anzahl'!E392</f>
        <v>K03357</v>
      </c>
      <c r="G392">
        <f>'2020_3-1-3_CSV_Anzahl'!F392</f>
        <v>75</v>
      </c>
    </row>
    <row r="393" spans="1:7">
      <c r="A393">
        <f>'2020_3-1-3_CSV_Anzahl'!A393</f>
        <v>358</v>
      </c>
      <c r="B393">
        <f>'2020_3-1-3_CSV_Anzahl'!B393</f>
        <v>2013</v>
      </c>
      <c r="C393" t="s">
        <v>157</v>
      </c>
      <c r="D393" t="str">
        <f>'2020_3-1-3_CSV_Anzahl'!C393</f>
        <v>Heidekreis</v>
      </c>
      <c r="E393" t="str">
        <f>'2020_3-1-3_CSV_Anzahl'!D393</f>
        <v>Kinder im Alter von unter 3 Jahren mit ausländischer Herkunft mindestens eines Elternteils</v>
      </c>
      <c r="F393" t="str">
        <f>'2020_3-1-3_CSV_Anzahl'!E393</f>
        <v>K03358</v>
      </c>
      <c r="G393">
        <f>'2020_3-1-3_CSV_Anzahl'!F393</f>
        <v>108</v>
      </c>
    </row>
    <row r="394" spans="1:7">
      <c r="A394">
        <f>'2020_3-1-3_CSV_Anzahl'!A394</f>
        <v>359</v>
      </c>
      <c r="B394">
        <f>'2020_3-1-3_CSV_Anzahl'!B394</f>
        <v>2013</v>
      </c>
      <c r="C394" t="s">
        <v>157</v>
      </c>
      <c r="D394" t="str">
        <f>'2020_3-1-3_CSV_Anzahl'!C394</f>
        <v>Stade</v>
      </c>
      <c r="E394" t="str">
        <f>'2020_3-1-3_CSV_Anzahl'!D394</f>
        <v>Kinder im Alter von unter 3 Jahren mit ausländischer Herkunft mindestens eines Elternteils</v>
      </c>
      <c r="F394" t="str">
        <f>'2020_3-1-3_CSV_Anzahl'!E394</f>
        <v>K03359</v>
      </c>
      <c r="G394">
        <f>'2020_3-1-3_CSV_Anzahl'!F394</f>
        <v>122</v>
      </c>
    </row>
    <row r="395" spans="1:7">
      <c r="A395">
        <f>'2020_3-1-3_CSV_Anzahl'!A395</f>
        <v>360</v>
      </c>
      <c r="B395">
        <f>'2020_3-1-3_CSV_Anzahl'!B395</f>
        <v>2013</v>
      </c>
      <c r="C395" t="s">
        <v>157</v>
      </c>
      <c r="D395" t="str">
        <f>'2020_3-1-3_CSV_Anzahl'!C395</f>
        <v>Uelzen</v>
      </c>
      <c r="E395" t="str">
        <f>'2020_3-1-3_CSV_Anzahl'!D395</f>
        <v>Kinder im Alter von unter 3 Jahren mit ausländischer Herkunft mindestens eines Elternteils</v>
      </c>
      <c r="F395" t="str">
        <f>'2020_3-1-3_CSV_Anzahl'!E395</f>
        <v>K03360</v>
      </c>
      <c r="G395">
        <f>'2020_3-1-3_CSV_Anzahl'!F395</f>
        <v>32</v>
      </c>
    </row>
    <row r="396" spans="1:7">
      <c r="A396">
        <f>'2020_3-1-3_CSV_Anzahl'!A396</f>
        <v>361</v>
      </c>
      <c r="B396">
        <f>'2020_3-1-3_CSV_Anzahl'!B396</f>
        <v>2013</v>
      </c>
      <c r="C396" t="s">
        <v>157</v>
      </c>
      <c r="D396" t="str">
        <f>'2020_3-1-3_CSV_Anzahl'!C396</f>
        <v>Verden</v>
      </c>
      <c r="E396" t="str">
        <f>'2020_3-1-3_CSV_Anzahl'!D396</f>
        <v>Kinder im Alter von unter 3 Jahren mit ausländischer Herkunft mindestens eines Elternteils</v>
      </c>
      <c r="F396" t="str">
        <f>'2020_3-1-3_CSV_Anzahl'!E396</f>
        <v>K03361</v>
      </c>
      <c r="G396">
        <f>'2020_3-1-3_CSV_Anzahl'!F396</f>
        <v>118</v>
      </c>
    </row>
    <row r="397" spans="1:7">
      <c r="A397">
        <f>'2020_3-1-3_CSV_Anzahl'!A397</f>
        <v>3</v>
      </c>
      <c r="B397">
        <f>'2020_3-1-3_CSV_Anzahl'!B397</f>
        <v>2013</v>
      </c>
      <c r="C397" t="s">
        <v>157</v>
      </c>
      <c r="D397" t="str">
        <f>'2020_3-1-3_CSV_Anzahl'!C397</f>
        <v>Stat. Region Lüneburg</v>
      </c>
      <c r="E397" t="str">
        <f>'2020_3-1-3_CSV_Anzahl'!D397</f>
        <v>Kinder im Alter von unter 3 Jahren mit ausländischer Herkunft mindestens eines Elternteils</v>
      </c>
      <c r="F397" t="str">
        <f>'2020_3-1-3_CSV_Anzahl'!E397</f>
        <v>K033</v>
      </c>
      <c r="G397">
        <f>'2020_3-1-3_CSV_Anzahl'!F397</f>
        <v>1063</v>
      </c>
    </row>
    <row r="398" spans="1:7">
      <c r="A398">
        <f>'2020_3-1-3_CSV_Anzahl'!A398</f>
        <v>401</v>
      </c>
      <c r="B398">
        <f>'2020_3-1-3_CSV_Anzahl'!B398</f>
        <v>2013</v>
      </c>
      <c r="C398" t="s">
        <v>157</v>
      </c>
      <c r="D398" t="str">
        <f>'2020_3-1-3_CSV_Anzahl'!C398</f>
        <v>Delmenhorst  Stadt</v>
      </c>
      <c r="E398" t="str">
        <f>'2020_3-1-3_CSV_Anzahl'!D398</f>
        <v>Kinder im Alter von unter 3 Jahren mit ausländischer Herkunft mindestens eines Elternteils</v>
      </c>
      <c r="F398" t="str">
        <f>'2020_3-1-3_CSV_Anzahl'!E398</f>
        <v>K03401</v>
      </c>
      <c r="G398">
        <f>'2020_3-1-3_CSV_Anzahl'!F398</f>
        <v>19</v>
      </c>
    </row>
    <row r="399" spans="1:7">
      <c r="A399">
        <f>'2020_3-1-3_CSV_Anzahl'!A399</f>
        <v>402</v>
      </c>
      <c r="B399">
        <f>'2020_3-1-3_CSV_Anzahl'!B399</f>
        <v>2013</v>
      </c>
      <c r="C399" t="s">
        <v>157</v>
      </c>
      <c r="D399" t="str">
        <f>'2020_3-1-3_CSV_Anzahl'!C399</f>
        <v>Emden  Stadt</v>
      </c>
      <c r="E399" t="str">
        <f>'2020_3-1-3_CSV_Anzahl'!D399</f>
        <v>Kinder im Alter von unter 3 Jahren mit ausländischer Herkunft mindestens eines Elternteils</v>
      </c>
      <c r="F399" t="str">
        <f>'2020_3-1-3_CSV_Anzahl'!E399</f>
        <v>K03402</v>
      </c>
      <c r="G399">
        <f>'2020_3-1-3_CSV_Anzahl'!F399</f>
        <v>34</v>
      </c>
    </row>
    <row r="400" spans="1:7">
      <c r="A400">
        <f>'2020_3-1-3_CSV_Anzahl'!A400</f>
        <v>403</v>
      </c>
      <c r="B400">
        <f>'2020_3-1-3_CSV_Anzahl'!B400</f>
        <v>2013</v>
      </c>
      <c r="C400" t="s">
        <v>157</v>
      </c>
      <c r="D400" t="str">
        <f>'2020_3-1-3_CSV_Anzahl'!C400</f>
        <v>Oldenburg(Oldb)  Stadt</v>
      </c>
      <c r="E400" t="str">
        <f>'2020_3-1-3_CSV_Anzahl'!D400</f>
        <v>Kinder im Alter von unter 3 Jahren mit ausländischer Herkunft mindestens eines Elternteils</v>
      </c>
      <c r="F400" t="str">
        <f>'2020_3-1-3_CSV_Anzahl'!E400</f>
        <v>K03403</v>
      </c>
      <c r="G400">
        <f>'2020_3-1-3_CSV_Anzahl'!F400</f>
        <v>149</v>
      </c>
    </row>
    <row r="401" spans="1:7">
      <c r="A401">
        <f>'2020_3-1-3_CSV_Anzahl'!A401</f>
        <v>404</v>
      </c>
      <c r="B401">
        <f>'2020_3-1-3_CSV_Anzahl'!B401</f>
        <v>2013</v>
      </c>
      <c r="C401" t="s">
        <v>157</v>
      </c>
      <c r="D401" t="str">
        <f>'2020_3-1-3_CSV_Anzahl'!C401</f>
        <v>Osnabrück  Stadt</v>
      </c>
      <c r="E401" t="str">
        <f>'2020_3-1-3_CSV_Anzahl'!D401</f>
        <v>Kinder im Alter von unter 3 Jahren mit ausländischer Herkunft mindestens eines Elternteils</v>
      </c>
      <c r="F401" t="str">
        <f>'2020_3-1-3_CSV_Anzahl'!E401</f>
        <v>K03404</v>
      </c>
      <c r="G401">
        <f>'2020_3-1-3_CSV_Anzahl'!F401</f>
        <v>239</v>
      </c>
    </row>
    <row r="402" spans="1:7">
      <c r="A402">
        <f>'2020_3-1-3_CSV_Anzahl'!A402</f>
        <v>405</v>
      </c>
      <c r="B402">
        <f>'2020_3-1-3_CSV_Anzahl'!B402</f>
        <v>2013</v>
      </c>
      <c r="C402" t="s">
        <v>157</v>
      </c>
      <c r="D402" t="str">
        <f>'2020_3-1-3_CSV_Anzahl'!C402</f>
        <v>Wilhelmshaven  Stadt</v>
      </c>
      <c r="E402" t="str">
        <f>'2020_3-1-3_CSV_Anzahl'!D402</f>
        <v>Kinder im Alter von unter 3 Jahren mit ausländischer Herkunft mindestens eines Elternteils</v>
      </c>
      <c r="F402" t="str">
        <f>'2020_3-1-3_CSV_Anzahl'!E402</f>
        <v>K03405</v>
      </c>
      <c r="G402">
        <f>'2020_3-1-3_CSV_Anzahl'!F402</f>
        <v>17</v>
      </c>
    </row>
    <row r="403" spans="1:7">
      <c r="A403">
        <f>'2020_3-1-3_CSV_Anzahl'!A403</f>
        <v>451</v>
      </c>
      <c r="B403">
        <f>'2020_3-1-3_CSV_Anzahl'!B403</f>
        <v>2013</v>
      </c>
      <c r="C403" t="s">
        <v>157</v>
      </c>
      <c r="D403" t="str">
        <f>'2020_3-1-3_CSV_Anzahl'!C403</f>
        <v>Ammerland</v>
      </c>
      <c r="E403" t="str">
        <f>'2020_3-1-3_CSV_Anzahl'!D403</f>
        <v>Kinder im Alter von unter 3 Jahren mit ausländischer Herkunft mindestens eines Elternteils</v>
      </c>
      <c r="F403" t="str">
        <f>'2020_3-1-3_CSV_Anzahl'!E403</f>
        <v>K03451</v>
      </c>
      <c r="G403">
        <f>'2020_3-1-3_CSV_Anzahl'!F403</f>
        <v>53</v>
      </c>
    </row>
    <row r="404" spans="1:7">
      <c r="A404">
        <f>'2020_3-1-3_CSV_Anzahl'!A404</f>
        <v>452</v>
      </c>
      <c r="B404">
        <f>'2020_3-1-3_CSV_Anzahl'!B404</f>
        <v>2013</v>
      </c>
      <c r="C404" t="s">
        <v>157</v>
      </c>
      <c r="D404" t="str">
        <f>'2020_3-1-3_CSV_Anzahl'!C404</f>
        <v>Aurich</v>
      </c>
      <c r="E404" t="str">
        <f>'2020_3-1-3_CSV_Anzahl'!D404</f>
        <v>Kinder im Alter von unter 3 Jahren mit ausländischer Herkunft mindestens eines Elternteils</v>
      </c>
      <c r="F404" t="str">
        <f>'2020_3-1-3_CSV_Anzahl'!E404</f>
        <v>K03452</v>
      </c>
      <c r="G404">
        <f>'2020_3-1-3_CSV_Anzahl'!F404</f>
        <v>55</v>
      </c>
    </row>
    <row r="405" spans="1:7">
      <c r="A405">
        <f>'2020_3-1-3_CSV_Anzahl'!A405</f>
        <v>453</v>
      </c>
      <c r="B405">
        <f>'2020_3-1-3_CSV_Anzahl'!B405</f>
        <v>2013</v>
      </c>
      <c r="C405" t="s">
        <v>157</v>
      </c>
      <c r="D405" t="str">
        <f>'2020_3-1-3_CSV_Anzahl'!C405</f>
        <v>Cloppenburg</v>
      </c>
      <c r="E405" t="str">
        <f>'2020_3-1-3_CSV_Anzahl'!D405</f>
        <v>Kinder im Alter von unter 3 Jahren mit ausländischer Herkunft mindestens eines Elternteils</v>
      </c>
      <c r="F405" t="str">
        <f>'2020_3-1-3_CSV_Anzahl'!E405</f>
        <v>K03453</v>
      </c>
      <c r="G405">
        <f>'2020_3-1-3_CSV_Anzahl'!F405</f>
        <v>169</v>
      </c>
    </row>
    <row r="406" spans="1:7">
      <c r="A406">
        <f>'2020_3-1-3_CSV_Anzahl'!A406</f>
        <v>454</v>
      </c>
      <c r="B406">
        <f>'2020_3-1-3_CSV_Anzahl'!B406</f>
        <v>2013</v>
      </c>
      <c r="C406" t="s">
        <v>157</v>
      </c>
      <c r="D406" t="str">
        <f>'2020_3-1-3_CSV_Anzahl'!C406</f>
        <v>Emsland</v>
      </c>
      <c r="E406" t="str">
        <f>'2020_3-1-3_CSV_Anzahl'!D406</f>
        <v>Kinder im Alter von unter 3 Jahren mit ausländischer Herkunft mindestens eines Elternteils</v>
      </c>
      <c r="F406" t="str">
        <f>'2020_3-1-3_CSV_Anzahl'!E406</f>
        <v>K03454</v>
      </c>
      <c r="G406">
        <f>'2020_3-1-3_CSV_Anzahl'!F406</f>
        <v>266</v>
      </c>
    </row>
    <row r="407" spans="1:7">
      <c r="A407">
        <f>'2020_3-1-3_CSV_Anzahl'!A407</f>
        <v>455</v>
      </c>
      <c r="B407">
        <f>'2020_3-1-3_CSV_Anzahl'!B407</f>
        <v>2013</v>
      </c>
      <c r="C407" t="s">
        <v>157</v>
      </c>
      <c r="D407" t="str">
        <f>'2020_3-1-3_CSV_Anzahl'!C407</f>
        <v>Friesland</v>
      </c>
      <c r="E407" t="str">
        <f>'2020_3-1-3_CSV_Anzahl'!D407</f>
        <v>Kinder im Alter von unter 3 Jahren mit ausländischer Herkunft mindestens eines Elternteils</v>
      </c>
      <c r="F407" t="str">
        <f>'2020_3-1-3_CSV_Anzahl'!E407</f>
        <v>K03455</v>
      </c>
      <c r="G407">
        <f>'2020_3-1-3_CSV_Anzahl'!F407</f>
        <v>30</v>
      </c>
    </row>
    <row r="408" spans="1:7">
      <c r="A408">
        <f>'2020_3-1-3_CSV_Anzahl'!A408</f>
        <v>456</v>
      </c>
      <c r="B408">
        <f>'2020_3-1-3_CSV_Anzahl'!B408</f>
        <v>2013</v>
      </c>
      <c r="C408" t="s">
        <v>157</v>
      </c>
      <c r="D408" t="str">
        <f>'2020_3-1-3_CSV_Anzahl'!C408</f>
        <v>Grafschaft Bentheim</v>
      </c>
      <c r="E408" t="str">
        <f>'2020_3-1-3_CSV_Anzahl'!D408</f>
        <v>Kinder im Alter von unter 3 Jahren mit ausländischer Herkunft mindestens eines Elternteils</v>
      </c>
      <c r="F408" t="str">
        <f>'2020_3-1-3_CSV_Anzahl'!E408</f>
        <v>K03456</v>
      </c>
      <c r="G408">
        <f>'2020_3-1-3_CSV_Anzahl'!F408</f>
        <v>171</v>
      </c>
    </row>
    <row r="409" spans="1:7">
      <c r="A409">
        <f>'2020_3-1-3_CSV_Anzahl'!A409</f>
        <v>457</v>
      </c>
      <c r="B409">
        <f>'2020_3-1-3_CSV_Anzahl'!B409</f>
        <v>2013</v>
      </c>
      <c r="C409" t="s">
        <v>157</v>
      </c>
      <c r="D409" t="str">
        <f>'2020_3-1-3_CSV_Anzahl'!C409</f>
        <v>Leer</v>
      </c>
      <c r="E409" t="str">
        <f>'2020_3-1-3_CSV_Anzahl'!D409</f>
        <v>Kinder im Alter von unter 3 Jahren mit ausländischer Herkunft mindestens eines Elternteils</v>
      </c>
      <c r="F409" t="str">
        <f>'2020_3-1-3_CSV_Anzahl'!E409</f>
        <v>K03457</v>
      </c>
      <c r="G409">
        <f>'2020_3-1-3_CSV_Anzahl'!F409</f>
        <v>75</v>
      </c>
    </row>
    <row r="410" spans="1:7">
      <c r="A410">
        <f>'2020_3-1-3_CSV_Anzahl'!A410</f>
        <v>458</v>
      </c>
      <c r="B410">
        <f>'2020_3-1-3_CSV_Anzahl'!B410</f>
        <v>2013</v>
      </c>
      <c r="C410" t="s">
        <v>157</v>
      </c>
      <c r="D410" t="str">
        <f>'2020_3-1-3_CSV_Anzahl'!C410</f>
        <v>Oldenburg</v>
      </c>
      <c r="E410" t="str">
        <f>'2020_3-1-3_CSV_Anzahl'!D410</f>
        <v>Kinder im Alter von unter 3 Jahren mit ausländischer Herkunft mindestens eines Elternteils</v>
      </c>
      <c r="F410" t="str">
        <f>'2020_3-1-3_CSV_Anzahl'!E410</f>
        <v>K03458</v>
      </c>
      <c r="G410">
        <f>'2020_3-1-3_CSV_Anzahl'!F410</f>
        <v>64</v>
      </c>
    </row>
    <row r="411" spans="1:7">
      <c r="A411">
        <f>'2020_3-1-3_CSV_Anzahl'!A411</f>
        <v>459</v>
      </c>
      <c r="B411">
        <f>'2020_3-1-3_CSV_Anzahl'!B411</f>
        <v>2013</v>
      </c>
      <c r="C411" t="s">
        <v>157</v>
      </c>
      <c r="D411" t="str">
        <f>'2020_3-1-3_CSV_Anzahl'!C411</f>
        <v>Osnabrück</v>
      </c>
      <c r="E411" t="str">
        <f>'2020_3-1-3_CSV_Anzahl'!D411</f>
        <v>Kinder im Alter von unter 3 Jahren mit ausländischer Herkunft mindestens eines Elternteils</v>
      </c>
      <c r="F411" t="str">
        <f>'2020_3-1-3_CSV_Anzahl'!E411</f>
        <v>K03459</v>
      </c>
      <c r="G411">
        <f>'2020_3-1-3_CSV_Anzahl'!F411</f>
        <v>315</v>
      </c>
    </row>
    <row r="412" spans="1:7">
      <c r="A412">
        <f>'2020_3-1-3_CSV_Anzahl'!A412</f>
        <v>460</v>
      </c>
      <c r="B412">
        <f>'2020_3-1-3_CSV_Anzahl'!B412</f>
        <v>2013</v>
      </c>
      <c r="C412" t="s">
        <v>157</v>
      </c>
      <c r="D412" t="str">
        <f>'2020_3-1-3_CSV_Anzahl'!C412</f>
        <v>Vechta</v>
      </c>
      <c r="E412" t="str">
        <f>'2020_3-1-3_CSV_Anzahl'!D412</f>
        <v>Kinder im Alter von unter 3 Jahren mit ausländischer Herkunft mindestens eines Elternteils</v>
      </c>
      <c r="F412" t="str">
        <f>'2020_3-1-3_CSV_Anzahl'!E412</f>
        <v>K03460</v>
      </c>
      <c r="G412">
        <f>'2020_3-1-3_CSV_Anzahl'!F412</f>
        <v>169</v>
      </c>
    </row>
    <row r="413" spans="1:7">
      <c r="A413">
        <f>'2020_3-1-3_CSV_Anzahl'!A413</f>
        <v>461</v>
      </c>
      <c r="B413">
        <f>'2020_3-1-3_CSV_Anzahl'!B413</f>
        <v>2013</v>
      </c>
      <c r="C413" t="s">
        <v>157</v>
      </c>
      <c r="D413" t="str">
        <f>'2020_3-1-3_CSV_Anzahl'!C413</f>
        <v>Wesermarsch</v>
      </c>
      <c r="E413" t="str">
        <f>'2020_3-1-3_CSV_Anzahl'!D413</f>
        <v>Kinder im Alter von unter 3 Jahren mit ausländischer Herkunft mindestens eines Elternteils</v>
      </c>
      <c r="F413" t="str">
        <f>'2020_3-1-3_CSV_Anzahl'!E413</f>
        <v>K03461</v>
      </c>
      <c r="G413">
        <f>'2020_3-1-3_CSV_Anzahl'!F413</f>
        <v>52</v>
      </c>
    </row>
    <row r="414" spans="1:7">
      <c r="A414">
        <f>'2020_3-1-3_CSV_Anzahl'!A414</f>
        <v>462</v>
      </c>
      <c r="B414">
        <f>'2020_3-1-3_CSV_Anzahl'!B414</f>
        <v>2013</v>
      </c>
      <c r="C414" t="s">
        <v>157</v>
      </c>
      <c r="D414" t="str">
        <f>'2020_3-1-3_CSV_Anzahl'!C414</f>
        <v>Wittmund</v>
      </c>
      <c r="E414" t="str">
        <f>'2020_3-1-3_CSV_Anzahl'!D414</f>
        <v>Kinder im Alter von unter 3 Jahren mit ausländischer Herkunft mindestens eines Elternteils</v>
      </c>
      <c r="F414" t="str">
        <f>'2020_3-1-3_CSV_Anzahl'!E414</f>
        <v>K03462</v>
      </c>
      <c r="G414">
        <f>'2020_3-1-3_CSV_Anzahl'!F414</f>
        <v>27</v>
      </c>
    </row>
    <row r="415" spans="1:7">
      <c r="A415">
        <f>'2020_3-1-3_CSV_Anzahl'!A415</f>
        <v>4</v>
      </c>
      <c r="B415">
        <f>'2020_3-1-3_CSV_Anzahl'!B415</f>
        <v>2013</v>
      </c>
      <c r="C415" t="s">
        <v>157</v>
      </c>
      <c r="D415" t="str">
        <f>'2020_3-1-3_CSV_Anzahl'!C415</f>
        <v>Stat. Region Weser-Ems</v>
      </c>
      <c r="E415" t="str">
        <f>'2020_3-1-3_CSV_Anzahl'!D415</f>
        <v>Kinder im Alter von unter 3 Jahren mit ausländischer Herkunft mindestens eines Elternteils</v>
      </c>
      <c r="F415" t="str">
        <f>'2020_3-1-3_CSV_Anzahl'!E415</f>
        <v>K034</v>
      </c>
      <c r="G415">
        <f>'2020_3-1-3_CSV_Anzahl'!F415</f>
        <v>1904</v>
      </c>
    </row>
    <row r="416" spans="1:7">
      <c r="A416">
        <f>'2020_3-1-3_CSV_Anzahl'!A416</f>
        <v>0</v>
      </c>
      <c r="B416">
        <f>'2020_3-1-3_CSV_Anzahl'!B416</f>
        <v>2013</v>
      </c>
      <c r="C416" t="s">
        <v>157</v>
      </c>
      <c r="D416" t="str">
        <f>'2020_3-1-3_CSV_Anzahl'!C416</f>
        <v>Niedersachsen</v>
      </c>
      <c r="E416" t="str">
        <f>'2020_3-1-3_CSV_Anzahl'!D416</f>
        <v>Kinder im Alter von unter 3 Jahren mit ausländischer Herkunft mindestens eines Elternteils</v>
      </c>
      <c r="F416" t="str">
        <f>'2020_3-1-3_CSV_Anzahl'!E416</f>
        <v>K030</v>
      </c>
      <c r="G416">
        <f>'2020_3-1-3_CSV_Anzahl'!F416</f>
        <v>6743</v>
      </c>
    </row>
    <row r="417" spans="1:7">
      <c r="A417">
        <f>'2020_3-1-3_CSV_Anzahl'!A417</f>
        <v>101</v>
      </c>
      <c r="B417">
        <f>'2020_3-1-3_CSV_Anzahl'!B417</f>
        <v>2012</v>
      </c>
      <c r="C417" t="s">
        <v>157</v>
      </c>
      <c r="D417" t="str">
        <f>'2020_3-1-3_CSV_Anzahl'!C417</f>
        <v>Braunschweig  Stadt</v>
      </c>
      <c r="E417" t="str">
        <f>'2020_3-1-3_CSV_Anzahl'!D417</f>
        <v>Kinder im Alter von unter 3 Jahren mit ausländischer Herkunft mindestens eines Elternteils</v>
      </c>
      <c r="F417" t="str">
        <f>'2020_3-1-3_CSV_Anzahl'!E417</f>
        <v>K03101</v>
      </c>
      <c r="G417">
        <f>'2020_3-1-3_CSV_Anzahl'!F417</f>
        <v>283</v>
      </c>
    </row>
    <row r="418" spans="1:7">
      <c r="A418">
        <f>'2020_3-1-3_CSV_Anzahl'!A418</f>
        <v>102</v>
      </c>
      <c r="B418">
        <f>'2020_3-1-3_CSV_Anzahl'!B418</f>
        <v>2012</v>
      </c>
      <c r="C418" t="s">
        <v>157</v>
      </c>
      <c r="D418" t="str">
        <f>'2020_3-1-3_CSV_Anzahl'!C418</f>
        <v>Salzgitter  Stadt</v>
      </c>
      <c r="E418" t="str">
        <f>'2020_3-1-3_CSV_Anzahl'!D418</f>
        <v>Kinder im Alter von unter 3 Jahren mit ausländischer Herkunft mindestens eines Elternteils</v>
      </c>
      <c r="F418" t="str">
        <f>'2020_3-1-3_CSV_Anzahl'!E418</f>
        <v>K03102</v>
      </c>
      <c r="G418">
        <f>'2020_3-1-3_CSV_Anzahl'!F418</f>
        <v>86</v>
      </c>
    </row>
    <row r="419" spans="1:7">
      <c r="A419">
        <f>'2020_3-1-3_CSV_Anzahl'!A419</f>
        <v>103</v>
      </c>
      <c r="B419">
        <f>'2020_3-1-3_CSV_Anzahl'!B419</f>
        <v>2012</v>
      </c>
      <c r="C419" t="s">
        <v>157</v>
      </c>
      <c r="D419" t="str">
        <f>'2020_3-1-3_CSV_Anzahl'!C419</f>
        <v>Wolfsburg  Stadt</v>
      </c>
      <c r="E419" t="str">
        <f>'2020_3-1-3_CSV_Anzahl'!D419</f>
        <v>Kinder im Alter von unter 3 Jahren mit ausländischer Herkunft mindestens eines Elternteils</v>
      </c>
      <c r="F419" t="str">
        <f>'2020_3-1-3_CSV_Anzahl'!E419</f>
        <v>K03103</v>
      </c>
      <c r="G419">
        <f>'2020_3-1-3_CSV_Anzahl'!F419</f>
        <v>226</v>
      </c>
    </row>
    <row r="420" spans="1:7">
      <c r="A420">
        <f>'2020_3-1-3_CSV_Anzahl'!A420</f>
        <v>151</v>
      </c>
      <c r="B420">
        <f>'2020_3-1-3_CSV_Anzahl'!B420</f>
        <v>2012</v>
      </c>
      <c r="C420" t="s">
        <v>157</v>
      </c>
      <c r="D420" t="str">
        <f>'2020_3-1-3_CSV_Anzahl'!C420</f>
        <v>Gifhorn</v>
      </c>
      <c r="E420" t="str">
        <f>'2020_3-1-3_CSV_Anzahl'!D420</f>
        <v>Kinder im Alter von unter 3 Jahren mit ausländischer Herkunft mindestens eines Elternteils</v>
      </c>
      <c r="F420" t="str">
        <f>'2020_3-1-3_CSV_Anzahl'!E420</f>
        <v>K03151</v>
      </c>
      <c r="G420">
        <f>'2020_3-1-3_CSV_Anzahl'!F420</f>
        <v>73</v>
      </c>
    </row>
    <row r="421" spans="1:7">
      <c r="A421">
        <f>'2020_3-1-3_CSV_Anzahl'!A421</f>
        <v>153</v>
      </c>
      <c r="B421">
        <f>'2020_3-1-3_CSV_Anzahl'!B421</f>
        <v>2012</v>
      </c>
      <c r="C421" t="s">
        <v>157</v>
      </c>
      <c r="D421" t="str">
        <f>'2020_3-1-3_CSV_Anzahl'!C421</f>
        <v>Goslar</v>
      </c>
      <c r="E421" t="str">
        <f>'2020_3-1-3_CSV_Anzahl'!D421</f>
        <v>Kinder im Alter von unter 3 Jahren mit ausländischer Herkunft mindestens eines Elternteils</v>
      </c>
      <c r="F421" t="str">
        <f>'2020_3-1-3_CSV_Anzahl'!E421</f>
        <v>K03153</v>
      </c>
      <c r="G421">
        <f>'2020_3-1-3_CSV_Anzahl'!F421</f>
        <v>84</v>
      </c>
    </row>
    <row r="422" spans="1:7">
      <c r="A422">
        <f>'2020_3-1-3_CSV_Anzahl'!A422</f>
        <v>154</v>
      </c>
      <c r="B422">
        <f>'2020_3-1-3_CSV_Anzahl'!B422</f>
        <v>2012</v>
      </c>
      <c r="C422" t="s">
        <v>157</v>
      </c>
      <c r="D422" t="str">
        <f>'2020_3-1-3_CSV_Anzahl'!C422</f>
        <v>Helmstedt</v>
      </c>
      <c r="E422" t="str">
        <f>'2020_3-1-3_CSV_Anzahl'!D422</f>
        <v>Kinder im Alter von unter 3 Jahren mit ausländischer Herkunft mindestens eines Elternteils</v>
      </c>
      <c r="F422" t="str">
        <f>'2020_3-1-3_CSV_Anzahl'!E422</f>
        <v>K03154</v>
      </c>
      <c r="G422">
        <f>'2020_3-1-3_CSV_Anzahl'!F422</f>
        <v>29</v>
      </c>
    </row>
    <row r="423" spans="1:7">
      <c r="A423">
        <f>'2020_3-1-3_CSV_Anzahl'!A423</f>
        <v>155</v>
      </c>
      <c r="B423">
        <f>'2020_3-1-3_CSV_Anzahl'!B423</f>
        <v>2012</v>
      </c>
      <c r="C423" t="s">
        <v>157</v>
      </c>
      <c r="D423" t="str">
        <f>'2020_3-1-3_CSV_Anzahl'!C423</f>
        <v>Northeim</v>
      </c>
      <c r="E423" t="str">
        <f>'2020_3-1-3_CSV_Anzahl'!D423</f>
        <v>Kinder im Alter von unter 3 Jahren mit ausländischer Herkunft mindestens eines Elternteils</v>
      </c>
      <c r="F423" t="str">
        <f>'2020_3-1-3_CSV_Anzahl'!E423</f>
        <v>K03155</v>
      </c>
      <c r="G423">
        <f>'2020_3-1-3_CSV_Anzahl'!F423</f>
        <v>54</v>
      </c>
    </row>
    <row r="424" spans="1:7">
      <c r="A424">
        <f>'2020_3-1-3_CSV_Anzahl'!A424</f>
        <v>157</v>
      </c>
      <c r="B424">
        <f>'2020_3-1-3_CSV_Anzahl'!B424</f>
        <v>2012</v>
      </c>
      <c r="C424" t="s">
        <v>157</v>
      </c>
      <c r="D424" t="str">
        <f>'2020_3-1-3_CSV_Anzahl'!C424</f>
        <v>Peine</v>
      </c>
      <c r="E424" t="str">
        <f>'2020_3-1-3_CSV_Anzahl'!D424</f>
        <v>Kinder im Alter von unter 3 Jahren mit ausländischer Herkunft mindestens eines Elternteils</v>
      </c>
      <c r="F424" t="str">
        <f>'2020_3-1-3_CSV_Anzahl'!E424</f>
        <v>K03157</v>
      </c>
      <c r="G424">
        <f>'2020_3-1-3_CSV_Anzahl'!F424</f>
        <v>54</v>
      </c>
    </row>
    <row r="425" spans="1:7">
      <c r="A425">
        <f>'2020_3-1-3_CSV_Anzahl'!A425</f>
        <v>158</v>
      </c>
      <c r="B425">
        <f>'2020_3-1-3_CSV_Anzahl'!B425</f>
        <v>2012</v>
      </c>
      <c r="C425" t="s">
        <v>157</v>
      </c>
      <c r="D425" t="str">
        <f>'2020_3-1-3_CSV_Anzahl'!C425</f>
        <v>Wolfenbüttel</v>
      </c>
      <c r="E425" t="str">
        <f>'2020_3-1-3_CSV_Anzahl'!D425</f>
        <v>Kinder im Alter von unter 3 Jahren mit ausländischer Herkunft mindestens eines Elternteils</v>
      </c>
      <c r="F425" t="str">
        <f>'2020_3-1-3_CSV_Anzahl'!E425</f>
        <v>K03158</v>
      </c>
      <c r="G425">
        <f>'2020_3-1-3_CSV_Anzahl'!F425</f>
        <v>64</v>
      </c>
    </row>
    <row r="426" spans="1:7">
      <c r="A426">
        <f>'2020_3-1-3_CSV_Anzahl'!A426</f>
        <v>159</v>
      </c>
      <c r="B426">
        <f>'2020_3-1-3_CSV_Anzahl'!B426</f>
        <v>2012</v>
      </c>
      <c r="C426" t="s">
        <v>157</v>
      </c>
      <c r="D426" t="str">
        <f>'2020_3-1-3_CSV_Anzahl'!C426</f>
        <v>Göttingen</v>
      </c>
      <c r="E426" t="str">
        <f>'2020_3-1-3_CSV_Anzahl'!D426</f>
        <v>Kinder im Alter von unter 3 Jahren mit ausländischer Herkunft mindestens eines Elternteils</v>
      </c>
      <c r="F426" t="str">
        <f>'2020_3-1-3_CSV_Anzahl'!E426</f>
        <v>K03159</v>
      </c>
      <c r="G426">
        <f>'2020_3-1-3_CSV_Anzahl'!F426</f>
        <v>386</v>
      </c>
    </row>
    <row r="427" spans="1:7">
      <c r="A427">
        <f>'2020_3-1-3_CSV_Anzahl'!A427</f>
        <v>1</v>
      </c>
      <c r="B427">
        <f>'2020_3-1-3_CSV_Anzahl'!B427</f>
        <v>2012</v>
      </c>
      <c r="C427" t="s">
        <v>157</v>
      </c>
      <c r="D427" t="str">
        <f>'2020_3-1-3_CSV_Anzahl'!C427</f>
        <v>Stat. Region Braunschweig</v>
      </c>
      <c r="E427" t="str">
        <f>'2020_3-1-3_CSV_Anzahl'!D427</f>
        <v>Kinder im Alter von unter 3 Jahren mit ausländischer Herkunft mindestens eines Elternteils</v>
      </c>
      <c r="F427" t="str">
        <f>'2020_3-1-3_CSV_Anzahl'!E427</f>
        <v>K031</v>
      </c>
      <c r="G427">
        <f>'2020_3-1-3_CSV_Anzahl'!F427</f>
        <v>1339</v>
      </c>
    </row>
    <row r="428" spans="1:7">
      <c r="A428">
        <f>'2020_3-1-3_CSV_Anzahl'!A428</f>
        <v>241</v>
      </c>
      <c r="B428">
        <f>'2020_3-1-3_CSV_Anzahl'!B428</f>
        <v>2012</v>
      </c>
      <c r="C428" t="s">
        <v>157</v>
      </c>
      <c r="D428" t="str">
        <f>'2020_3-1-3_CSV_Anzahl'!C428</f>
        <v>Hannover  Region</v>
      </c>
      <c r="E428" t="str">
        <f>'2020_3-1-3_CSV_Anzahl'!D428</f>
        <v>Kinder im Alter von unter 3 Jahren mit ausländischer Herkunft mindestens eines Elternteils</v>
      </c>
      <c r="F428" t="str">
        <f>'2020_3-1-3_CSV_Anzahl'!E428</f>
        <v>K03241</v>
      </c>
      <c r="G428">
        <f>'2020_3-1-3_CSV_Anzahl'!F428</f>
        <v>1359</v>
      </c>
    </row>
    <row r="429" spans="1:7">
      <c r="A429">
        <f>'2020_3-1-3_CSV_Anzahl'!A429</f>
        <v>241001</v>
      </c>
      <c r="B429">
        <f>'2020_3-1-3_CSV_Anzahl'!B429</f>
        <v>2012</v>
      </c>
      <c r="C429" t="s">
        <v>157</v>
      </c>
      <c r="D429" t="str">
        <f>'2020_3-1-3_CSV_Anzahl'!C429</f>
        <v>dav. Hannover  Lhst.</v>
      </c>
      <c r="E429" t="str">
        <f>'2020_3-1-3_CSV_Anzahl'!D429</f>
        <v>Kinder im Alter von unter 3 Jahren mit ausländischer Herkunft mindestens eines Elternteils</v>
      </c>
      <c r="F429" t="str">
        <f>'2020_3-1-3_CSV_Anzahl'!E429</f>
        <v>K03241001</v>
      </c>
      <c r="G429">
        <f>'2020_3-1-3_CSV_Anzahl'!F429</f>
        <v>877</v>
      </c>
    </row>
    <row r="430" spans="1:7">
      <c r="A430">
        <f>'2020_3-1-3_CSV_Anzahl'!A430</f>
        <v>241999</v>
      </c>
      <c r="B430">
        <f>'2020_3-1-3_CSV_Anzahl'!B430</f>
        <v>2012</v>
      </c>
      <c r="C430" t="s">
        <v>157</v>
      </c>
      <c r="D430" t="str">
        <f>'2020_3-1-3_CSV_Anzahl'!C430</f>
        <v>dav. Hannover  Umland</v>
      </c>
      <c r="E430" t="str">
        <f>'2020_3-1-3_CSV_Anzahl'!D430</f>
        <v>Kinder im Alter von unter 3 Jahren mit ausländischer Herkunft mindestens eines Elternteils</v>
      </c>
      <c r="F430" t="str">
        <f>'2020_3-1-3_CSV_Anzahl'!E430</f>
        <v>K03241999</v>
      </c>
      <c r="G430">
        <f>'2020_3-1-3_CSV_Anzahl'!F430</f>
        <v>482</v>
      </c>
    </row>
    <row r="431" spans="1:7">
      <c r="A431">
        <f>'2020_3-1-3_CSV_Anzahl'!A431</f>
        <v>251</v>
      </c>
      <c r="B431">
        <f>'2020_3-1-3_CSV_Anzahl'!B431</f>
        <v>2012</v>
      </c>
      <c r="C431" t="s">
        <v>157</v>
      </c>
      <c r="D431" t="str">
        <f>'2020_3-1-3_CSV_Anzahl'!C431</f>
        <v>Diepholz</v>
      </c>
      <c r="E431" t="str">
        <f>'2020_3-1-3_CSV_Anzahl'!D431</f>
        <v>Kinder im Alter von unter 3 Jahren mit ausländischer Herkunft mindestens eines Elternteils</v>
      </c>
      <c r="F431" t="str">
        <f>'2020_3-1-3_CSV_Anzahl'!E431</f>
        <v>K03251</v>
      </c>
      <c r="G431">
        <f>'2020_3-1-3_CSV_Anzahl'!F431</f>
        <v>119</v>
      </c>
    </row>
    <row r="432" spans="1:7">
      <c r="A432">
        <f>'2020_3-1-3_CSV_Anzahl'!A432</f>
        <v>252</v>
      </c>
      <c r="B432">
        <f>'2020_3-1-3_CSV_Anzahl'!B432</f>
        <v>2012</v>
      </c>
      <c r="C432" t="s">
        <v>157</v>
      </c>
      <c r="D432" t="str">
        <f>'2020_3-1-3_CSV_Anzahl'!C432</f>
        <v>Hameln-Pyrmont</v>
      </c>
      <c r="E432" t="str">
        <f>'2020_3-1-3_CSV_Anzahl'!D432</f>
        <v>Kinder im Alter von unter 3 Jahren mit ausländischer Herkunft mindestens eines Elternteils</v>
      </c>
      <c r="F432" t="str">
        <f>'2020_3-1-3_CSV_Anzahl'!E432</f>
        <v>K03252</v>
      </c>
      <c r="G432">
        <f>'2020_3-1-3_CSV_Anzahl'!F432</f>
        <v>111</v>
      </c>
    </row>
    <row r="433" spans="1:7">
      <c r="A433">
        <f>'2020_3-1-3_CSV_Anzahl'!A433</f>
        <v>254</v>
      </c>
      <c r="B433">
        <f>'2020_3-1-3_CSV_Anzahl'!B433</f>
        <v>2012</v>
      </c>
      <c r="C433" t="s">
        <v>157</v>
      </c>
      <c r="D433" t="str">
        <f>'2020_3-1-3_CSV_Anzahl'!C433</f>
        <v>Hildesheim</v>
      </c>
      <c r="E433" t="str">
        <f>'2020_3-1-3_CSV_Anzahl'!D433</f>
        <v>Kinder im Alter von unter 3 Jahren mit ausländischer Herkunft mindestens eines Elternteils</v>
      </c>
      <c r="F433" t="str">
        <f>'2020_3-1-3_CSV_Anzahl'!E433</f>
        <v>K03254</v>
      </c>
      <c r="G433">
        <f>'2020_3-1-3_CSV_Anzahl'!F433</f>
        <v>202</v>
      </c>
    </row>
    <row r="434" spans="1:7">
      <c r="A434">
        <f>'2020_3-1-3_CSV_Anzahl'!A434</f>
        <v>255</v>
      </c>
      <c r="B434">
        <f>'2020_3-1-3_CSV_Anzahl'!B434</f>
        <v>2012</v>
      </c>
      <c r="C434" t="s">
        <v>157</v>
      </c>
      <c r="D434" t="str">
        <f>'2020_3-1-3_CSV_Anzahl'!C434</f>
        <v>Holzminden</v>
      </c>
      <c r="E434" t="str">
        <f>'2020_3-1-3_CSV_Anzahl'!D434</f>
        <v>Kinder im Alter von unter 3 Jahren mit ausländischer Herkunft mindestens eines Elternteils</v>
      </c>
      <c r="F434" t="str">
        <f>'2020_3-1-3_CSV_Anzahl'!E434</f>
        <v>K03255</v>
      </c>
      <c r="G434">
        <f>'2020_3-1-3_CSV_Anzahl'!F434</f>
        <v>46</v>
      </c>
    </row>
    <row r="435" spans="1:7">
      <c r="A435">
        <f>'2020_3-1-3_CSV_Anzahl'!A435</f>
        <v>256</v>
      </c>
      <c r="B435">
        <f>'2020_3-1-3_CSV_Anzahl'!B435</f>
        <v>2012</v>
      </c>
      <c r="C435" t="s">
        <v>157</v>
      </c>
      <c r="D435" t="str">
        <f>'2020_3-1-3_CSV_Anzahl'!C435</f>
        <v>Nienburg (Weser)</v>
      </c>
      <c r="E435" t="str">
        <f>'2020_3-1-3_CSV_Anzahl'!D435</f>
        <v>Kinder im Alter von unter 3 Jahren mit ausländischer Herkunft mindestens eines Elternteils</v>
      </c>
      <c r="F435" t="str">
        <f>'2020_3-1-3_CSV_Anzahl'!E435</f>
        <v>K03256</v>
      </c>
      <c r="G435">
        <f>'2020_3-1-3_CSV_Anzahl'!F435</f>
        <v>74</v>
      </c>
    </row>
    <row r="436" spans="1:7">
      <c r="A436">
        <f>'2020_3-1-3_CSV_Anzahl'!A436</f>
        <v>257</v>
      </c>
      <c r="B436">
        <f>'2020_3-1-3_CSV_Anzahl'!B436</f>
        <v>2012</v>
      </c>
      <c r="C436" t="s">
        <v>157</v>
      </c>
      <c r="D436" t="str">
        <f>'2020_3-1-3_CSV_Anzahl'!C436</f>
        <v>Schaumburg</v>
      </c>
      <c r="E436" t="str">
        <f>'2020_3-1-3_CSV_Anzahl'!D436</f>
        <v>Kinder im Alter von unter 3 Jahren mit ausländischer Herkunft mindestens eines Elternteils</v>
      </c>
      <c r="F436" t="str">
        <f>'2020_3-1-3_CSV_Anzahl'!E436</f>
        <v>K03257</v>
      </c>
      <c r="G436">
        <f>'2020_3-1-3_CSV_Anzahl'!F436</f>
        <v>79</v>
      </c>
    </row>
    <row r="437" spans="1:7">
      <c r="A437">
        <f>'2020_3-1-3_CSV_Anzahl'!A437</f>
        <v>2</v>
      </c>
      <c r="B437">
        <f>'2020_3-1-3_CSV_Anzahl'!B437</f>
        <v>2012</v>
      </c>
      <c r="C437" t="s">
        <v>157</v>
      </c>
      <c r="D437" t="str">
        <f>'2020_3-1-3_CSV_Anzahl'!C437</f>
        <v>Stat. Region Hannover</v>
      </c>
      <c r="E437" t="str">
        <f>'2020_3-1-3_CSV_Anzahl'!D437</f>
        <v>Kinder im Alter von unter 3 Jahren mit ausländischer Herkunft mindestens eines Elternteils</v>
      </c>
      <c r="F437" t="str">
        <f>'2020_3-1-3_CSV_Anzahl'!E437</f>
        <v>K032</v>
      </c>
      <c r="G437">
        <f>'2020_3-1-3_CSV_Anzahl'!F437</f>
        <v>1990</v>
      </c>
    </row>
    <row r="438" spans="1:7">
      <c r="A438">
        <f>'2020_3-1-3_CSV_Anzahl'!A438</f>
        <v>351</v>
      </c>
      <c r="B438">
        <f>'2020_3-1-3_CSV_Anzahl'!B438</f>
        <v>2012</v>
      </c>
      <c r="C438" t="s">
        <v>157</v>
      </c>
      <c r="D438" t="str">
        <f>'2020_3-1-3_CSV_Anzahl'!C438</f>
        <v>Celle</v>
      </c>
      <c r="E438" t="str">
        <f>'2020_3-1-3_CSV_Anzahl'!D438</f>
        <v>Kinder im Alter von unter 3 Jahren mit ausländischer Herkunft mindestens eines Elternteils</v>
      </c>
      <c r="F438" t="str">
        <f>'2020_3-1-3_CSV_Anzahl'!E438</f>
        <v>K03351</v>
      </c>
      <c r="G438">
        <f>'2020_3-1-3_CSV_Anzahl'!F438</f>
        <v>89</v>
      </c>
    </row>
    <row r="439" spans="1:7">
      <c r="A439">
        <f>'2020_3-1-3_CSV_Anzahl'!A439</f>
        <v>352</v>
      </c>
      <c r="B439">
        <f>'2020_3-1-3_CSV_Anzahl'!B439</f>
        <v>2012</v>
      </c>
      <c r="C439" t="s">
        <v>157</v>
      </c>
      <c r="D439" t="str">
        <f>'2020_3-1-3_CSV_Anzahl'!C439</f>
        <v>Cuxhaven</v>
      </c>
      <c r="E439" t="str">
        <f>'2020_3-1-3_CSV_Anzahl'!D439</f>
        <v>Kinder im Alter von unter 3 Jahren mit ausländischer Herkunft mindestens eines Elternteils</v>
      </c>
      <c r="F439" t="str">
        <f>'2020_3-1-3_CSV_Anzahl'!E439</f>
        <v>K03352</v>
      </c>
      <c r="G439">
        <f>'2020_3-1-3_CSV_Anzahl'!F439</f>
        <v>119</v>
      </c>
    </row>
    <row r="440" spans="1:7">
      <c r="A440">
        <f>'2020_3-1-3_CSV_Anzahl'!A440</f>
        <v>353</v>
      </c>
      <c r="B440">
        <f>'2020_3-1-3_CSV_Anzahl'!B440</f>
        <v>2012</v>
      </c>
      <c r="C440" t="s">
        <v>157</v>
      </c>
      <c r="D440" t="str">
        <f>'2020_3-1-3_CSV_Anzahl'!C440</f>
        <v>Harburg</v>
      </c>
      <c r="E440" t="str">
        <f>'2020_3-1-3_CSV_Anzahl'!D440</f>
        <v>Kinder im Alter von unter 3 Jahren mit ausländischer Herkunft mindestens eines Elternteils</v>
      </c>
      <c r="F440" t="str">
        <f>'2020_3-1-3_CSV_Anzahl'!E440</f>
        <v>K03353</v>
      </c>
      <c r="G440">
        <f>'2020_3-1-3_CSV_Anzahl'!F440</f>
        <v>132</v>
      </c>
    </row>
    <row r="441" spans="1:7">
      <c r="A441">
        <f>'2020_3-1-3_CSV_Anzahl'!A441</f>
        <v>354</v>
      </c>
      <c r="B441">
        <f>'2020_3-1-3_CSV_Anzahl'!B441</f>
        <v>2012</v>
      </c>
      <c r="C441" t="s">
        <v>157</v>
      </c>
      <c r="D441" t="str">
        <f>'2020_3-1-3_CSV_Anzahl'!C441</f>
        <v>Lüchow-Dannenberg</v>
      </c>
      <c r="E441" t="str">
        <f>'2020_3-1-3_CSV_Anzahl'!D441</f>
        <v>Kinder im Alter von unter 3 Jahren mit ausländischer Herkunft mindestens eines Elternteils</v>
      </c>
      <c r="F441" t="str">
        <f>'2020_3-1-3_CSV_Anzahl'!E441</f>
        <v>K03354</v>
      </c>
      <c r="G441">
        <f>'2020_3-1-3_CSV_Anzahl'!F441</f>
        <v>22</v>
      </c>
    </row>
    <row r="442" spans="1:7">
      <c r="A442">
        <f>'2020_3-1-3_CSV_Anzahl'!A442</f>
        <v>355</v>
      </c>
      <c r="B442">
        <f>'2020_3-1-3_CSV_Anzahl'!B442</f>
        <v>2012</v>
      </c>
      <c r="C442" t="s">
        <v>157</v>
      </c>
      <c r="D442" t="str">
        <f>'2020_3-1-3_CSV_Anzahl'!C442</f>
        <v>Lüneburg</v>
      </c>
      <c r="E442" t="str">
        <f>'2020_3-1-3_CSV_Anzahl'!D442</f>
        <v>Kinder im Alter von unter 3 Jahren mit ausländischer Herkunft mindestens eines Elternteils</v>
      </c>
      <c r="F442" t="str">
        <f>'2020_3-1-3_CSV_Anzahl'!E442</f>
        <v>K03355</v>
      </c>
      <c r="G442">
        <f>'2020_3-1-3_CSV_Anzahl'!F442</f>
        <v>165</v>
      </c>
    </row>
    <row r="443" spans="1:7">
      <c r="A443">
        <f>'2020_3-1-3_CSV_Anzahl'!A443</f>
        <v>356</v>
      </c>
      <c r="B443">
        <f>'2020_3-1-3_CSV_Anzahl'!B443</f>
        <v>2012</v>
      </c>
      <c r="C443" t="s">
        <v>157</v>
      </c>
      <c r="D443" t="str">
        <f>'2020_3-1-3_CSV_Anzahl'!C443</f>
        <v>Osterholz</v>
      </c>
      <c r="E443" t="str">
        <f>'2020_3-1-3_CSV_Anzahl'!D443</f>
        <v>Kinder im Alter von unter 3 Jahren mit ausländischer Herkunft mindestens eines Elternteils</v>
      </c>
      <c r="F443" t="str">
        <f>'2020_3-1-3_CSV_Anzahl'!E443</f>
        <v>K03356</v>
      </c>
      <c r="G443">
        <f>'2020_3-1-3_CSV_Anzahl'!F443</f>
        <v>41</v>
      </c>
    </row>
    <row r="444" spans="1:7">
      <c r="A444">
        <f>'2020_3-1-3_CSV_Anzahl'!A444</f>
        <v>357</v>
      </c>
      <c r="B444">
        <f>'2020_3-1-3_CSV_Anzahl'!B444</f>
        <v>2012</v>
      </c>
      <c r="C444" t="s">
        <v>157</v>
      </c>
      <c r="D444" t="str">
        <f>'2020_3-1-3_CSV_Anzahl'!C444</f>
        <v>Rotenburg (Wümme)</v>
      </c>
      <c r="E444" t="str">
        <f>'2020_3-1-3_CSV_Anzahl'!D444</f>
        <v>Kinder im Alter von unter 3 Jahren mit ausländischer Herkunft mindestens eines Elternteils</v>
      </c>
      <c r="F444" t="str">
        <f>'2020_3-1-3_CSV_Anzahl'!E444</f>
        <v>K03357</v>
      </c>
      <c r="G444">
        <f>'2020_3-1-3_CSV_Anzahl'!F444</f>
        <v>84</v>
      </c>
    </row>
    <row r="445" spans="1:7">
      <c r="A445">
        <f>'2020_3-1-3_CSV_Anzahl'!A445</f>
        <v>358</v>
      </c>
      <c r="B445">
        <f>'2020_3-1-3_CSV_Anzahl'!B445</f>
        <v>2012</v>
      </c>
      <c r="C445" t="s">
        <v>157</v>
      </c>
      <c r="D445" t="str">
        <f>'2020_3-1-3_CSV_Anzahl'!C445</f>
        <v>Heidekreis</v>
      </c>
      <c r="E445" t="str">
        <f>'2020_3-1-3_CSV_Anzahl'!D445</f>
        <v>Kinder im Alter von unter 3 Jahren mit ausländischer Herkunft mindestens eines Elternteils</v>
      </c>
      <c r="F445" t="str">
        <f>'2020_3-1-3_CSV_Anzahl'!E445</f>
        <v>K03358</v>
      </c>
      <c r="G445">
        <f>'2020_3-1-3_CSV_Anzahl'!F445</f>
        <v>109</v>
      </c>
    </row>
    <row r="446" spans="1:7">
      <c r="A446">
        <f>'2020_3-1-3_CSV_Anzahl'!A446</f>
        <v>359</v>
      </c>
      <c r="B446">
        <f>'2020_3-1-3_CSV_Anzahl'!B446</f>
        <v>2012</v>
      </c>
      <c r="C446" t="s">
        <v>157</v>
      </c>
      <c r="D446" t="str">
        <f>'2020_3-1-3_CSV_Anzahl'!C446</f>
        <v>Stade</v>
      </c>
      <c r="E446" t="str">
        <f>'2020_3-1-3_CSV_Anzahl'!D446</f>
        <v>Kinder im Alter von unter 3 Jahren mit ausländischer Herkunft mindestens eines Elternteils</v>
      </c>
      <c r="F446" t="str">
        <f>'2020_3-1-3_CSV_Anzahl'!E446</f>
        <v>K03359</v>
      </c>
      <c r="G446">
        <f>'2020_3-1-3_CSV_Anzahl'!F446</f>
        <v>123</v>
      </c>
    </row>
    <row r="447" spans="1:7">
      <c r="A447">
        <f>'2020_3-1-3_CSV_Anzahl'!A447</f>
        <v>360</v>
      </c>
      <c r="B447">
        <f>'2020_3-1-3_CSV_Anzahl'!B447</f>
        <v>2012</v>
      </c>
      <c r="C447" t="s">
        <v>157</v>
      </c>
      <c r="D447" t="str">
        <f>'2020_3-1-3_CSV_Anzahl'!C447</f>
        <v>Uelzen</v>
      </c>
      <c r="E447" t="str">
        <f>'2020_3-1-3_CSV_Anzahl'!D447</f>
        <v>Kinder im Alter von unter 3 Jahren mit ausländischer Herkunft mindestens eines Elternteils</v>
      </c>
      <c r="F447" t="str">
        <f>'2020_3-1-3_CSV_Anzahl'!E447</f>
        <v>K03360</v>
      </c>
      <c r="G447">
        <f>'2020_3-1-3_CSV_Anzahl'!F447</f>
        <v>47</v>
      </c>
    </row>
    <row r="448" spans="1:7">
      <c r="A448">
        <f>'2020_3-1-3_CSV_Anzahl'!A448</f>
        <v>361</v>
      </c>
      <c r="B448">
        <f>'2020_3-1-3_CSV_Anzahl'!B448</f>
        <v>2012</v>
      </c>
      <c r="C448" t="s">
        <v>157</v>
      </c>
      <c r="D448" t="str">
        <f>'2020_3-1-3_CSV_Anzahl'!C448</f>
        <v>Verden</v>
      </c>
      <c r="E448" t="str">
        <f>'2020_3-1-3_CSV_Anzahl'!D448</f>
        <v>Kinder im Alter von unter 3 Jahren mit ausländischer Herkunft mindestens eines Elternteils</v>
      </c>
      <c r="F448" t="str">
        <f>'2020_3-1-3_CSV_Anzahl'!E448</f>
        <v>K03361</v>
      </c>
      <c r="G448">
        <f>'2020_3-1-3_CSV_Anzahl'!F448</f>
        <v>113</v>
      </c>
    </row>
    <row r="449" spans="1:7">
      <c r="A449">
        <f>'2020_3-1-3_CSV_Anzahl'!A449</f>
        <v>3</v>
      </c>
      <c r="B449">
        <f>'2020_3-1-3_CSV_Anzahl'!B449</f>
        <v>2012</v>
      </c>
      <c r="C449" t="s">
        <v>157</v>
      </c>
      <c r="D449" t="str">
        <f>'2020_3-1-3_CSV_Anzahl'!C449</f>
        <v>Stat. Region Lüneburg</v>
      </c>
      <c r="E449" t="str">
        <f>'2020_3-1-3_CSV_Anzahl'!D449</f>
        <v>Kinder im Alter von unter 3 Jahren mit ausländischer Herkunft mindestens eines Elternteils</v>
      </c>
      <c r="F449" t="str">
        <f>'2020_3-1-3_CSV_Anzahl'!E449</f>
        <v>K033</v>
      </c>
      <c r="G449">
        <f>'2020_3-1-3_CSV_Anzahl'!F449</f>
        <v>1044</v>
      </c>
    </row>
    <row r="450" spans="1:7">
      <c r="A450">
        <f>'2020_3-1-3_CSV_Anzahl'!A450</f>
        <v>401</v>
      </c>
      <c r="B450">
        <f>'2020_3-1-3_CSV_Anzahl'!B450</f>
        <v>2012</v>
      </c>
      <c r="C450" t="s">
        <v>157</v>
      </c>
      <c r="D450" t="str">
        <f>'2020_3-1-3_CSV_Anzahl'!C450</f>
        <v>Delmenhorst  Stadt</v>
      </c>
      <c r="E450" t="str">
        <f>'2020_3-1-3_CSV_Anzahl'!D450</f>
        <v>Kinder im Alter von unter 3 Jahren mit ausländischer Herkunft mindestens eines Elternteils</v>
      </c>
      <c r="F450" t="str">
        <f>'2020_3-1-3_CSV_Anzahl'!E450</f>
        <v>K03401</v>
      </c>
      <c r="G450">
        <f>'2020_3-1-3_CSV_Anzahl'!F450</f>
        <v>23</v>
      </c>
    </row>
    <row r="451" spans="1:7">
      <c r="A451">
        <f>'2020_3-1-3_CSV_Anzahl'!A451</f>
        <v>402</v>
      </c>
      <c r="B451">
        <f>'2020_3-1-3_CSV_Anzahl'!B451</f>
        <v>2012</v>
      </c>
      <c r="C451" t="s">
        <v>157</v>
      </c>
      <c r="D451" t="str">
        <f>'2020_3-1-3_CSV_Anzahl'!C451</f>
        <v>Emden  Stadt</v>
      </c>
      <c r="E451" t="str">
        <f>'2020_3-1-3_CSV_Anzahl'!D451</f>
        <v>Kinder im Alter von unter 3 Jahren mit ausländischer Herkunft mindestens eines Elternteils</v>
      </c>
      <c r="F451" t="str">
        <f>'2020_3-1-3_CSV_Anzahl'!E451</f>
        <v>K03402</v>
      </c>
      <c r="G451">
        <f>'2020_3-1-3_CSV_Anzahl'!F451</f>
        <v>37</v>
      </c>
    </row>
    <row r="452" spans="1:7">
      <c r="A452">
        <f>'2020_3-1-3_CSV_Anzahl'!A452</f>
        <v>403</v>
      </c>
      <c r="B452">
        <f>'2020_3-1-3_CSV_Anzahl'!B452</f>
        <v>2012</v>
      </c>
      <c r="C452" t="s">
        <v>157</v>
      </c>
      <c r="D452" t="str">
        <f>'2020_3-1-3_CSV_Anzahl'!C452</f>
        <v>Oldenburg(Oldb)  Stadt</v>
      </c>
      <c r="E452" t="str">
        <f>'2020_3-1-3_CSV_Anzahl'!D452</f>
        <v>Kinder im Alter von unter 3 Jahren mit ausländischer Herkunft mindestens eines Elternteils</v>
      </c>
      <c r="F452" t="str">
        <f>'2020_3-1-3_CSV_Anzahl'!E452</f>
        <v>K03403</v>
      </c>
      <c r="G452">
        <f>'2020_3-1-3_CSV_Anzahl'!F452</f>
        <v>166</v>
      </c>
    </row>
    <row r="453" spans="1:7">
      <c r="A453">
        <f>'2020_3-1-3_CSV_Anzahl'!A453</f>
        <v>404</v>
      </c>
      <c r="B453">
        <f>'2020_3-1-3_CSV_Anzahl'!B453</f>
        <v>2012</v>
      </c>
      <c r="C453" t="s">
        <v>157</v>
      </c>
      <c r="D453" t="str">
        <f>'2020_3-1-3_CSV_Anzahl'!C453</f>
        <v>Osnabrück  Stadt</v>
      </c>
      <c r="E453" t="str">
        <f>'2020_3-1-3_CSV_Anzahl'!D453</f>
        <v>Kinder im Alter von unter 3 Jahren mit ausländischer Herkunft mindestens eines Elternteils</v>
      </c>
      <c r="F453" t="str">
        <f>'2020_3-1-3_CSV_Anzahl'!E453</f>
        <v>K03404</v>
      </c>
      <c r="G453">
        <f>'2020_3-1-3_CSV_Anzahl'!F453</f>
        <v>217</v>
      </c>
    </row>
    <row r="454" spans="1:7">
      <c r="A454">
        <f>'2020_3-1-3_CSV_Anzahl'!A454</f>
        <v>405</v>
      </c>
      <c r="B454">
        <f>'2020_3-1-3_CSV_Anzahl'!B454</f>
        <v>2012</v>
      </c>
      <c r="C454" t="s">
        <v>157</v>
      </c>
      <c r="D454" t="str">
        <f>'2020_3-1-3_CSV_Anzahl'!C454</f>
        <v>Wilhelmshaven  Stadt</v>
      </c>
      <c r="E454" t="str">
        <f>'2020_3-1-3_CSV_Anzahl'!D454</f>
        <v>Kinder im Alter von unter 3 Jahren mit ausländischer Herkunft mindestens eines Elternteils</v>
      </c>
      <c r="F454" t="str">
        <f>'2020_3-1-3_CSV_Anzahl'!E454</f>
        <v>K03405</v>
      </c>
      <c r="G454">
        <f>'2020_3-1-3_CSV_Anzahl'!F454</f>
        <v>27</v>
      </c>
    </row>
    <row r="455" spans="1:7">
      <c r="A455">
        <f>'2020_3-1-3_CSV_Anzahl'!A455</f>
        <v>451</v>
      </c>
      <c r="B455">
        <f>'2020_3-1-3_CSV_Anzahl'!B455</f>
        <v>2012</v>
      </c>
      <c r="C455" t="s">
        <v>157</v>
      </c>
      <c r="D455" t="str">
        <f>'2020_3-1-3_CSV_Anzahl'!C455</f>
        <v>Ammerland</v>
      </c>
      <c r="E455" t="str">
        <f>'2020_3-1-3_CSV_Anzahl'!D455</f>
        <v>Kinder im Alter von unter 3 Jahren mit ausländischer Herkunft mindestens eines Elternteils</v>
      </c>
      <c r="F455" t="str">
        <f>'2020_3-1-3_CSV_Anzahl'!E455</f>
        <v>K03451</v>
      </c>
      <c r="G455">
        <f>'2020_3-1-3_CSV_Anzahl'!F455</f>
        <v>44</v>
      </c>
    </row>
    <row r="456" spans="1:7">
      <c r="A456">
        <f>'2020_3-1-3_CSV_Anzahl'!A456</f>
        <v>452</v>
      </c>
      <c r="B456">
        <f>'2020_3-1-3_CSV_Anzahl'!B456</f>
        <v>2012</v>
      </c>
      <c r="C456" t="s">
        <v>157</v>
      </c>
      <c r="D456" t="str">
        <f>'2020_3-1-3_CSV_Anzahl'!C456</f>
        <v>Aurich</v>
      </c>
      <c r="E456" t="str">
        <f>'2020_3-1-3_CSV_Anzahl'!D456</f>
        <v>Kinder im Alter von unter 3 Jahren mit ausländischer Herkunft mindestens eines Elternteils</v>
      </c>
      <c r="F456" t="str">
        <f>'2020_3-1-3_CSV_Anzahl'!E456</f>
        <v>K03452</v>
      </c>
      <c r="G456">
        <f>'2020_3-1-3_CSV_Anzahl'!F456</f>
        <v>53</v>
      </c>
    </row>
    <row r="457" spans="1:7">
      <c r="A457">
        <f>'2020_3-1-3_CSV_Anzahl'!A457</f>
        <v>453</v>
      </c>
      <c r="B457">
        <f>'2020_3-1-3_CSV_Anzahl'!B457</f>
        <v>2012</v>
      </c>
      <c r="C457" t="s">
        <v>157</v>
      </c>
      <c r="D457" t="str">
        <f>'2020_3-1-3_CSV_Anzahl'!C457</f>
        <v>Cloppenburg</v>
      </c>
      <c r="E457" t="str">
        <f>'2020_3-1-3_CSV_Anzahl'!D457</f>
        <v>Kinder im Alter von unter 3 Jahren mit ausländischer Herkunft mindestens eines Elternteils</v>
      </c>
      <c r="F457" t="str">
        <f>'2020_3-1-3_CSV_Anzahl'!E457</f>
        <v>K03453</v>
      </c>
      <c r="G457">
        <f>'2020_3-1-3_CSV_Anzahl'!F457</f>
        <v>113</v>
      </c>
    </row>
    <row r="458" spans="1:7">
      <c r="A458">
        <f>'2020_3-1-3_CSV_Anzahl'!A458</f>
        <v>454</v>
      </c>
      <c r="B458">
        <f>'2020_3-1-3_CSV_Anzahl'!B458</f>
        <v>2012</v>
      </c>
      <c r="C458" t="s">
        <v>157</v>
      </c>
      <c r="D458" t="str">
        <f>'2020_3-1-3_CSV_Anzahl'!C458</f>
        <v>Emsland</v>
      </c>
      <c r="E458" t="str">
        <f>'2020_3-1-3_CSV_Anzahl'!D458</f>
        <v>Kinder im Alter von unter 3 Jahren mit ausländischer Herkunft mindestens eines Elternteils</v>
      </c>
      <c r="F458" t="str">
        <f>'2020_3-1-3_CSV_Anzahl'!E458</f>
        <v>K03454</v>
      </c>
      <c r="G458">
        <f>'2020_3-1-3_CSV_Anzahl'!F458</f>
        <v>249</v>
      </c>
    </row>
    <row r="459" spans="1:7">
      <c r="A459">
        <f>'2020_3-1-3_CSV_Anzahl'!A459</f>
        <v>455</v>
      </c>
      <c r="B459">
        <f>'2020_3-1-3_CSV_Anzahl'!B459</f>
        <v>2012</v>
      </c>
      <c r="C459" t="s">
        <v>157</v>
      </c>
      <c r="D459" t="str">
        <f>'2020_3-1-3_CSV_Anzahl'!C459</f>
        <v>Friesland</v>
      </c>
      <c r="E459" t="str">
        <f>'2020_3-1-3_CSV_Anzahl'!D459</f>
        <v>Kinder im Alter von unter 3 Jahren mit ausländischer Herkunft mindestens eines Elternteils</v>
      </c>
      <c r="F459" t="str">
        <f>'2020_3-1-3_CSV_Anzahl'!E459</f>
        <v>K03455</v>
      </c>
      <c r="G459">
        <f>'2020_3-1-3_CSV_Anzahl'!F459</f>
        <v>37</v>
      </c>
    </row>
    <row r="460" spans="1:7">
      <c r="A460">
        <f>'2020_3-1-3_CSV_Anzahl'!A460</f>
        <v>456</v>
      </c>
      <c r="B460">
        <f>'2020_3-1-3_CSV_Anzahl'!B460</f>
        <v>2012</v>
      </c>
      <c r="C460" t="s">
        <v>157</v>
      </c>
      <c r="D460" t="str">
        <f>'2020_3-1-3_CSV_Anzahl'!C460</f>
        <v>Grafschaft Bentheim</v>
      </c>
      <c r="E460" t="str">
        <f>'2020_3-1-3_CSV_Anzahl'!D460</f>
        <v>Kinder im Alter von unter 3 Jahren mit ausländischer Herkunft mindestens eines Elternteils</v>
      </c>
      <c r="F460" t="str">
        <f>'2020_3-1-3_CSV_Anzahl'!E460</f>
        <v>K03456</v>
      </c>
      <c r="G460">
        <f>'2020_3-1-3_CSV_Anzahl'!F460</f>
        <v>165</v>
      </c>
    </row>
    <row r="461" spans="1:7">
      <c r="A461">
        <f>'2020_3-1-3_CSV_Anzahl'!A461</f>
        <v>457</v>
      </c>
      <c r="B461">
        <f>'2020_3-1-3_CSV_Anzahl'!B461</f>
        <v>2012</v>
      </c>
      <c r="C461" t="s">
        <v>157</v>
      </c>
      <c r="D461" t="str">
        <f>'2020_3-1-3_CSV_Anzahl'!C461</f>
        <v>Leer</v>
      </c>
      <c r="E461" t="str">
        <f>'2020_3-1-3_CSV_Anzahl'!D461</f>
        <v>Kinder im Alter von unter 3 Jahren mit ausländischer Herkunft mindestens eines Elternteils</v>
      </c>
      <c r="F461" t="str">
        <f>'2020_3-1-3_CSV_Anzahl'!E461</f>
        <v>K03457</v>
      </c>
      <c r="G461">
        <f>'2020_3-1-3_CSV_Anzahl'!F461</f>
        <v>56</v>
      </c>
    </row>
    <row r="462" spans="1:7">
      <c r="A462">
        <f>'2020_3-1-3_CSV_Anzahl'!A462</f>
        <v>458</v>
      </c>
      <c r="B462">
        <f>'2020_3-1-3_CSV_Anzahl'!B462</f>
        <v>2012</v>
      </c>
      <c r="C462" t="s">
        <v>157</v>
      </c>
      <c r="D462" t="str">
        <f>'2020_3-1-3_CSV_Anzahl'!C462</f>
        <v>Oldenburg</v>
      </c>
      <c r="E462" t="str">
        <f>'2020_3-1-3_CSV_Anzahl'!D462</f>
        <v>Kinder im Alter von unter 3 Jahren mit ausländischer Herkunft mindestens eines Elternteils</v>
      </c>
      <c r="F462" t="str">
        <f>'2020_3-1-3_CSV_Anzahl'!E462</f>
        <v>K03458</v>
      </c>
      <c r="G462">
        <f>'2020_3-1-3_CSV_Anzahl'!F462</f>
        <v>67</v>
      </c>
    </row>
    <row r="463" spans="1:7">
      <c r="A463">
        <f>'2020_3-1-3_CSV_Anzahl'!A463</f>
        <v>459</v>
      </c>
      <c r="B463">
        <f>'2020_3-1-3_CSV_Anzahl'!B463</f>
        <v>2012</v>
      </c>
      <c r="C463" t="s">
        <v>157</v>
      </c>
      <c r="D463" t="str">
        <f>'2020_3-1-3_CSV_Anzahl'!C463</f>
        <v>Osnabrück</v>
      </c>
      <c r="E463" t="str">
        <f>'2020_3-1-3_CSV_Anzahl'!D463</f>
        <v>Kinder im Alter von unter 3 Jahren mit ausländischer Herkunft mindestens eines Elternteils</v>
      </c>
      <c r="F463" t="str">
        <f>'2020_3-1-3_CSV_Anzahl'!E463</f>
        <v>K03459</v>
      </c>
      <c r="G463">
        <f>'2020_3-1-3_CSV_Anzahl'!F463</f>
        <v>292</v>
      </c>
    </row>
    <row r="464" spans="1:7">
      <c r="A464">
        <f>'2020_3-1-3_CSV_Anzahl'!A464</f>
        <v>460</v>
      </c>
      <c r="B464">
        <f>'2020_3-1-3_CSV_Anzahl'!B464</f>
        <v>2012</v>
      </c>
      <c r="C464" t="s">
        <v>157</v>
      </c>
      <c r="D464" t="str">
        <f>'2020_3-1-3_CSV_Anzahl'!C464</f>
        <v>Vechta</v>
      </c>
      <c r="E464" t="str">
        <f>'2020_3-1-3_CSV_Anzahl'!D464</f>
        <v>Kinder im Alter von unter 3 Jahren mit ausländischer Herkunft mindestens eines Elternteils</v>
      </c>
      <c r="F464" t="str">
        <f>'2020_3-1-3_CSV_Anzahl'!E464</f>
        <v>K03460</v>
      </c>
      <c r="G464">
        <f>'2020_3-1-3_CSV_Anzahl'!F464</f>
        <v>154</v>
      </c>
    </row>
    <row r="465" spans="1:7">
      <c r="A465">
        <f>'2020_3-1-3_CSV_Anzahl'!A465</f>
        <v>461</v>
      </c>
      <c r="B465">
        <f>'2020_3-1-3_CSV_Anzahl'!B465</f>
        <v>2012</v>
      </c>
      <c r="C465" t="s">
        <v>157</v>
      </c>
      <c r="D465" t="str">
        <f>'2020_3-1-3_CSV_Anzahl'!C465</f>
        <v>Wesermarsch</v>
      </c>
      <c r="E465" t="str">
        <f>'2020_3-1-3_CSV_Anzahl'!D465</f>
        <v>Kinder im Alter von unter 3 Jahren mit ausländischer Herkunft mindestens eines Elternteils</v>
      </c>
      <c r="F465" t="str">
        <f>'2020_3-1-3_CSV_Anzahl'!E465</f>
        <v>K03461</v>
      </c>
      <c r="G465">
        <f>'2020_3-1-3_CSV_Anzahl'!F465</f>
        <v>51</v>
      </c>
    </row>
    <row r="466" spans="1:7">
      <c r="A466">
        <f>'2020_3-1-3_CSV_Anzahl'!A466</f>
        <v>462</v>
      </c>
      <c r="B466">
        <f>'2020_3-1-3_CSV_Anzahl'!B466</f>
        <v>2012</v>
      </c>
      <c r="C466" t="s">
        <v>157</v>
      </c>
      <c r="D466" t="str">
        <f>'2020_3-1-3_CSV_Anzahl'!C466</f>
        <v>Wittmund</v>
      </c>
      <c r="E466" t="str">
        <f>'2020_3-1-3_CSV_Anzahl'!D466</f>
        <v>Kinder im Alter von unter 3 Jahren mit ausländischer Herkunft mindestens eines Elternteils</v>
      </c>
      <c r="F466" t="str">
        <f>'2020_3-1-3_CSV_Anzahl'!E466</f>
        <v>K03462</v>
      </c>
      <c r="G466">
        <f>'2020_3-1-3_CSV_Anzahl'!F466</f>
        <v>15</v>
      </c>
    </row>
    <row r="467" spans="1:7">
      <c r="A467">
        <f>'2020_3-1-3_CSV_Anzahl'!A467</f>
        <v>4</v>
      </c>
      <c r="B467">
        <f>'2020_3-1-3_CSV_Anzahl'!B467</f>
        <v>2012</v>
      </c>
      <c r="C467" t="s">
        <v>157</v>
      </c>
      <c r="D467" t="str">
        <f>'2020_3-1-3_CSV_Anzahl'!C467</f>
        <v>Stat. Region Weser-Ems</v>
      </c>
      <c r="E467" t="str">
        <f>'2020_3-1-3_CSV_Anzahl'!D467</f>
        <v>Kinder im Alter von unter 3 Jahren mit ausländischer Herkunft mindestens eines Elternteils</v>
      </c>
      <c r="F467" t="str">
        <f>'2020_3-1-3_CSV_Anzahl'!E467</f>
        <v>K034</v>
      </c>
      <c r="G467">
        <f>'2020_3-1-3_CSV_Anzahl'!F467</f>
        <v>1766</v>
      </c>
    </row>
    <row r="468" spans="1:7">
      <c r="A468">
        <f>'2020_3-1-3_CSV_Anzahl'!A468</f>
        <v>0</v>
      </c>
      <c r="B468">
        <f>'2020_3-1-3_CSV_Anzahl'!B468</f>
        <v>2012</v>
      </c>
      <c r="C468" t="s">
        <v>157</v>
      </c>
      <c r="D468" t="str">
        <f>'2020_3-1-3_CSV_Anzahl'!C468</f>
        <v>Niedersachsen</v>
      </c>
      <c r="E468" t="str">
        <f>'2020_3-1-3_CSV_Anzahl'!D468</f>
        <v>Kinder im Alter von unter 3 Jahren mit ausländischer Herkunft mindestens eines Elternteils</v>
      </c>
      <c r="F468" t="str">
        <f>'2020_3-1-3_CSV_Anzahl'!E468</f>
        <v>K030</v>
      </c>
      <c r="G468">
        <f>'2020_3-1-3_CSV_Anzahl'!F468</f>
        <v>6139</v>
      </c>
    </row>
    <row r="469" spans="1:7">
      <c r="A469">
        <f>'2020_3-1-3_CSV_Anzahl'!A469</f>
        <v>101</v>
      </c>
      <c r="B469">
        <f>'2020_3-1-3_CSV_Anzahl'!B469</f>
        <v>2020</v>
      </c>
      <c r="C469" t="s">
        <v>157</v>
      </c>
      <c r="D469" t="str">
        <f>'2020_3-1-3_CSV_Anzahl'!C469</f>
        <v>Braunschweig  Stadt</v>
      </c>
      <c r="E469" t="str">
        <f>'2020_3-1-3_CSV_Anzahl'!D469</f>
        <v>Kinder im Alter von 3 bis unter 6 Jahren mit ausländischer Herkunft mindestens eines Elternteils</v>
      </c>
      <c r="F469" t="str">
        <f>'2020_3-1-3_CSV_Anzahl'!E469</f>
        <v>K03101</v>
      </c>
      <c r="G469">
        <f>'2020_3-1-3_CSV_Anzahl'!F469</f>
        <v>2285</v>
      </c>
    </row>
    <row r="470" spans="1:7">
      <c r="A470">
        <f>'2020_3-1-3_CSV_Anzahl'!A470</f>
        <v>102</v>
      </c>
      <c r="B470">
        <f>'2020_3-1-3_CSV_Anzahl'!B470</f>
        <v>2020</v>
      </c>
      <c r="C470" t="s">
        <v>157</v>
      </c>
      <c r="D470" t="str">
        <f>'2020_3-1-3_CSV_Anzahl'!C470</f>
        <v>Salzgitter  Stadt</v>
      </c>
      <c r="E470" t="str">
        <f>'2020_3-1-3_CSV_Anzahl'!D470</f>
        <v>Kinder im Alter von 3 bis unter 6 Jahren mit ausländischer Herkunft mindestens eines Elternteils</v>
      </c>
      <c r="F470" t="str">
        <f>'2020_3-1-3_CSV_Anzahl'!E470</f>
        <v>K03102</v>
      </c>
      <c r="G470">
        <f>'2020_3-1-3_CSV_Anzahl'!F470</f>
        <v>1318</v>
      </c>
    </row>
    <row r="471" spans="1:7">
      <c r="A471">
        <f>'2020_3-1-3_CSV_Anzahl'!A471</f>
        <v>103</v>
      </c>
      <c r="B471">
        <f>'2020_3-1-3_CSV_Anzahl'!B471</f>
        <v>2020</v>
      </c>
      <c r="C471" t="s">
        <v>157</v>
      </c>
      <c r="D471" t="str">
        <f>'2020_3-1-3_CSV_Anzahl'!C471</f>
        <v>Wolfsburg  Stadt</v>
      </c>
      <c r="E471" t="str">
        <f>'2020_3-1-3_CSV_Anzahl'!D471</f>
        <v>Kinder im Alter von 3 bis unter 6 Jahren mit ausländischer Herkunft mindestens eines Elternteils</v>
      </c>
      <c r="F471" t="str">
        <f>'2020_3-1-3_CSV_Anzahl'!E471</f>
        <v>K03103</v>
      </c>
      <c r="G471">
        <f>'2020_3-1-3_CSV_Anzahl'!F471</f>
        <v>1157</v>
      </c>
    </row>
    <row r="472" spans="1:7">
      <c r="A472">
        <f>'2020_3-1-3_CSV_Anzahl'!A472</f>
        <v>151</v>
      </c>
      <c r="B472">
        <f>'2020_3-1-3_CSV_Anzahl'!B472</f>
        <v>2020</v>
      </c>
      <c r="C472" t="s">
        <v>157</v>
      </c>
      <c r="D472" t="str">
        <f>'2020_3-1-3_CSV_Anzahl'!C472</f>
        <v>Gifhorn</v>
      </c>
      <c r="E472" t="str">
        <f>'2020_3-1-3_CSV_Anzahl'!D472</f>
        <v>Kinder im Alter von 3 bis unter 6 Jahren mit ausländischer Herkunft mindestens eines Elternteils</v>
      </c>
      <c r="F472" t="str">
        <f>'2020_3-1-3_CSV_Anzahl'!E472</f>
        <v>K03151</v>
      </c>
      <c r="G472">
        <f>'2020_3-1-3_CSV_Anzahl'!F472</f>
        <v>1002</v>
      </c>
    </row>
    <row r="473" spans="1:7">
      <c r="A473">
        <f>'2020_3-1-3_CSV_Anzahl'!A473</f>
        <v>153</v>
      </c>
      <c r="B473">
        <f>'2020_3-1-3_CSV_Anzahl'!B473</f>
        <v>2020</v>
      </c>
      <c r="C473" t="s">
        <v>157</v>
      </c>
      <c r="D473" t="str">
        <f>'2020_3-1-3_CSV_Anzahl'!C473</f>
        <v>Goslar</v>
      </c>
      <c r="E473" t="str">
        <f>'2020_3-1-3_CSV_Anzahl'!D473</f>
        <v>Kinder im Alter von 3 bis unter 6 Jahren mit ausländischer Herkunft mindestens eines Elternteils</v>
      </c>
      <c r="F473" t="str">
        <f>'2020_3-1-3_CSV_Anzahl'!E473</f>
        <v>K03153</v>
      </c>
      <c r="G473">
        <f>'2020_3-1-3_CSV_Anzahl'!F473</f>
        <v>656</v>
      </c>
    </row>
    <row r="474" spans="1:7">
      <c r="A474">
        <f>'2020_3-1-3_CSV_Anzahl'!A474</f>
        <v>154</v>
      </c>
      <c r="B474">
        <f>'2020_3-1-3_CSV_Anzahl'!B474</f>
        <v>2020</v>
      </c>
      <c r="C474" t="s">
        <v>157</v>
      </c>
      <c r="D474" t="str">
        <f>'2020_3-1-3_CSV_Anzahl'!C474</f>
        <v>Helmstedt</v>
      </c>
      <c r="E474" t="str">
        <f>'2020_3-1-3_CSV_Anzahl'!D474</f>
        <v>Kinder im Alter von 3 bis unter 6 Jahren mit ausländischer Herkunft mindestens eines Elternteils</v>
      </c>
      <c r="F474" t="str">
        <f>'2020_3-1-3_CSV_Anzahl'!E474</f>
        <v>K03154</v>
      </c>
      <c r="G474">
        <f>'2020_3-1-3_CSV_Anzahl'!F474</f>
        <v>306</v>
      </c>
    </row>
    <row r="475" spans="1:7">
      <c r="A475">
        <f>'2020_3-1-3_CSV_Anzahl'!A475</f>
        <v>155</v>
      </c>
      <c r="B475">
        <f>'2020_3-1-3_CSV_Anzahl'!B475</f>
        <v>2020</v>
      </c>
      <c r="C475" t="s">
        <v>157</v>
      </c>
      <c r="D475" t="str">
        <f>'2020_3-1-3_CSV_Anzahl'!C475</f>
        <v>Northeim</v>
      </c>
      <c r="E475" t="str">
        <f>'2020_3-1-3_CSV_Anzahl'!D475</f>
        <v>Kinder im Alter von 3 bis unter 6 Jahren mit ausländischer Herkunft mindestens eines Elternteils</v>
      </c>
      <c r="F475" t="str">
        <f>'2020_3-1-3_CSV_Anzahl'!E475</f>
        <v>K03155</v>
      </c>
      <c r="G475">
        <f>'2020_3-1-3_CSV_Anzahl'!F475</f>
        <v>708</v>
      </c>
    </row>
    <row r="476" spans="1:7">
      <c r="A476">
        <f>'2020_3-1-3_CSV_Anzahl'!A476</f>
        <v>157</v>
      </c>
      <c r="B476">
        <f>'2020_3-1-3_CSV_Anzahl'!B476</f>
        <v>2020</v>
      </c>
      <c r="C476" t="s">
        <v>157</v>
      </c>
      <c r="D476" t="str">
        <f>'2020_3-1-3_CSV_Anzahl'!C476</f>
        <v>Peine</v>
      </c>
      <c r="E476" t="str">
        <f>'2020_3-1-3_CSV_Anzahl'!D476</f>
        <v>Kinder im Alter von 3 bis unter 6 Jahren mit ausländischer Herkunft mindestens eines Elternteils</v>
      </c>
      <c r="F476" t="str">
        <f>'2020_3-1-3_CSV_Anzahl'!E476</f>
        <v>K03157</v>
      </c>
      <c r="G476">
        <f>'2020_3-1-3_CSV_Anzahl'!F476</f>
        <v>1022</v>
      </c>
    </row>
    <row r="477" spans="1:7">
      <c r="A477">
        <f>'2020_3-1-3_CSV_Anzahl'!A477</f>
        <v>158</v>
      </c>
      <c r="B477">
        <f>'2020_3-1-3_CSV_Anzahl'!B477</f>
        <v>2020</v>
      </c>
      <c r="C477" t="s">
        <v>157</v>
      </c>
      <c r="D477" t="str">
        <f>'2020_3-1-3_CSV_Anzahl'!C477</f>
        <v>Wolfenbüttel</v>
      </c>
      <c r="E477" t="str">
        <f>'2020_3-1-3_CSV_Anzahl'!D477</f>
        <v>Kinder im Alter von 3 bis unter 6 Jahren mit ausländischer Herkunft mindestens eines Elternteils</v>
      </c>
      <c r="F477" t="str">
        <f>'2020_3-1-3_CSV_Anzahl'!E477</f>
        <v>K03158</v>
      </c>
      <c r="G477">
        <f>'2020_3-1-3_CSV_Anzahl'!F477</f>
        <v>577</v>
      </c>
    </row>
    <row r="478" spans="1:7">
      <c r="A478">
        <f>'2020_3-1-3_CSV_Anzahl'!A478</f>
        <v>159</v>
      </c>
      <c r="B478">
        <f>'2020_3-1-3_CSV_Anzahl'!B478</f>
        <v>2020</v>
      </c>
      <c r="C478" t="s">
        <v>157</v>
      </c>
      <c r="D478" t="str">
        <f>'2020_3-1-3_CSV_Anzahl'!C478</f>
        <v>Göttingen</v>
      </c>
      <c r="E478" t="str">
        <f>'2020_3-1-3_CSV_Anzahl'!D478</f>
        <v>Kinder im Alter von 3 bis unter 6 Jahren mit ausländischer Herkunft mindestens eines Elternteils</v>
      </c>
      <c r="F478" t="str">
        <f>'2020_3-1-3_CSV_Anzahl'!E478</f>
        <v>K03159</v>
      </c>
      <c r="G478">
        <f>'2020_3-1-3_CSV_Anzahl'!F478</f>
        <v>2046</v>
      </c>
    </row>
    <row r="479" spans="1:7">
      <c r="A479">
        <f>'2020_3-1-3_CSV_Anzahl'!A479</f>
        <v>1</v>
      </c>
      <c r="B479">
        <f>'2020_3-1-3_CSV_Anzahl'!B479</f>
        <v>2020</v>
      </c>
      <c r="C479" t="s">
        <v>157</v>
      </c>
      <c r="D479" t="str">
        <f>'2020_3-1-3_CSV_Anzahl'!C479</f>
        <v>Stat. Region Braunschweig</v>
      </c>
      <c r="E479" t="str">
        <f>'2020_3-1-3_CSV_Anzahl'!D479</f>
        <v>Kinder im Alter von 3 bis unter 6 Jahren mit ausländischer Herkunft mindestens eines Elternteils</v>
      </c>
      <c r="F479" t="str">
        <f>'2020_3-1-3_CSV_Anzahl'!E479</f>
        <v>K031</v>
      </c>
      <c r="G479">
        <f>'2020_3-1-3_CSV_Anzahl'!F479</f>
        <v>11077</v>
      </c>
    </row>
    <row r="480" spans="1:7">
      <c r="A480">
        <f>'2020_3-1-3_CSV_Anzahl'!A480</f>
        <v>241</v>
      </c>
      <c r="B480">
        <f>'2020_3-1-3_CSV_Anzahl'!B480</f>
        <v>2020</v>
      </c>
      <c r="C480" t="s">
        <v>157</v>
      </c>
      <c r="D480" t="str">
        <f>'2020_3-1-3_CSV_Anzahl'!C480</f>
        <v>Hannover  Region</v>
      </c>
      <c r="E480" t="str">
        <f>'2020_3-1-3_CSV_Anzahl'!D480</f>
        <v>Kinder im Alter von 3 bis unter 6 Jahren mit ausländischer Herkunft mindestens eines Elternteils</v>
      </c>
      <c r="F480" t="str">
        <f>'2020_3-1-3_CSV_Anzahl'!E480</f>
        <v>K03241</v>
      </c>
      <c r="G480">
        <f>'2020_3-1-3_CSV_Anzahl'!F480</f>
        <v>12507</v>
      </c>
    </row>
    <row r="481" spans="1:7">
      <c r="A481">
        <f>'2020_3-1-3_CSV_Anzahl'!A481</f>
        <v>241001</v>
      </c>
      <c r="B481">
        <f>'2020_3-1-3_CSV_Anzahl'!B481</f>
        <v>2020</v>
      </c>
      <c r="C481" t="s">
        <v>157</v>
      </c>
      <c r="D481" t="str">
        <f>'2020_3-1-3_CSV_Anzahl'!C481</f>
        <v>dav. Hannover  Lhst.</v>
      </c>
      <c r="E481" t="str">
        <f>'2020_3-1-3_CSV_Anzahl'!D481</f>
        <v>Kinder im Alter von 3 bis unter 6 Jahren mit ausländischer Herkunft mindestens eines Elternteils</v>
      </c>
      <c r="F481" t="str">
        <f>'2020_3-1-3_CSV_Anzahl'!E481</f>
        <v>K03241001</v>
      </c>
      <c r="G481">
        <f>'2020_3-1-3_CSV_Anzahl'!F481</f>
        <v>7102</v>
      </c>
    </row>
    <row r="482" spans="1:7">
      <c r="A482">
        <f>'2020_3-1-3_CSV_Anzahl'!A482</f>
        <v>241999</v>
      </c>
      <c r="B482">
        <f>'2020_3-1-3_CSV_Anzahl'!B482</f>
        <v>2020</v>
      </c>
      <c r="C482" t="s">
        <v>157</v>
      </c>
      <c r="D482" t="str">
        <f>'2020_3-1-3_CSV_Anzahl'!C482</f>
        <v>dav. Hannover  Umland</v>
      </c>
      <c r="E482" t="str">
        <f>'2020_3-1-3_CSV_Anzahl'!D482</f>
        <v>Kinder im Alter von 3 bis unter 6 Jahren mit ausländischer Herkunft mindestens eines Elternteils</v>
      </c>
      <c r="F482" t="str">
        <f>'2020_3-1-3_CSV_Anzahl'!E482</f>
        <v>K03241999</v>
      </c>
      <c r="G482">
        <f>'2020_3-1-3_CSV_Anzahl'!F482</f>
        <v>5405</v>
      </c>
    </row>
    <row r="483" spans="1:7">
      <c r="A483">
        <f>'2020_3-1-3_CSV_Anzahl'!A483</f>
        <v>251</v>
      </c>
      <c r="B483">
        <f>'2020_3-1-3_CSV_Anzahl'!B483</f>
        <v>2020</v>
      </c>
      <c r="C483" t="s">
        <v>157</v>
      </c>
      <c r="D483" t="str">
        <f>'2020_3-1-3_CSV_Anzahl'!C483</f>
        <v>Diepholz</v>
      </c>
      <c r="E483" t="str">
        <f>'2020_3-1-3_CSV_Anzahl'!D483</f>
        <v>Kinder im Alter von 3 bis unter 6 Jahren mit ausländischer Herkunft mindestens eines Elternteils</v>
      </c>
      <c r="F483" t="str">
        <f>'2020_3-1-3_CSV_Anzahl'!E483</f>
        <v>K03251</v>
      </c>
      <c r="G483">
        <f>'2020_3-1-3_CSV_Anzahl'!F483</f>
        <v>1270</v>
      </c>
    </row>
    <row r="484" spans="1:7">
      <c r="A484">
        <f>'2020_3-1-3_CSV_Anzahl'!A484</f>
        <v>252</v>
      </c>
      <c r="B484">
        <f>'2020_3-1-3_CSV_Anzahl'!B484</f>
        <v>2020</v>
      </c>
      <c r="C484" t="s">
        <v>157</v>
      </c>
      <c r="D484" t="str">
        <f>'2020_3-1-3_CSV_Anzahl'!C484</f>
        <v>Hameln-Pyrmont</v>
      </c>
      <c r="E484" t="str">
        <f>'2020_3-1-3_CSV_Anzahl'!D484</f>
        <v>Kinder im Alter von 3 bis unter 6 Jahren mit ausländischer Herkunft mindestens eines Elternteils</v>
      </c>
      <c r="F484" t="str">
        <f>'2020_3-1-3_CSV_Anzahl'!E484</f>
        <v>K03252</v>
      </c>
      <c r="G484">
        <f>'2020_3-1-3_CSV_Anzahl'!F484</f>
        <v>1287</v>
      </c>
    </row>
    <row r="485" spans="1:7">
      <c r="A485">
        <f>'2020_3-1-3_CSV_Anzahl'!A485</f>
        <v>254</v>
      </c>
      <c r="B485">
        <f>'2020_3-1-3_CSV_Anzahl'!B485</f>
        <v>2020</v>
      </c>
      <c r="C485" t="s">
        <v>157</v>
      </c>
      <c r="D485" t="str">
        <f>'2020_3-1-3_CSV_Anzahl'!C485</f>
        <v>Hildesheim</v>
      </c>
      <c r="E485" t="str">
        <f>'2020_3-1-3_CSV_Anzahl'!D485</f>
        <v>Kinder im Alter von 3 bis unter 6 Jahren mit ausländischer Herkunft mindestens eines Elternteils</v>
      </c>
      <c r="F485" t="str">
        <f>'2020_3-1-3_CSV_Anzahl'!E485</f>
        <v>K03254</v>
      </c>
      <c r="G485">
        <f>'2020_3-1-3_CSV_Anzahl'!F485</f>
        <v>2026</v>
      </c>
    </row>
    <row r="486" spans="1:7">
      <c r="A486">
        <f>'2020_3-1-3_CSV_Anzahl'!A486</f>
        <v>255</v>
      </c>
      <c r="B486">
        <f>'2020_3-1-3_CSV_Anzahl'!B486</f>
        <v>2020</v>
      </c>
      <c r="C486" t="s">
        <v>157</v>
      </c>
      <c r="D486" t="str">
        <f>'2020_3-1-3_CSV_Anzahl'!C486</f>
        <v>Holzminden</v>
      </c>
      <c r="E486" t="str">
        <f>'2020_3-1-3_CSV_Anzahl'!D486</f>
        <v>Kinder im Alter von 3 bis unter 6 Jahren mit ausländischer Herkunft mindestens eines Elternteils</v>
      </c>
      <c r="F486" t="str">
        <f>'2020_3-1-3_CSV_Anzahl'!E486</f>
        <v>K03255</v>
      </c>
      <c r="G486">
        <f>'2020_3-1-3_CSV_Anzahl'!F486</f>
        <v>416</v>
      </c>
    </row>
    <row r="487" spans="1:7">
      <c r="A487">
        <f>'2020_3-1-3_CSV_Anzahl'!A487</f>
        <v>256</v>
      </c>
      <c r="B487">
        <f>'2020_3-1-3_CSV_Anzahl'!B487</f>
        <v>2020</v>
      </c>
      <c r="C487" t="s">
        <v>157</v>
      </c>
      <c r="D487" t="str">
        <f>'2020_3-1-3_CSV_Anzahl'!C487</f>
        <v>Nienburg (Weser)</v>
      </c>
      <c r="E487" t="str">
        <f>'2020_3-1-3_CSV_Anzahl'!D487</f>
        <v>Kinder im Alter von 3 bis unter 6 Jahren mit ausländischer Herkunft mindestens eines Elternteils</v>
      </c>
      <c r="F487" t="str">
        <f>'2020_3-1-3_CSV_Anzahl'!E487</f>
        <v>K03256</v>
      </c>
      <c r="G487">
        <f>'2020_3-1-3_CSV_Anzahl'!F487</f>
        <v>734</v>
      </c>
    </row>
    <row r="488" spans="1:7">
      <c r="A488">
        <f>'2020_3-1-3_CSV_Anzahl'!A488</f>
        <v>257</v>
      </c>
      <c r="B488">
        <f>'2020_3-1-3_CSV_Anzahl'!B488</f>
        <v>2020</v>
      </c>
      <c r="C488" t="s">
        <v>157</v>
      </c>
      <c r="D488" t="str">
        <f>'2020_3-1-3_CSV_Anzahl'!C488</f>
        <v>Schaumburg</v>
      </c>
      <c r="E488" t="str">
        <f>'2020_3-1-3_CSV_Anzahl'!D488</f>
        <v>Kinder im Alter von 3 bis unter 6 Jahren mit ausländischer Herkunft mindestens eines Elternteils</v>
      </c>
      <c r="F488" t="str">
        <f>'2020_3-1-3_CSV_Anzahl'!E488</f>
        <v>K03257</v>
      </c>
      <c r="G488">
        <f>'2020_3-1-3_CSV_Anzahl'!F488</f>
        <v>1109</v>
      </c>
    </row>
    <row r="489" spans="1:7">
      <c r="A489">
        <f>'2020_3-1-3_CSV_Anzahl'!A489</f>
        <v>2</v>
      </c>
      <c r="B489">
        <f>'2020_3-1-3_CSV_Anzahl'!B489</f>
        <v>2020</v>
      </c>
      <c r="C489" t="s">
        <v>157</v>
      </c>
      <c r="D489" t="str">
        <f>'2020_3-1-3_CSV_Anzahl'!C489</f>
        <v>Stat. Region Hannover</v>
      </c>
      <c r="E489" t="str">
        <f>'2020_3-1-3_CSV_Anzahl'!D489</f>
        <v>Kinder im Alter von 3 bis unter 6 Jahren mit ausländischer Herkunft mindestens eines Elternteils</v>
      </c>
      <c r="F489" t="str">
        <f>'2020_3-1-3_CSV_Anzahl'!E489</f>
        <v>K032</v>
      </c>
      <c r="G489">
        <f>'2020_3-1-3_CSV_Anzahl'!F489</f>
        <v>19349</v>
      </c>
    </row>
    <row r="490" spans="1:7">
      <c r="A490">
        <f>'2020_3-1-3_CSV_Anzahl'!A490</f>
        <v>351</v>
      </c>
      <c r="B490">
        <f>'2020_3-1-3_CSV_Anzahl'!B490</f>
        <v>2020</v>
      </c>
      <c r="C490" t="s">
        <v>157</v>
      </c>
      <c r="D490" t="str">
        <f>'2020_3-1-3_CSV_Anzahl'!C490</f>
        <v>Celle</v>
      </c>
      <c r="E490" t="str">
        <f>'2020_3-1-3_CSV_Anzahl'!D490</f>
        <v>Kinder im Alter von 3 bis unter 6 Jahren mit ausländischer Herkunft mindestens eines Elternteils</v>
      </c>
      <c r="F490" t="str">
        <f>'2020_3-1-3_CSV_Anzahl'!E490</f>
        <v>K03351</v>
      </c>
      <c r="G490">
        <f>'2020_3-1-3_CSV_Anzahl'!F490</f>
        <v>1092</v>
      </c>
    </row>
    <row r="491" spans="1:7">
      <c r="A491">
        <f>'2020_3-1-3_CSV_Anzahl'!A491</f>
        <v>352</v>
      </c>
      <c r="B491">
        <f>'2020_3-1-3_CSV_Anzahl'!B491</f>
        <v>2020</v>
      </c>
      <c r="C491" t="s">
        <v>157</v>
      </c>
      <c r="D491" t="str">
        <f>'2020_3-1-3_CSV_Anzahl'!C491</f>
        <v>Cuxhaven</v>
      </c>
      <c r="E491" t="str">
        <f>'2020_3-1-3_CSV_Anzahl'!D491</f>
        <v>Kinder im Alter von 3 bis unter 6 Jahren mit ausländischer Herkunft mindestens eines Elternteils</v>
      </c>
      <c r="F491" t="str">
        <f>'2020_3-1-3_CSV_Anzahl'!E491</f>
        <v>K03352</v>
      </c>
      <c r="G491">
        <f>'2020_3-1-3_CSV_Anzahl'!F491</f>
        <v>821</v>
      </c>
    </row>
    <row r="492" spans="1:7">
      <c r="A492">
        <f>'2020_3-1-3_CSV_Anzahl'!A492</f>
        <v>353</v>
      </c>
      <c r="B492">
        <f>'2020_3-1-3_CSV_Anzahl'!B492</f>
        <v>2020</v>
      </c>
      <c r="C492" t="s">
        <v>157</v>
      </c>
      <c r="D492" t="str">
        <f>'2020_3-1-3_CSV_Anzahl'!C492</f>
        <v>Harburg</v>
      </c>
      <c r="E492" t="str">
        <f>'2020_3-1-3_CSV_Anzahl'!D492</f>
        <v>Kinder im Alter von 3 bis unter 6 Jahren mit ausländischer Herkunft mindestens eines Elternteils</v>
      </c>
      <c r="F492" t="str">
        <f>'2020_3-1-3_CSV_Anzahl'!E492</f>
        <v>K03353</v>
      </c>
      <c r="G492">
        <f>'2020_3-1-3_CSV_Anzahl'!F492</f>
        <v>1714</v>
      </c>
    </row>
    <row r="493" spans="1:7">
      <c r="A493">
        <f>'2020_3-1-3_CSV_Anzahl'!A493</f>
        <v>354</v>
      </c>
      <c r="B493">
        <f>'2020_3-1-3_CSV_Anzahl'!B493</f>
        <v>2020</v>
      </c>
      <c r="C493" t="s">
        <v>157</v>
      </c>
      <c r="D493" t="str">
        <f>'2020_3-1-3_CSV_Anzahl'!C493</f>
        <v>Lüchow-Dannenberg</v>
      </c>
      <c r="E493" t="str">
        <f>'2020_3-1-3_CSV_Anzahl'!D493</f>
        <v>Kinder im Alter von 3 bis unter 6 Jahren mit ausländischer Herkunft mindestens eines Elternteils</v>
      </c>
      <c r="F493" t="str">
        <f>'2020_3-1-3_CSV_Anzahl'!E493</f>
        <v>K03354</v>
      </c>
      <c r="G493">
        <f>'2020_3-1-3_CSV_Anzahl'!F493</f>
        <v>135</v>
      </c>
    </row>
    <row r="494" spans="1:7">
      <c r="A494">
        <f>'2020_3-1-3_CSV_Anzahl'!A494</f>
        <v>355</v>
      </c>
      <c r="B494">
        <f>'2020_3-1-3_CSV_Anzahl'!B494</f>
        <v>2020</v>
      </c>
      <c r="C494" t="s">
        <v>157</v>
      </c>
      <c r="D494" t="str">
        <f>'2020_3-1-3_CSV_Anzahl'!C494</f>
        <v>Lüneburg</v>
      </c>
      <c r="E494" t="str">
        <f>'2020_3-1-3_CSV_Anzahl'!D494</f>
        <v>Kinder im Alter von 3 bis unter 6 Jahren mit ausländischer Herkunft mindestens eines Elternteils</v>
      </c>
      <c r="F494" t="str">
        <f>'2020_3-1-3_CSV_Anzahl'!E494</f>
        <v>K03355</v>
      </c>
      <c r="G494">
        <f>'2020_3-1-3_CSV_Anzahl'!F494</f>
        <v>1009</v>
      </c>
    </row>
    <row r="495" spans="1:7">
      <c r="A495">
        <f>'2020_3-1-3_CSV_Anzahl'!A495</f>
        <v>356</v>
      </c>
      <c r="B495">
        <f>'2020_3-1-3_CSV_Anzahl'!B495</f>
        <v>2020</v>
      </c>
      <c r="C495" t="s">
        <v>157</v>
      </c>
      <c r="D495" t="str">
        <f>'2020_3-1-3_CSV_Anzahl'!C495</f>
        <v>Osterholz</v>
      </c>
      <c r="E495" t="str">
        <f>'2020_3-1-3_CSV_Anzahl'!D495</f>
        <v>Kinder im Alter von 3 bis unter 6 Jahren mit ausländischer Herkunft mindestens eines Elternteils</v>
      </c>
      <c r="F495" t="str">
        <f>'2020_3-1-3_CSV_Anzahl'!E495</f>
        <v>K03356</v>
      </c>
      <c r="G495">
        <f>'2020_3-1-3_CSV_Anzahl'!F495</f>
        <v>665</v>
      </c>
    </row>
    <row r="496" spans="1:7">
      <c r="A496">
        <f>'2020_3-1-3_CSV_Anzahl'!A496</f>
        <v>357</v>
      </c>
      <c r="B496">
        <f>'2020_3-1-3_CSV_Anzahl'!B496</f>
        <v>2020</v>
      </c>
      <c r="C496" t="s">
        <v>157</v>
      </c>
      <c r="D496" t="str">
        <f>'2020_3-1-3_CSV_Anzahl'!C496</f>
        <v>Rotenburg (Wümme)</v>
      </c>
      <c r="E496" t="str">
        <f>'2020_3-1-3_CSV_Anzahl'!D496</f>
        <v>Kinder im Alter von 3 bis unter 6 Jahren mit ausländischer Herkunft mindestens eines Elternteils</v>
      </c>
      <c r="F496" t="str">
        <f>'2020_3-1-3_CSV_Anzahl'!E496</f>
        <v>K03357</v>
      </c>
      <c r="G496">
        <f>'2020_3-1-3_CSV_Anzahl'!F496</f>
        <v>788</v>
      </c>
    </row>
    <row r="497" spans="1:7">
      <c r="A497">
        <f>'2020_3-1-3_CSV_Anzahl'!A497</f>
        <v>358</v>
      </c>
      <c r="B497">
        <f>'2020_3-1-3_CSV_Anzahl'!B497</f>
        <v>2020</v>
      </c>
      <c r="C497" t="s">
        <v>157</v>
      </c>
      <c r="D497" t="str">
        <f>'2020_3-1-3_CSV_Anzahl'!C497</f>
        <v>Heidekreis</v>
      </c>
      <c r="E497" t="str">
        <f>'2020_3-1-3_CSV_Anzahl'!D497</f>
        <v>Kinder im Alter von 3 bis unter 6 Jahren mit ausländischer Herkunft mindestens eines Elternteils</v>
      </c>
      <c r="F497" t="str">
        <f>'2020_3-1-3_CSV_Anzahl'!E497</f>
        <v>K03358</v>
      </c>
      <c r="G497">
        <f>'2020_3-1-3_CSV_Anzahl'!F497</f>
        <v>889</v>
      </c>
    </row>
    <row r="498" spans="1:7">
      <c r="A498">
        <f>'2020_3-1-3_CSV_Anzahl'!A498</f>
        <v>359</v>
      </c>
      <c r="B498">
        <f>'2020_3-1-3_CSV_Anzahl'!B498</f>
        <v>2020</v>
      </c>
      <c r="C498" t="s">
        <v>157</v>
      </c>
      <c r="D498" t="str">
        <f>'2020_3-1-3_CSV_Anzahl'!C498</f>
        <v>Stade</v>
      </c>
      <c r="E498" t="str">
        <f>'2020_3-1-3_CSV_Anzahl'!D498</f>
        <v>Kinder im Alter von 3 bis unter 6 Jahren mit ausländischer Herkunft mindestens eines Elternteils</v>
      </c>
      <c r="F498" t="str">
        <f>'2020_3-1-3_CSV_Anzahl'!E498</f>
        <v>K03359</v>
      </c>
      <c r="G498">
        <f>'2020_3-1-3_CSV_Anzahl'!F498</f>
        <v>982</v>
      </c>
    </row>
    <row r="499" spans="1:7">
      <c r="A499">
        <f>'2020_3-1-3_CSV_Anzahl'!A499</f>
        <v>360</v>
      </c>
      <c r="B499">
        <f>'2020_3-1-3_CSV_Anzahl'!B499</f>
        <v>2020</v>
      </c>
      <c r="C499" t="s">
        <v>157</v>
      </c>
      <c r="D499" t="str">
        <f>'2020_3-1-3_CSV_Anzahl'!C499</f>
        <v>Uelzen</v>
      </c>
      <c r="E499" t="str">
        <f>'2020_3-1-3_CSV_Anzahl'!D499</f>
        <v>Kinder im Alter von 3 bis unter 6 Jahren mit ausländischer Herkunft mindestens eines Elternteils</v>
      </c>
      <c r="F499" t="str">
        <f>'2020_3-1-3_CSV_Anzahl'!E499</f>
        <v>K03360</v>
      </c>
      <c r="G499">
        <f>'2020_3-1-3_CSV_Anzahl'!F499</f>
        <v>495</v>
      </c>
    </row>
    <row r="500" spans="1:7">
      <c r="A500">
        <f>'2020_3-1-3_CSV_Anzahl'!A500</f>
        <v>361</v>
      </c>
      <c r="B500">
        <f>'2020_3-1-3_CSV_Anzahl'!B500</f>
        <v>2020</v>
      </c>
      <c r="C500" t="s">
        <v>157</v>
      </c>
      <c r="D500" t="str">
        <f>'2020_3-1-3_CSV_Anzahl'!C500</f>
        <v>Verden</v>
      </c>
      <c r="E500" t="str">
        <f>'2020_3-1-3_CSV_Anzahl'!D500</f>
        <v>Kinder im Alter von 3 bis unter 6 Jahren mit ausländischer Herkunft mindestens eines Elternteils</v>
      </c>
      <c r="F500" t="str">
        <f>'2020_3-1-3_CSV_Anzahl'!E500</f>
        <v>K03361</v>
      </c>
      <c r="G500">
        <f>'2020_3-1-3_CSV_Anzahl'!F500</f>
        <v>763</v>
      </c>
    </row>
    <row r="501" spans="1:7">
      <c r="A501">
        <f>'2020_3-1-3_CSV_Anzahl'!A501</f>
        <v>3</v>
      </c>
      <c r="B501">
        <f>'2020_3-1-3_CSV_Anzahl'!B501</f>
        <v>2020</v>
      </c>
      <c r="C501" t="s">
        <v>157</v>
      </c>
      <c r="D501" t="str">
        <f>'2020_3-1-3_CSV_Anzahl'!C501</f>
        <v>Stat. Region Lüneburg</v>
      </c>
      <c r="E501" t="str">
        <f>'2020_3-1-3_CSV_Anzahl'!D501</f>
        <v>Kinder im Alter von 3 bis unter 6 Jahren mit ausländischer Herkunft mindestens eines Elternteils</v>
      </c>
      <c r="F501" t="str">
        <f>'2020_3-1-3_CSV_Anzahl'!E501</f>
        <v>K033</v>
      </c>
      <c r="G501">
        <f>'2020_3-1-3_CSV_Anzahl'!F501</f>
        <v>9353</v>
      </c>
    </row>
    <row r="502" spans="1:7">
      <c r="A502">
        <f>'2020_3-1-3_CSV_Anzahl'!A502</f>
        <v>401</v>
      </c>
      <c r="B502">
        <f>'2020_3-1-3_CSV_Anzahl'!B502</f>
        <v>2020</v>
      </c>
      <c r="C502" t="s">
        <v>157</v>
      </c>
      <c r="D502" t="str">
        <f>'2020_3-1-3_CSV_Anzahl'!C502</f>
        <v>Delmenhorst  Stadt</v>
      </c>
      <c r="E502" t="str">
        <f>'2020_3-1-3_CSV_Anzahl'!D502</f>
        <v>Kinder im Alter von 3 bis unter 6 Jahren mit ausländischer Herkunft mindestens eines Elternteils</v>
      </c>
      <c r="F502" t="str">
        <f>'2020_3-1-3_CSV_Anzahl'!E502</f>
        <v>K03401</v>
      </c>
      <c r="G502">
        <f>'2020_3-1-3_CSV_Anzahl'!F502</f>
        <v>801</v>
      </c>
    </row>
    <row r="503" spans="1:7">
      <c r="A503">
        <f>'2020_3-1-3_CSV_Anzahl'!A503</f>
        <v>402</v>
      </c>
      <c r="B503">
        <f>'2020_3-1-3_CSV_Anzahl'!B503</f>
        <v>2020</v>
      </c>
      <c r="C503" t="s">
        <v>157</v>
      </c>
      <c r="D503" t="str">
        <f>'2020_3-1-3_CSV_Anzahl'!C503</f>
        <v>Emden  Stadt</v>
      </c>
      <c r="E503" t="str">
        <f>'2020_3-1-3_CSV_Anzahl'!D503</f>
        <v>Kinder im Alter von 3 bis unter 6 Jahren mit ausländischer Herkunft mindestens eines Elternteils</v>
      </c>
      <c r="F503" t="str">
        <f>'2020_3-1-3_CSV_Anzahl'!E503</f>
        <v>K03402</v>
      </c>
      <c r="G503">
        <f>'2020_3-1-3_CSV_Anzahl'!F503</f>
        <v>343</v>
      </c>
    </row>
    <row r="504" spans="1:7">
      <c r="A504">
        <f>'2020_3-1-3_CSV_Anzahl'!A504</f>
        <v>403</v>
      </c>
      <c r="B504">
        <f>'2020_3-1-3_CSV_Anzahl'!B504</f>
        <v>2020</v>
      </c>
      <c r="C504" t="s">
        <v>157</v>
      </c>
      <c r="D504" t="str">
        <f>'2020_3-1-3_CSV_Anzahl'!C504</f>
        <v>Oldenburg(Oldb)  Stadt</v>
      </c>
      <c r="E504" t="str">
        <f>'2020_3-1-3_CSV_Anzahl'!D504</f>
        <v>Kinder im Alter von 3 bis unter 6 Jahren mit ausländischer Herkunft mindestens eines Elternteils</v>
      </c>
      <c r="F504" t="str">
        <f>'2020_3-1-3_CSV_Anzahl'!E504</f>
        <v>K03403</v>
      </c>
      <c r="G504">
        <f>'2020_3-1-3_CSV_Anzahl'!F504</f>
        <v>1409</v>
      </c>
    </row>
    <row r="505" spans="1:7">
      <c r="A505">
        <f>'2020_3-1-3_CSV_Anzahl'!A505</f>
        <v>404</v>
      </c>
      <c r="B505">
        <f>'2020_3-1-3_CSV_Anzahl'!B505</f>
        <v>2020</v>
      </c>
      <c r="C505" t="s">
        <v>157</v>
      </c>
      <c r="D505" t="str">
        <f>'2020_3-1-3_CSV_Anzahl'!C505</f>
        <v>Osnabrück  Stadt</v>
      </c>
      <c r="E505" t="str">
        <f>'2020_3-1-3_CSV_Anzahl'!D505</f>
        <v>Kinder im Alter von 3 bis unter 6 Jahren mit ausländischer Herkunft mindestens eines Elternteils</v>
      </c>
      <c r="F505" t="str">
        <f>'2020_3-1-3_CSV_Anzahl'!E505</f>
        <v>K03404</v>
      </c>
      <c r="G505">
        <f>'2020_3-1-3_CSV_Anzahl'!F505</f>
        <v>1321</v>
      </c>
    </row>
    <row r="506" spans="1:7">
      <c r="A506">
        <f>'2020_3-1-3_CSV_Anzahl'!A506</f>
        <v>405</v>
      </c>
      <c r="B506">
        <f>'2020_3-1-3_CSV_Anzahl'!B506</f>
        <v>2020</v>
      </c>
      <c r="C506" t="s">
        <v>157</v>
      </c>
      <c r="D506" t="str">
        <f>'2020_3-1-3_CSV_Anzahl'!C506</f>
        <v>Wilhelmshaven  Stadt</v>
      </c>
      <c r="E506" t="str">
        <f>'2020_3-1-3_CSV_Anzahl'!D506</f>
        <v>Kinder im Alter von 3 bis unter 6 Jahren mit ausländischer Herkunft mindestens eines Elternteils</v>
      </c>
      <c r="F506" t="str">
        <f>'2020_3-1-3_CSV_Anzahl'!E506</f>
        <v>K03405</v>
      </c>
      <c r="G506">
        <f>'2020_3-1-3_CSV_Anzahl'!F506</f>
        <v>487</v>
      </c>
    </row>
    <row r="507" spans="1:7">
      <c r="A507">
        <f>'2020_3-1-3_CSV_Anzahl'!A507</f>
        <v>451</v>
      </c>
      <c r="B507">
        <f>'2020_3-1-3_CSV_Anzahl'!B507</f>
        <v>2020</v>
      </c>
      <c r="C507" t="s">
        <v>157</v>
      </c>
      <c r="D507" t="str">
        <f>'2020_3-1-3_CSV_Anzahl'!C507</f>
        <v>Ammerland</v>
      </c>
      <c r="E507" t="str">
        <f>'2020_3-1-3_CSV_Anzahl'!D507</f>
        <v>Kinder im Alter von 3 bis unter 6 Jahren mit ausländischer Herkunft mindestens eines Elternteils</v>
      </c>
      <c r="F507" t="str">
        <f>'2020_3-1-3_CSV_Anzahl'!E507</f>
        <v>K03451</v>
      </c>
      <c r="G507">
        <f>'2020_3-1-3_CSV_Anzahl'!F507</f>
        <v>758</v>
      </c>
    </row>
    <row r="508" spans="1:7">
      <c r="A508">
        <f>'2020_3-1-3_CSV_Anzahl'!A508</f>
        <v>452</v>
      </c>
      <c r="B508">
        <f>'2020_3-1-3_CSV_Anzahl'!B508</f>
        <v>2020</v>
      </c>
      <c r="C508" t="s">
        <v>157</v>
      </c>
      <c r="D508" t="str">
        <f>'2020_3-1-3_CSV_Anzahl'!C508</f>
        <v>Aurich</v>
      </c>
      <c r="E508" t="str">
        <f>'2020_3-1-3_CSV_Anzahl'!D508</f>
        <v>Kinder im Alter von 3 bis unter 6 Jahren mit ausländischer Herkunft mindestens eines Elternteils</v>
      </c>
      <c r="F508" t="str">
        <f>'2020_3-1-3_CSV_Anzahl'!E508</f>
        <v>K03452</v>
      </c>
      <c r="G508">
        <f>'2020_3-1-3_CSV_Anzahl'!F508</f>
        <v>736</v>
      </c>
    </row>
    <row r="509" spans="1:7">
      <c r="A509">
        <f>'2020_3-1-3_CSV_Anzahl'!A509</f>
        <v>453</v>
      </c>
      <c r="B509">
        <f>'2020_3-1-3_CSV_Anzahl'!B509</f>
        <v>2020</v>
      </c>
      <c r="C509" t="s">
        <v>157</v>
      </c>
      <c r="D509" t="str">
        <f>'2020_3-1-3_CSV_Anzahl'!C509</f>
        <v>Cloppenburg</v>
      </c>
      <c r="E509" t="str">
        <f>'2020_3-1-3_CSV_Anzahl'!D509</f>
        <v>Kinder im Alter von 3 bis unter 6 Jahren mit ausländischer Herkunft mindestens eines Elternteils</v>
      </c>
      <c r="F509" t="str">
        <f>'2020_3-1-3_CSV_Anzahl'!E509</f>
        <v>K03453</v>
      </c>
      <c r="G509">
        <f>'2020_3-1-3_CSV_Anzahl'!F509</f>
        <v>1333</v>
      </c>
    </row>
    <row r="510" spans="1:7">
      <c r="A510">
        <f>'2020_3-1-3_CSV_Anzahl'!A510</f>
        <v>454</v>
      </c>
      <c r="B510">
        <f>'2020_3-1-3_CSV_Anzahl'!B510</f>
        <v>2020</v>
      </c>
      <c r="C510" t="s">
        <v>157</v>
      </c>
      <c r="D510" t="str">
        <f>'2020_3-1-3_CSV_Anzahl'!C510</f>
        <v>Emsland</v>
      </c>
      <c r="E510" t="str">
        <f>'2020_3-1-3_CSV_Anzahl'!D510</f>
        <v>Kinder im Alter von 3 bis unter 6 Jahren mit ausländischer Herkunft mindestens eines Elternteils</v>
      </c>
      <c r="F510" t="str">
        <f>'2020_3-1-3_CSV_Anzahl'!E510</f>
        <v>K03454</v>
      </c>
      <c r="G510">
        <f>'2020_3-1-3_CSV_Anzahl'!F510</f>
        <v>2098</v>
      </c>
    </row>
    <row r="511" spans="1:7">
      <c r="A511">
        <f>'2020_3-1-3_CSV_Anzahl'!A511</f>
        <v>455</v>
      </c>
      <c r="B511">
        <f>'2020_3-1-3_CSV_Anzahl'!B511</f>
        <v>2020</v>
      </c>
      <c r="C511" t="s">
        <v>157</v>
      </c>
      <c r="D511" t="str">
        <f>'2020_3-1-3_CSV_Anzahl'!C511</f>
        <v>Friesland</v>
      </c>
      <c r="E511" t="str">
        <f>'2020_3-1-3_CSV_Anzahl'!D511</f>
        <v>Kinder im Alter von 3 bis unter 6 Jahren mit ausländischer Herkunft mindestens eines Elternteils</v>
      </c>
      <c r="F511" t="str">
        <f>'2020_3-1-3_CSV_Anzahl'!E511</f>
        <v>K03455</v>
      </c>
      <c r="G511">
        <f>'2020_3-1-3_CSV_Anzahl'!F511</f>
        <v>326</v>
      </c>
    </row>
    <row r="512" spans="1:7">
      <c r="A512">
        <f>'2020_3-1-3_CSV_Anzahl'!A512</f>
        <v>456</v>
      </c>
      <c r="B512">
        <f>'2020_3-1-3_CSV_Anzahl'!B512</f>
        <v>2020</v>
      </c>
      <c r="C512" t="s">
        <v>157</v>
      </c>
      <c r="D512" t="str">
        <f>'2020_3-1-3_CSV_Anzahl'!C512</f>
        <v>Grafschaft Bentheim</v>
      </c>
      <c r="E512" t="str">
        <f>'2020_3-1-3_CSV_Anzahl'!D512</f>
        <v>Kinder im Alter von 3 bis unter 6 Jahren mit ausländischer Herkunft mindestens eines Elternteils</v>
      </c>
      <c r="F512" t="str">
        <f>'2020_3-1-3_CSV_Anzahl'!E512</f>
        <v>K03456</v>
      </c>
      <c r="G512">
        <f>'2020_3-1-3_CSV_Anzahl'!F512</f>
        <v>1020</v>
      </c>
    </row>
    <row r="513" spans="1:7">
      <c r="A513">
        <f>'2020_3-1-3_CSV_Anzahl'!A513</f>
        <v>457</v>
      </c>
      <c r="B513">
        <f>'2020_3-1-3_CSV_Anzahl'!B513</f>
        <v>2020</v>
      </c>
      <c r="C513" t="s">
        <v>157</v>
      </c>
      <c r="D513" t="str">
        <f>'2020_3-1-3_CSV_Anzahl'!C513</f>
        <v>Leer</v>
      </c>
      <c r="E513" t="str">
        <f>'2020_3-1-3_CSV_Anzahl'!D513</f>
        <v>Kinder im Alter von 3 bis unter 6 Jahren mit ausländischer Herkunft mindestens eines Elternteils</v>
      </c>
      <c r="F513" t="str">
        <f>'2020_3-1-3_CSV_Anzahl'!E513</f>
        <v>K03457</v>
      </c>
      <c r="G513">
        <f>'2020_3-1-3_CSV_Anzahl'!F513</f>
        <v>742</v>
      </c>
    </row>
    <row r="514" spans="1:7">
      <c r="A514">
        <f>'2020_3-1-3_CSV_Anzahl'!A514</f>
        <v>458</v>
      </c>
      <c r="B514">
        <f>'2020_3-1-3_CSV_Anzahl'!B514</f>
        <v>2020</v>
      </c>
      <c r="C514" t="s">
        <v>157</v>
      </c>
      <c r="D514" t="str">
        <f>'2020_3-1-3_CSV_Anzahl'!C514</f>
        <v>Oldenburg</v>
      </c>
      <c r="E514" t="str">
        <f>'2020_3-1-3_CSV_Anzahl'!D514</f>
        <v>Kinder im Alter von 3 bis unter 6 Jahren mit ausländischer Herkunft mindestens eines Elternteils</v>
      </c>
      <c r="F514" t="str">
        <f>'2020_3-1-3_CSV_Anzahl'!E514</f>
        <v>K03458</v>
      </c>
      <c r="G514">
        <f>'2020_3-1-3_CSV_Anzahl'!F514</f>
        <v>542</v>
      </c>
    </row>
    <row r="515" spans="1:7">
      <c r="A515">
        <f>'2020_3-1-3_CSV_Anzahl'!A515</f>
        <v>459</v>
      </c>
      <c r="B515">
        <f>'2020_3-1-3_CSV_Anzahl'!B515</f>
        <v>2020</v>
      </c>
      <c r="C515" t="s">
        <v>157</v>
      </c>
      <c r="D515" t="str">
        <f>'2020_3-1-3_CSV_Anzahl'!C515</f>
        <v>Osnabrück</v>
      </c>
      <c r="E515" t="str">
        <f>'2020_3-1-3_CSV_Anzahl'!D515</f>
        <v>Kinder im Alter von 3 bis unter 6 Jahren mit ausländischer Herkunft mindestens eines Elternteils</v>
      </c>
      <c r="F515" t="str">
        <f>'2020_3-1-3_CSV_Anzahl'!E515</f>
        <v>K03459</v>
      </c>
      <c r="G515">
        <f>'2020_3-1-3_CSV_Anzahl'!F515</f>
        <v>1904</v>
      </c>
    </row>
    <row r="516" spans="1:7">
      <c r="A516">
        <f>'2020_3-1-3_CSV_Anzahl'!A516</f>
        <v>460</v>
      </c>
      <c r="B516">
        <f>'2020_3-1-3_CSV_Anzahl'!B516</f>
        <v>2020</v>
      </c>
      <c r="C516" t="s">
        <v>157</v>
      </c>
      <c r="D516" t="str">
        <f>'2020_3-1-3_CSV_Anzahl'!C516</f>
        <v>Vechta</v>
      </c>
      <c r="E516" t="str">
        <f>'2020_3-1-3_CSV_Anzahl'!D516</f>
        <v>Kinder im Alter von 3 bis unter 6 Jahren mit ausländischer Herkunft mindestens eines Elternteils</v>
      </c>
      <c r="F516" t="str">
        <f>'2020_3-1-3_CSV_Anzahl'!E516</f>
        <v>K03460</v>
      </c>
      <c r="G516">
        <f>'2020_3-1-3_CSV_Anzahl'!F516</f>
        <v>1242</v>
      </c>
    </row>
    <row r="517" spans="1:7">
      <c r="A517">
        <f>'2020_3-1-3_CSV_Anzahl'!A517</f>
        <v>461</v>
      </c>
      <c r="B517">
        <f>'2020_3-1-3_CSV_Anzahl'!B517</f>
        <v>2020</v>
      </c>
      <c r="C517" t="s">
        <v>157</v>
      </c>
      <c r="D517" t="str">
        <f>'2020_3-1-3_CSV_Anzahl'!C517</f>
        <v>Wesermarsch</v>
      </c>
      <c r="E517" t="str">
        <f>'2020_3-1-3_CSV_Anzahl'!D517</f>
        <v>Kinder im Alter von 3 bis unter 6 Jahren mit ausländischer Herkunft mindestens eines Elternteils</v>
      </c>
      <c r="F517" t="str">
        <f>'2020_3-1-3_CSV_Anzahl'!E517</f>
        <v>K03461</v>
      </c>
      <c r="G517">
        <f>'2020_3-1-3_CSV_Anzahl'!F517</f>
        <v>540</v>
      </c>
    </row>
    <row r="518" spans="1:7">
      <c r="A518">
        <f>'2020_3-1-3_CSV_Anzahl'!A518</f>
        <v>462</v>
      </c>
      <c r="B518">
        <f>'2020_3-1-3_CSV_Anzahl'!B518</f>
        <v>2020</v>
      </c>
      <c r="C518" t="s">
        <v>157</v>
      </c>
      <c r="D518" t="str">
        <f>'2020_3-1-3_CSV_Anzahl'!C518</f>
        <v>Wittmund</v>
      </c>
      <c r="E518" t="str">
        <f>'2020_3-1-3_CSV_Anzahl'!D518</f>
        <v>Kinder im Alter von 3 bis unter 6 Jahren mit ausländischer Herkunft mindestens eines Elternteils</v>
      </c>
      <c r="F518" t="str">
        <f>'2020_3-1-3_CSV_Anzahl'!E518</f>
        <v>K03462</v>
      </c>
      <c r="G518">
        <f>'2020_3-1-3_CSV_Anzahl'!F518</f>
        <v>165</v>
      </c>
    </row>
    <row r="519" spans="1:7">
      <c r="A519">
        <f>'2020_3-1-3_CSV_Anzahl'!A519</f>
        <v>4</v>
      </c>
      <c r="B519">
        <f>'2020_3-1-3_CSV_Anzahl'!B519</f>
        <v>2020</v>
      </c>
      <c r="C519" t="s">
        <v>157</v>
      </c>
      <c r="D519" t="str">
        <f>'2020_3-1-3_CSV_Anzahl'!C519</f>
        <v>Stat. Region Weser-Ems</v>
      </c>
      <c r="E519" t="str">
        <f>'2020_3-1-3_CSV_Anzahl'!D519</f>
        <v>Kinder im Alter von 3 bis unter 6 Jahren mit ausländischer Herkunft mindestens eines Elternteils</v>
      </c>
      <c r="F519" t="str">
        <f>'2020_3-1-3_CSV_Anzahl'!E519</f>
        <v>K034</v>
      </c>
      <c r="G519">
        <f>'2020_3-1-3_CSV_Anzahl'!F519</f>
        <v>15767</v>
      </c>
    </row>
    <row r="520" spans="1:7">
      <c r="A520">
        <f>'2020_3-1-3_CSV_Anzahl'!A520</f>
        <v>101</v>
      </c>
      <c r="B520">
        <f>'2020_3-1-3_CSV_Anzahl'!B520</f>
        <v>2019</v>
      </c>
      <c r="C520" t="s">
        <v>157</v>
      </c>
      <c r="D520" t="str">
        <f>'2020_3-1-3_CSV_Anzahl'!C520</f>
        <v>Braunschweig  Stadt</v>
      </c>
      <c r="E520" t="str">
        <f>'2020_3-1-3_CSV_Anzahl'!D520</f>
        <v>Kinder im Alter von 3 bis unter 6 Jahren mit ausländischer Herkunft mindestens eines Elternteils</v>
      </c>
      <c r="F520" t="str">
        <f>'2020_3-1-3_CSV_Anzahl'!E520</f>
        <v>K03101</v>
      </c>
      <c r="G520">
        <f>'2020_3-1-3_CSV_Anzahl'!F520</f>
        <v>2216</v>
      </c>
    </row>
    <row r="521" spans="1:7">
      <c r="A521">
        <f>'2020_3-1-3_CSV_Anzahl'!A521</f>
        <v>102</v>
      </c>
      <c r="B521">
        <f>'2020_3-1-3_CSV_Anzahl'!B521</f>
        <v>2019</v>
      </c>
      <c r="C521" t="s">
        <v>157</v>
      </c>
      <c r="D521" t="str">
        <f>'2020_3-1-3_CSV_Anzahl'!C521</f>
        <v>Salzgitter  Stadt</v>
      </c>
      <c r="E521" t="str">
        <f>'2020_3-1-3_CSV_Anzahl'!D521</f>
        <v>Kinder im Alter von 3 bis unter 6 Jahren mit ausländischer Herkunft mindestens eines Elternteils</v>
      </c>
      <c r="F521" t="str">
        <f>'2020_3-1-3_CSV_Anzahl'!E521</f>
        <v>K03102</v>
      </c>
      <c r="G521">
        <f>'2020_3-1-3_CSV_Anzahl'!F521</f>
        <v>1236</v>
      </c>
    </row>
    <row r="522" spans="1:7">
      <c r="A522">
        <f>'2020_3-1-3_CSV_Anzahl'!A522</f>
        <v>103</v>
      </c>
      <c r="B522">
        <f>'2020_3-1-3_CSV_Anzahl'!B522</f>
        <v>2019</v>
      </c>
      <c r="C522" t="s">
        <v>157</v>
      </c>
      <c r="D522" t="str">
        <f>'2020_3-1-3_CSV_Anzahl'!C522</f>
        <v>Wolfsburg  Stadt</v>
      </c>
      <c r="E522" t="str">
        <f>'2020_3-1-3_CSV_Anzahl'!D522</f>
        <v>Kinder im Alter von 3 bis unter 6 Jahren mit ausländischer Herkunft mindestens eines Elternteils</v>
      </c>
      <c r="F522" t="str">
        <f>'2020_3-1-3_CSV_Anzahl'!E522</f>
        <v>K03103</v>
      </c>
      <c r="G522">
        <f>'2020_3-1-3_CSV_Anzahl'!F522</f>
        <v>1485</v>
      </c>
    </row>
    <row r="523" spans="1:7">
      <c r="A523">
        <f>'2020_3-1-3_CSV_Anzahl'!A523</f>
        <v>151</v>
      </c>
      <c r="B523">
        <f>'2020_3-1-3_CSV_Anzahl'!B523</f>
        <v>2019</v>
      </c>
      <c r="C523" t="s">
        <v>157</v>
      </c>
      <c r="D523" t="str">
        <f>'2020_3-1-3_CSV_Anzahl'!C523</f>
        <v>Gifhorn</v>
      </c>
      <c r="E523" t="str">
        <f>'2020_3-1-3_CSV_Anzahl'!D523</f>
        <v>Kinder im Alter von 3 bis unter 6 Jahren mit ausländischer Herkunft mindestens eines Elternteils</v>
      </c>
      <c r="F523" t="str">
        <f>'2020_3-1-3_CSV_Anzahl'!E523</f>
        <v>K03151</v>
      </c>
      <c r="G523">
        <f>'2020_3-1-3_CSV_Anzahl'!F523</f>
        <v>915</v>
      </c>
    </row>
    <row r="524" spans="1:7">
      <c r="A524">
        <f>'2020_3-1-3_CSV_Anzahl'!A524</f>
        <v>153</v>
      </c>
      <c r="B524">
        <f>'2020_3-1-3_CSV_Anzahl'!B524</f>
        <v>2019</v>
      </c>
      <c r="C524" t="s">
        <v>157</v>
      </c>
      <c r="D524" t="str">
        <f>'2020_3-1-3_CSV_Anzahl'!C524</f>
        <v>Goslar</v>
      </c>
      <c r="E524" t="str">
        <f>'2020_3-1-3_CSV_Anzahl'!D524</f>
        <v>Kinder im Alter von 3 bis unter 6 Jahren mit ausländischer Herkunft mindestens eines Elternteils</v>
      </c>
      <c r="F524" t="str">
        <f>'2020_3-1-3_CSV_Anzahl'!E524</f>
        <v>K03153</v>
      </c>
      <c r="G524">
        <f>'2020_3-1-3_CSV_Anzahl'!F524</f>
        <v>646</v>
      </c>
    </row>
    <row r="525" spans="1:7">
      <c r="A525">
        <f>'2020_3-1-3_CSV_Anzahl'!A525</f>
        <v>154</v>
      </c>
      <c r="B525">
        <f>'2020_3-1-3_CSV_Anzahl'!B525</f>
        <v>2019</v>
      </c>
      <c r="C525" t="s">
        <v>157</v>
      </c>
      <c r="D525" t="str">
        <f>'2020_3-1-3_CSV_Anzahl'!C525</f>
        <v>Helmstedt</v>
      </c>
      <c r="E525" t="str">
        <f>'2020_3-1-3_CSV_Anzahl'!D525</f>
        <v>Kinder im Alter von 3 bis unter 6 Jahren mit ausländischer Herkunft mindestens eines Elternteils</v>
      </c>
      <c r="F525" t="str">
        <f>'2020_3-1-3_CSV_Anzahl'!E525</f>
        <v>K03154</v>
      </c>
      <c r="G525">
        <f>'2020_3-1-3_CSV_Anzahl'!F525</f>
        <v>304</v>
      </c>
    </row>
    <row r="526" spans="1:7">
      <c r="A526">
        <f>'2020_3-1-3_CSV_Anzahl'!A526</f>
        <v>155</v>
      </c>
      <c r="B526">
        <f>'2020_3-1-3_CSV_Anzahl'!B526</f>
        <v>2019</v>
      </c>
      <c r="C526" t="s">
        <v>157</v>
      </c>
      <c r="D526" t="str">
        <f>'2020_3-1-3_CSV_Anzahl'!C526</f>
        <v>Northeim</v>
      </c>
      <c r="E526" t="str">
        <f>'2020_3-1-3_CSV_Anzahl'!D526</f>
        <v>Kinder im Alter von 3 bis unter 6 Jahren mit ausländischer Herkunft mindestens eines Elternteils</v>
      </c>
      <c r="F526" t="str">
        <f>'2020_3-1-3_CSV_Anzahl'!E526</f>
        <v>K03155</v>
      </c>
      <c r="G526">
        <f>'2020_3-1-3_CSV_Anzahl'!F526</f>
        <v>704</v>
      </c>
    </row>
    <row r="527" spans="1:7">
      <c r="A527">
        <f>'2020_3-1-3_CSV_Anzahl'!A527</f>
        <v>157</v>
      </c>
      <c r="B527">
        <f>'2020_3-1-3_CSV_Anzahl'!B527</f>
        <v>2019</v>
      </c>
      <c r="C527" t="s">
        <v>157</v>
      </c>
      <c r="D527" t="str">
        <f>'2020_3-1-3_CSV_Anzahl'!C527</f>
        <v>Peine</v>
      </c>
      <c r="E527" t="str">
        <f>'2020_3-1-3_CSV_Anzahl'!D527</f>
        <v>Kinder im Alter von 3 bis unter 6 Jahren mit ausländischer Herkunft mindestens eines Elternteils</v>
      </c>
      <c r="F527" t="str">
        <f>'2020_3-1-3_CSV_Anzahl'!E527</f>
        <v>K03157</v>
      </c>
      <c r="G527">
        <f>'2020_3-1-3_CSV_Anzahl'!F527</f>
        <v>933</v>
      </c>
    </row>
    <row r="528" spans="1:7">
      <c r="A528">
        <f>'2020_3-1-3_CSV_Anzahl'!A528</f>
        <v>158</v>
      </c>
      <c r="B528">
        <f>'2020_3-1-3_CSV_Anzahl'!B528</f>
        <v>2019</v>
      </c>
      <c r="C528" t="s">
        <v>157</v>
      </c>
      <c r="D528" t="str">
        <f>'2020_3-1-3_CSV_Anzahl'!C528</f>
        <v>Wolfenbüttel</v>
      </c>
      <c r="E528" t="str">
        <f>'2020_3-1-3_CSV_Anzahl'!D528</f>
        <v>Kinder im Alter von 3 bis unter 6 Jahren mit ausländischer Herkunft mindestens eines Elternteils</v>
      </c>
      <c r="F528" t="str">
        <f>'2020_3-1-3_CSV_Anzahl'!E528</f>
        <v>K03158</v>
      </c>
      <c r="G528">
        <f>'2020_3-1-3_CSV_Anzahl'!F528</f>
        <v>589</v>
      </c>
    </row>
    <row r="529" spans="1:7">
      <c r="A529">
        <f>'2020_3-1-3_CSV_Anzahl'!A529</f>
        <v>159</v>
      </c>
      <c r="B529">
        <f>'2020_3-1-3_CSV_Anzahl'!B529</f>
        <v>2019</v>
      </c>
      <c r="C529" t="s">
        <v>157</v>
      </c>
      <c r="D529" t="str">
        <f>'2020_3-1-3_CSV_Anzahl'!C529</f>
        <v>Göttingen</v>
      </c>
      <c r="E529" t="str">
        <f>'2020_3-1-3_CSV_Anzahl'!D529</f>
        <v>Kinder im Alter von 3 bis unter 6 Jahren mit ausländischer Herkunft mindestens eines Elternteils</v>
      </c>
      <c r="F529" t="str">
        <f>'2020_3-1-3_CSV_Anzahl'!E529</f>
        <v>K03159</v>
      </c>
      <c r="G529">
        <f>'2020_3-1-3_CSV_Anzahl'!F529</f>
        <v>2000</v>
      </c>
    </row>
    <row r="530" spans="1:7">
      <c r="A530">
        <f>'2020_3-1-3_CSV_Anzahl'!A530</f>
        <v>1</v>
      </c>
      <c r="B530">
        <f>'2020_3-1-3_CSV_Anzahl'!B530</f>
        <v>2019</v>
      </c>
      <c r="C530" t="s">
        <v>157</v>
      </c>
      <c r="D530" t="str">
        <f>'2020_3-1-3_CSV_Anzahl'!C530</f>
        <v>Stat. Region Braunschweig</v>
      </c>
      <c r="E530" t="str">
        <f>'2020_3-1-3_CSV_Anzahl'!D530</f>
        <v>Kinder im Alter von 3 bis unter 6 Jahren mit ausländischer Herkunft mindestens eines Elternteils</v>
      </c>
      <c r="F530" t="str">
        <f>'2020_3-1-3_CSV_Anzahl'!E530</f>
        <v>K031</v>
      </c>
      <c r="G530">
        <f>'2020_3-1-3_CSV_Anzahl'!F530</f>
        <v>11028</v>
      </c>
    </row>
    <row r="531" spans="1:7">
      <c r="A531">
        <f>'2020_3-1-3_CSV_Anzahl'!A531</f>
        <v>241</v>
      </c>
      <c r="B531">
        <f>'2020_3-1-3_CSV_Anzahl'!B531</f>
        <v>2019</v>
      </c>
      <c r="C531" t="s">
        <v>157</v>
      </c>
      <c r="D531" t="str">
        <f>'2020_3-1-3_CSV_Anzahl'!C531</f>
        <v>Hannover  Region</v>
      </c>
      <c r="E531" t="str">
        <f>'2020_3-1-3_CSV_Anzahl'!D531</f>
        <v>Kinder im Alter von 3 bis unter 6 Jahren mit ausländischer Herkunft mindestens eines Elternteils</v>
      </c>
      <c r="F531" t="str">
        <f>'2020_3-1-3_CSV_Anzahl'!E531</f>
        <v>K03241</v>
      </c>
      <c r="G531">
        <f>'2020_3-1-3_CSV_Anzahl'!F531</f>
        <v>12213</v>
      </c>
    </row>
    <row r="532" spans="1:7">
      <c r="A532">
        <f>'2020_3-1-3_CSV_Anzahl'!A532</f>
        <v>241001</v>
      </c>
      <c r="B532">
        <f>'2020_3-1-3_CSV_Anzahl'!B532</f>
        <v>2019</v>
      </c>
      <c r="C532" t="s">
        <v>157</v>
      </c>
      <c r="D532" t="str">
        <f>'2020_3-1-3_CSV_Anzahl'!C532</f>
        <v>dav. Hannover  Lhst.</v>
      </c>
      <c r="E532" t="str">
        <f>'2020_3-1-3_CSV_Anzahl'!D532</f>
        <v>Kinder im Alter von 3 bis unter 6 Jahren mit ausländischer Herkunft mindestens eines Elternteils</v>
      </c>
      <c r="F532" t="str">
        <f>'2020_3-1-3_CSV_Anzahl'!E532</f>
        <v>K03241001</v>
      </c>
      <c r="G532">
        <f>'2020_3-1-3_CSV_Anzahl'!F532</f>
        <v>6963</v>
      </c>
    </row>
    <row r="533" spans="1:7">
      <c r="A533">
        <f>'2020_3-1-3_CSV_Anzahl'!A533</f>
        <v>241999</v>
      </c>
      <c r="B533">
        <f>'2020_3-1-3_CSV_Anzahl'!B533</f>
        <v>2019</v>
      </c>
      <c r="C533" t="s">
        <v>157</v>
      </c>
      <c r="D533" t="str">
        <f>'2020_3-1-3_CSV_Anzahl'!C533</f>
        <v>dav. Hannover  Umland</v>
      </c>
      <c r="E533" t="str">
        <f>'2020_3-1-3_CSV_Anzahl'!D533</f>
        <v>Kinder im Alter von 3 bis unter 6 Jahren mit ausländischer Herkunft mindestens eines Elternteils</v>
      </c>
      <c r="F533" t="str">
        <f>'2020_3-1-3_CSV_Anzahl'!E533</f>
        <v>K03241999</v>
      </c>
      <c r="G533">
        <f>'2020_3-1-3_CSV_Anzahl'!F533</f>
        <v>5250</v>
      </c>
    </row>
    <row r="534" spans="1:7">
      <c r="A534">
        <f>'2020_3-1-3_CSV_Anzahl'!A534</f>
        <v>251</v>
      </c>
      <c r="B534">
        <f>'2020_3-1-3_CSV_Anzahl'!B534</f>
        <v>2019</v>
      </c>
      <c r="C534" t="s">
        <v>157</v>
      </c>
      <c r="D534" t="str">
        <f>'2020_3-1-3_CSV_Anzahl'!C534</f>
        <v>Diepholz</v>
      </c>
      <c r="E534" t="str">
        <f>'2020_3-1-3_CSV_Anzahl'!D534</f>
        <v>Kinder im Alter von 3 bis unter 6 Jahren mit ausländischer Herkunft mindestens eines Elternteils</v>
      </c>
      <c r="F534" t="str">
        <f>'2020_3-1-3_CSV_Anzahl'!E534</f>
        <v>K03251</v>
      </c>
      <c r="G534">
        <f>'2020_3-1-3_CSV_Anzahl'!F534</f>
        <v>1329</v>
      </c>
    </row>
    <row r="535" spans="1:7">
      <c r="A535">
        <f>'2020_3-1-3_CSV_Anzahl'!A535</f>
        <v>252</v>
      </c>
      <c r="B535">
        <f>'2020_3-1-3_CSV_Anzahl'!B535</f>
        <v>2019</v>
      </c>
      <c r="C535" t="s">
        <v>157</v>
      </c>
      <c r="D535" t="str">
        <f>'2020_3-1-3_CSV_Anzahl'!C535</f>
        <v>Hameln-Pyrmont</v>
      </c>
      <c r="E535" t="str">
        <f>'2020_3-1-3_CSV_Anzahl'!D535</f>
        <v>Kinder im Alter von 3 bis unter 6 Jahren mit ausländischer Herkunft mindestens eines Elternteils</v>
      </c>
      <c r="F535" t="str">
        <f>'2020_3-1-3_CSV_Anzahl'!E535</f>
        <v>K03252</v>
      </c>
      <c r="G535">
        <f>'2020_3-1-3_CSV_Anzahl'!F535</f>
        <v>1152</v>
      </c>
    </row>
    <row r="536" spans="1:7">
      <c r="A536">
        <f>'2020_3-1-3_CSV_Anzahl'!A536</f>
        <v>254</v>
      </c>
      <c r="B536">
        <f>'2020_3-1-3_CSV_Anzahl'!B536</f>
        <v>2019</v>
      </c>
      <c r="C536" t="s">
        <v>157</v>
      </c>
      <c r="D536" t="str">
        <f>'2020_3-1-3_CSV_Anzahl'!C536</f>
        <v>Hildesheim</v>
      </c>
      <c r="E536" t="str">
        <f>'2020_3-1-3_CSV_Anzahl'!D536</f>
        <v>Kinder im Alter von 3 bis unter 6 Jahren mit ausländischer Herkunft mindestens eines Elternteils</v>
      </c>
      <c r="F536" t="str">
        <f>'2020_3-1-3_CSV_Anzahl'!E536</f>
        <v>K03254</v>
      </c>
      <c r="G536">
        <f>'2020_3-1-3_CSV_Anzahl'!F536</f>
        <v>1832</v>
      </c>
    </row>
    <row r="537" spans="1:7">
      <c r="A537">
        <f>'2020_3-1-3_CSV_Anzahl'!A537</f>
        <v>255</v>
      </c>
      <c r="B537">
        <f>'2020_3-1-3_CSV_Anzahl'!B537</f>
        <v>2019</v>
      </c>
      <c r="C537" t="s">
        <v>157</v>
      </c>
      <c r="D537" t="str">
        <f>'2020_3-1-3_CSV_Anzahl'!C537</f>
        <v>Holzminden</v>
      </c>
      <c r="E537" t="str">
        <f>'2020_3-1-3_CSV_Anzahl'!D537</f>
        <v>Kinder im Alter von 3 bis unter 6 Jahren mit ausländischer Herkunft mindestens eines Elternteils</v>
      </c>
      <c r="F537" t="str">
        <f>'2020_3-1-3_CSV_Anzahl'!E537</f>
        <v>K03255</v>
      </c>
      <c r="G537">
        <f>'2020_3-1-3_CSV_Anzahl'!F537</f>
        <v>401</v>
      </c>
    </row>
    <row r="538" spans="1:7">
      <c r="A538">
        <f>'2020_3-1-3_CSV_Anzahl'!A538</f>
        <v>256</v>
      </c>
      <c r="B538">
        <f>'2020_3-1-3_CSV_Anzahl'!B538</f>
        <v>2019</v>
      </c>
      <c r="C538" t="s">
        <v>157</v>
      </c>
      <c r="D538" t="str">
        <f>'2020_3-1-3_CSV_Anzahl'!C538</f>
        <v>Nienburg (Weser)</v>
      </c>
      <c r="E538" t="str">
        <f>'2020_3-1-3_CSV_Anzahl'!D538</f>
        <v>Kinder im Alter von 3 bis unter 6 Jahren mit ausländischer Herkunft mindestens eines Elternteils</v>
      </c>
      <c r="F538" t="str">
        <f>'2020_3-1-3_CSV_Anzahl'!E538</f>
        <v>K03256</v>
      </c>
      <c r="G538">
        <f>'2020_3-1-3_CSV_Anzahl'!F538</f>
        <v>668</v>
      </c>
    </row>
    <row r="539" spans="1:7">
      <c r="A539">
        <f>'2020_3-1-3_CSV_Anzahl'!A539</f>
        <v>257</v>
      </c>
      <c r="B539">
        <f>'2020_3-1-3_CSV_Anzahl'!B539</f>
        <v>2019</v>
      </c>
      <c r="C539" t="s">
        <v>157</v>
      </c>
      <c r="D539" t="str">
        <f>'2020_3-1-3_CSV_Anzahl'!C539</f>
        <v>Schaumburg</v>
      </c>
      <c r="E539" t="str">
        <f>'2020_3-1-3_CSV_Anzahl'!D539</f>
        <v>Kinder im Alter von 3 bis unter 6 Jahren mit ausländischer Herkunft mindestens eines Elternteils</v>
      </c>
      <c r="F539" t="str">
        <f>'2020_3-1-3_CSV_Anzahl'!E539</f>
        <v>K03257</v>
      </c>
      <c r="G539">
        <f>'2020_3-1-3_CSV_Anzahl'!F539</f>
        <v>1115</v>
      </c>
    </row>
    <row r="540" spans="1:7">
      <c r="A540">
        <f>'2020_3-1-3_CSV_Anzahl'!A540</f>
        <v>2</v>
      </c>
      <c r="B540">
        <f>'2020_3-1-3_CSV_Anzahl'!B540</f>
        <v>2019</v>
      </c>
      <c r="C540" t="s">
        <v>157</v>
      </c>
      <c r="D540" t="str">
        <f>'2020_3-1-3_CSV_Anzahl'!C540</f>
        <v>Stat. Region Hannover</v>
      </c>
      <c r="E540" t="str">
        <f>'2020_3-1-3_CSV_Anzahl'!D540</f>
        <v>Kinder im Alter von 3 bis unter 6 Jahren mit ausländischer Herkunft mindestens eines Elternteils</v>
      </c>
      <c r="F540" t="str">
        <f>'2020_3-1-3_CSV_Anzahl'!E540</f>
        <v>K032</v>
      </c>
      <c r="G540">
        <f>'2020_3-1-3_CSV_Anzahl'!F540</f>
        <v>18710</v>
      </c>
    </row>
    <row r="541" spans="1:7">
      <c r="A541">
        <f>'2020_3-1-3_CSV_Anzahl'!A541</f>
        <v>351</v>
      </c>
      <c r="B541">
        <f>'2020_3-1-3_CSV_Anzahl'!B541</f>
        <v>2019</v>
      </c>
      <c r="C541" t="s">
        <v>157</v>
      </c>
      <c r="D541" t="str">
        <f>'2020_3-1-3_CSV_Anzahl'!C541</f>
        <v>Celle</v>
      </c>
      <c r="E541" t="str">
        <f>'2020_3-1-3_CSV_Anzahl'!D541</f>
        <v>Kinder im Alter von 3 bis unter 6 Jahren mit ausländischer Herkunft mindestens eines Elternteils</v>
      </c>
      <c r="F541" t="str">
        <f>'2020_3-1-3_CSV_Anzahl'!E541</f>
        <v>K03351</v>
      </c>
      <c r="G541">
        <f>'2020_3-1-3_CSV_Anzahl'!F541</f>
        <v>1025</v>
      </c>
    </row>
    <row r="542" spans="1:7">
      <c r="A542">
        <f>'2020_3-1-3_CSV_Anzahl'!A542</f>
        <v>352</v>
      </c>
      <c r="B542">
        <f>'2020_3-1-3_CSV_Anzahl'!B542</f>
        <v>2019</v>
      </c>
      <c r="C542" t="s">
        <v>157</v>
      </c>
      <c r="D542" t="str">
        <f>'2020_3-1-3_CSV_Anzahl'!C542</f>
        <v>Cuxhaven</v>
      </c>
      <c r="E542" t="str">
        <f>'2020_3-1-3_CSV_Anzahl'!D542</f>
        <v>Kinder im Alter von 3 bis unter 6 Jahren mit ausländischer Herkunft mindestens eines Elternteils</v>
      </c>
      <c r="F542" t="str">
        <f>'2020_3-1-3_CSV_Anzahl'!E542</f>
        <v>K03352</v>
      </c>
      <c r="G542">
        <f>'2020_3-1-3_CSV_Anzahl'!F542</f>
        <v>819</v>
      </c>
    </row>
    <row r="543" spans="1:7">
      <c r="A543">
        <f>'2020_3-1-3_CSV_Anzahl'!A543</f>
        <v>353</v>
      </c>
      <c r="B543">
        <f>'2020_3-1-3_CSV_Anzahl'!B543</f>
        <v>2019</v>
      </c>
      <c r="C543" t="s">
        <v>157</v>
      </c>
      <c r="D543" t="str">
        <f>'2020_3-1-3_CSV_Anzahl'!C543</f>
        <v>Harburg</v>
      </c>
      <c r="E543" t="str">
        <f>'2020_3-1-3_CSV_Anzahl'!D543</f>
        <v>Kinder im Alter von 3 bis unter 6 Jahren mit ausländischer Herkunft mindestens eines Elternteils</v>
      </c>
      <c r="F543" t="str">
        <f>'2020_3-1-3_CSV_Anzahl'!E543</f>
        <v>K03353</v>
      </c>
      <c r="G543">
        <f>'2020_3-1-3_CSV_Anzahl'!F543</f>
        <v>1545</v>
      </c>
    </row>
    <row r="544" spans="1:7">
      <c r="A544">
        <f>'2020_3-1-3_CSV_Anzahl'!A544</f>
        <v>354</v>
      </c>
      <c r="B544">
        <f>'2020_3-1-3_CSV_Anzahl'!B544</f>
        <v>2019</v>
      </c>
      <c r="C544" t="s">
        <v>157</v>
      </c>
      <c r="D544" t="str">
        <f>'2020_3-1-3_CSV_Anzahl'!C544</f>
        <v>Lüchow-Dannenberg</v>
      </c>
      <c r="E544" t="str">
        <f>'2020_3-1-3_CSV_Anzahl'!D544</f>
        <v>Kinder im Alter von 3 bis unter 6 Jahren mit ausländischer Herkunft mindestens eines Elternteils</v>
      </c>
      <c r="F544" t="str">
        <f>'2020_3-1-3_CSV_Anzahl'!E544</f>
        <v>K03354</v>
      </c>
      <c r="G544">
        <f>'2020_3-1-3_CSV_Anzahl'!F544</f>
        <v>158</v>
      </c>
    </row>
    <row r="545" spans="1:7">
      <c r="A545">
        <f>'2020_3-1-3_CSV_Anzahl'!A545</f>
        <v>355</v>
      </c>
      <c r="B545">
        <f>'2020_3-1-3_CSV_Anzahl'!B545</f>
        <v>2019</v>
      </c>
      <c r="C545" t="s">
        <v>157</v>
      </c>
      <c r="D545" t="str">
        <f>'2020_3-1-3_CSV_Anzahl'!C545</f>
        <v>Lüneburg</v>
      </c>
      <c r="E545" t="str">
        <f>'2020_3-1-3_CSV_Anzahl'!D545</f>
        <v>Kinder im Alter von 3 bis unter 6 Jahren mit ausländischer Herkunft mindestens eines Elternteils</v>
      </c>
      <c r="F545" t="str">
        <f>'2020_3-1-3_CSV_Anzahl'!E545</f>
        <v>K03355</v>
      </c>
      <c r="G545">
        <f>'2020_3-1-3_CSV_Anzahl'!F545</f>
        <v>1072</v>
      </c>
    </row>
    <row r="546" spans="1:7">
      <c r="A546">
        <f>'2020_3-1-3_CSV_Anzahl'!A546</f>
        <v>356</v>
      </c>
      <c r="B546">
        <f>'2020_3-1-3_CSV_Anzahl'!B546</f>
        <v>2019</v>
      </c>
      <c r="C546" t="s">
        <v>157</v>
      </c>
      <c r="D546" t="str">
        <f>'2020_3-1-3_CSV_Anzahl'!C546</f>
        <v>Osterholz</v>
      </c>
      <c r="E546" t="str">
        <f>'2020_3-1-3_CSV_Anzahl'!D546</f>
        <v>Kinder im Alter von 3 bis unter 6 Jahren mit ausländischer Herkunft mindestens eines Elternteils</v>
      </c>
      <c r="F546" t="str">
        <f>'2020_3-1-3_CSV_Anzahl'!E546</f>
        <v>K03356</v>
      </c>
      <c r="G546">
        <f>'2020_3-1-3_CSV_Anzahl'!F546</f>
        <v>621</v>
      </c>
    </row>
    <row r="547" spans="1:7">
      <c r="A547">
        <f>'2020_3-1-3_CSV_Anzahl'!A547</f>
        <v>357</v>
      </c>
      <c r="B547">
        <f>'2020_3-1-3_CSV_Anzahl'!B547</f>
        <v>2019</v>
      </c>
      <c r="C547" t="s">
        <v>157</v>
      </c>
      <c r="D547" t="str">
        <f>'2020_3-1-3_CSV_Anzahl'!C547</f>
        <v>Rotenburg (Wümme)</v>
      </c>
      <c r="E547" t="str">
        <f>'2020_3-1-3_CSV_Anzahl'!D547</f>
        <v>Kinder im Alter von 3 bis unter 6 Jahren mit ausländischer Herkunft mindestens eines Elternteils</v>
      </c>
      <c r="F547" t="str">
        <f>'2020_3-1-3_CSV_Anzahl'!E547</f>
        <v>K03357</v>
      </c>
      <c r="G547">
        <f>'2020_3-1-3_CSV_Anzahl'!F547</f>
        <v>775</v>
      </c>
    </row>
    <row r="548" spans="1:7">
      <c r="A548">
        <f>'2020_3-1-3_CSV_Anzahl'!A548</f>
        <v>358</v>
      </c>
      <c r="B548">
        <f>'2020_3-1-3_CSV_Anzahl'!B548</f>
        <v>2019</v>
      </c>
      <c r="C548" t="s">
        <v>157</v>
      </c>
      <c r="D548" t="str">
        <f>'2020_3-1-3_CSV_Anzahl'!C548</f>
        <v>Heidekreis</v>
      </c>
      <c r="E548" t="str">
        <f>'2020_3-1-3_CSV_Anzahl'!D548</f>
        <v>Kinder im Alter von 3 bis unter 6 Jahren mit ausländischer Herkunft mindestens eines Elternteils</v>
      </c>
      <c r="F548" t="str">
        <f>'2020_3-1-3_CSV_Anzahl'!E548</f>
        <v>K03358</v>
      </c>
      <c r="G548">
        <f>'2020_3-1-3_CSV_Anzahl'!F548</f>
        <v>747</v>
      </c>
    </row>
    <row r="549" spans="1:7">
      <c r="A549">
        <f>'2020_3-1-3_CSV_Anzahl'!A549</f>
        <v>359</v>
      </c>
      <c r="B549">
        <f>'2020_3-1-3_CSV_Anzahl'!B549</f>
        <v>2019</v>
      </c>
      <c r="C549" t="s">
        <v>157</v>
      </c>
      <c r="D549" t="str">
        <f>'2020_3-1-3_CSV_Anzahl'!C549</f>
        <v>Stade</v>
      </c>
      <c r="E549" t="str">
        <f>'2020_3-1-3_CSV_Anzahl'!D549</f>
        <v>Kinder im Alter von 3 bis unter 6 Jahren mit ausländischer Herkunft mindestens eines Elternteils</v>
      </c>
      <c r="F549" t="str">
        <f>'2020_3-1-3_CSV_Anzahl'!E549</f>
        <v>K03359</v>
      </c>
      <c r="G549">
        <f>'2020_3-1-3_CSV_Anzahl'!F549</f>
        <v>1063</v>
      </c>
    </row>
    <row r="550" spans="1:7">
      <c r="A550">
        <f>'2020_3-1-3_CSV_Anzahl'!A550</f>
        <v>360</v>
      </c>
      <c r="B550">
        <f>'2020_3-1-3_CSV_Anzahl'!B550</f>
        <v>2019</v>
      </c>
      <c r="C550" t="s">
        <v>157</v>
      </c>
      <c r="D550" t="str">
        <f>'2020_3-1-3_CSV_Anzahl'!C550</f>
        <v>Uelzen</v>
      </c>
      <c r="E550" t="str">
        <f>'2020_3-1-3_CSV_Anzahl'!D550</f>
        <v>Kinder im Alter von 3 bis unter 6 Jahren mit ausländischer Herkunft mindestens eines Elternteils</v>
      </c>
      <c r="F550" t="str">
        <f>'2020_3-1-3_CSV_Anzahl'!E550</f>
        <v>K03360</v>
      </c>
      <c r="G550">
        <f>'2020_3-1-3_CSV_Anzahl'!F550</f>
        <v>432</v>
      </c>
    </row>
    <row r="551" spans="1:7">
      <c r="A551">
        <f>'2020_3-1-3_CSV_Anzahl'!A551</f>
        <v>361</v>
      </c>
      <c r="B551">
        <f>'2020_3-1-3_CSV_Anzahl'!B551</f>
        <v>2019</v>
      </c>
      <c r="C551" t="s">
        <v>157</v>
      </c>
      <c r="D551" t="str">
        <f>'2020_3-1-3_CSV_Anzahl'!C551</f>
        <v>Verden</v>
      </c>
      <c r="E551" t="str">
        <f>'2020_3-1-3_CSV_Anzahl'!D551</f>
        <v>Kinder im Alter von 3 bis unter 6 Jahren mit ausländischer Herkunft mindestens eines Elternteils</v>
      </c>
      <c r="F551" t="str">
        <f>'2020_3-1-3_CSV_Anzahl'!E551</f>
        <v>K03361</v>
      </c>
      <c r="G551">
        <f>'2020_3-1-3_CSV_Anzahl'!F551</f>
        <v>908</v>
      </c>
    </row>
    <row r="552" spans="1:7">
      <c r="A552">
        <f>'2020_3-1-3_CSV_Anzahl'!A552</f>
        <v>3</v>
      </c>
      <c r="B552">
        <f>'2020_3-1-3_CSV_Anzahl'!B552</f>
        <v>2019</v>
      </c>
      <c r="C552" t="s">
        <v>157</v>
      </c>
      <c r="D552" t="str">
        <f>'2020_3-1-3_CSV_Anzahl'!C552</f>
        <v>Stat. Region Lüneburg</v>
      </c>
      <c r="E552" t="str">
        <f>'2020_3-1-3_CSV_Anzahl'!D552</f>
        <v>Kinder im Alter von 3 bis unter 6 Jahren mit ausländischer Herkunft mindestens eines Elternteils</v>
      </c>
      <c r="F552" t="str">
        <f>'2020_3-1-3_CSV_Anzahl'!E552</f>
        <v>K033</v>
      </c>
      <c r="G552">
        <f>'2020_3-1-3_CSV_Anzahl'!F552</f>
        <v>9165</v>
      </c>
    </row>
    <row r="553" spans="1:7">
      <c r="A553">
        <f>'2020_3-1-3_CSV_Anzahl'!A553</f>
        <v>401</v>
      </c>
      <c r="B553">
        <f>'2020_3-1-3_CSV_Anzahl'!B553</f>
        <v>2019</v>
      </c>
      <c r="C553" t="s">
        <v>157</v>
      </c>
      <c r="D553" t="str">
        <f>'2020_3-1-3_CSV_Anzahl'!C553</f>
        <v>Delmenhorst  Stadt</v>
      </c>
      <c r="E553" t="str">
        <f>'2020_3-1-3_CSV_Anzahl'!D553</f>
        <v>Kinder im Alter von 3 bis unter 6 Jahren mit ausländischer Herkunft mindestens eines Elternteils</v>
      </c>
      <c r="F553" t="str">
        <f>'2020_3-1-3_CSV_Anzahl'!E553</f>
        <v>K03401</v>
      </c>
      <c r="G553">
        <f>'2020_3-1-3_CSV_Anzahl'!F553</f>
        <v>820</v>
      </c>
    </row>
    <row r="554" spans="1:7">
      <c r="A554">
        <f>'2020_3-1-3_CSV_Anzahl'!A554</f>
        <v>402</v>
      </c>
      <c r="B554">
        <f>'2020_3-1-3_CSV_Anzahl'!B554</f>
        <v>2019</v>
      </c>
      <c r="C554" t="s">
        <v>157</v>
      </c>
      <c r="D554" t="str">
        <f>'2020_3-1-3_CSV_Anzahl'!C554</f>
        <v>Emden  Stadt</v>
      </c>
      <c r="E554" t="str">
        <f>'2020_3-1-3_CSV_Anzahl'!D554</f>
        <v>Kinder im Alter von 3 bis unter 6 Jahren mit ausländischer Herkunft mindestens eines Elternteils</v>
      </c>
      <c r="F554" t="str">
        <f>'2020_3-1-3_CSV_Anzahl'!E554</f>
        <v>K03402</v>
      </c>
      <c r="G554">
        <f>'2020_3-1-3_CSV_Anzahl'!F554</f>
        <v>351</v>
      </c>
    </row>
    <row r="555" spans="1:7">
      <c r="A555">
        <f>'2020_3-1-3_CSV_Anzahl'!A555</f>
        <v>403</v>
      </c>
      <c r="B555">
        <f>'2020_3-1-3_CSV_Anzahl'!B555</f>
        <v>2019</v>
      </c>
      <c r="C555" t="s">
        <v>157</v>
      </c>
      <c r="D555" t="str">
        <f>'2020_3-1-3_CSV_Anzahl'!C555</f>
        <v>Oldenburg(Oldb)  Stadt</v>
      </c>
      <c r="E555" t="str">
        <f>'2020_3-1-3_CSV_Anzahl'!D555</f>
        <v>Kinder im Alter von 3 bis unter 6 Jahren mit ausländischer Herkunft mindestens eines Elternteils</v>
      </c>
      <c r="F555" t="str">
        <f>'2020_3-1-3_CSV_Anzahl'!E555</f>
        <v>K03403</v>
      </c>
      <c r="G555">
        <f>'2020_3-1-3_CSV_Anzahl'!F555</f>
        <v>1221</v>
      </c>
    </row>
    <row r="556" spans="1:7">
      <c r="A556">
        <f>'2020_3-1-3_CSV_Anzahl'!A556</f>
        <v>404</v>
      </c>
      <c r="B556">
        <f>'2020_3-1-3_CSV_Anzahl'!B556</f>
        <v>2019</v>
      </c>
      <c r="C556" t="s">
        <v>157</v>
      </c>
      <c r="D556" t="str">
        <f>'2020_3-1-3_CSV_Anzahl'!C556</f>
        <v>Osnabrück  Stadt</v>
      </c>
      <c r="E556" t="str">
        <f>'2020_3-1-3_CSV_Anzahl'!D556</f>
        <v>Kinder im Alter von 3 bis unter 6 Jahren mit ausländischer Herkunft mindestens eines Elternteils</v>
      </c>
      <c r="F556" t="str">
        <f>'2020_3-1-3_CSV_Anzahl'!E556</f>
        <v>K03404</v>
      </c>
      <c r="G556">
        <f>'2020_3-1-3_CSV_Anzahl'!F556</f>
        <v>1548</v>
      </c>
    </row>
    <row r="557" spans="1:7">
      <c r="A557">
        <f>'2020_3-1-3_CSV_Anzahl'!A557</f>
        <v>405</v>
      </c>
      <c r="B557">
        <f>'2020_3-1-3_CSV_Anzahl'!B557</f>
        <v>2019</v>
      </c>
      <c r="C557" t="s">
        <v>157</v>
      </c>
      <c r="D557" t="str">
        <f>'2020_3-1-3_CSV_Anzahl'!C557</f>
        <v>Wilhelmshaven  Stadt</v>
      </c>
      <c r="E557" t="str">
        <f>'2020_3-1-3_CSV_Anzahl'!D557</f>
        <v>Kinder im Alter von 3 bis unter 6 Jahren mit ausländischer Herkunft mindestens eines Elternteils</v>
      </c>
      <c r="F557" t="str">
        <f>'2020_3-1-3_CSV_Anzahl'!E557</f>
        <v>K03405</v>
      </c>
      <c r="G557">
        <f>'2020_3-1-3_CSV_Anzahl'!F557</f>
        <v>437</v>
      </c>
    </row>
    <row r="558" spans="1:7">
      <c r="A558">
        <f>'2020_3-1-3_CSV_Anzahl'!A558</f>
        <v>451</v>
      </c>
      <c r="B558">
        <f>'2020_3-1-3_CSV_Anzahl'!B558</f>
        <v>2019</v>
      </c>
      <c r="C558" t="s">
        <v>157</v>
      </c>
      <c r="D558" t="str">
        <f>'2020_3-1-3_CSV_Anzahl'!C558</f>
        <v>Ammerland</v>
      </c>
      <c r="E558" t="str">
        <f>'2020_3-1-3_CSV_Anzahl'!D558</f>
        <v>Kinder im Alter von 3 bis unter 6 Jahren mit ausländischer Herkunft mindestens eines Elternteils</v>
      </c>
      <c r="F558" t="str">
        <f>'2020_3-1-3_CSV_Anzahl'!E558</f>
        <v>K03451</v>
      </c>
      <c r="G558">
        <f>'2020_3-1-3_CSV_Anzahl'!F558</f>
        <v>613</v>
      </c>
    </row>
    <row r="559" spans="1:7">
      <c r="A559">
        <f>'2020_3-1-3_CSV_Anzahl'!A559</f>
        <v>452</v>
      </c>
      <c r="B559">
        <f>'2020_3-1-3_CSV_Anzahl'!B559</f>
        <v>2019</v>
      </c>
      <c r="C559" t="s">
        <v>157</v>
      </c>
      <c r="D559" t="str">
        <f>'2020_3-1-3_CSV_Anzahl'!C559</f>
        <v>Aurich</v>
      </c>
      <c r="E559" t="str">
        <f>'2020_3-1-3_CSV_Anzahl'!D559</f>
        <v>Kinder im Alter von 3 bis unter 6 Jahren mit ausländischer Herkunft mindestens eines Elternteils</v>
      </c>
      <c r="F559" t="str">
        <f>'2020_3-1-3_CSV_Anzahl'!E559</f>
        <v>K03452</v>
      </c>
      <c r="G559">
        <f>'2020_3-1-3_CSV_Anzahl'!F559</f>
        <v>661</v>
      </c>
    </row>
    <row r="560" spans="1:7">
      <c r="A560">
        <f>'2020_3-1-3_CSV_Anzahl'!A560</f>
        <v>453</v>
      </c>
      <c r="B560">
        <f>'2020_3-1-3_CSV_Anzahl'!B560</f>
        <v>2019</v>
      </c>
      <c r="C560" t="s">
        <v>157</v>
      </c>
      <c r="D560" t="str">
        <f>'2020_3-1-3_CSV_Anzahl'!C560</f>
        <v>Cloppenburg</v>
      </c>
      <c r="E560" t="str">
        <f>'2020_3-1-3_CSV_Anzahl'!D560</f>
        <v>Kinder im Alter von 3 bis unter 6 Jahren mit ausländischer Herkunft mindestens eines Elternteils</v>
      </c>
      <c r="F560" t="str">
        <f>'2020_3-1-3_CSV_Anzahl'!E560</f>
        <v>K03453</v>
      </c>
      <c r="G560">
        <f>'2020_3-1-3_CSV_Anzahl'!F560</f>
        <v>1083</v>
      </c>
    </row>
    <row r="561" spans="1:7">
      <c r="A561">
        <f>'2020_3-1-3_CSV_Anzahl'!A561</f>
        <v>454</v>
      </c>
      <c r="B561">
        <f>'2020_3-1-3_CSV_Anzahl'!B561</f>
        <v>2019</v>
      </c>
      <c r="C561" t="s">
        <v>157</v>
      </c>
      <c r="D561" t="str">
        <f>'2020_3-1-3_CSV_Anzahl'!C561</f>
        <v>Emsland</v>
      </c>
      <c r="E561" t="str">
        <f>'2020_3-1-3_CSV_Anzahl'!D561</f>
        <v>Kinder im Alter von 3 bis unter 6 Jahren mit ausländischer Herkunft mindestens eines Elternteils</v>
      </c>
      <c r="F561" t="str">
        <f>'2020_3-1-3_CSV_Anzahl'!E561</f>
        <v>K03454</v>
      </c>
      <c r="G561">
        <f>'2020_3-1-3_CSV_Anzahl'!F561</f>
        <v>2049</v>
      </c>
    </row>
    <row r="562" spans="1:7">
      <c r="A562">
        <f>'2020_3-1-3_CSV_Anzahl'!A562</f>
        <v>455</v>
      </c>
      <c r="B562">
        <f>'2020_3-1-3_CSV_Anzahl'!B562</f>
        <v>2019</v>
      </c>
      <c r="C562" t="s">
        <v>157</v>
      </c>
      <c r="D562" t="str">
        <f>'2020_3-1-3_CSV_Anzahl'!C562</f>
        <v>Friesland</v>
      </c>
      <c r="E562" t="str">
        <f>'2020_3-1-3_CSV_Anzahl'!D562</f>
        <v>Kinder im Alter von 3 bis unter 6 Jahren mit ausländischer Herkunft mindestens eines Elternteils</v>
      </c>
      <c r="F562" t="str">
        <f>'2020_3-1-3_CSV_Anzahl'!E562</f>
        <v>K03455</v>
      </c>
      <c r="G562">
        <f>'2020_3-1-3_CSV_Anzahl'!F562</f>
        <v>257</v>
      </c>
    </row>
    <row r="563" spans="1:7">
      <c r="A563">
        <f>'2020_3-1-3_CSV_Anzahl'!A563</f>
        <v>456</v>
      </c>
      <c r="B563">
        <f>'2020_3-1-3_CSV_Anzahl'!B563</f>
        <v>2019</v>
      </c>
      <c r="C563" t="s">
        <v>157</v>
      </c>
      <c r="D563" t="str">
        <f>'2020_3-1-3_CSV_Anzahl'!C563</f>
        <v>Grafschaft Bentheim</v>
      </c>
      <c r="E563" t="str">
        <f>'2020_3-1-3_CSV_Anzahl'!D563</f>
        <v>Kinder im Alter von 3 bis unter 6 Jahren mit ausländischer Herkunft mindestens eines Elternteils</v>
      </c>
      <c r="F563" t="str">
        <f>'2020_3-1-3_CSV_Anzahl'!E563</f>
        <v>K03456</v>
      </c>
      <c r="G563">
        <f>'2020_3-1-3_CSV_Anzahl'!F563</f>
        <v>1118</v>
      </c>
    </row>
    <row r="564" spans="1:7">
      <c r="A564">
        <f>'2020_3-1-3_CSV_Anzahl'!A564</f>
        <v>457</v>
      </c>
      <c r="B564">
        <f>'2020_3-1-3_CSV_Anzahl'!B564</f>
        <v>2019</v>
      </c>
      <c r="C564" t="s">
        <v>157</v>
      </c>
      <c r="D564" t="str">
        <f>'2020_3-1-3_CSV_Anzahl'!C564</f>
        <v>Leer</v>
      </c>
      <c r="E564" t="str">
        <f>'2020_3-1-3_CSV_Anzahl'!D564</f>
        <v>Kinder im Alter von 3 bis unter 6 Jahren mit ausländischer Herkunft mindestens eines Elternteils</v>
      </c>
      <c r="F564" t="str">
        <f>'2020_3-1-3_CSV_Anzahl'!E564</f>
        <v>K03457</v>
      </c>
      <c r="G564">
        <f>'2020_3-1-3_CSV_Anzahl'!F564</f>
        <v>706</v>
      </c>
    </row>
    <row r="565" spans="1:7">
      <c r="A565">
        <f>'2020_3-1-3_CSV_Anzahl'!A565</f>
        <v>458</v>
      </c>
      <c r="B565">
        <f>'2020_3-1-3_CSV_Anzahl'!B565</f>
        <v>2019</v>
      </c>
      <c r="C565" t="s">
        <v>157</v>
      </c>
      <c r="D565" t="str">
        <f>'2020_3-1-3_CSV_Anzahl'!C565</f>
        <v>Oldenburg</v>
      </c>
      <c r="E565" t="str">
        <f>'2020_3-1-3_CSV_Anzahl'!D565</f>
        <v>Kinder im Alter von 3 bis unter 6 Jahren mit ausländischer Herkunft mindestens eines Elternteils</v>
      </c>
      <c r="F565" t="str">
        <f>'2020_3-1-3_CSV_Anzahl'!E565</f>
        <v>K03458</v>
      </c>
      <c r="G565">
        <f>'2020_3-1-3_CSV_Anzahl'!F565</f>
        <v>520</v>
      </c>
    </row>
    <row r="566" spans="1:7">
      <c r="A566">
        <f>'2020_3-1-3_CSV_Anzahl'!A566</f>
        <v>459</v>
      </c>
      <c r="B566">
        <f>'2020_3-1-3_CSV_Anzahl'!B566</f>
        <v>2019</v>
      </c>
      <c r="C566" t="s">
        <v>157</v>
      </c>
      <c r="D566" t="str">
        <f>'2020_3-1-3_CSV_Anzahl'!C566</f>
        <v>Osnabrück</v>
      </c>
      <c r="E566" t="str">
        <f>'2020_3-1-3_CSV_Anzahl'!D566</f>
        <v>Kinder im Alter von 3 bis unter 6 Jahren mit ausländischer Herkunft mindestens eines Elternteils</v>
      </c>
      <c r="F566" t="str">
        <f>'2020_3-1-3_CSV_Anzahl'!E566</f>
        <v>K03459</v>
      </c>
      <c r="G566">
        <f>'2020_3-1-3_CSV_Anzahl'!F566</f>
        <v>2022</v>
      </c>
    </row>
    <row r="567" spans="1:7">
      <c r="A567">
        <f>'2020_3-1-3_CSV_Anzahl'!A567</f>
        <v>460</v>
      </c>
      <c r="B567">
        <f>'2020_3-1-3_CSV_Anzahl'!B567</f>
        <v>2019</v>
      </c>
      <c r="C567" t="s">
        <v>157</v>
      </c>
      <c r="D567" t="str">
        <f>'2020_3-1-3_CSV_Anzahl'!C567</f>
        <v>Vechta</v>
      </c>
      <c r="E567" t="str">
        <f>'2020_3-1-3_CSV_Anzahl'!D567</f>
        <v>Kinder im Alter von 3 bis unter 6 Jahren mit ausländischer Herkunft mindestens eines Elternteils</v>
      </c>
      <c r="F567" t="str">
        <f>'2020_3-1-3_CSV_Anzahl'!E567</f>
        <v>K03460</v>
      </c>
      <c r="G567">
        <f>'2020_3-1-3_CSV_Anzahl'!F567</f>
        <v>1066</v>
      </c>
    </row>
    <row r="568" spans="1:7">
      <c r="A568">
        <f>'2020_3-1-3_CSV_Anzahl'!A568</f>
        <v>461</v>
      </c>
      <c r="B568">
        <f>'2020_3-1-3_CSV_Anzahl'!B568</f>
        <v>2019</v>
      </c>
      <c r="C568" t="s">
        <v>157</v>
      </c>
      <c r="D568" t="str">
        <f>'2020_3-1-3_CSV_Anzahl'!C568</f>
        <v>Wesermarsch</v>
      </c>
      <c r="E568" t="str">
        <f>'2020_3-1-3_CSV_Anzahl'!D568</f>
        <v>Kinder im Alter von 3 bis unter 6 Jahren mit ausländischer Herkunft mindestens eines Elternteils</v>
      </c>
      <c r="F568" t="str">
        <f>'2020_3-1-3_CSV_Anzahl'!E568</f>
        <v>K03461</v>
      </c>
      <c r="G568">
        <f>'2020_3-1-3_CSV_Anzahl'!F568</f>
        <v>522</v>
      </c>
    </row>
    <row r="569" spans="1:7">
      <c r="A569">
        <f>'2020_3-1-3_CSV_Anzahl'!A569</f>
        <v>462</v>
      </c>
      <c r="B569">
        <f>'2020_3-1-3_CSV_Anzahl'!B569</f>
        <v>2019</v>
      </c>
      <c r="C569" t="s">
        <v>157</v>
      </c>
      <c r="D569" t="str">
        <f>'2020_3-1-3_CSV_Anzahl'!C569</f>
        <v>Wittmund</v>
      </c>
      <c r="E569" t="str">
        <f>'2020_3-1-3_CSV_Anzahl'!D569</f>
        <v>Kinder im Alter von 3 bis unter 6 Jahren mit ausländischer Herkunft mindestens eines Elternteils</v>
      </c>
      <c r="F569" t="str">
        <f>'2020_3-1-3_CSV_Anzahl'!E569</f>
        <v>K03462</v>
      </c>
      <c r="G569">
        <f>'2020_3-1-3_CSV_Anzahl'!F569</f>
        <v>124</v>
      </c>
    </row>
    <row r="570" spans="1:7">
      <c r="A570">
        <f>'2020_3-1-3_CSV_Anzahl'!A570</f>
        <v>4</v>
      </c>
      <c r="B570">
        <f>'2020_3-1-3_CSV_Anzahl'!B570</f>
        <v>2019</v>
      </c>
      <c r="C570" t="s">
        <v>157</v>
      </c>
      <c r="D570" t="str">
        <f>'2020_3-1-3_CSV_Anzahl'!C570</f>
        <v>Stat. Region Weser-Ems</v>
      </c>
      <c r="E570" t="str">
        <f>'2020_3-1-3_CSV_Anzahl'!D570</f>
        <v>Kinder im Alter von 3 bis unter 6 Jahren mit ausländischer Herkunft mindestens eines Elternteils</v>
      </c>
      <c r="F570" t="str">
        <f>'2020_3-1-3_CSV_Anzahl'!E570</f>
        <v>K034</v>
      </c>
      <c r="G570">
        <f>'2020_3-1-3_CSV_Anzahl'!F570</f>
        <v>15118</v>
      </c>
    </row>
    <row r="571" spans="1:7">
      <c r="A571">
        <f>'2020_3-1-3_CSV_Anzahl'!A571</f>
        <v>0</v>
      </c>
      <c r="B571">
        <f>'2020_3-1-3_CSV_Anzahl'!B571</f>
        <v>2019</v>
      </c>
      <c r="C571" t="s">
        <v>157</v>
      </c>
      <c r="D571" t="str">
        <f>'2020_3-1-3_CSV_Anzahl'!C571</f>
        <v>Niedersachsen</v>
      </c>
      <c r="E571" t="str">
        <f>'2020_3-1-3_CSV_Anzahl'!D571</f>
        <v>Kinder im Alter von 3 bis unter 6 Jahren mit ausländischer Herkunft mindestens eines Elternteils</v>
      </c>
      <c r="F571" t="str">
        <f>'2020_3-1-3_CSV_Anzahl'!E571</f>
        <v>K030</v>
      </c>
      <c r="G571">
        <f>'2020_3-1-3_CSV_Anzahl'!F571</f>
        <v>54021</v>
      </c>
    </row>
    <row r="572" spans="1:7">
      <c r="A572">
        <f>'2020_3-1-3_CSV_Anzahl'!A572</f>
        <v>101</v>
      </c>
      <c r="B572">
        <f>'2020_3-1-3_CSV_Anzahl'!B572</f>
        <v>2018</v>
      </c>
      <c r="C572" t="s">
        <v>157</v>
      </c>
      <c r="D572" t="str">
        <f>'2020_3-1-3_CSV_Anzahl'!C572</f>
        <v>Braunschweig  Stadt</v>
      </c>
      <c r="E572" t="str">
        <f>'2020_3-1-3_CSV_Anzahl'!D572</f>
        <v>Kinder im Alter von 3 bis unter 6 Jahren mit ausländischer Herkunft mindestens eines Elternteils</v>
      </c>
      <c r="F572" t="str">
        <f>'2020_3-1-3_CSV_Anzahl'!E572</f>
        <v>K03101</v>
      </c>
      <c r="G572">
        <f>'2020_3-1-3_CSV_Anzahl'!F572</f>
        <v>2062</v>
      </c>
    </row>
    <row r="573" spans="1:7">
      <c r="A573">
        <f>'2020_3-1-3_CSV_Anzahl'!A573</f>
        <v>102</v>
      </c>
      <c r="B573">
        <f>'2020_3-1-3_CSV_Anzahl'!B573</f>
        <v>2018</v>
      </c>
      <c r="C573" t="s">
        <v>157</v>
      </c>
      <c r="D573" t="str">
        <f>'2020_3-1-3_CSV_Anzahl'!C573</f>
        <v>Salzgitter  Stadt</v>
      </c>
      <c r="E573" t="str">
        <f>'2020_3-1-3_CSV_Anzahl'!D573</f>
        <v>Kinder im Alter von 3 bis unter 6 Jahren mit ausländischer Herkunft mindestens eines Elternteils</v>
      </c>
      <c r="F573" t="str">
        <f>'2020_3-1-3_CSV_Anzahl'!E573</f>
        <v>K03102</v>
      </c>
      <c r="G573">
        <f>'2020_3-1-3_CSV_Anzahl'!F573</f>
        <v>1176</v>
      </c>
    </row>
    <row r="574" spans="1:7">
      <c r="A574">
        <f>'2020_3-1-3_CSV_Anzahl'!A574</f>
        <v>103</v>
      </c>
      <c r="B574">
        <f>'2020_3-1-3_CSV_Anzahl'!B574</f>
        <v>2018</v>
      </c>
      <c r="C574" t="s">
        <v>157</v>
      </c>
      <c r="D574" t="str">
        <f>'2020_3-1-3_CSV_Anzahl'!C574</f>
        <v>Wolfsburg  Stadt</v>
      </c>
      <c r="E574" t="str">
        <f>'2020_3-1-3_CSV_Anzahl'!D574</f>
        <v>Kinder im Alter von 3 bis unter 6 Jahren mit ausländischer Herkunft mindestens eines Elternteils</v>
      </c>
      <c r="F574" t="str">
        <f>'2020_3-1-3_CSV_Anzahl'!E574</f>
        <v>K03103</v>
      </c>
      <c r="G574">
        <f>'2020_3-1-3_CSV_Anzahl'!F574</f>
        <v>1112</v>
      </c>
    </row>
    <row r="575" spans="1:7">
      <c r="A575">
        <f>'2020_3-1-3_CSV_Anzahl'!A575</f>
        <v>151</v>
      </c>
      <c r="B575">
        <f>'2020_3-1-3_CSV_Anzahl'!B575</f>
        <v>2018</v>
      </c>
      <c r="C575" t="s">
        <v>157</v>
      </c>
      <c r="D575" t="str">
        <f>'2020_3-1-3_CSV_Anzahl'!C575</f>
        <v>Gifhorn</v>
      </c>
      <c r="E575" t="str">
        <f>'2020_3-1-3_CSV_Anzahl'!D575</f>
        <v>Kinder im Alter von 3 bis unter 6 Jahren mit ausländischer Herkunft mindestens eines Elternteils</v>
      </c>
      <c r="F575" t="str">
        <f>'2020_3-1-3_CSV_Anzahl'!E575</f>
        <v>K03151</v>
      </c>
      <c r="G575">
        <f>'2020_3-1-3_CSV_Anzahl'!F575</f>
        <v>693</v>
      </c>
    </row>
    <row r="576" spans="1:7">
      <c r="A576">
        <f>'2020_3-1-3_CSV_Anzahl'!A576</f>
        <v>153</v>
      </c>
      <c r="B576">
        <f>'2020_3-1-3_CSV_Anzahl'!B576</f>
        <v>2018</v>
      </c>
      <c r="C576" t="s">
        <v>157</v>
      </c>
      <c r="D576" t="str">
        <f>'2020_3-1-3_CSV_Anzahl'!C576</f>
        <v>Goslar</v>
      </c>
      <c r="E576" t="str">
        <f>'2020_3-1-3_CSV_Anzahl'!D576</f>
        <v>Kinder im Alter von 3 bis unter 6 Jahren mit ausländischer Herkunft mindestens eines Elternteils</v>
      </c>
      <c r="F576" t="str">
        <f>'2020_3-1-3_CSV_Anzahl'!E576</f>
        <v>K03153</v>
      </c>
      <c r="G576">
        <f>'2020_3-1-3_CSV_Anzahl'!F576</f>
        <v>590</v>
      </c>
    </row>
    <row r="577" spans="1:7">
      <c r="A577">
        <f>'2020_3-1-3_CSV_Anzahl'!A577</f>
        <v>154</v>
      </c>
      <c r="B577">
        <f>'2020_3-1-3_CSV_Anzahl'!B577</f>
        <v>2018</v>
      </c>
      <c r="C577" t="s">
        <v>157</v>
      </c>
      <c r="D577" t="str">
        <f>'2020_3-1-3_CSV_Anzahl'!C577</f>
        <v>Helmstedt</v>
      </c>
      <c r="E577" t="str">
        <f>'2020_3-1-3_CSV_Anzahl'!D577</f>
        <v>Kinder im Alter von 3 bis unter 6 Jahren mit ausländischer Herkunft mindestens eines Elternteils</v>
      </c>
      <c r="F577" t="str">
        <f>'2020_3-1-3_CSV_Anzahl'!E577</f>
        <v>K03154</v>
      </c>
      <c r="G577">
        <f>'2020_3-1-3_CSV_Anzahl'!F577</f>
        <v>322</v>
      </c>
    </row>
    <row r="578" spans="1:7">
      <c r="A578">
        <f>'2020_3-1-3_CSV_Anzahl'!A578</f>
        <v>155</v>
      </c>
      <c r="B578">
        <f>'2020_3-1-3_CSV_Anzahl'!B578</f>
        <v>2018</v>
      </c>
      <c r="C578" t="s">
        <v>157</v>
      </c>
      <c r="D578" t="str">
        <f>'2020_3-1-3_CSV_Anzahl'!C578</f>
        <v>Northeim</v>
      </c>
      <c r="E578" t="str">
        <f>'2020_3-1-3_CSV_Anzahl'!D578</f>
        <v>Kinder im Alter von 3 bis unter 6 Jahren mit ausländischer Herkunft mindestens eines Elternteils</v>
      </c>
      <c r="F578" t="str">
        <f>'2020_3-1-3_CSV_Anzahl'!E578</f>
        <v>K03155</v>
      </c>
      <c r="G578">
        <f>'2020_3-1-3_CSV_Anzahl'!F578</f>
        <v>677</v>
      </c>
    </row>
    <row r="579" spans="1:7">
      <c r="A579">
        <f>'2020_3-1-3_CSV_Anzahl'!A579</f>
        <v>157</v>
      </c>
      <c r="B579">
        <f>'2020_3-1-3_CSV_Anzahl'!B579</f>
        <v>2018</v>
      </c>
      <c r="C579" t="s">
        <v>157</v>
      </c>
      <c r="D579" t="str">
        <f>'2020_3-1-3_CSV_Anzahl'!C579</f>
        <v>Peine</v>
      </c>
      <c r="E579" t="str">
        <f>'2020_3-1-3_CSV_Anzahl'!D579</f>
        <v>Kinder im Alter von 3 bis unter 6 Jahren mit ausländischer Herkunft mindestens eines Elternteils</v>
      </c>
      <c r="F579" t="str">
        <f>'2020_3-1-3_CSV_Anzahl'!E579</f>
        <v>K03157</v>
      </c>
      <c r="G579">
        <f>'2020_3-1-3_CSV_Anzahl'!F579</f>
        <v>905</v>
      </c>
    </row>
    <row r="580" spans="1:7">
      <c r="A580">
        <f>'2020_3-1-3_CSV_Anzahl'!A580</f>
        <v>158</v>
      </c>
      <c r="B580">
        <f>'2020_3-1-3_CSV_Anzahl'!B580</f>
        <v>2018</v>
      </c>
      <c r="C580" t="s">
        <v>157</v>
      </c>
      <c r="D580" t="str">
        <f>'2020_3-1-3_CSV_Anzahl'!C580</f>
        <v>Wolfenbüttel</v>
      </c>
      <c r="E580" t="str">
        <f>'2020_3-1-3_CSV_Anzahl'!D580</f>
        <v>Kinder im Alter von 3 bis unter 6 Jahren mit ausländischer Herkunft mindestens eines Elternteils</v>
      </c>
      <c r="F580" t="str">
        <f>'2020_3-1-3_CSV_Anzahl'!E580</f>
        <v>K03158</v>
      </c>
      <c r="G580">
        <f>'2020_3-1-3_CSV_Anzahl'!F580</f>
        <v>546</v>
      </c>
    </row>
    <row r="581" spans="1:7">
      <c r="A581">
        <f>'2020_3-1-3_CSV_Anzahl'!A581</f>
        <v>159</v>
      </c>
      <c r="B581">
        <f>'2020_3-1-3_CSV_Anzahl'!B581</f>
        <v>2018</v>
      </c>
      <c r="C581" t="s">
        <v>157</v>
      </c>
      <c r="D581" t="str">
        <f>'2020_3-1-3_CSV_Anzahl'!C581</f>
        <v>Göttingen</v>
      </c>
      <c r="E581" t="str">
        <f>'2020_3-1-3_CSV_Anzahl'!D581</f>
        <v>Kinder im Alter von 3 bis unter 6 Jahren mit ausländischer Herkunft mindestens eines Elternteils</v>
      </c>
      <c r="F581" t="str">
        <f>'2020_3-1-3_CSV_Anzahl'!E581</f>
        <v>K03159</v>
      </c>
      <c r="G581">
        <f>'2020_3-1-3_CSV_Anzahl'!F581</f>
        <v>1889</v>
      </c>
    </row>
    <row r="582" spans="1:7">
      <c r="A582">
        <f>'2020_3-1-3_CSV_Anzahl'!A582</f>
        <v>1</v>
      </c>
      <c r="B582">
        <f>'2020_3-1-3_CSV_Anzahl'!B582</f>
        <v>2018</v>
      </c>
      <c r="C582" t="s">
        <v>157</v>
      </c>
      <c r="D582" t="str">
        <f>'2020_3-1-3_CSV_Anzahl'!C582</f>
        <v>Stat. Region Braunschweig</v>
      </c>
      <c r="E582" t="str">
        <f>'2020_3-1-3_CSV_Anzahl'!D582</f>
        <v>Kinder im Alter von 3 bis unter 6 Jahren mit ausländischer Herkunft mindestens eines Elternteils</v>
      </c>
      <c r="F582" t="str">
        <f>'2020_3-1-3_CSV_Anzahl'!E582</f>
        <v>K031</v>
      </c>
      <c r="G582">
        <f>'2020_3-1-3_CSV_Anzahl'!F582</f>
        <v>9972</v>
      </c>
    </row>
    <row r="583" spans="1:7">
      <c r="A583">
        <f>'2020_3-1-3_CSV_Anzahl'!A583</f>
        <v>241</v>
      </c>
      <c r="B583">
        <f>'2020_3-1-3_CSV_Anzahl'!B583</f>
        <v>2018</v>
      </c>
      <c r="C583" t="s">
        <v>157</v>
      </c>
      <c r="D583" t="str">
        <f>'2020_3-1-3_CSV_Anzahl'!C583</f>
        <v>Hannover  Region</v>
      </c>
      <c r="E583" t="str">
        <f>'2020_3-1-3_CSV_Anzahl'!D583</f>
        <v>Kinder im Alter von 3 bis unter 6 Jahren mit ausländischer Herkunft mindestens eines Elternteils</v>
      </c>
      <c r="F583" t="str">
        <f>'2020_3-1-3_CSV_Anzahl'!E583</f>
        <v>K03241</v>
      </c>
      <c r="G583">
        <f>'2020_3-1-3_CSV_Anzahl'!F583</f>
        <v>11513</v>
      </c>
    </row>
    <row r="584" spans="1:7">
      <c r="A584">
        <f>'2020_3-1-3_CSV_Anzahl'!A584</f>
        <v>241001</v>
      </c>
      <c r="B584">
        <f>'2020_3-1-3_CSV_Anzahl'!B584</f>
        <v>2018</v>
      </c>
      <c r="C584" t="s">
        <v>157</v>
      </c>
      <c r="D584" t="str">
        <f>'2020_3-1-3_CSV_Anzahl'!C584</f>
        <v>dav. Hannover  Lhst.</v>
      </c>
      <c r="E584" t="str">
        <f>'2020_3-1-3_CSV_Anzahl'!D584</f>
        <v>Kinder im Alter von 3 bis unter 6 Jahren mit ausländischer Herkunft mindestens eines Elternteils</v>
      </c>
      <c r="F584" t="str">
        <f>'2020_3-1-3_CSV_Anzahl'!E584</f>
        <v>K03241001</v>
      </c>
      <c r="G584">
        <f>'2020_3-1-3_CSV_Anzahl'!F584</f>
        <v>6868</v>
      </c>
    </row>
    <row r="585" spans="1:7">
      <c r="A585">
        <f>'2020_3-1-3_CSV_Anzahl'!A585</f>
        <v>241999</v>
      </c>
      <c r="B585">
        <f>'2020_3-1-3_CSV_Anzahl'!B585</f>
        <v>2018</v>
      </c>
      <c r="C585" t="s">
        <v>157</v>
      </c>
      <c r="D585" t="str">
        <f>'2020_3-1-3_CSV_Anzahl'!C585</f>
        <v>dav. Hannover  Umland</v>
      </c>
      <c r="E585" t="str">
        <f>'2020_3-1-3_CSV_Anzahl'!D585</f>
        <v>Kinder im Alter von 3 bis unter 6 Jahren mit ausländischer Herkunft mindestens eines Elternteils</v>
      </c>
      <c r="F585" t="str">
        <f>'2020_3-1-3_CSV_Anzahl'!E585</f>
        <v>K03241999</v>
      </c>
      <c r="G585">
        <f>'2020_3-1-3_CSV_Anzahl'!F585</f>
        <v>4645</v>
      </c>
    </row>
    <row r="586" spans="1:7">
      <c r="A586">
        <f>'2020_3-1-3_CSV_Anzahl'!A586</f>
        <v>251</v>
      </c>
      <c r="B586">
        <f>'2020_3-1-3_CSV_Anzahl'!B586</f>
        <v>2018</v>
      </c>
      <c r="C586" t="s">
        <v>157</v>
      </c>
      <c r="D586" t="str">
        <f>'2020_3-1-3_CSV_Anzahl'!C586</f>
        <v>Diepholz</v>
      </c>
      <c r="E586" t="str">
        <f>'2020_3-1-3_CSV_Anzahl'!D586</f>
        <v>Kinder im Alter von 3 bis unter 6 Jahren mit ausländischer Herkunft mindestens eines Elternteils</v>
      </c>
      <c r="F586" t="str">
        <f>'2020_3-1-3_CSV_Anzahl'!E586</f>
        <v>K03251</v>
      </c>
      <c r="G586">
        <f>'2020_3-1-3_CSV_Anzahl'!F586</f>
        <v>1164</v>
      </c>
    </row>
    <row r="587" spans="1:7">
      <c r="A587">
        <f>'2020_3-1-3_CSV_Anzahl'!A587</f>
        <v>252</v>
      </c>
      <c r="B587">
        <f>'2020_3-1-3_CSV_Anzahl'!B587</f>
        <v>2018</v>
      </c>
      <c r="C587" t="s">
        <v>157</v>
      </c>
      <c r="D587" t="str">
        <f>'2020_3-1-3_CSV_Anzahl'!C587</f>
        <v>Hameln-Pyrmont</v>
      </c>
      <c r="E587" t="str">
        <f>'2020_3-1-3_CSV_Anzahl'!D587</f>
        <v>Kinder im Alter von 3 bis unter 6 Jahren mit ausländischer Herkunft mindestens eines Elternteils</v>
      </c>
      <c r="F587" t="str">
        <f>'2020_3-1-3_CSV_Anzahl'!E587</f>
        <v>K03252</v>
      </c>
      <c r="G587">
        <f>'2020_3-1-3_CSV_Anzahl'!F587</f>
        <v>1040</v>
      </c>
    </row>
    <row r="588" spans="1:7">
      <c r="A588">
        <f>'2020_3-1-3_CSV_Anzahl'!A588</f>
        <v>254</v>
      </c>
      <c r="B588">
        <f>'2020_3-1-3_CSV_Anzahl'!B588</f>
        <v>2018</v>
      </c>
      <c r="C588" t="s">
        <v>157</v>
      </c>
      <c r="D588" t="str">
        <f>'2020_3-1-3_CSV_Anzahl'!C588</f>
        <v>Hildesheim</v>
      </c>
      <c r="E588" t="str">
        <f>'2020_3-1-3_CSV_Anzahl'!D588</f>
        <v>Kinder im Alter von 3 bis unter 6 Jahren mit ausländischer Herkunft mindestens eines Elternteils</v>
      </c>
      <c r="F588" t="str">
        <f>'2020_3-1-3_CSV_Anzahl'!E588</f>
        <v>K03254</v>
      </c>
      <c r="G588">
        <f>'2020_3-1-3_CSV_Anzahl'!F588</f>
        <v>1677</v>
      </c>
    </row>
    <row r="589" spans="1:7">
      <c r="A589">
        <f>'2020_3-1-3_CSV_Anzahl'!A589</f>
        <v>255</v>
      </c>
      <c r="B589">
        <f>'2020_3-1-3_CSV_Anzahl'!B589</f>
        <v>2018</v>
      </c>
      <c r="C589" t="s">
        <v>157</v>
      </c>
      <c r="D589" t="str">
        <f>'2020_3-1-3_CSV_Anzahl'!C589</f>
        <v>Holzminden</v>
      </c>
      <c r="E589" t="str">
        <f>'2020_3-1-3_CSV_Anzahl'!D589</f>
        <v>Kinder im Alter von 3 bis unter 6 Jahren mit ausländischer Herkunft mindestens eines Elternteils</v>
      </c>
      <c r="F589" t="str">
        <f>'2020_3-1-3_CSV_Anzahl'!E589</f>
        <v>K03255</v>
      </c>
      <c r="G589">
        <f>'2020_3-1-3_CSV_Anzahl'!F589</f>
        <v>284</v>
      </c>
    </row>
    <row r="590" spans="1:7">
      <c r="A590">
        <f>'2020_3-1-3_CSV_Anzahl'!A590</f>
        <v>256</v>
      </c>
      <c r="B590">
        <f>'2020_3-1-3_CSV_Anzahl'!B590</f>
        <v>2018</v>
      </c>
      <c r="C590" t="s">
        <v>157</v>
      </c>
      <c r="D590" t="str">
        <f>'2020_3-1-3_CSV_Anzahl'!C590</f>
        <v>Nienburg (Weser)</v>
      </c>
      <c r="E590" t="str">
        <f>'2020_3-1-3_CSV_Anzahl'!D590</f>
        <v>Kinder im Alter von 3 bis unter 6 Jahren mit ausländischer Herkunft mindestens eines Elternteils</v>
      </c>
      <c r="F590" t="str">
        <f>'2020_3-1-3_CSV_Anzahl'!E590</f>
        <v>K03256</v>
      </c>
      <c r="G590">
        <f>'2020_3-1-3_CSV_Anzahl'!F590</f>
        <v>618</v>
      </c>
    </row>
    <row r="591" spans="1:7">
      <c r="A591">
        <f>'2020_3-1-3_CSV_Anzahl'!A591</f>
        <v>257</v>
      </c>
      <c r="B591">
        <f>'2020_3-1-3_CSV_Anzahl'!B591</f>
        <v>2018</v>
      </c>
      <c r="C591" t="s">
        <v>157</v>
      </c>
      <c r="D591" t="str">
        <f>'2020_3-1-3_CSV_Anzahl'!C591</f>
        <v>Schaumburg</v>
      </c>
      <c r="E591" t="str">
        <f>'2020_3-1-3_CSV_Anzahl'!D591</f>
        <v>Kinder im Alter von 3 bis unter 6 Jahren mit ausländischer Herkunft mindestens eines Elternteils</v>
      </c>
      <c r="F591" t="str">
        <f>'2020_3-1-3_CSV_Anzahl'!E591</f>
        <v>K03257</v>
      </c>
      <c r="G591">
        <f>'2020_3-1-3_CSV_Anzahl'!F591</f>
        <v>957</v>
      </c>
    </row>
    <row r="592" spans="1:7">
      <c r="A592">
        <f>'2020_3-1-3_CSV_Anzahl'!A592</f>
        <v>2</v>
      </c>
      <c r="B592">
        <f>'2020_3-1-3_CSV_Anzahl'!B592</f>
        <v>2018</v>
      </c>
      <c r="C592" t="s">
        <v>157</v>
      </c>
      <c r="D592" t="str">
        <f>'2020_3-1-3_CSV_Anzahl'!C592</f>
        <v>Stat. Region Hannover</v>
      </c>
      <c r="E592" t="str">
        <f>'2020_3-1-3_CSV_Anzahl'!D592</f>
        <v>Kinder im Alter von 3 bis unter 6 Jahren mit ausländischer Herkunft mindestens eines Elternteils</v>
      </c>
      <c r="F592" t="str">
        <f>'2020_3-1-3_CSV_Anzahl'!E592</f>
        <v>K032</v>
      </c>
      <c r="G592">
        <f>'2020_3-1-3_CSV_Anzahl'!F592</f>
        <v>17253</v>
      </c>
    </row>
    <row r="593" spans="1:7">
      <c r="A593">
        <f>'2020_3-1-3_CSV_Anzahl'!A593</f>
        <v>351</v>
      </c>
      <c r="B593">
        <f>'2020_3-1-3_CSV_Anzahl'!B593</f>
        <v>2018</v>
      </c>
      <c r="C593" t="s">
        <v>157</v>
      </c>
      <c r="D593" t="str">
        <f>'2020_3-1-3_CSV_Anzahl'!C593</f>
        <v>Celle</v>
      </c>
      <c r="E593" t="str">
        <f>'2020_3-1-3_CSV_Anzahl'!D593</f>
        <v>Kinder im Alter von 3 bis unter 6 Jahren mit ausländischer Herkunft mindestens eines Elternteils</v>
      </c>
      <c r="F593" t="str">
        <f>'2020_3-1-3_CSV_Anzahl'!E593</f>
        <v>K03351</v>
      </c>
      <c r="G593">
        <f>'2020_3-1-3_CSV_Anzahl'!F593</f>
        <v>934</v>
      </c>
    </row>
    <row r="594" spans="1:7">
      <c r="A594">
        <f>'2020_3-1-3_CSV_Anzahl'!A594</f>
        <v>352</v>
      </c>
      <c r="B594">
        <f>'2020_3-1-3_CSV_Anzahl'!B594</f>
        <v>2018</v>
      </c>
      <c r="C594" t="s">
        <v>157</v>
      </c>
      <c r="D594" t="str">
        <f>'2020_3-1-3_CSV_Anzahl'!C594</f>
        <v>Cuxhaven</v>
      </c>
      <c r="E594" t="str">
        <f>'2020_3-1-3_CSV_Anzahl'!D594</f>
        <v>Kinder im Alter von 3 bis unter 6 Jahren mit ausländischer Herkunft mindestens eines Elternteils</v>
      </c>
      <c r="F594" t="str">
        <f>'2020_3-1-3_CSV_Anzahl'!E594</f>
        <v>K03352</v>
      </c>
      <c r="G594">
        <f>'2020_3-1-3_CSV_Anzahl'!F594</f>
        <v>833</v>
      </c>
    </row>
    <row r="595" spans="1:7">
      <c r="A595">
        <f>'2020_3-1-3_CSV_Anzahl'!A595</f>
        <v>353</v>
      </c>
      <c r="B595">
        <f>'2020_3-1-3_CSV_Anzahl'!B595</f>
        <v>2018</v>
      </c>
      <c r="C595" t="s">
        <v>157</v>
      </c>
      <c r="D595" t="str">
        <f>'2020_3-1-3_CSV_Anzahl'!C595</f>
        <v>Harburg</v>
      </c>
      <c r="E595" t="str">
        <f>'2020_3-1-3_CSV_Anzahl'!D595</f>
        <v>Kinder im Alter von 3 bis unter 6 Jahren mit ausländischer Herkunft mindestens eines Elternteils</v>
      </c>
      <c r="F595" t="str">
        <f>'2020_3-1-3_CSV_Anzahl'!E595</f>
        <v>K03353</v>
      </c>
      <c r="G595">
        <f>'2020_3-1-3_CSV_Anzahl'!F595</f>
        <v>1521</v>
      </c>
    </row>
    <row r="596" spans="1:7">
      <c r="A596">
        <f>'2020_3-1-3_CSV_Anzahl'!A596</f>
        <v>354</v>
      </c>
      <c r="B596">
        <f>'2020_3-1-3_CSV_Anzahl'!B596</f>
        <v>2018</v>
      </c>
      <c r="C596" t="s">
        <v>157</v>
      </c>
      <c r="D596" t="str">
        <f>'2020_3-1-3_CSV_Anzahl'!C596</f>
        <v>Lüchow-Dannenberg</v>
      </c>
      <c r="E596" t="str">
        <f>'2020_3-1-3_CSV_Anzahl'!D596</f>
        <v>Kinder im Alter von 3 bis unter 6 Jahren mit ausländischer Herkunft mindestens eines Elternteils</v>
      </c>
      <c r="F596" t="str">
        <f>'2020_3-1-3_CSV_Anzahl'!E596</f>
        <v>K03354</v>
      </c>
      <c r="G596">
        <f>'2020_3-1-3_CSV_Anzahl'!F596</f>
        <v>164</v>
      </c>
    </row>
    <row r="597" spans="1:7">
      <c r="A597">
        <f>'2020_3-1-3_CSV_Anzahl'!A597</f>
        <v>355</v>
      </c>
      <c r="B597">
        <f>'2020_3-1-3_CSV_Anzahl'!B597</f>
        <v>2018</v>
      </c>
      <c r="C597" t="s">
        <v>157</v>
      </c>
      <c r="D597" t="str">
        <f>'2020_3-1-3_CSV_Anzahl'!C597</f>
        <v>Lüneburg</v>
      </c>
      <c r="E597" t="str">
        <f>'2020_3-1-3_CSV_Anzahl'!D597</f>
        <v>Kinder im Alter von 3 bis unter 6 Jahren mit ausländischer Herkunft mindestens eines Elternteils</v>
      </c>
      <c r="F597" t="str">
        <f>'2020_3-1-3_CSV_Anzahl'!E597</f>
        <v>K03355</v>
      </c>
      <c r="G597">
        <f>'2020_3-1-3_CSV_Anzahl'!F597</f>
        <v>1089</v>
      </c>
    </row>
    <row r="598" spans="1:7">
      <c r="A598">
        <f>'2020_3-1-3_CSV_Anzahl'!A598</f>
        <v>356</v>
      </c>
      <c r="B598">
        <f>'2020_3-1-3_CSV_Anzahl'!B598</f>
        <v>2018</v>
      </c>
      <c r="C598" t="s">
        <v>157</v>
      </c>
      <c r="D598" t="str">
        <f>'2020_3-1-3_CSV_Anzahl'!C598</f>
        <v>Osterholz</v>
      </c>
      <c r="E598" t="str">
        <f>'2020_3-1-3_CSV_Anzahl'!D598</f>
        <v>Kinder im Alter von 3 bis unter 6 Jahren mit ausländischer Herkunft mindestens eines Elternteils</v>
      </c>
      <c r="F598" t="str">
        <f>'2020_3-1-3_CSV_Anzahl'!E598</f>
        <v>K03356</v>
      </c>
      <c r="G598">
        <f>'2020_3-1-3_CSV_Anzahl'!F598</f>
        <v>519</v>
      </c>
    </row>
    <row r="599" spans="1:7">
      <c r="A599">
        <f>'2020_3-1-3_CSV_Anzahl'!A599</f>
        <v>357</v>
      </c>
      <c r="B599">
        <f>'2020_3-1-3_CSV_Anzahl'!B599</f>
        <v>2018</v>
      </c>
      <c r="C599" t="s">
        <v>157</v>
      </c>
      <c r="D599" t="str">
        <f>'2020_3-1-3_CSV_Anzahl'!C599</f>
        <v>Rotenburg (Wümme)</v>
      </c>
      <c r="E599" t="str">
        <f>'2020_3-1-3_CSV_Anzahl'!D599</f>
        <v>Kinder im Alter von 3 bis unter 6 Jahren mit ausländischer Herkunft mindestens eines Elternteils</v>
      </c>
      <c r="F599" t="str">
        <f>'2020_3-1-3_CSV_Anzahl'!E599</f>
        <v>K03357</v>
      </c>
      <c r="G599">
        <f>'2020_3-1-3_CSV_Anzahl'!F599</f>
        <v>706</v>
      </c>
    </row>
    <row r="600" spans="1:7">
      <c r="A600">
        <f>'2020_3-1-3_CSV_Anzahl'!A600</f>
        <v>358</v>
      </c>
      <c r="B600">
        <f>'2020_3-1-3_CSV_Anzahl'!B600</f>
        <v>2018</v>
      </c>
      <c r="C600" t="s">
        <v>157</v>
      </c>
      <c r="D600" t="str">
        <f>'2020_3-1-3_CSV_Anzahl'!C600</f>
        <v>Heidekreis</v>
      </c>
      <c r="E600" t="str">
        <f>'2020_3-1-3_CSV_Anzahl'!D600</f>
        <v>Kinder im Alter von 3 bis unter 6 Jahren mit ausländischer Herkunft mindestens eines Elternteils</v>
      </c>
      <c r="F600" t="str">
        <f>'2020_3-1-3_CSV_Anzahl'!E600</f>
        <v>K03358</v>
      </c>
      <c r="G600">
        <f>'2020_3-1-3_CSV_Anzahl'!F600</f>
        <v>667</v>
      </c>
    </row>
    <row r="601" spans="1:7">
      <c r="A601">
        <f>'2020_3-1-3_CSV_Anzahl'!A601</f>
        <v>359</v>
      </c>
      <c r="B601">
        <f>'2020_3-1-3_CSV_Anzahl'!B601</f>
        <v>2018</v>
      </c>
      <c r="C601" t="s">
        <v>157</v>
      </c>
      <c r="D601" t="str">
        <f>'2020_3-1-3_CSV_Anzahl'!C601</f>
        <v>Stade</v>
      </c>
      <c r="E601" t="str">
        <f>'2020_3-1-3_CSV_Anzahl'!D601</f>
        <v>Kinder im Alter von 3 bis unter 6 Jahren mit ausländischer Herkunft mindestens eines Elternteils</v>
      </c>
      <c r="F601" t="str">
        <f>'2020_3-1-3_CSV_Anzahl'!E601</f>
        <v>K03359</v>
      </c>
      <c r="G601">
        <f>'2020_3-1-3_CSV_Anzahl'!F601</f>
        <v>988</v>
      </c>
    </row>
    <row r="602" spans="1:7">
      <c r="A602">
        <f>'2020_3-1-3_CSV_Anzahl'!A602</f>
        <v>360</v>
      </c>
      <c r="B602">
        <f>'2020_3-1-3_CSV_Anzahl'!B602</f>
        <v>2018</v>
      </c>
      <c r="C602" t="s">
        <v>157</v>
      </c>
      <c r="D602" t="str">
        <f>'2020_3-1-3_CSV_Anzahl'!C602</f>
        <v>Uelzen</v>
      </c>
      <c r="E602" t="str">
        <f>'2020_3-1-3_CSV_Anzahl'!D602</f>
        <v>Kinder im Alter von 3 bis unter 6 Jahren mit ausländischer Herkunft mindestens eines Elternteils</v>
      </c>
      <c r="F602" t="str">
        <f>'2020_3-1-3_CSV_Anzahl'!E602</f>
        <v>K03360</v>
      </c>
      <c r="G602">
        <f>'2020_3-1-3_CSV_Anzahl'!F602</f>
        <v>392</v>
      </c>
    </row>
    <row r="603" spans="1:7">
      <c r="A603">
        <f>'2020_3-1-3_CSV_Anzahl'!A603</f>
        <v>361</v>
      </c>
      <c r="B603">
        <f>'2020_3-1-3_CSV_Anzahl'!B603</f>
        <v>2018</v>
      </c>
      <c r="C603" t="s">
        <v>157</v>
      </c>
      <c r="D603" t="str">
        <f>'2020_3-1-3_CSV_Anzahl'!C603</f>
        <v>Verden</v>
      </c>
      <c r="E603" t="str">
        <f>'2020_3-1-3_CSV_Anzahl'!D603</f>
        <v>Kinder im Alter von 3 bis unter 6 Jahren mit ausländischer Herkunft mindestens eines Elternteils</v>
      </c>
      <c r="F603" t="str">
        <f>'2020_3-1-3_CSV_Anzahl'!E603</f>
        <v>K03361</v>
      </c>
      <c r="G603">
        <f>'2020_3-1-3_CSV_Anzahl'!F603</f>
        <v>866</v>
      </c>
    </row>
    <row r="604" spans="1:7">
      <c r="A604">
        <f>'2020_3-1-3_CSV_Anzahl'!A604</f>
        <v>3</v>
      </c>
      <c r="B604">
        <f>'2020_3-1-3_CSV_Anzahl'!B604</f>
        <v>2018</v>
      </c>
      <c r="C604" t="s">
        <v>157</v>
      </c>
      <c r="D604" t="str">
        <f>'2020_3-1-3_CSV_Anzahl'!C604</f>
        <v>Stat. Region Lüneburg</v>
      </c>
      <c r="E604" t="str">
        <f>'2020_3-1-3_CSV_Anzahl'!D604</f>
        <v>Kinder im Alter von 3 bis unter 6 Jahren mit ausländischer Herkunft mindestens eines Elternteils</v>
      </c>
      <c r="F604" t="str">
        <f>'2020_3-1-3_CSV_Anzahl'!E604</f>
        <v>K033</v>
      </c>
      <c r="G604">
        <f>'2020_3-1-3_CSV_Anzahl'!F604</f>
        <v>8679</v>
      </c>
    </row>
    <row r="605" spans="1:7">
      <c r="A605">
        <f>'2020_3-1-3_CSV_Anzahl'!A605</f>
        <v>401</v>
      </c>
      <c r="B605">
        <f>'2020_3-1-3_CSV_Anzahl'!B605</f>
        <v>2018</v>
      </c>
      <c r="C605" t="s">
        <v>157</v>
      </c>
      <c r="D605" t="str">
        <f>'2020_3-1-3_CSV_Anzahl'!C605</f>
        <v>Delmenhorst  Stadt</v>
      </c>
      <c r="E605" t="str">
        <f>'2020_3-1-3_CSV_Anzahl'!D605</f>
        <v>Kinder im Alter von 3 bis unter 6 Jahren mit ausländischer Herkunft mindestens eines Elternteils</v>
      </c>
      <c r="F605" t="str">
        <f>'2020_3-1-3_CSV_Anzahl'!E605</f>
        <v>K03401</v>
      </c>
      <c r="G605">
        <f>'2020_3-1-3_CSV_Anzahl'!F605</f>
        <v>789</v>
      </c>
    </row>
    <row r="606" spans="1:7">
      <c r="A606">
        <f>'2020_3-1-3_CSV_Anzahl'!A606</f>
        <v>402</v>
      </c>
      <c r="B606">
        <f>'2020_3-1-3_CSV_Anzahl'!B606</f>
        <v>2018</v>
      </c>
      <c r="C606" t="s">
        <v>157</v>
      </c>
      <c r="D606" t="str">
        <f>'2020_3-1-3_CSV_Anzahl'!C606</f>
        <v>Emden  Stadt</v>
      </c>
      <c r="E606" t="str">
        <f>'2020_3-1-3_CSV_Anzahl'!D606</f>
        <v>Kinder im Alter von 3 bis unter 6 Jahren mit ausländischer Herkunft mindestens eines Elternteils</v>
      </c>
      <c r="F606" t="str">
        <f>'2020_3-1-3_CSV_Anzahl'!E606</f>
        <v>K03402</v>
      </c>
      <c r="G606">
        <f>'2020_3-1-3_CSV_Anzahl'!F606</f>
        <v>311</v>
      </c>
    </row>
    <row r="607" spans="1:7">
      <c r="A607">
        <f>'2020_3-1-3_CSV_Anzahl'!A607</f>
        <v>403</v>
      </c>
      <c r="B607">
        <f>'2020_3-1-3_CSV_Anzahl'!B607</f>
        <v>2018</v>
      </c>
      <c r="C607" t="s">
        <v>157</v>
      </c>
      <c r="D607" t="str">
        <f>'2020_3-1-3_CSV_Anzahl'!C607</f>
        <v>Oldenburg(Oldb)  Stadt</v>
      </c>
      <c r="E607" t="str">
        <f>'2020_3-1-3_CSV_Anzahl'!D607</f>
        <v>Kinder im Alter von 3 bis unter 6 Jahren mit ausländischer Herkunft mindestens eines Elternteils</v>
      </c>
      <c r="F607" t="str">
        <f>'2020_3-1-3_CSV_Anzahl'!E607</f>
        <v>K03403</v>
      </c>
      <c r="G607">
        <f>'2020_3-1-3_CSV_Anzahl'!F607</f>
        <v>1228</v>
      </c>
    </row>
    <row r="608" spans="1:7">
      <c r="A608">
        <f>'2020_3-1-3_CSV_Anzahl'!A608</f>
        <v>404</v>
      </c>
      <c r="B608">
        <f>'2020_3-1-3_CSV_Anzahl'!B608</f>
        <v>2018</v>
      </c>
      <c r="C608" t="s">
        <v>157</v>
      </c>
      <c r="D608" t="str">
        <f>'2020_3-1-3_CSV_Anzahl'!C608</f>
        <v>Osnabrück  Stadt</v>
      </c>
      <c r="E608" t="str">
        <f>'2020_3-1-3_CSV_Anzahl'!D608</f>
        <v>Kinder im Alter von 3 bis unter 6 Jahren mit ausländischer Herkunft mindestens eines Elternteils</v>
      </c>
      <c r="F608" t="str">
        <f>'2020_3-1-3_CSV_Anzahl'!E608</f>
        <v>K03404</v>
      </c>
      <c r="G608">
        <f>'2020_3-1-3_CSV_Anzahl'!F608</f>
        <v>1551</v>
      </c>
    </row>
    <row r="609" spans="1:7">
      <c r="A609">
        <f>'2020_3-1-3_CSV_Anzahl'!A609</f>
        <v>405</v>
      </c>
      <c r="B609">
        <f>'2020_3-1-3_CSV_Anzahl'!B609</f>
        <v>2018</v>
      </c>
      <c r="C609" t="s">
        <v>157</v>
      </c>
      <c r="D609" t="str">
        <f>'2020_3-1-3_CSV_Anzahl'!C609</f>
        <v>Wilhelmshaven  Stadt</v>
      </c>
      <c r="E609" t="str">
        <f>'2020_3-1-3_CSV_Anzahl'!D609</f>
        <v>Kinder im Alter von 3 bis unter 6 Jahren mit ausländischer Herkunft mindestens eines Elternteils</v>
      </c>
      <c r="F609" t="str">
        <f>'2020_3-1-3_CSV_Anzahl'!E609</f>
        <v>K03405</v>
      </c>
      <c r="G609">
        <f>'2020_3-1-3_CSV_Anzahl'!F609</f>
        <v>429</v>
      </c>
    </row>
    <row r="610" spans="1:7">
      <c r="A610">
        <f>'2020_3-1-3_CSV_Anzahl'!A610</f>
        <v>451</v>
      </c>
      <c r="B610">
        <f>'2020_3-1-3_CSV_Anzahl'!B610</f>
        <v>2018</v>
      </c>
      <c r="C610" t="s">
        <v>157</v>
      </c>
      <c r="D610" t="str">
        <f>'2020_3-1-3_CSV_Anzahl'!C610</f>
        <v>Ammerland</v>
      </c>
      <c r="E610" t="str">
        <f>'2020_3-1-3_CSV_Anzahl'!D610</f>
        <v>Kinder im Alter von 3 bis unter 6 Jahren mit ausländischer Herkunft mindestens eines Elternteils</v>
      </c>
      <c r="F610" t="str">
        <f>'2020_3-1-3_CSV_Anzahl'!E610</f>
        <v>K03451</v>
      </c>
      <c r="G610">
        <f>'2020_3-1-3_CSV_Anzahl'!F610</f>
        <v>594</v>
      </c>
    </row>
    <row r="611" spans="1:7">
      <c r="A611">
        <f>'2020_3-1-3_CSV_Anzahl'!A611</f>
        <v>452</v>
      </c>
      <c r="B611">
        <f>'2020_3-1-3_CSV_Anzahl'!B611</f>
        <v>2018</v>
      </c>
      <c r="C611" t="s">
        <v>157</v>
      </c>
      <c r="D611" t="str">
        <f>'2020_3-1-3_CSV_Anzahl'!C611</f>
        <v>Aurich</v>
      </c>
      <c r="E611" t="str">
        <f>'2020_3-1-3_CSV_Anzahl'!D611</f>
        <v>Kinder im Alter von 3 bis unter 6 Jahren mit ausländischer Herkunft mindestens eines Elternteils</v>
      </c>
      <c r="F611" t="str">
        <f>'2020_3-1-3_CSV_Anzahl'!E611</f>
        <v>K03452</v>
      </c>
      <c r="G611">
        <f>'2020_3-1-3_CSV_Anzahl'!F611</f>
        <v>665</v>
      </c>
    </row>
    <row r="612" spans="1:7">
      <c r="A612">
        <f>'2020_3-1-3_CSV_Anzahl'!A612</f>
        <v>453</v>
      </c>
      <c r="B612">
        <f>'2020_3-1-3_CSV_Anzahl'!B612</f>
        <v>2018</v>
      </c>
      <c r="C612" t="s">
        <v>157</v>
      </c>
      <c r="D612" t="str">
        <f>'2020_3-1-3_CSV_Anzahl'!C612</f>
        <v>Cloppenburg</v>
      </c>
      <c r="E612" t="str">
        <f>'2020_3-1-3_CSV_Anzahl'!D612</f>
        <v>Kinder im Alter von 3 bis unter 6 Jahren mit ausländischer Herkunft mindestens eines Elternteils</v>
      </c>
      <c r="F612" t="str">
        <f>'2020_3-1-3_CSV_Anzahl'!E612</f>
        <v>K03453</v>
      </c>
      <c r="G612">
        <f>'2020_3-1-3_CSV_Anzahl'!F612</f>
        <v>1049</v>
      </c>
    </row>
    <row r="613" spans="1:7">
      <c r="A613">
        <f>'2020_3-1-3_CSV_Anzahl'!A613</f>
        <v>454</v>
      </c>
      <c r="B613">
        <f>'2020_3-1-3_CSV_Anzahl'!B613</f>
        <v>2018</v>
      </c>
      <c r="C613" t="s">
        <v>157</v>
      </c>
      <c r="D613" t="str">
        <f>'2020_3-1-3_CSV_Anzahl'!C613</f>
        <v>Emsland</v>
      </c>
      <c r="E613" t="str">
        <f>'2020_3-1-3_CSV_Anzahl'!D613</f>
        <v>Kinder im Alter von 3 bis unter 6 Jahren mit ausländischer Herkunft mindestens eines Elternteils</v>
      </c>
      <c r="F613" t="str">
        <f>'2020_3-1-3_CSV_Anzahl'!E613</f>
        <v>K03454</v>
      </c>
      <c r="G613">
        <f>'2020_3-1-3_CSV_Anzahl'!F613</f>
        <v>1846</v>
      </c>
    </row>
    <row r="614" spans="1:7">
      <c r="A614">
        <f>'2020_3-1-3_CSV_Anzahl'!A614</f>
        <v>455</v>
      </c>
      <c r="B614">
        <f>'2020_3-1-3_CSV_Anzahl'!B614</f>
        <v>2018</v>
      </c>
      <c r="C614" t="s">
        <v>157</v>
      </c>
      <c r="D614" t="str">
        <f>'2020_3-1-3_CSV_Anzahl'!C614</f>
        <v>Friesland</v>
      </c>
      <c r="E614" t="str">
        <f>'2020_3-1-3_CSV_Anzahl'!D614</f>
        <v>Kinder im Alter von 3 bis unter 6 Jahren mit ausländischer Herkunft mindestens eines Elternteils</v>
      </c>
      <c r="F614" t="str">
        <f>'2020_3-1-3_CSV_Anzahl'!E614</f>
        <v>K03455</v>
      </c>
      <c r="G614">
        <f>'2020_3-1-3_CSV_Anzahl'!F614</f>
        <v>254</v>
      </c>
    </row>
    <row r="615" spans="1:7">
      <c r="A615">
        <f>'2020_3-1-3_CSV_Anzahl'!A615</f>
        <v>456</v>
      </c>
      <c r="B615">
        <f>'2020_3-1-3_CSV_Anzahl'!B615</f>
        <v>2018</v>
      </c>
      <c r="C615" t="s">
        <v>157</v>
      </c>
      <c r="D615" t="str">
        <f>'2020_3-1-3_CSV_Anzahl'!C615</f>
        <v>Grafschaft Bentheim</v>
      </c>
      <c r="E615" t="str">
        <f>'2020_3-1-3_CSV_Anzahl'!D615</f>
        <v>Kinder im Alter von 3 bis unter 6 Jahren mit ausländischer Herkunft mindestens eines Elternteils</v>
      </c>
      <c r="F615" t="str">
        <f>'2020_3-1-3_CSV_Anzahl'!E615</f>
        <v>K03456</v>
      </c>
      <c r="G615">
        <f>'2020_3-1-3_CSV_Anzahl'!F615</f>
        <v>1119</v>
      </c>
    </row>
    <row r="616" spans="1:7">
      <c r="A616">
        <f>'2020_3-1-3_CSV_Anzahl'!A616</f>
        <v>457</v>
      </c>
      <c r="B616">
        <f>'2020_3-1-3_CSV_Anzahl'!B616</f>
        <v>2018</v>
      </c>
      <c r="C616" t="s">
        <v>157</v>
      </c>
      <c r="D616" t="str">
        <f>'2020_3-1-3_CSV_Anzahl'!C616</f>
        <v>Leer</v>
      </c>
      <c r="E616" t="str">
        <f>'2020_3-1-3_CSV_Anzahl'!D616</f>
        <v>Kinder im Alter von 3 bis unter 6 Jahren mit ausländischer Herkunft mindestens eines Elternteils</v>
      </c>
      <c r="F616" t="str">
        <f>'2020_3-1-3_CSV_Anzahl'!E616</f>
        <v>K03457</v>
      </c>
      <c r="G616">
        <f>'2020_3-1-3_CSV_Anzahl'!F616</f>
        <v>628</v>
      </c>
    </row>
    <row r="617" spans="1:7">
      <c r="A617">
        <f>'2020_3-1-3_CSV_Anzahl'!A617</f>
        <v>458</v>
      </c>
      <c r="B617">
        <f>'2020_3-1-3_CSV_Anzahl'!B617</f>
        <v>2018</v>
      </c>
      <c r="C617" t="s">
        <v>157</v>
      </c>
      <c r="D617" t="str">
        <f>'2020_3-1-3_CSV_Anzahl'!C617</f>
        <v>Oldenburg</v>
      </c>
      <c r="E617" t="str">
        <f>'2020_3-1-3_CSV_Anzahl'!D617</f>
        <v>Kinder im Alter von 3 bis unter 6 Jahren mit ausländischer Herkunft mindestens eines Elternteils</v>
      </c>
      <c r="F617" t="str">
        <f>'2020_3-1-3_CSV_Anzahl'!E617</f>
        <v>K03458</v>
      </c>
      <c r="G617">
        <f>'2020_3-1-3_CSV_Anzahl'!F617</f>
        <v>484</v>
      </c>
    </row>
    <row r="618" spans="1:7">
      <c r="A618">
        <f>'2020_3-1-3_CSV_Anzahl'!A618</f>
        <v>459</v>
      </c>
      <c r="B618">
        <f>'2020_3-1-3_CSV_Anzahl'!B618</f>
        <v>2018</v>
      </c>
      <c r="C618" t="s">
        <v>157</v>
      </c>
      <c r="D618" t="str">
        <f>'2020_3-1-3_CSV_Anzahl'!C618</f>
        <v>Osnabrück</v>
      </c>
      <c r="E618" t="str">
        <f>'2020_3-1-3_CSV_Anzahl'!D618</f>
        <v>Kinder im Alter von 3 bis unter 6 Jahren mit ausländischer Herkunft mindestens eines Elternteils</v>
      </c>
      <c r="F618" t="str">
        <f>'2020_3-1-3_CSV_Anzahl'!E618</f>
        <v>K03459</v>
      </c>
      <c r="G618">
        <f>'2020_3-1-3_CSV_Anzahl'!F618</f>
        <v>1843</v>
      </c>
    </row>
    <row r="619" spans="1:7">
      <c r="A619">
        <f>'2020_3-1-3_CSV_Anzahl'!A619</f>
        <v>460</v>
      </c>
      <c r="B619">
        <f>'2020_3-1-3_CSV_Anzahl'!B619</f>
        <v>2018</v>
      </c>
      <c r="C619" t="s">
        <v>157</v>
      </c>
      <c r="D619" t="str">
        <f>'2020_3-1-3_CSV_Anzahl'!C619</f>
        <v>Vechta</v>
      </c>
      <c r="E619" t="str">
        <f>'2020_3-1-3_CSV_Anzahl'!D619</f>
        <v>Kinder im Alter von 3 bis unter 6 Jahren mit ausländischer Herkunft mindestens eines Elternteils</v>
      </c>
      <c r="F619" t="str">
        <f>'2020_3-1-3_CSV_Anzahl'!E619</f>
        <v>K03460</v>
      </c>
      <c r="G619">
        <f>'2020_3-1-3_CSV_Anzahl'!F619</f>
        <v>763</v>
      </c>
    </row>
    <row r="620" spans="1:7">
      <c r="A620">
        <f>'2020_3-1-3_CSV_Anzahl'!A620</f>
        <v>461</v>
      </c>
      <c r="B620">
        <f>'2020_3-1-3_CSV_Anzahl'!B620</f>
        <v>2018</v>
      </c>
      <c r="C620" t="s">
        <v>157</v>
      </c>
      <c r="D620" t="str">
        <f>'2020_3-1-3_CSV_Anzahl'!C620</f>
        <v>Wesermarsch</v>
      </c>
      <c r="E620" t="str">
        <f>'2020_3-1-3_CSV_Anzahl'!D620</f>
        <v>Kinder im Alter von 3 bis unter 6 Jahren mit ausländischer Herkunft mindestens eines Elternteils</v>
      </c>
      <c r="F620" t="str">
        <f>'2020_3-1-3_CSV_Anzahl'!E620</f>
        <v>K03461</v>
      </c>
      <c r="G620">
        <f>'2020_3-1-3_CSV_Anzahl'!F620</f>
        <v>489</v>
      </c>
    </row>
    <row r="621" spans="1:7">
      <c r="A621">
        <f>'2020_3-1-3_CSV_Anzahl'!A621</f>
        <v>462</v>
      </c>
      <c r="B621">
        <f>'2020_3-1-3_CSV_Anzahl'!B621</f>
        <v>2018</v>
      </c>
      <c r="C621" t="s">
        <v>157</v>
      </c>
      <c r="D621" t="str">
        <f>'2020_3-1-3_CSV_Anzahl'!C621</f>
        <v>Wittmund</v>
      </c>
      <c r="E621" t="str">
        <f>'2020_3-1-3_CSV_Anzahl'!D621</f>
        <v>Kinder im Alter von 3 bis unter 6 Jahren mit ausländischer Herkunft mindestens eines Elternteils</v>
      </c>
      <c r="F621" t="str">
        <f>'2020_3-1-3_CSV_Anzahl'!E621</f>
        <v>K03462</v>
      </c>
      <c r="G621">
        <f>'2020_3-1-3_CSV_Anzahl'!F621</f>
        <v>128</v>
      </c>
    </row>
    <row r="622" spans="1:7">
      <c r="A622">
        <f>'2020_3-1-3_CSV_Anzahl'!A622</f>
        <v>4</v>
      </c>
      <c r="B622">
        <f>'2020_3-1-3_CSV_Anzahl'!B622</f>
        <v>2018</v>
      </c>
      <c r="C622" t="s">
        <v>157</v>
      </c>
      <c r="D622" t="str">
        <f>'2020_3-1-3_CSV_Anzahl'!C622</f>
        <v>Stat. Region Weser-Ems</v>
      </c>
      <c r="E622" t="str">
        <f>'2020_3-1-3_CSV_Anzahl'!D622</f>
        <v>Kinder im Alter von 3 bis unter 6 Jahren mit ausländischer Herkunft mindestens eines Elternteils</v>
      </c>
      <c r="F622" t="str">
        <f>'2020_3-1-3_CSV_Anzahl'!E622</f>
        <v>K034</v>
      </c>
      <c r="G622">
        <f>'2020_3-1-3_CSV_Anzahl'!F622</f>
        <v>14170</v>
      </c>
    </row>
    <row r="623" spans="1:7">
      <c r="A623">
        <f>'2020_3-1-3_CSV_Anzahl'!A623</f>
        <v>0</v>
      </c>
      <c r="B623">
        <f>'2020_3-1-3_CSV_Anzahl'!B623</f>
        <v>2018</v>
      </c>
      <c r="C623" t="s">
        <v>157</v>
      </c>
      <c r="D623" t="str">
        <f>'2020_3-1-3_CSV_Anzahl'!C623</f>
        <v>Niedersachsen</v>
      </c>
      <c r="E623" t="str">
        <f>'2020_3-1-3_CSV_Anzahl'!D623</f>
        <v>Kinder im Alter von 3 bis unter 6 Jahren mit ausländischer Herkunft mindestens eines Elternteils</v>
      </c>
      <c r="F623" t="str">
        <f>'2020_3-1-3_CSV_Anzahl'!E623</f>
        <v>K030</v>
      </c>
      <c r="G623">
        <f>'2020_3-1-3_CSV_Anzahl'!F623</f>
        <v>50074</v>
      </c>
    </row>
    <row r="624" spans="1:7">
      <c r="A624">
        <f>'2020_3-1-3_CSV_Anzahl'!A624</f>
        <v>101</v>
      </c>
      <c r="B624">
        <f>'2020_3-1-3_CSV_Anzahl'!B624</f>
        <v>2017</v>
      </c>
      <c r="C624" t="s">
        <v>157</v>
      </c>
      <c r="D624" t="str">
        <f>'2020_3-1-3_CSV_Anzahl'!C624</f>
        <v>Braunschweig  Stadt</v>
      </c>
      <c r="E624" t="str">
        <f>'2020_3-1-3_CSV_Anzahl'!D624</f>
        <v>Kinder im Alter von 3 bis unter 6 Jahren mit ausländischer Herkunft mindestens eines Elternteils</v>
      </c>
      <c r="F624" t="str">
        <f>'2020_3-1-3_CSV_Anzahl'!E624</f>
        <v>K03101</v>
      </c>
      <c r="G624">
        <f>'2020_3-1-3_CSV_Anzahl'!F624</f>
        <v>1996</v>
      </c>
    </row>
    <row r="625" spans="1:7">
      <c r="A625">
        <f>'2020_3-1-3_CSV_Anzahl'!A625</f>
        <v>102</v>
      </c>
      <c r="B625">
        <f>'2020_3-1-3_CSV_Anzahl'!B625</f>
        <v>2017</v>
      </c>
      <c r="C625" t="s">
        <v>157</v>
      </c>
      <c r="D625" t="str">
        <f>'2020_3-1-3_CSV_Anzahl'!C625</f>
        <v>Salzgitter  Stadt</v>
      </c>
      <c r="E625" t="str">
        <f>'2020_3-1-3_CSV_Anzahl'!D625</f>
        <v>Kinder im Alter von 3 bis unter 6 Jahren mit ausländischer Herkunft mindestens eines Elternteils</v>
      </c>
      <c r="F625" t="str">
        <f>'2020_3-1-3_CSV_Anzahl'!E625</f>
        <v>K03102</v>
      </c>
      <c r="G625">
        <f>'2020_3-1-3_CSV_Anzahl'!F625</f>
        <v>1038</v>
      </c>
    </row>
    <row r="626" spans="1:7">
      <c r="A626">
        <f>'2020_3-1-3_CSV_Anzahl'!A626</f>
        <v>103</v>
      </c>
      <c r="B626">
        <f>'2020_3-1-3_CSV_Anzahl'!B626</f>
        <v>2017</v>
      </c>
      <c r="C626" t="s">
        <v>157</v>
      </c>
      <c r="D626" t="str">
        <f>'2020_3-1-3_CSV_Anzahl'!C626</f>
        <v>Wolfsburg  Stadt</v>
      </c>
      <c r="E626" t="str">
        <f>'2020_3-1-3_CSV_Anzahl'!D626</f>
        <v>Kinder im Alter von 3 bis unter 6 Jahren mit ausländischer Herkunft mindestens eines Elternteils</v>
      </c>
      <c r="F626" t="str">
        <f>'2020_3-1-3_CSV_Anzahl'!E626</f>
        <v>K03103</v>
      </c>
      <c r="G626">
        <f>'2020_3-1-3_CSV_Anzahl'!F626</f>
        <v>1074</v>
      </c>
    </row>
    <row r="627" spans="1:7">
      <c r="A627">
        <f>'2020_3-1-3_CSV_Anzahl'!A627</f>
        <v>151</v>
      </c>
      <c r="B627">
        <f>'2020_3-1-3_CSV_Anzahl'!B627</f>
        <v>2017</v>
      </c>
      <c r="C627" t="s">
        <v>157</v>
      </c>
      <c r="D627" t="str">
        <f>'2020_3-1-3_CSV_Anzahl'!C627</f>
        <v>Gifhorn</v>
      </c>
      <c r="E627" t="str">
        <f>'2020_3-1-3_CSV_Anzahl'!D627</f>
        <v>Kinder im Alter von 3 bis unter 6 Jahren mit ausländischer Herkunft mindestens eines Elternteils</v>
      </c>
      <c r="F627" t="str">
        <f>'2020_3-1-3_CSV_Anzahl'!E627</f>
        <v>K03151</v>
      </c>
      <c r="G627">
        <f>'2020_3-1-3_CSV_Anzahl'!F627</f>
        <v>608</v>
      </c>
    </row>
    <row r="628" spans="1:7">
      <c r="A628">
        <f>'2020_3-1-3_CSV_Anzahl'!A628</f>
        <v>153</v>
      </c>
      <c r="B628">
        <f>'2020_3-1-3_CSV_Anzahl'!B628</f>
        <v>2017</v>
      </c>
      <c r="C628" t="s">
        <v>157</v>
      </c>
      <c r="D628" t="str">
        <f>'2020_3-1-3_CSV_Anzahl'!C628</f>
        <v>Goslar</v>
      </c>
      <c r="E628" t="str">
        <f>'2020_3-1-3_CSV_Anzahl'!D628</f>
        <v>Kinder im Alter von 3 bis unter 6 Jahren mit ausländischer Herkunft mindestens eines Elternteils</v>
      </c>
      <c r="F628" t="str">
        <f>'2020_3-1-3_CSV_Anzahl'!E628</f>
        <v>K03153</v>
      </c>
      <c r="G628">
        <f>'2020_3-1-3_CSV_Anzahl'!F628</f>
        <v>488</v>
      </c>
    </row>
    <row r="629" spans="1:7">
      <c r="A629">
        <f>'2020_3-1-3_CSV_Anzahl'!A629</f>
        <v>154</v>
      </c>
      <c r="B629">
        <f>'2020_3-1-3_CSV_Anzahl'!B629</f>
        <v>2017</v>
      </c>
      <c r="C629" t="s">
        <v>157</v>
      </c>
      <c r="D629" t="str">
        <f>'2020_3-1-3_CSV_Anzahl'!C629</f>
        <v>Helmstedt</v>
      </c>
      <c r="E629" t="str">
        <f>'2020_3-1-3_CSV_Anzahl'!D629</f>
        <v>Kinder im Alter von 3 bis unter 6 Jahren mit ausländischer Herkunft mindestens eines Elternteils</v>
      </c>
      <c r="F629" t="str">
        <f>'2020_3-1-3_CSV_Anzahl'!E629</f>
        <v>K03154</v>
      </c>
      <c r="G629">
        <f>'2020_3-1-3_CSV_Anzahl'!F629</f>
        <v>319</v>
      </c>
    </row>
    <row r="630" spans="1:7">
      <c r="A630">
        <f>'2020_3-1-3_CSV_Anzahl'!A630</f>
        <v>155</v>
      </c>
      <c r="B630">
        <f>'2020_3-1-3_CSV_Anzahl'!B630</f>
        <v>2017</v>
      </c>
      <c r="C630" t="s">
        <v>157</v>
      </c>
      <c r="D630" t="str">
        <f>'2020_3-1-3_CSV_Anzahl'!C630</f>
        <v>Northeim</v>
      </c>
      <c r="E630" t="str">
        <f>'2020_3-1-3_CSV_Anzahl'!D630</f>
        <v>Kinder im Alter von 3 bis unter 6 Jahren mit ausländischer Herkunft mindestens eines Elternteils</v>
      </c>
      <c r="F630" t="str">
        <f>'2020_3-1-3_CSV_Anzahl'!E630</f>
        <v>K03155</v>
      </c>
      <c r="G630">
        <f>'2020_3-1-3_CSV_Anzahl'!F630</f>
        <v>635</v>
      </c>
    </row>
    <row r="631" spans="1:7">
      <c r="A631">
        <f>'2020_3-1-3_CSV_Anzahl'!A631</f>
        <v>157</v>
      </c>
      <c r="B631">
        <f>'2020_3-1-3_CSV_Anzahl'!B631</f>
        <v>2017</v>
      </c>
      <c r="C631" t="s">
        <v>157</v>
      </c>
      <c r="D631" t="str">
        <f>'2020_3-1-3_CSV_Anzahl'!C631</f>
        <v>Peine</v>
      </c>
      <c r="E631" t="str">
        <f>'2020_3-1-3_CSV_Anzahl'!D631</f>
        <v>Kinder im Alter von 3 bis unter 6 Jahren mit ausländischer Herkunft mindestens eines Elternteils</v>
      </c>
      <c r="F631" t="str">
        <f>'2020_3-1-3_CSV_Anzahl'!E631</f>
        <v>K03157</v>
      </c>
      <c r="G631">
        <f>'2020_3-1-3_CSV_Anzahl'!F631</f>
        <v>898</v>
      </c>
    </row>
    <row r="632" spans="1:7">
      <c r="A632">
        <f>'2020_3-1-3_CSV_Anzahl'!A632</f>
        <v>158</v>
      </c>
      <c r="B632">
        <f>'2020_3-1-3_CSV_Anzahl'!B632</f>
        <v>2017</v>
      </c>
      <c r="C632" t="s">
        <v>157</v>
      </c>
      <c r="D632" t="str">
        <f>'2020_3-1-3_CSV_Anzahl'!C632</f>
        <v>Wolfenbüttel</v>
      </c>
      <c r="E632" t="str">
        <f>'2020_3-1-3_CSV_Anzahl'!D632</f>
        <v>Kinder im Alter von 3 bis unter 6 Jahren mit ausländischer Herkunft mindestens eines Elternteils</v>
      </c>
      <c r="F632" t="str">
        <f>'2020_3-1-3_CSV_Anzahl'!E632</f>
        <v>K03158</v>
      </c>
      <c r="G632">
        <f>'2020_3-1-3_CSV_Anzahl'!F632</f>
        <v>439</v>
      </c>
    </row>
    <row r="633" spans="1:7">
      <c r="A633">
        <f>'2020_3-1-3_CSV_Anzahl'!A633</f>
        <v>159</v>
      </c>
      <c r="B633">
        <f>'2020_3-1-3_CSV_Anzahl'!B633</f>
        <v>2017</v>
      </c>
      <c r="C633" t="s">
        <v>157</v>
      </c>
      <c r="D633" t="str">
        <f>'2020_3-1-3_CSV_Anzahl'!C633</f>
        <v>Göttingen</v>
      </c>
      <c r="E633" t="str">
        <f>'2020_3-1-3_CSV_Anzahl'!D633</f>
        <v>Kinder im Alter von 3 bis unter 6 Jahren mit ausländischer Herkunft mindestens eines Elternteils</v>
      </c>
      <c r="F633" t="str">
        <f>'2020_3-1-3_CSV_Anzahl'!E633</f>
        <v>K03159</v>
      </c>
      <c r="G633">
        <f>'2020_3-1-3_CSV_Anzahl'!F633</f>
        <v>1794</v>
      </c>
    </row>
    <row r="634" spans="1:7">
      <c r="A634">
        <f>'2020_3-1-3_CSV_Anzahl'!A634</f>
        <v>1</v>
      </c>
      <c r="B634">
        <f>'2020_3-1-3_CSV_Anzahl'!B634</f>
        <v>2017</v>
      </c>
      <c r="C634" t="s">
        <v>157</v>
      </c>
      <c r="D634" t="str">
        <f>'2020_3-1-3_CSV_Anzahl'!C634</f>
        <v>Stat. Region Braunschweig</v>
      </c>
      <c r="E634" t="str">
        <f>'2020_3-1-3_CSV_Anzahl'!D634</f>
        <v>Kinder im Alter von 3 bis unter 6 Jahren mit ausländischer Herkunft mindestens eines Elternteils</v>
      </c>
      <c r="F634" t="str">
        <f>'2020_3-1-3_CSV_Anzahl'!E634</f>
        <v>K031</v>
      </c>
      <c r="G634">
        <f>'2020_3-1-3_CSV_Anzahl'!F634</f>
        <v>9289</v>
      </c>
    </row>
    <row r="635" spans="1:7">
      <c r="A635">
        <f>'2020_3-1-3_CSV_Anzahl'!A635</f>
        <v>241</v>
      </c>
      <c r="B635">
        <f>'2020_3-1-3_CSV_Anzahl'!B635</f>
        <v>2017</v>
      </c>
      <c r="C635" t="s">
        <v>157</v>
      </c>
      <c r="D635" t="str">
        <f>'2020_3-1-3_CSV_Anzahl'!C635</f>
        <v>Hannover  Region</v>
      </c>
      <c r="E635" t="str">
        <f>'2020_3-1-3_CSV_Anzahl'!D635</f>
        <v>Kinder im Alter von 3 bis unter 6 Jahren mit ausländischer Herkunft mindestens eines Elternteils</v>
      </c>
      <c r="F635" t="str">
        <f>'2020_3-1-3_CSV_Anzahl'!E635</f>
        <v>K03241</v>
      </c>
      <c r="G635">
        <f>'2020_3-1-3_CSV_Anzahl'!F635</f>
        <v>10710</v>
      </c>
    </row>
    <row r="636" spans="1:7">
      <c r="A636">
        <f>'2020_3-1-3_CSV_Anzahl'!A636</f>
        <v>241001</v>
      </c>
      <c r="B636">
        <f>'2020_3-1-3_CSV_Anzahl'!B636</f>
        <v>2017</v>
      </c>
      <c r="C636" t="s">
        <v>157</v>
      </c>
      <c r="D636" t="str">
        <f>'2020_3-1-3_CSV_Anzahl'!C636</f>
        <v>dav. Hannover  Lhst.</v>
      </c>
      <c r="E636" t="str">
        <f>'2020_3-1-3_CSV_Anzahl'!D636</f>
        <v>Kinder im Alter von 3 bis unter 6 Jahren mit ausländischer Herkunft mindestens eines Elternteils</v>
      </c>
      <c r="F636" t="str">
        <f>'2020_3-1-3_CSV_Anzahl'!E636</f>
        <v>K03241001</v>
      </c>
      <c r="G636">
        <f>'2020_3-1-3_CSV_Anzahl'!F636</f>
        <v>6454</v>
      </c>
    </row>
    <row r="637" spans="1:7">
      <c r="A637">
        <f>'2020_3-1-3_CSV_Anzahl'!A637</f>
        <v>241999</v>
      </c>
      <c r="B637">
        <f>'2020_3-1-3_CSV_Anzahl'!B637</f>
        <v>2017</v>
      </c>
      <c r="C637" t="s">
        <v>157</v>
      </c>
      <c r="D637" t="str">
        <f>'2020_3-1-3_CSV_Anzahl'!C637</f>
        <v>dav. Hannover  Umland</v>
      </c>
      <c r="E637" t="str">
        <f>'2020_3-1-3_CSV_Anzahl'!D637</f>
        <v>Kinder im Alter von 3 bis unter 6 Jahren mit ausländischer Herkunft mindestens eines Elternteils</v>
      </c>
      <c r="F637" t="str">
        <f>'2020_3-1-3_CSV_Anzahl'!E637</f>
        <v>K03241999</v>
      </c>
      <c r="G637">
        <f>'2020_3-1-3_CSV_Anzahl'!F637</f>
        <v>4256</v>
      </c>
    </row>
    <row r="638" spans="1:7">
      <c r="A638">
        <f>'2020_3-1-3_CSV_Anzahl'!A638</f>
        <v>251</v>
      </c>
      <c r="B638">
        <f>'2020_3-1-3_CSV_Anzahl'!B638</f>
        <v>2017</v>
      </c>
      <c r="C638" t="s">
        <v>157</v>
      </c>
      <c r="D638" t="str">
        <f>'2020_3-1-3_CSV_Anzahl'!C638</f>
        <v>Diepholz</v>
      </c>
      <c r="E638" t="str">
        <f>'2020_3-1-3_CSV_Anzahl'!D638</f>
        <v>Kinder im Alter von 3 bis unter 6 Jahren mit ausländischer Herkunft mindestens eines Elternteils</v>
      </c>
      <c r="F638" t="str">
        <f>'2020_3-1-3_CSV_Anzahl'!E638</f>
        <v>K03251</v>
      </c>
      <c r="G638">
        <f>'2020_3-1-3_CSV_Anzahl'!F638</f>
        <v>1136</v>
      </c>
    </row>
    <row r="639" spans="1:7">
      <c r="A639">
        <f>'2020_3-1-3_CSV_Anzahl'!A639</f>
        <v>252</v>
      </c>
      <c r="B639">
        <f>'2020_3-1-3_CSV_Anzahl'!B639</f>
        <v>2017</v>
      </c>
      <c r="C639" t="s">
        <v>157</v>
      </c>
      <c r="D639" t="str">
        <f>'2020_3-1-3_CSV_Anzahl'!C639</f>
        <v>Hameln-Pyrmont</v>
      </c>
      <c r="E639" t="str">
        <f>'2020_3-1-3_CSV_Anzahl'!D639</f>
        <v>Kinder im Alter von 3 bis unter 6 Jahren mit ausländischer Herkunft mindestens eines Elternteils</v>
      </c>
      <c r="F639" t="str">
        <f>'2020_3-1-3_CSV_Anzahl'!E639</f>
        <v>K03252</v>
      </c>
      <c r="G639">
        <f>'2020_3-1-3_CSV_Anzahl'!F639</f>
        <v>980</v>
      </c>
    </row>
    <row r="640" spans="1:7">
      <c r="A640">
        <f>'2020_3-1-3_CSV_Anzahl'!A640</f>
        <v>254</v>
      </c>
      <c r="B640">
        <f>'2020_3-1-3_CSV_Anzahl'!B640</f>
        <v>2017</v>
      </c>
      <c r="C640" t="s">
        <v>157</v>
      </c>
      <c r="D640" t="str">
        <f>'2020_3-1-3_CSV_Anzahl'!C640</f>
        <v>Hildesheim</v>
      </c>
      <c r="E640" t="str">
        <f>'2020_3-1-3_CSV_Anzahl'!D640</f>
        <v>Kinder im Alter von 3 bis unter 6 Jahren mit ausländischer Herkunft mindestens eines Elternteils</v>
      </c>
      <c r="F640" t="str">
        <f>'2020_3-1-3_CSV_Anzahl'!E640</f>
        <v>K03254</v>
      </c>
      <c r="G640">
        <f>'2020_3-1-3_CSV_Anzahl'!F640</f>
        <v>1589</v>
      </c>
    </row>
    <row r="641" spans="1:7">
      <c r="A641">
        <f>'2020_3-1-3_CSV_Anzahl'!A641</f>
        <v>255</v>
      </c>
      <c r="B641">
        <f>'2020_3-1-3_CSV_Anzahl'!B641</f>
        <v>2017</v>
      </c>
      <c r="C641" t="s">
        <v>157</v>
      </c>
      <c r="D641" t="str">
        <f>'2020_3-1-3_CSV_Anzahl'!C641</f>
        <v>Holzminden</v>
      </c>
      <c r="E641" t="str">
        <f>'2020_3-1-3_CSV_Anzahl'!D641</f>
        <v>Kinder im Alter von 3 bis unter 6 Jahren mit ausländischer Herkunft mindestens eines Elternteils</v>
      </c>
      <c r="F641" t="str">
        <f>'2020_3-1-3_CSV_Anzahl'!E641</f>
        <v>K03255</v>
      </c>
      <c r="G641">
        <f>'2020_3-1-3_CSV_Anzahl'!F641</f>
        <v>257</v>
      </c>
    </row>
    <row r="642" spans="1:7">
      <c r="A642">
        <f>'2020_3-1-3_CSV_Anzahl'!A642</f>
        <v>256</v>
      </c>
      <c r="B642">
        <f>'2020_3-1-3_CSV_Anzahl'!B642</f>
        <v>2017</v>
      </c>
      <c r="C642" t="s">
        <v>157</v>
      </c>
      <c r="D642" t="str">
        <f>'2020_3-1-3_CSV_Anzahl'!C642</f>
        <v>Nienburg (Weser)</v>
      </c>
      <c r="E642" t="str">
        <f>'2020_3-1-3_CSV_Anzahl'!D642</f>
        <v>Kinder im Alter von 3 bis unter 6 Jahren mit ausländischer Herkunft mindestens eines Elternteils</v>
      </c>
      <c r="F642" t="str">
        <f>'2020_3-1-3_CSV_Anzahl'!E642</f>
        <v>K03256</v>
      </c>
      <c r="G642">
        <f>'2020_3-1-3_CSV_Anzahl'!F642</f>
        <v>595</v>
      </c>
    </row>
    <row r="643" spans="1:7">
      <c r="A643">
        <f>'2020_3-1-3_CSV_Anzahl'!A643</f>
        <v>257</v>
      </c>
      <c r="B643">
        <f>'2020_3-1-3_CSV_Anzahl'!B643</f>
        <v>2017</v>
      </c>
      <c r="C643" t="s">
        <v>157</v>
      </c>
      <c r="D643" t="str">
        <f>'2020_3-1-3_CSV_Anzahl'!C643</f>
        <v>Schaumburg</v>
      </c>
      <c r="E643" t="str">
        <f>'2020_3-1-3_CSV_Anzahl'!D643</f>
        <v>Kinder im Alter von 3 bis unter 6 Jahren mit ausländischer Herkunft mindestens eines Elternteils</v>
      </c>
      <c r="F643" t="str">
        <f>'2020_3-1-3_CSV_Anzahl'!E643</f>
        <v>K03257</v>
      </c>
      <c r="G643">
        <f>'2020_3-1-3_CSV_Anzahl'!F643</f>
        <v>960</v>
      </c>
    </row>
    <row r="644" spans="1:7">
      <c r="A644">
        <f>'2020_3-1-3_CSV_Anzahl'!A644</f>
        <v>2</v>
      </c>
      <c r="B644">
        <f>'2020_3-1-3_CSV_Anzahl'!B644</f>
        <v>2017</v>
      </c>
      <c r="C644" t="s">
        <v>157</v>
      </c>
      <c r="D644" t="str">
        <f>'2020_3-1-3_CSV_Anzahl'!C644</f>
        <v>Stat. Region Hannover</v>
      </c>
      <c r="E644" t="str">
        <f>'2020_3-1-3_CSV_Anzahl'!D644</f>
        <v>Kinder im Alter von 3 bis unter 6 Jahren mit ausländischer Herkunft mindestens eines Elternteils</v>
      </c>
      <c r="F644" t="str">
        <f>'2020_3-1-3_CSV_Anzahl'!E644</f>
        <v>K032</v>
      </c>
      <c r="G644">
        <f>'2020_3-1-3_CSV_Anzahl'!F644</f>
        <v>16227</v>
      </c>
    </row>
    <row r="645" spans="1:7">
      <c r="A645">
        <f>'2020_3-1-3_CSV_Anzahl'!A645</f>
        <v>351</v>
      </c>
      <c r="B645">
        <f>'2020_3-1-3_CSV_Anzahl'!B645</f>
        <v>2017</v>
      </c>
      <c r="C645" t="s">
        <v>157</v>
      </c>
      <c r="D645" t="str">
        <f>'2020_3-1-3_CSV_Anzahl'!C645</f>
        <v>Celle</v>
      </c>
      <c r="E645" t="str">
        <f>'2020_3-1-3_CSV_Anzahl'!D645</f>
        <v>Kinder im Alter von 3 bis unter 6 Jahren mit ausländischer Herkunft mindestens eines Elternteils</v>
      </c>
      <c r="F645" t="str">
        <f>'2020_3-1-3_CSV_Anzahl'!E645</f>
        <v>K03351</v>
      </c>
      <c r="G645">
        <f>'2020_3-1-3_CSV_Anzahl'!F645</f>
        <v>871</v>
      </c>
    </row>
    <row r="646" spans="1:7">
      <c r="A646">
        <f>'2020_3-1-3_CSV_Anzahl'!A646</f>
        <v>352</v>
      </c>
      <c r="B646">
        <f>'2020_3-1-3_CSV_Anzahl'!B646</f>
        <v>2017</v>
      </c>
      <c r="C646" t="s">
        <v>157</v>
      </c>
      <c r="D646" t="str">
        <f>'2020_3-1-3_CSV_Anzahl'!C646</f>
        <v>Cuxhaven</v>
      </c>
      <c r="E646" t="str">
        <f>'2020_3-1-3_CSV_Anzahl'!D646</f>
        <v>Kinder im Alter von 3 bis unter 6 Jahren mit ausländischer Herkunft mindestens eines Elternteils</v>
      </c>
      <c r="F646" t="str">
        <f>'2020_3-1-3_CSV_Anzahl'!E646</f>
        <v>K03352</v>
      </c>
      <c r="G646">
        <f>'2020_3-1-3_CSV_Anzahl'!F646</f>
        <v>800</v>
      </c>
    </row>
    <row r="647" spans="1:7">
      <c r="A647">
        <f>'2020_3-1-3_CSV_Anzahl'!A647</f>
        <v>353</v>
      </c>
      <c r="B647">
        <f>'2020_3-1-3_CSV_Anzahl'!B647</f>
        <v>2017</v>
      </c>
      <c r="C647" t="s">
        <v>157</v>
      </c>
      <c r="D647" t="str">
        <f>'2020_3-1-3_CSV_Anzahl'!C647</f>
        <v>Harburg</v>
      </c>
      <c r="E647" t="str">
        <f>'2020_3-1-3_CSV_Anzahl'!D647</f>
        <v>Kinder im Alter von 3 bis unter 6 Jahren mit ausländischer Herkunft mindestens eines Elternteils</v>
      </c>
      <c r="F647" t="str">
        <f>'2020_3-1-3_CSV_Anzahl'!E647</f>
        <v>K03353</v>
      </c>
      <c r="G647">
        <f>'2020_3-1-3_CSV_Anzahl'!F647</f>
        <v>1388</v>
      </c>
    </row>
    <row r="648" spans="1:7">
      <c r="A648">
        <f>'2020_3-1-3_CSV_Anzahl'!A648</f>
        <v>354</v>
      </c>
      <c r="B648">
        <f>'2020_3-1-3_CSV_Anzahl'!B648</f>
        <v>2017</v>
      </c>
      <c r="C648" t="s">
        <v>157</v>
      </c>
      <c r="D648" t="str">
        <f>'2020_3-1-3_CSV_Anzahl'!C648</f>
        <v>Lüchow-Dannenberg</v>
      </c>
      <c r="E648" t="str">
        <f>'2020_3-1-3_CSV_Anzahl'!D648</f>
        <v>Kinder im Alter von 3 bis unter 6 Jahren mit ausländischer Herkunft mindestens eines Elternteils</v>
      </c>
      <c r="F648" t="str">
        <f>'2020_3-1-3_CSV_Anzahl'!E648</f>
        <v>K03354</v>
      </c>
      <c r="G648">
        <f>'2020_3-1-3_CSV_Anzahl'!F648</f>
        <v>150</v>
      </c>
    </row>
    <row r="649" spans="1:7">
      <c r="A649">
        <f>'2020_3-1-3_CSV_Anzahl'!A649</f>
        <v>355</v>
      </c>
      <c r="B649">
        <f>'2020_3-1-3_CSV_Anzahl'!B649</f>
        <v>2017</v>
      </c>
      <c r="C649" t="s">
        <v>157</v>
      </c>
      <c r="D649" t="str">
        <f>'2020_3-1-3_CSV_Anzahl'!C649</f>
        <v>Lüneburg</v>
      </c>
      <c r="E649" t="str">
        <f>'2020_3-1-3_CSV_Anzahl'!D649</f>
        <v>Kinder im Alter von 3 bis unter 6 Jahren mit ausländischer Herkunft mindestens eines Elternteils</v>
      </c>
      <c r="F649" t="str">
        <f>'2020_3-1-3_CSV_Anzahl'!E649</f>
        <v>K03355</v>
      </c>
      <c r="G649">
        <f>'2020_3-1-3_CSV_Anzahl'!F649</f>
        <v>964</v>
      </c>
    </row>
    <row r="650" spans="1:7">
      <c r="A650">
        <f>'2020_3-1-3_CSV_Anzahl'!A650</f>
        <v>356</v>
      </c>
      <c r="B650">
        <f>'2020_3-1-3_CSV_Anzahl'!B650</f>
        <v>2017</v>
      </c>
      <c r="C650" t="s">
        <v>157</v>
      </c>
      <c r="D650" t="str">
        <f>'2020_3-1-3_CSV_Anzahl'!C650</f>
        <v>Osterholz</v>
      </c>
      <c r="E650" t="str">
        <f>'2020_3-1-3_CSV_Anzahl'!D650</f>
        <v>Kinder im Alter von 3 bis unter 6 Jahren mit ausländischer Herkunft mindestens eines Elternteils</v>
      </c>
      <c r="F650" t="str">
        <f>'2020_3-1-3_CSV_Anzahl'!E650</f>
        <v>K03356</v>
      </c>
      <c r="G650">
        <f>'2020_3-1-3_CSV_Anzahl'!F650</f>
        <v>444</v>
      </c>
    </row>
    <row r="651" spans="1:7">
      <c r="A651">
        <f>'2020_3-1-3_CSV_Anzahl'!A651</f>
        <v>357</v>
      </c>
      <c r="B651">
        <f>'2020_3-1-3_CSV_Anzahl'!B651</f>
        <v>2017</v>
      </c>
      <c r="C651" t="s">
        <v>157</v>
      </c>
      <c r="D651" t="str">
        <f>'2020_3-1-3_CSV_Anzahl'!C651</f>
        <v>Rotenburg (Wümme)</v>
      </c>
      <c r="E651" t="str">
        <f>'2020_3-1-3_CSV_Anzahl'!D651</f>
        <v>Kinder im Alter von 3 bis unter 6 Jahren mit ausländischer Herkunft mindestens eines Elternteils</v>
      </c>
      <c r="F651" t="str">
        <f>'2020_3-1-3_CSV_Anzahl'!E651</f>
        <v>K03357</v>
      </c>
      <c r="G651">
        <f>'2020_3-1-3_CSV_Anzahl'!F651</f>
        <v>607</v>
      </c>
    </row>
    <row r="652" spans="1:7">
      <c r="A652">
        <f>'2020_3-1-3_CSV_Anzahl'!A652</f>
        <v>358</v>
      </c>
      <c r="B652">
        <f>'2020_3-1-3_CSV_Anzahl'!B652</f>
        <v>2017</v>
      </c>
      <c r="C652" t="s">
        <v>157</v>
      </c>
      <c r="D652" t="str">
        <f>'2020_3-1-3_CSV_Anzahl'!C652</f>
        <v>Heidekreis</v>
      </c>
      <c r="E652" t="str">
        <f>'2020_3-1-3_CSV_Anzahl'!D652</f>
        <v>Kinder im Alter von 3 bis unter 6 Jahren mit ausländischer Herkunft mindestens eines Elternteils</v>
      </c>
      <c r="F652" t="str">
        <f>'2020_3-1-3_CSV_Anzahl'!E652</f>
        <v>K03358</v>
      </c>
      <c r="G652">
        <f>'2020_3-1-3_CSV_Anzahl'!F652</f>
        <v>522</v>
      </c>
    </row>
    <row r="653" spans="1:7">
      <c r="A653">
        <f>'2020_3-1-3_CSV_Anzahl'!A653</f>
        <v>359</v>
      </c>
      <c r="B653">
        <f>'2020_3-1-3_CSV_Anzahl'!B653</f>
        <v>2017</v>
      </c>
      <c r="C653" t="s">
        <v>157</v>
      </c>
      <c r="D653" t="str">
        <f>'2020_3-1-3_CSV_Anzahl'!C653</f>
        <v>Stade</v>
      </c>
      <c r="E653" t="str">
        <f>'2020_3-1-3_CSV_Anzahl'!D653</f>
        <v>Kinder im Alter von 3 bis unter 6 Jahren mit ausländischer Herkunft mindestens eines Elternteils</v>
      </c>
      <c r="F653" t="str">
        <f>'2020_3-1-3_CSV_Anzahl'!E653</f>
        <v>K03359</v>
      </c>
      <c r="G653">
        <f>'2020_3-1-3_CSV_Anzahl'!F653</f>
        <v>1045</v>
      </c>
    </row>
    <row r="654" spans="1:7">
      <c r="A654">
        <f>'2020_3-1-3_CSV_Anzahl'!A654</f>
        <v>360</v>
      </c>
      <c r="B654">
        <f>'2020_3-1-3_CSV_Anzahl'!B654</f>
        <v>2017</v>
      </c>
      <c r="C654" t="s">
        <v>157</v>
      </c>
      <c r="D654" t="str">
        <f>'2020_3-1-3_CSV_Anzahl'!C654</f>
        <v>Uelzen</v>
      </c>
      <c r="E654" t="str">
        <f>'2020_3-1-3_CSV_Anzahl'!D654</f>
        <v>Kinder im Alter von 3 bis unter 6 Jahren mit ausländischer Herkunft mindestens eines Elternteils</v>
      </c>
      <c r="F654" t="str">
        <f>'2020_3-1-3_CSV_Anzahl'!E654</f>
        <v>K03360</v>
      </c>
      <c r="G654">
        <f>'2020_3-1-3_CSV_Anzahl'!F654</f>
        <v>353</v>
      </c>
    </row>
    <row r="655" spans="1:7">
      <c r="A655">
        <f>'2020_3-1-3_CSV_Anzahl'!A655</f>
        <v>361</v>
      </c>
      <c r="B655">
        <f>'2020_3-1-3_CSV_Anzahl'!B655</f>
        <v>2017</v>
      </c>
      <c r="C655" t="s">
        <v>157</v>
      </c>
      <c r="D655" t="str">
        <f>'2020_3-1-3_CSV_Anzahl'!C655</f>
        <v>Verden</v>
      </c>
      <c r="E655" t="str">
        <f>'2020_3-1-3_CSV_Anzahl'!D655</f>
        <v>Kinder im Alter von 3 bis unter 6 Jahren mit ausländischer Herkunft mindestens eines Elternteils</v>
      </c>
      <c r="F655" t="str">
        <f>'2020_3-1-3_CSV_Anzahl'!E655</f>
        <v>K03361</v>
      </c>
      <c r="G655">
        <f>'2020_3-1-3_CSV_Anzahl'!F655</f>
        <v>775</v>
      </c>
    </row>
    <row r="656" spans="1:7">
      <c r="A656">
        <f>'2020_3-1-3_CSV_Anzahl'!A656</f>
        <v>3</v>
      </c>
      <c r="B656">
        <f>'2020_3-1-3_CSV_Anzahl'!B656</f>
        <v>2017</v>
      </c>
      <c r="C656" t="s">
        <v>157</v>
      </c>
      <c r="D656" t="str">
        <f>'2020_3-1-3_CSV_Anzahl'!C656</f>
        <v>Stat. Region Lüneburg</v>
      </c>
      <c r="E656" t="str">
        <f>'2020_3-1-3_CSV_Anzahl'!D656</f>
        <v>Kinder im Alter von 3 bis unter 6 Jahren mit ausländischer Herkunft mindestens eines Elternteils</v>
      </c>
      <c r="F656" t="str">
        <f>'2020_3-1-3_CSV_Anzahl'!E656</f>
        <v>K033</v>
      </c>
      <c r="G656">
        <f>'2020_3-1-3_CSV_Anzahl'!F656</f>
        <v>7919</v>
      </c>
    </row>
    <row r="657" spans="1:7">
      <c r="A657">
        <f>'2020_3-1-3_CSV_Anzahl'!A657</f>
        <v>401</v>
      </c>
      <c r="B657">
        <f>'2020_3-1-3_CSV_Anzahl'!B657</f>
        <v>2017</v>
      </c>
      <c r="C657" t="s">
        <v>157</v>
      </c>
      <c r="D657" t="str">
        <f>'2020_3-1-3_CSV_Anzahl'!C657</f>
        <v>Delmenhorst  Stadt</v>
      </c>
      <c r="E657" t="str">
        <f>'2020_3-1-3_CSV_Anzahl'!D657</f>
        <v>Kinder im Alter von 3 bis unter 6 Jahren mit ausländischer Herkunft mindestens eines Elternteils</v>
      </c>
      <c r="F657" t="str">
        <f>'2020_3-1-3_CSV_Anzahl'!E657</f>
        <v>K03401</v>
      </c>
      <c r="G657">
        <f>'2020_3-1-3_CSV_Anzahl'!F657</f>
        <v>831</v>
      </c>
    </row>
    <row r="658" spans="1:7">
      <c r="A658">
        <f>'2020_3-1-3_CSV_Anzahl'!A658</f>
        <v>402</v>
      </c>
      <c r="B658">
        <f>'2020_3-1-3_CSV_Anzahl'!B658</f>
        <v>2017</v>
      </c>
      <c r="C658" t="s">
        <v>157</v>
      </c>
      <c r="D658" t="str">
        <f>'2020_3-1-3_CSV_Anzahl'!C658</f>
        <v>Emden  Stadt</v>
      </c>
      <c r="E658" t="str">
        <f>'2020_3-1-3_CSV_Anzahl'!D658</f>
        <v>Kinder im Alter von 3 bis unter 6 Jahren mit ausländischer Herkunft mindestens eines Elternteils</v>
      </c>
      <c r="F658" t="str">
        <f>'2020_3-1-3_CSV_Anzahl'!E658</f>
        <v>K03402</v>
      </c>
      <c r="G658">
        <f>'2020_3-1-3_CSV_Anzahl'!F658</f>
        <v>314</v>
      </c>
    </row>
    <row r="659" spans="1:7">
      <c r="A659">
        <f>'2020_3-1-3_CSV_Anzahl'!A659</f>
        <v>403</v>
      </c>
      <c r="B659">
        <f>'2020_3-1-3_CSV_Anzahl'!B659</f>
        <v>2017</v>
      </c>
      <c r="C659" t="s">
        <v>157</v>
      </c>
      <c r="D659" t="str">
        <f>'2020_3-1-3_CSV_Anzahl'!C659</f>
        <v>Oldenburg(Oldb)  Stadt</v>
      </c>
      <c r="E659" t="str">
        <f>'2020_3-1-3_CSV_Anzahl'!D659</f>
        <v>Kinder im Alter von 3 bis unter 6 Jahren mit ausländischer Herkunft mindestens eines Elternteils</v>
      </c>
      <c r="F659" t="str">
        <f>'2020_3-1-3_CSV_Anzahl'!E659</f>
        <v>K03403</v>
      </c>
      <c r="G659">
        <f>'2020_3-1-3_CSV_Anzahl'!F659</f>
        <v>1158</v>
      </c>
    </row>
    <row r="660" spans="1:7">
      <c r="A660">
        <f>'2020_3-1-3_CSV_Anzahl'!A660</f>
        <v>404</v>
      </c>
      <c r="B660">
        <f>'2020_3-1-3_CSV_Anzahl'!B660</f>
        <v>2017</v>
      </c>
      <c r="C660" t="s">
        <v>157</v>
      </c>
      <c r="D660" t="str">
        <f>'2020_3-1-3_CSV_Anzahl'!C660</f>
        <v>Osnabrück  Stadt</v>
      </c>
      <c r="E660" t="str">
        <f>'2020_3-1-3_CSV_Anzahl'!D660</f>
        <v>Kinder im Alter von 3 bis unter 6 Jahren mit ausländischer Herkunft mindestens eines Elternteils</v>
      </c>
      <c r="F660" t="str">
        <f>'2020_3-1-3_CSV_Anzahl'!E660</f>
        <v>K03404</v>
      </c>
      <c r="G660">
        <f>'2020_3-1-3_CSV_Anzahl'!F660</f>
        <v>1580</v>
      </c>
    </row>
    <row r="661" spans="1:7">
      <c r="A661">
        <f>'2020_3-1-3_CSV_Anzahl'!A661</f>
        <v>405</v>
      </c>
      <c r="B661">
        <f>'2020_3-1-3_CSV_Anzahl'!B661</f>
        <v>2017</v>
      </c>
      <c r="C661" t="s">
        <v>157</v>
      </c>
      <c r="D661" t="str">
        <f>'2020_3-1-3_CSV_Anzahl'!C661</f>
        <v>Wilhelmshaven  Stadt</v>
      </c>
      <c r="E661" t="str">
        <f>'2020_3-1-3_CSV_Anzahl'!D661</f>
        <v>Kinder im Alter von 3 bis unter 6 Jahren mit ausländischer Herkunft mindestens eines Elternteils</v>
      </c>
      <c r="F661" t="str">
        <f>'2020_3-1-3_CSV_Anzahl'!E661</f>
        <v>K03405</v>
      </c>
      <c r="G661">
        <f>'2020_3-1-3_CSV_Anzahl'!F661</f>
        <v>385</v>
      </c>
    </row>
    <row r="662" spans="1:7">
      <c r="A662">
        <f>'2020_3-1-3_CSV_Anzahl'!A662</f>
        <v>451</v>
      </c>
      <c r="B662">
        <f>'2020_3-1-3_CSV_Anzahl'!B662</f>
        <v>2017</v>
      </c>
      <c r="C662" t="s">
        <v>157</v>
      </c>
      <c r="D662" t="str">
        <f>'2020_3-1-3_CSV_Anzahl'!C662</f>
        <v>Ammerland</v>
      </c>
      <c r="E662" t="str">
        <f>'2020_3-1-3_CSV_Anzahl'!D662</f>
        <v>Kinder im Alter von 3 bis unter 6 Jahren mit ausländischer Herkunft mindestens eines Elternteils</v>
      </c>
      <c r="F662" t="str">
        <f>'2020_3-1-3_CSV_Anzahl'!E662</f>
        <v>K03451</v>
      </c>
      <c r="G662">
        <f>'2020_3-1-3_CSV_Anzahl'!F662</f>
        <v>539</v>
      </c>
    </row>
    <row r="663" spans="1:7">
      <c r="A663">
        <f>'2020_3-1-3_CSV_Anzahl'!A663</f>
        <v>452</v>
      </c>
      <c r="B663">
        <f>'2020_3-1-3_CSV_Anzahl'!B663</f>
        <v>2017</v>
      </c>
      <c r="C663" t="s">
        <v>157</v>
      </c>
      <c r="D663" t="str">
        <f>'2020_3-1-3_CSV_Anzahl'!C663</f>
        <v>Aurich</v>
      </c>
      <c r="E663" t="str">
        <f>'2020_3-1-3_CSV_Anzahl'!D663</f>
        <v>Kinder im Alter von 3 bis unter 6 Jahren mit ausländischer Herkunft mindestens eines Elternteils</v>
      </c>
      <c r="F663" t="str">
        <f>'2020_3-1-3_CSV_Anzahl'!E663</f>
        <v>K03452</v>
      </c>
      <c r="G663">
        <f>'2020_3-1-3_CSV_Anzahl'!F663</f>
        <v>583</v>
      </c>
    </row>
    <row r="664" spans="1:7">
      <c r="A664">
        <f>'2020_3-1-3_CSV_Anzahl'!A664</f>
        <v>453</v>
      </c>
      <c r="B664">
        <f>'2020_3-1-3_CSV_Anzahl'!B664</f>
        <v>2017</v>
      </c>
      <c r="C664" t="s">
        <v>157</v>
      </c>
      <c r="D664" t="str">
        <f>'2020_3-1-3_CSV_Anzahl'!C664</f>
        <v>Cloppenburg</v>
      </c>
      <c r="E664" t="str">
        <f>'2020_3-1-3_CSV_Anzahl'!D664</f>
        <v>Kinder im Alter von 3 bis unter 6 Jahren mit ausländischer Herkunft mindestens eines Elternteils</v>
      </c>
      <c r="F664" t="str">
        <f>'2020_3-1-3_CSV_Anzahl'!E664</f>
        <v>K03453</v>
      </c>
      <c r="G664">
        <f>'2020_3-1-3_CSV_Anzahl'!F664</f>
        <v>1014</v>
      </c>
    </row>
    <row r="665" spans="1:7">
      <c r="A665">
        <f>'2020_3-1-3_CSV_Anzahl'!A665</f>
        <v>454</v>
      </c>
      <c r="B665">
        <f>'2020_3-1-3_CSV_Anzahl'!B665</f>
        <v>2017</v>
      </c>
      <c r="C665" t="s">
        <v>157</v>
      </c>
      <c r="D665" t="str">
        <f>'2020_3-1-3_CSV_Anzahl'!C665</f>
        <v>Emsland</v>
      </c>
      <c r="E665" t="str">
        <f>'2020_3-1-3_CSV_Anzahl'!D665</f>
        <v>Kinder im Alter von 3 bis unter 6 Jahren mit ausländischer Herkunft mindestens eines Elternteils</v>
      </c>
      <c r="F665" t="str">
        <f>'2020_3-1-3_CSV_Anzahl'!E665</f>
        <v>K03454</v>
      </c>
      <c r="G665">
        <f>'2020_3-1-3_CSV_Anzahl'!F665</f>
        <v>1786</v>
      </c>
    </row>
    <row r="666" spans="1:7">
      <c r="A666">
        <f>'2020_3-1-3_CSV_Anzahl'!A666</f>
        <v>455</v>
      </c>
      <c r="B666">
        <f>'2020_3-1-3_CSV_Anzahl'!B666</f>
        <v>2017</v>
      </c>
      <c r="C666" t="s">
        <v>157</v>
      </c>
      <c r="D666" t="str">
        <f>'2020_3-1-3_CSV_Anzahl'!C666</f>
        <v>Friesland</v>
      </c>
      <c r="E666" t="str">
        <f>'2020_3-1-3_CSV_Anzahl'!D666</f>
        <v>Kinder im Alter von 3 bis unter 6 Jahren mit ausländischer Herkunft mindestens eines Elternteils</v>
      </c>
      <c r="F666" t="str">
        <f>'2020_3-1-3_CSV_Anzahl'!E666</f>
        <v>K03455</v>
      </c>
      <c r="G666">
        <f>'2020_3-1-3_CSV_Anzahl'!F666</f>
        <v>260</v>
      </c>
    </row>
    <row r="667" spans="1:7">
      <c r="A667">
        <f>'2020_3-1-3_CSV_Anzahl'!A667</f>
        <v>456</v>
      </c>
      <c r="B667">
        <f>'2020_3-1-3_CSV_Anzahl'!B667</f>
        <v>2017</v>
      </c>
      <c r="C667" t="s">
        <v>157</v>
      </c>
      <c r="D667" t="str">
        <f>'2020_3-1-3_CSV_Anzahl'!C667</f>
        <v>Grafschaft Bentheim</v>
      </c>
      <c r="E667" t="str">
        <f>'2020_3-1-3_CSV_Anzahl'!D667</f>
        <v>Kinder im Alter von 3 bis unter 6 Jahren mit ausländischer Herkunft mindestens eines Elternteils</v>
      </c>
      <c r="F667" t="str">
        <f>'2020_3-1-3_CSV_Anzahl'!E667</f>
        <v>K03456</v>
      </c>
      <c r="G667">
        <f>'2020_3-1-3_CSV_Anzahl'!F667</f>
        <v>1049</v>
      </c>
    </row>
    <row r="668" spans="1:7">
      <c r="A668">
        <f>'2020_3-1-3_CSV_Anzahl'!A668</f>
        <v>457</v>
      </c>
      <c r="B668">
        <f>'2020_3-1-3_CSV_Anzahl'!B668</f>
        <v>2017</v>
      </c>
      <c r="C668" t="s">
        <v>157</v>
      </c>
      <c r="D668" t="str">
        <f>'2020_3-1-3_CSV_Anzahl'!C668</f>
        <v>Leer</v>
      </c>
      <c r="E668" t="str">
        <f>'2020_3-1-3_CSV_Anzahl'!D668</f>
        <v>Kinder im Alter von 3 bis unter 6 Jahren mit ausländischer Herkunft mindestens eines Elternteils</v>
      </c>
      <c r="F668" t="str">
        <f>'2020_3-1-3_CSV_Anzahl'!E668</f>
        <v>K03457</v>
      </c>
      <c r="G668">
        <f>'2020_3-1-3_CSV_Anzahl'!F668</f>
        <v>660</v>
      </c>
    </row>
    <row r="669" spans="1:7">
      <c r="A669">
        <f>'2020_3-1-3_CSV_Anzahl'!A669</f>
        <v>458</v>
      </c>
      <c r="B669">
        <f>'2020_3-1-3_CSV_Anzahl'!B669</f>
        <v>2017</v>
      </c>
      <c r="C669" t="s">
        <v>157</v>
      </c>
      <c r="D669" t="str">
        <f>'2020_3-1-3_CSV_Anzahl'!C669</f>
        <v>Oldenburg</v>
      </c>
      <c r="E669" t="str">
        <f>'2020_3-1-3_CSV_Anzahl'!D669</f>
        <v>Kinder im Alter von 3 bis unter 6 Jahren mit ausländischer Herkunft mindestens eines Elternteils</v>
      </c>
      <c r="F669" t="str">
        <f>'2020_3-1-3_CSV_Anzahl'!E669</f>
        <v>K03458</v>
      </c>
      <c r="G669">
        <f>'2020_3-1-3_CSV_Anzahl'!F669</f>
        <v>466</v>
      </c>
    </row>
    <row r="670" spans="1:7">
      <c r="A670">
        <f>'2020_3-1-3_CSV_Anzahl'!A670</f>
        <v>459</v>
      </c>
      <c r="B670">
        <f>'2020_3-1-3_CSV_Anzahl'!B670</f>
        <v>2017</v>
      </c>
      <c r="C670" t="s">
        <v>157</v>
      </c>
      <c r="D670" t="str">
        <f>'2020_3-1-3_CSV_Anzahl'!C670</f>
        <v>Osnabrück</v>
      </c>
      <c r="E670" t="str">
        <f>'2020_3-1-3_CSV_Anzahl'!D670</f>
        <v>Kinder im Alter von 3 bis unter 6 Jahren mit ausländischer Herkunft mindestens eines Elternteils</v>
      </c>
      <c r="F670" t="str">
        <f>'2020_3-1-3_CSV_Anzahl'!E670</f>
        <v>K03459</v>
      </c>
      <c r="G670">
        <f>'2020_3-1-3_CSV_Anzahl'!F670</f>
        <v>1676</v>
      </c>
    </row>
    <row r="671" spans="1:7">
      <c r="A671">
        <f>'2020_3-1-3_CSV_Anzahl'!A671</f>
        <v>460</v>
      </c>
      <c r="B671">
        <f>'2020_3-1-3_CSV_Anzahl'!B671</f>
        <v>2017</v>
      </c>
      <c r="C671" t="s">
        <v>157</v>
      </c>
      <c r="D671" t="str">
        <f>'2020_3-1-3_CSV_Anzahl'!C671</f>
        <v>Vechta</v>
      </c>
      <c r="E671" t="str">
        <f>'2020_3-1-3_CSV_Anzahl'!D671</f>
        <v>Kinder im Alter von 3 bis unter 6 Jahren mit ausländischer Herkunft mindestens eines Elternteils</v>
      </c>
      <c r="F671" t="str">
        <f>'2020_3-1-3_CSV_Anzahl'!E671</f>
        <v>K03460</v>
      </c>
      <c r="G671">
        <f>'2020_3-1-3_CSV_Anzahl'!F671</f>
        <v>972</v>
      </c>
    </row>
    <row r="672" spans="1:7">
      <c r="A672">
        <f>'2020_3-1-3_CSV_Anzahl'!A672</f>
        <v>461</v>
      </c>
      <c r="B672">
        <f>'2020_3-1-3_CSV_Anzahl'!B672</f>
        <v>2017</v>
      </c>
      <c r="C672" t="s">
        <v>157</v>
      </c>
      <c r="D672" t="str">
        <f>'2020_3-1-3_CSV_Anzahl'!C672</f>
        <v>Wesermarsch</v>
      </c>
      <c r="E672" t="str">
        <f>'2020_3-1-3_CSV_Anzahl'!D672</f>
        <v>Kinder im Alter von 3 bis unter 6 Jahren mit ausländischer Herkunft mindestens eines Elternteils</v>
      </c>
      <c r="F672" t="str">
        <f>'2020_3-1-3_CSV_Anzahl'!E672</f>
        <v>K03461</v>
      </c>
      <c r="G672">
        <f>'2020_3-1-3_CSV_Anzahl'!F672</f>
        <v>502</v>
      </c>
    </row>
    <row r="673" spans="1:7">
      <c r="A673">
        <f>'2020_3-1-3_CSV_Anzahl'!A673</f>
        <v>462</v>
      </c>
      <c r="B673">
        <f>'2020_3-1-3_CSV_Anzahl'!B673</f>
        <v>2017</v>
      </c>
      <c r="C673" t="s">
        <v>157</v>
      </c>
      <c r="D673" t="str">
        <f>'2020_3-1-3_CSV_Anzahl'!C673</f>
        <v>Wittmund</v>
      </c>
      <c r="E673" t="str">
        <f>'2020_3-1-3_CSV_Anzahl'!D673</f>
        <v>Kinder im Alter von 3 bis unter 6 Jahren mit ausländischer Herkunft mindestens eines Elternteils</v>
      </c>
      <c r="F673" t="str">
        <f>'2020_3-1-3_CSV_Anzahl'!E673</f>
        <v>K03462</v>
      </c>
      <c r="G673">
        <f>'2020_3-1-3_CSV_Anzahl'!F673</f>
        <v>158</v>
      </c>
    </row>
    <row r="674" spans="1:7">
      <c r="A674">
        <f>'2020_3-1-3_CSV_Anzahl'!A674</f>
        <v>4</v>
      </c>
      <c r="B674">
        <f>'2020_3-1-3_CSV_Anzahl'!B674</f>
        <v>2017</v>
      </c>
      <c r="C674" t="s">
        <v>157</v>
      </c>
      <c r="D674" t="str">
        <f>'2020_3-1-3_CSV_Anzahl'!C674</f>
        <v>Stat. Region Weser-Ems</v>
      </c>
      <c r="E674" t="str">
        <f>'2020_3-1-3_CSV_Anzahl'!D674</f>
        <v>Kinder im Alter von 3 bis unter 6 Jahren mit ausländischer Herkunft mindestens eines Elternteils</v>
      </c>
      <c r="F674" t="str">
        <f>'2020_3-1-3_CSV_Anzahl'!E674</f>
        <v>K034</v>
      </c>
      <c r="G674">
        <f>'2020_3-1-3_CSV_Anzahl'!F674</f>
        <v>13933</v>
      </c>
    </row>
    <row r="675" spans="1:7">
      <c r="A675">
        <f>'2020_3-1-3_CSV_Anzahl'!A675</f>
        <v>0</v>
      </c>
      <c r="B675">
        <f>'2020_3-1-3_CSV_Anzahl'!B675</f>
        <v>2017</v>
      </c>
      <c r="C675" t="s">
        <v>157</v>
      </c>
      <c r="D675" t="str">
        <f>'2020_3-1-3_CSV_Anzahl'!C675</f>
        <v>Niedersachsen</v>
      </c>
      <c r="E675" t="str">
        <f>'2020_3-1-3_CSV_Anzahl'!D675</f>
        <v>Kinder im Alter von 3 bis unter 6 Jahren mit ausländischer Herkunft mindestens eines Elternteils</v>
      </c>
      <c r="F675" t="str">
        <f>'2020_3-1-3_CSV_Anzahl'!E675</f>
        <v>K030</v>
      </c>
      <c r="G675">
        <f>'2020_3-1-3_CSV_Anzahl'!F675</f>
        <v>47368</v>
      </c>
    </row>
    <row r="676" spans="1:7">
      <c r="A676">
        <f>'2020_3-1-3_CSV_Anzahl'!A676</f>
        <v>101</v>
      </c>
      <c r="B676">
        <f>'2020_3-1-3_CSV_Anzahl'!B676</f>
        <v>2016</v>
      </c>
      <c r="C676" t="s">
        <v>157</v>
      </c>
      <c r="D676" t="str">
        <f>'2020_3-1-3_CSV_Anzahl'!C676</f>
        <v>Braunschweig  Stadt</v>
      </c>
      <c r="E676" t="str">
        <f>'2020_3-1-3_CSV_Anzahl'!D676</f>
        <v>Kinder im Alter von 3 bis unter 6 Jahren mit ausländischer Herkunft mindestens eines Elternteils</v>
      </c>
      <c r="F676" t="str">
        <f>'2020_3-1-3_CSV_Anzahl'!E676</f>
        <v>K03101</v>
      </c>
      <c r="G676">
        <f>'2020_3-1-3_CSV_Anzahl'!F676</f>
        <v>2030</v>
      </c>
    </row>
    <row r="677" spans="1:7">
      <c r="A677">
        <f>'2020_3-1-3_CSV_Anzahl'!A677</f>
        <v>102</v>
      </c>
      <c r="B677">
        <f>'2020_3-1-3_CSV_Anzahl'!B677</f>
        <v>2016</v>
      </c>
      <c r="C677" t="s">
        <v>157</v>
      </c>
      <c r="D677" t="str">
        <f>'2020_3-1-3_CSV_Anzahl'!C677</f>
        <v>Salzgitter  Stadt</v>
      </c>
      <c r="E677" t="str">
        <f>'2020_3-1-3_CSV_Anzahl'!D677</f>
        <v>Kinder im Alter von 3 bis unter 6 Jahren mit ausländischer Herkunft mindestens eines Elternteils</v>
      </c>
      <c r="F677" t="str">
        <f>'2020_3-1-3_CSV_Anzahl'!E677</f>
        <v>K03102</v>
      </c>
      <c r="G677">
        <f>'2020_3-1-3_CSV_Anzahl'!F677</f>
        <v>1108</v>
      </c>
    </row>
    <row r="678" spans="1:7">
      <c r="A678">
        <f>'2020_3-1-3_CSV_Anzahl'!A678</f>
        <v>103</v>
      </c>
      <c r="B678">
        <f>'2020_3-1-3_CSV_Anzahl'!B678</f>
        <v>2016</v>
      </c>
      <c r="C678" t="s">
        <v>157</v>
      </c>
      <c r="D678" t="str">
        <f>'2020_3-1-3_CSV_Anzahl'!C678</f>
        <v>Wolfsburg  Stadt</v>
      </c>
      <c r="E678" t="str">
        <f>'2020_3-1-3_CSV_Anzahl'!D678</f>
        <v>Kinder im Alter von 3 bis unter 6 Jahren mit ausländischer Herkunft mindestens eines Elternteils</v>
      </c>
      <c r="F678" t="str">
        <f>'2020_3-1-3_CSV_Anzahl'!E678</f>
        <v>K03103</v>
      </c>
      <c r="G678">
        <f>'2020_3-1-3_CSV_Anzahl'!F678</f>
        <v>1047</v>
      </c>
    </row>
    <row r="679" spans="1:7">
      <c r="A679">
        <f>'2020_3-1-3_CSV_Anzahl'!A679</f>
        <v>151</v>
      </c>
      <c r="B679">
        <f>'2020_3-1-3_CSV_Anzahl'!B679</f>
        <v>2016</v>
      </c>
      <c r="C679" t="s">
        <v>157</v>
      </c>
      <c r="D679" t="str">
        <f>'2020_3-1-3_CSV_Anzahl'!C679</f>
        <v>Gifhorn</v>
      </c>
      <c r="E679" t="str">
        <f>'2020_3-1-3_CSV_Anzahl'!D679</f>
        <v>Kinder im Alter von 3 bis unter 6 Jahren mit ausländischer Herkunft mindestens eines Elternteils</v>
      </c>
      <c r="F679" t="str">
        <f>'2020_3-1-3_CSV_Anzahl'!E679</f>
        <v>K03151</v>
      </c>
      <c r="G679">
        <f>'2020_3-1-3_CSV_Anzahl'!F679</f>
        <v>550</v>
      </c>
    </row>
    <row r="680" spans="1:7">
      <c r="A680">
        <f>'2020_3-1-3_CSV_Anzahl'!A680</f>
        <v>153</v>
      </c>
      <c r="B680">
        <f>'2020_3-1-3_CSV_Anzahl'!B680</f>
        <v>2016</v>
      </c>
      <c r="C680" t="s">
        <v>157</v>
      </c>
      <c r="D680" t="str">
        <f>'2020_3-1-3_CSV_Anzahl'!C680</f>
        <v>Goslar</v>
      </c>
      <c r="E680" t="str">
        <f>'2020_3-1-3_CSV_Anzahl'!D680</f>
        <v>Kinder im Alter von 3 bis unter 6 Jahren mit ausländischer Herkunft mindestens eines Elternteils</v>
      </c>
      <c r="F680" t="str">
        <f>'2020_3-1-3_CSV_Anzahl'!E680</f>
        <v>K03153</v>
      </c>
      <c r="G680">
        <f>'2020_3-1-3_CSV_Anzahl'!F680</f>
        <v>435</v>
      </c>
    </row>
    <row r="681" spans="1:7">
      <c r="A681">
        <f>'2020_3-1-3_CSV_Anzahl'!A681</f>
        <v>154</v>
      </c>
      <c r="B681">
        <f>'2020_3-1-3_CSV_Anzahl'!B681</f>
        <v>2016</v>
      </c>
      <c r="C681" t="s">
        <v>157</v>
      </c>
      <c r="D681" t="str">
        <f>'2020_3-1-3_CSV_Anzahl'!C681</f>
        <v>Helmstedt</v>
      </c>
      <c r="E681" t="str">
        <f>'2020_3-1-3_CSV_Anzahl'!D681</f>
        <v>Kinder im Alter von 3 bis unter 6 Jahren mit ausländischer Herkunft mindestens eines Elternteils</v>
      </c>
      <c r="F681" t="str">
        <f>'2020_3-1-3_CSV_Anzahl'!E681</f>
        <v>K03154</v>
      </c>
      <c r="G681">
        <f>'2020_3-1-3_CSV_Anzahl'!F681</f>
        <v>286</v>
      </c>
    </row>
    <row r="682" spans="1:7">
      <c r="A682">
        <f>'2020_3-1-3_CSV_Anzahl'!A682</f>
        <v>155</v>
      </c>
      <c r="B682">
        <f>'2020_3-1-3_CSV_Anzahl'!B682</f>
        <v>2016</v>
      </c>
      <c r="C682" t="s">
        <v>157</v>
      </c>
      <c r="D682" t="str">
        <f>'2020_3-1-3_CSV_Anzahl'!C682</f>
        <v>Northeim</v>
      </c>
      <c r="E682" t="str">
        <f>'2020_3-1-3_CSV_Anzahl'!D682</f>
        <v>Kinder im Alter von 3 bis unter 6 Jahren mit ausländischer Herkunft mindestens eines Elternteils</v>
      </c>
      <c r="F682" t="str">
        <f>'2020_3-1-3_CSV_Anzahl'!E682</f>
        <v>K03155</v>
      </c>
      <c r="G682">
        <f>'2020_3-1-3_CSV_Anzahl'!F682</f>
        <v>592</v>
      </c>
    </row>
    <row r="683" spans="1:7">
      <c r="A683">
        <f>'2020_3-1-3_CSV_Anzahl'!A683</f>
        <v>157</v>
      </c>
      <c r="B683">
        <f>'2020_3-1-3_CSV_Anzahl'!B683</f>
        <v>2016</v>
      </c>
      <c r="C683" t="s">
        <v>157</v>
      </c>
      <c r="D683" t="str">
        <f>'2020_3-1-3_CSV_Anzahl'!C683</f>
        <v>Peine</v>
      </c>
      <c r="E683" t="str">
        <f>'2020_3-1-3_CSV_Anzahl'!D683</f>
        <v>Kinder im Alter von 3 bis unter 6 Jahren mit ausländischer Herkunft mindestens eines Elternteils</v>
      </c>
      <c r="F683" t="str">
        <f>'2020_3-1-3_CSV_Anzahl'!E683</f>
        <v>K03157</v>
      </c>
      <c r="G683">
        <f>'2020_3-1-3_CSV_Anzahl'!F683</f>
        <v>758</v>
      </c>
    </row>
    <row r="684" spans="1:7">
      <c r="A684">
        <f>'2020_3-1-3_CSV_Anzahl'!A684</f>
        <v>158</v>
      </c>
      <c r="B684">
        <f>'2020_3-1-3_CSV_Anzahl'!B684</f>
        <v>2016</v>
      </c>
      <c r="C684" t="s">
        <v>157</v>
      </c>
      <c r="D684" t="str">
        <f>'2020_3-1-3_CSV_Anzahl'!C684</f>
        <v>Wolfenbüttel</v>
      </c>
      <c r="E684" t="str">
        <f>'2020_3-1-3_CSV_Anzahl'!D684</f>
        <v>Kinder im Alter von 3 bis unter 6 Jahren mit ausländischer Herkunft mindestens eines Elternteils</v>
      </c>
      <c r="F684" t="str">
        <f>'2020_3-1-3_CSV_Anzahl'!E684</f>
        <v>K03158</v>
      </c>
      <c r="G684">
        <f>'2020_3-1-3_CSV_Anzahl'!F684</f>
        <v>430</v>
      </c>
    </row>
    <row r="685" spans="1:7">
      <c r="A685">
        <f>'2020_3-1-3_CSV_Anzahl'!A685</f>
        <v>159</v>
      </c>
      <c r="B685">
        <f>'2020_3-1-3_CSV_Anzahl'!B685</f>
        <v>2016</v>
      </c>
      <c r="C685" t="s">
        <v>157</v>
      </c>
      <c r="D685" t="str">
        <f>'2020_3-1-3_CSV_Anzahl'!C685</f>
        <v>Göttingen</v>
      </c>
      <c r="E685" t="str">
        <f>'2020_3-1-3_CSV_Anzahl'!D685</f>
        <v>Kinder im Alter von 3 bis unter 6 Jahren mit ausländischer Herkunft mindestens eines Elternteils</v>
      </c>
      <c r="F685" t="str">
        <f>'2020_3-1-3_CSV_Anzahl'!E685</f>
        <v>K03159</v>
      </c>
      <c r="G685">
        <f>'2020_3-1-3_CSV_Anzahl'!F685</f>
        <v>1697</v>
      </c>
    </row>
    <row r="686" spans="1:7">
      <c r="A686">
        <f>'2020_3-1-3_CSV_Anzahl'!A686</f>
        <v>1</v>
      </c>
      <c r="B686">
        <f>'2020_3-1-3_CSV_Anzahl'!B686</f>
        <v>2016</v>
      </c>
      <c r="C686" t="s">
        <v>157</v>
      </c>
      <c r="D686" t="str">
        <f>'2020_3-1-3_CSV_Anzahl'!C686</f>
        <v>Stat. Region Braunschweig</v>
      </c>
      <c r="E686" t="str">
        <f>'2020_3-1-3_CSV_Anzahl'!D686</f>
        <v>Kinder im Alter von 3 bis unter 6 Jahren mit ausländischer Herkunft mindestens eines Elternteils</v>
      </c>
      <c r="F686" t="str">
        <f>'2020_3-1-3_CSV_Anzahl'!E686</f>
        <v>K031</v>
      </c>
      <c r="G686">
        <f>'2020_3-1-3_CSV_Anzahl'!F686</f>
        <v>8933</v>
      </c>
    </row>
    <row r="687" spans="1:7">
      <c r="A687">
        <f>'2020_3-1-3_CSV_Anzahl'!A687</f>
        <v>241</v>
      </c>
      <c r="B687">
        <f>'2020_3-1-3_CSV_Anzahl'!B687</f>
        <v>2016</v>
      </c>
      <c r="C687" t="s">
        <v>157</v>
      </c>
      <c r="D687" t="str">
        <f>'2020_3-1-3_CSV_Anzahl'!C687</f>
        <v>Hannover  Region</v>
      </c>
      <c r="E687" t="str">
        <f>'2020_3-1-3_CSV_Anzahl'!D687</f>
        <v>Kinder im Alter von 3 bis unter 6 Jahren mit ausländischer Herkunft mindestens eines Elternteils</v>
      </c>
      <c r="F687" t="str">
        <f>'2020_3-1-3_CSV_Anzahl'!E687</f>
        <v>K03241</v>
      </c>
      <c r="G687">
        <f>'2020_3-1-3_CSV_Anzahl'!F687</f>
        <v>10698</v>
      </c>
    </row>
    <row r="688" spans="1:7">
      <c r="A688">
        <f>'2020_3-1-3_CSV_Anzahl'!A688</f>
        <v>241001</v>
      </c>
      <c r="B688">
        <f>'2020_3-1-3_CSV_Anzahl'!B688</f>
        <v>2016</v>
      </c>
      <c r="C688" t="s">
        <v>157</v>
      </c>
      <c r="D688" t="str">
        <f>'2020_3-1-3_CSV_Anzahl'!C688</f>
        <v>dav. Hannover  Lhst.</v>
      </c>
      <c r="E688" t="str">
        <f>'2020_3-1-3_CSV_Anzahl'!D688</f>
        <v>Kinder im Alter von 3 bis unter 6 Jahren mit ausländischer Herkunft mindestens eines Elternteils</v>
      </c>
      <c r="F688" t="str">
        <f>'2020_3-1-3_CSV_Anzahl'!E688</f>
        <v>K03241001</v>
      </c>
      <c r="G688">
        <f>'2020_3-1-3_CSV_Anzahl'!F688</f>
        <v>6510</v>
      </c>
    </row>
    <row r="689" spans="1:7">
      <c r="A689">
        <f>'2020_3-1-3_CSV_Anzahl'!A689</f>
        <v>241999</v>
      </c>
      <c r="B689">
        <f>'2020_3-1-3_CSV_Anzahl'!B689</f>
        <v>2016</v>
      </c>
      <c r="C689" t="s">
        <v>157</v>
      </c>
      <c r="D689" t="str">
        <f>'2020_3-1-3_CSV_Anzahl'!C689</f>
        <v>dav. Hannover  Umland</v>
      </c>
      <c r="E689" t="str">
        <f>'2020_3-1-3_CSV_Anzahl'!D689</f>
        <v>Kinder im Alter von 3 bis unter 6 Jahren mit ausländischer Herkunft mindestens eines Elternteils</v>
      </c>
      <c r="F689" t="str">
        <f>'2020_3-1-3_CSV_Anzahl'!E689</f>
        <v>K03241999</v>
      </c>
      <c r="G689">
        <f>'2020_3-1-3_CSV_Anzahl'!F689</f>
        <v>4188</v>
      </c>
    </row>
    <row r="690" spans="1:7">
      <c r="A690">
        <f>'2020_3-1-3_CSV_Anzahl'!A690</f>
        <v>251</v>
      </c>
      <c r="B690">
        <f>'2020_3-1-3_CSV_Anzahl'!B690</f>
        <v>2016</v>
      </c>
      <c r="C690" t="s">
        <v>157</v>
      </c>
      <c r="D690" t="str">
        <f>'2020_3-1-3_CSV_Anzahl'!C690</f>
        <v>Diepholz</v>
      </c>
      <c r="E690" t="str">
        <f>'2020_3-1-3_CSV_Anzahl'!D690</f>
        <v>Kinder im Alter von 3 bis unter 6 Jahren mit ausländischer Herkunft mindestens eines Elternteils</v>
      </c>
      <c r="F690" t="str">
        <f>'2020_3-1-3_CSV_Anzahl'!E690</f>
        <v>K03251</v>
      </c>
      <c r="G690">
        <f>'2020_3-1-3_CSV_Anzahl'!F690</f>
        <v>1068</v>
      </c>
    </row>
    <row r="691" spans="1:7">
      <c r="A691">
        <f>'2020_3-1-3_CSV_Anzahl'!A691</f>
        <v>252</v>
      </c>
      <c r="B691">
        <f>'2020_3-1-3_CSV_Anzahl'!B691</f>
        <v>2016</v>
      </c>
      <c r="C691" t="s">
        <v>157</v>
      </c>
      <c r="D691" t="str">
        <f>'2020_3-1-3_CSV_Anzahl'!C691</f>
        <v>Hameln-Pyrmont</v>
      </c>
      <c r="E691" t="str">
        <f>'2020_3-1-3_CSV_Anzahl'!D691</f>
        <v>Kinder im Alter von 3 bis unter 6 Jahren mit ausländischer Herkunft mindestens eines Elternteils</v>
      </c>
      <c r="F691" t="str">
        <f>'2020_3-1-3_CSV_Anzahl'!E691</f>
        <v>K03252</v>
      </c>
      <c r="G691">
        <f>'2020_3-1-3_CSV_Anzahl'!F691</f>
        <v>907</v>
      </c>
    </row>
    <row r="692" spans="1:7">
      <c r="A692">
        <f>'2020_3-1-3_CSV_Anzahl'!A692</f>
        <v>254</v>
      </c>
      <c r="B692">
        <f>'2020_3-1-3_CSV_Anzahl'!B692</f>
        <v>2016</v>
      </c>
      <c r="C692" t="s">
        <v>157</v>
      </c>
      <c r="D692" t="str">
        <f>'2020_3-1-3_CSV_Anzahl'!C692</f>
        <v>Hildesheim</v>
      </c>
      <c r="E692" t="str">
        <f>'2020_3-1-3_CSV_Anzahl'!D692</f>
        <v>Kinder im Alter von 3 bis unter 6 Jahren mit ausländischer Herkunft mindestens eines Elternteils</v>
      </c>
      <c r="F692" t="str">
        <f>'2020_3-1-3_CSV_Anzahl'!E692</f>
        <v>K03254</v>
      </c>
      <c r="G692">
        <f>'2020_3-1-3_CSV_Anzahl'!F692</f>
        <v>1512</v>
      </c>
    </row>
    <row r="693" spans="1:7">
      <c r="A693">
        <f>'2020_3-1-3_CSV_Anzahl'!A693</f>
        <v>255</v>
      </c>
      <c r="B693">
        <f>'2020_3-1-3_CSV_Anzahl'!B693</f>
        <v>2016</v>
      </c>
      <c r="C693" t="s">
        <v>157</v>
      </c>
      <c r="D693" t="str">
        <f>'2020_3-1-3_CSV_Anzahl'!C693</f>
        <v>Holzminden</v>
      </c>
      <c r="E693" t="str">
        <f>'2020_3-1-3_CSV_Anzahl'!D693</f>
        <v>Kinder im Alter von 3 bis unter 6 Jahren mit ausländischer Herkunft mindestens eines Elternteils</v>
      </c>
      <c r="F693" t="str">
        <f>'2020_3-1-3_CSV_Anzahl'!E693</f>
        <v>K03255</v>
      </c>
      <c r="G693">
        <f>'2020_3-1-3_CSV_Anzahl'!F693</f>
        <v>233</v>
      </c>
    </row>
    <row r="694" spans="1:7">
      <c r="A694">
        <f>'2020_3-1-3_CSV_Anzahl'!A694</f>
        <v>256</v>
      </c>
      <c r="B694">
        <f>'2020_3-1-3_CSV_Anzahl'!B694</f>
        <v>2016</v>
      </c>
      <c r="C694" t="s">
        <v>157</v>
      </c>
      <c r="D694" t="str">
        <f>'2020_3-1-3_CSV_Anzahl'!C694</f>
        <v>Nienburg (Weser)</v>
      </c>
      <c r="E694" t="str">
        <f>'2020_3-1-3_CSV_Anzahl'!D694</f>
        <v>Kinder im Alter von 3 bis unter 6 Jahren mit ausländischer Herkunft mindestens eines Elternteils</v>
      </c>
      <c r="F694" t="str">
        <f>'2020_3-1-3_CSV_Anzahl'!E694</f>
        <v>K03256</v>
      </c>
      <c r="G694">
        <f>'2020_3-1-3_CSV_Anzahl'!F694</f>
        <v>632</v>
      </c>
    </row>
    <row r="695" spans="1:7">
      <c r="A695">
        <f>'2020_3-1-3_CSV_Anzahl'!A695</f>
        <v>257</v>
      </c>
      <c r="B695">
        <f>'2020_3-1-3_CSV_Anzahl'!B695</f>
        <v>2016</v>
      </c>
      <c r="C695" t="s">
        <v>157</v>
      </c>
      <c r="D695" t="str">
        <f>'2020_3-1-3_CSV_Anzahl'!C695</f>
        <v>Schaumburg</v>
      </c>
      <c r="E695" t="str">
        <f>'2020_3-1-3_CSV_Anzahl'!D695</f>
        <v>Kinder im Alter von 3 bis unter 6 Jahren mit ausländischer Herkunft mindestens eines Elternteils</v>
      </c>
      <c r="F695" t="str">
        <f>'2020_3-1-3_CSV_Anzahl'!E695</f>
        <v>K03257</v>
      </c>
      <c r="G695">
        <f>'2020_3-1-3_CSV_Anzahl'!F695</f>
        <v>841</v>
      </c>
    </row>
    <row r="696" spans="1:7">
      <c r="A696">
        <f>'2020_3-1-3_CSV_Anzahl'!A696</f>
        <v>2</v>
      </c>
      <c r="B696">
        <f>'2020_3-1-3_CSV_Anzahl'!B696</f>
        <v>2016</v>
      </c>
      <c r="C696" t="s">
        <v>157</v>
      </c>
      <c r="D696" t="str">
        <f>'2020_3-1-3_CSV_Anzahl'!C696</f>
        <v>Stat. Region Hannover</v>
      </c>
      <c r="E696" t="str">
        <f>'2020_3-1-3_CSV_Anzahl'!D696</f>
        <v>Kinder im Alter von 3 bis unter 6 Jahren mit ausländischer Herkunft mindestens eines Elternteils</v>
      </c>
      <c r="F696" t="str">
        <f>'2020_3-1-3_CSV_Anzahl'!E696</f>
        <v>K032</v>
      </c>
      <c r="G696">
        <f>'2020_3-1-3_CSV_Anzahl'!F696</f>
        <v>15891</v>
      </c>
    </row>
    <row r="697" spans="1:7">
      <c r="A697">
        <f>'2020_3-1-3_CSV_Anzahl'!A697</f>
        <v>351</v>
      </c>
      <c r="B697">
        <f>'2020_3-1-3_CSV_Anzahl'!B697</f>
        <v>2016</v>
      </c>
      <c r="C697" t="s">
        <v>157</v>
      </c>
      <c r="D697" t="str">
        <f>'2020_3-1-3_CSV_Anzahl'!C697</f>
        <v>Celle</v>
      </c>
      <c r="E697" t="str">
        <f>'2020_3-1-3_CSV_Anzahl'!D697</f>
        <v>Kinder im Alter von 3 bis unter 6 Jahren mit ausländischer Herkunft mindestens eines Elternteils</v>
      </c>
      <c r="F697" t="str">
        <f>'2020_3-1-3_CSV_Anzahl'!E697</f>
        <v>K03351</v>
      </c>
      <c r="G697">
        <f>'2020_3-1-3_CSV_Anzahl'!F697</f>
        <v>537</v>
      </c>
    </row>
    <row r="698" spans="1:7">
      <c r="A698">
        <f>'2020_3-1-3_CSV_Anzahl'!A698</f>
        <v>352</v>
      </c>
      <c r="B698">
        <f>'2020_3-1-3_CSV_Anzahl'!B698</f>
        <v>2016</v>
      </c>
      <c r="C698" t="s">
        <v>157</v>
      </c>
      <c r="D698" t="str">
        <f>'2020_3-1-3_CSV_Anzahl'!C698</f>
        <v>Cuxhaven</v>
      </c>
      <c r="E698" t="str">
        <f>'2020_3-1-3_CSV_Anzahl'!D698</f>
        <v>Kinder im Alter von 3 bis unter 6 Jahren mit ausländischer Herkunft mindestens eines Elternteils</v>
      </c>
      <c r="F698" t="str">
        <f>'2020_3-1-3_CSV_Anzahl'!E698</f>
        <v>K03352</v>
      </c>
      <c r="G698">
        <f>'2020_3-1-3_CSV_Anzahl'!F698</f>
        <v>670</v>
      </c>
    </row>
    <row r="699" spans="1:7">
      <c r="A699">
        <f>'2020_3-1-3_CSV_Anzahl'!A699</f>
        <v>353</v>
      </c>
      <c r="B699">
        <f>'2020_3-1-3_CSV_Anzahl'!B699</f>
        <v>2016</v>
      </c>
      <c r="C699" t="s">
        <v>157</v>
      </c>
      <c r="D699" t="str">
        <f>'2020_3-1-3_CSV_Anzahl'!C699</f>
        <v>Harburg</v>
      </c>
      <c r="E699" t="str">
        <f>'2020_3-1-3_CSV_Anzahl'!D699</f>
        <v>Kinder im Alter von 3 bis unter 6 Jahren mit ausländischer Herkunft mindestens eines Elternteils</v>
      </c>
      <c r="F699" t="str">
        <f>'2020_3-1-3_CSV_Anzahl'!E699</f>
        <v>K03353</v>
      </c>
      <c r="G699">
        <f>'2020_3-1-3_CSV_Anzahl'!F699</f>
        <v>1376</v>
      </c>
    </row>
    <row r="700" spans="1:7">
      <c r="A700">
        <f>'2020_3-1-3_CSV_Anzahl'!A700</f>
        <v>354</v>
      </c>
      <c r="B700">
        <f>'2020_3-1-3_CSV_Anzahl'!B700</f>
        <v>2016</v>
      </c>
      <c r="C700" t="s">
        <v>157</v>
      </c>
      <c r="D700" t="str">
        <f>'2020_3-1-3_CSV_Anzahl'!C700</f>
        <v>Lüchow-Dannenberg</v>
      </c>
      <c r="E700" t="str">
        <f>'2020_3-1-3_CSV_Anzahl'!D700</f>
        <v>Kinder im Alter von 3 bis unter 6 Jahren mit ausländischer Herkunft mindestens eines Elternteils</v>
      </c>
      <c r="F700" t="str">
        <f>'2020_3-1-3_CSV_Anzahl'!E700</f>
        <v>K03354</v>
      </c>
      <c r="G700">
        <f>'2020_3-1-3_CSV_Anzahl'!F700</f>
        <v>131</v>
      </c>
    </row>
    <row r="701" spans="1:7">
      <c r="A701">
        <f>'2020_3-1-3_CSV_Anzahl'!A701</f>
        <v>355</v>
      </c>
      <c r="B701">
        <f>'2020_3-1-3_CSV_Anzahl'!B701</f>
        <v>2016</v>
      </c>
      <c r="C701" t="s">
        <v>157</v>
      </c>
      <c r="D701" t="str">
        <f>'2020_3-1-3_CSV_Anzahl'!C701</f>
        <v>Lüneburg</v>
      </c>
      <c r="E701" t="str">
        <f>'2020_3-1-3_CSV_Anzahl'!D701</f>
        <v>Kinder im Alter von 3 bis unter 6 Jahren mit ausländischer Herkunft mindestens eines Elternteils</v>
      </c>
      <c r="F701" t="str">
        <f>'2020_3-1-3_CSV_Anzahl'!E701</f>
        <v>K03355</v>
      </c>
      <c r="G701">
        <f>'2020_3-1-3_CSV_Anzahl'!F701</f>
        <v>923</v>
      </c>
    </row>
    <row r="702" spans="1:7">
      <c r="A702">
        <f>'2020_3-1-3_CSV_Anzahl'!A702</f>
        <v>356</v>
      </c>
      <c r="B702">
        <f>'2020_3-1-3_CSV_Anzahl'!B702</f>
        <v>2016</v>
      </c>
      <c r="C702" t="s">
        <v>157</v>
      </c>
      <c r="D702" t="str">
        <f>'2020_3-1-3_CSV_Anzahl'!C702</f>
        <v>Osterholz</v>
      </c>
      <c r="E702" t="str">
        <f>'2020_3-1-3_CSV_Anzahl'!D702</f>
        <v>Kinder im Alter von 3 bis unter 6 Jahren mit ausländischer Herkunft mindestens eines Elternteils</v>
      </c>
      <c r="F702" t="str">
        <f>'2020_3-1-3_CSV_Anzahl'!E702</f>
        <v>K03356</v>
      </c>
      <c r="G702">
        <f>'2020_3-1-3_CSV_Anzahl'!F702</f>
        <v>429</v>
      </c>
    </row>
    <row r="703" spans="1:7">
      <c r="A703">
        <f>'2020_3-1-3_CSV_Anzahl'!A703</f>
        <v>357</v>
      </c>
      <c r="B703">
        <f>'2020_3-1-3_CSV_Anzahl'!B703</f>
        <v>2016</v>
      </c>
      <c r="C703" t="s">
        <v>157</v>
      </c>
      <c r="D703" t="str">
        <f>'2020_3-1-3_CSV_Anzahl'!C703</f>
        <v>Rotenburg (Wümme)</v>
      </c>
      <c r="E703" t="str">
        <f>'2020_3-1-3_CSV_Anzahl'!D703</f>
        <v>Kinder im Alter von 3 bis unter 6 Jahren mit ausländischer Herkunft mindestens eines Elternteils</v>
      </c>
      <c r="F703" t="str">
        <f>'2020_3-1-3_CSV_Anzahl'!E703</f>
        <v>K03357</v>
      </c>
      <c r="G703">
        <f>'2020_3-1-3_CSV_Anzahl'!F703</f>
        <v>614</v>
      </c>
    </row>
    <row r="704" spans="1:7">
      <c r="A704">
        <f>'2020_3-1-3_CSV_Anzahl'!A704</f>
        <v>358</v>
      </c>
      <c r="B704">
        <f>'2020_3-1-3_CSV_Anzahl'!B704</f>
        <v>2016</v>
      </c>
      <c r="C704" t="s">
        <v>157</v>
      </c>
      <c r="D704" t="str">
        <f>'2020_3-1-3_CSV_Anzahl'!C704</f>
        <v>Heidekreis</v>
      </c>
      <c r="E704" t="str">
        <f>'2020_3-1-3_CSV_Anzahl'!D704</f>
        <v>Kinder im Alter von 3 bis unter 6 Jahren mit ausländischer Herkunft mindestens eines Elternteils</v>
      </c>
      <c r="F704" t="str">
        <f>'2020_3-1-3_CSV_Anzahl'!E704</f>
        <v>K03358</v>
      </c>
      <c r="G704">
        <f>'2020_3-1-3_CSV_Anzahl'!F704</f>
        <v>535</v>
      </c>
    </row>
    <row r="705" spans="1:7">
      <c r="A705">
        <f>'2020_3-1-3_CSV_Anzahl'!A705</f>
        <v>359</v>
      </c>
      <c r="B705">
        <f>'2020_3-1-3_CSV_Anzahl'!B705</f>
        <v>2016</v>
      </c>
      <c r="C705" t="s">
        <v>157</v>
      </c>
      <c r="D705" t="str">
        <f>'2020_3-1-3_CSV_Anzahl'!C705</f>
        <v>Stade</v>
      </c>
      <c r="E705" t="str">
        <f>'2020_3-1-3_CSV_Anzahl'!D705</f>
        <v>Kinder im Alter von 3 bis unter 6 Jahren mit ausländischer Herkunft mindestens eines Elternteils</v>
      </c>
      <c r="F705" t="str">
        <f>'2020_3-1-3_CSV_Anzahl'!E705</f>
        <v>K03359</v>
      </c>
      <c r="G705">
        <f>'2020_3-1-3_CSV_Anzahl'!F705</f>
        <v>897</v>
      </c>
    </row>
    <row r="706" spans="1:7">
      <c r="A706">
        <f>'2020_3-1-3_CSV_Anzahl'!A706</f>
        <v>360</v>
      </c>
      <c r="B706">
        <f>'2020_3-1-3_CSV_Anzahl'!B706</f>
        <v>2016</v>
      </c>
      <c r="C706" t="s">
        <v>157</v>
      </c>
      <c r="D706" t="str">
        <f>'2020_3-1-3_CSV_Anzahl'!C706</f>
        <v>Uelzen</v>
      </c>
      <c r="E706" t="str">
        <f>'2020_3-1-3_CSV_Anzahl'!D706</f>
        <v>Kinder im Alter von 3 bis unter 6 Jahren mit ausländischer Herkunft mindestens eines Elternteils</v>
      </c>
      <c r="F706" t="str">
        <f>'2020_3-1-3_CSV_Anzahl'!E706</f>
        <v>K03360</v>
      </c>
      <c r="G706">
        <f>'2020_3-1-3_CSV_Anzahl'!F706</f>
        <v>338</v>
      </c>
    </row>
    <row r="707" spans="1:7">
      <c r="A707">
        <f>'2020_3-1-3_CSV_Anzahl'!A707</f>
        <v>361</v>
      </c>
      <c r="B707">
        <f>'2020_3-1-3_CSV_Anzahl'!B707</f>
        <v>2016</v>
      </c>
      <c r="C707" t="s">
        <v>157</v>
      </c>
      <c r="D707" t="str">
        <f>'2020_3-1-3_CSV_Anzahl'!C707</f>
        <v>Verden</v>
      </c>
      <c r="E707" t="str">
        <f>'2020_3-1-3_CSV_Anzahl'!D707</f>
        <v>Kinder im Alter von 3 bis unter 6 Jahren mit ausländischer Herkunft mindestens eines Elternteils</v>
      </c>
      <c r="F707" t="str">
        <f>'2020_3-1-3_CSV_Anzahl'!E707</f>
        <v>K03361</v>
      </c>
      <c r="G707">
        <f>'2020_3-1-3_CSV_Anzahl'!F707</f>
        <v>787</v>
      </c>
    </row>
    <row r="708" spans="1:7">
      <c r="A708">
        <f>'2020_3-1-3_CSV_Anzahl'!A708</f>
        <v>3</v>
      </c>
      <c r="B708">
        <f>'2020_3-1-3_CSV_Anzahl'!B708</f>
        <v>2016</v>
      </c>
      <c r="C708" t="s">
        <v>157</v>
      </c>
      <c r="D708" t="str">
        <f>'2020_3-1-3_CSV_Anzahl'!C708</f>
        <v>Stat. Region Lüneburg</v>
      </c>
      <c r="E708" t="str">
        <f>'2020_3-1-3_CSV_Anzahl'!D708</f>
        <v>Kinder im Alter von 3 bis unter 6 Jahren mit ausländischer Herkunft mindestens eines Elternteils</v>
      </c>
      <c r="F708" t="str">
        <f>'2020_3-1-3_CSV_Anzahl'!E708</f>
        <v>K033</v>
      </c>
      <c r="G708">
        <f>'2020_3-1-3_CSV_Anzahl'!F708</f>
        <v>7237</v>
      </c>
    </row>
    <row r="709" spans="1:7">
      <c r="A709">
        <f>'2020_3-1-3_CSV_Anzahl'!A709</f>
        <v>401</v>
      </c>
      <c r="B709">
        <f>'2020_3-1-3_CSV_Anzahl'!B709</f>
        <v>2016</v>
      </c>
      <c r="C709" t="s">
        <v>157</v>
      </c>
      <c r="D709" t="str">
        <f>'2020_3-1-3_CSV_Anzahl'!C709</f>
        <v>Delmenhorst  Stadt</v>
      </c>
      <c r="E709" t="str">
        <f>'2020_3-1-3_CSV_Anzahl'!D709</f>
        <v>Kinder im Alter von 3 bis unter 6 Jahren mit ausländischer Herkunft mindestens eines Elternteils</v>
      </c>
      <c r="F709" t="str">
        <f>'2020_3-1-3_CSV_Anzahl'!E709</f>
        <v>K03401</v>
      </c>
      <c r="G709">
        <f>'2020_3-1-3_CSV_Anzahl'!F709</f>
        <v>774</v>
      </c>
    </row>
    <row r="710" spans="1:7">
      <c r="A710">
        <f>'2020_3-1-3_CSV_Anzahl'!A710</f>
        <v>402</v>
      </c>
      <c r="B710">
        <f>'2020_3-1-3_CSV_Anzahl'!B710</f>
        <v>2016</v>
      </c>
      <c r="C710" t="s">
        <v>157</v>
      </c>
      <c r="D710" t="str">
        <f>'2020_3-1-3_CSV_Anzahl'!C710</f>
        <v>Emden  Stadt</v>
      </c>
      <c r="E710" t="str">
        <f>'2020_3-1-3_CSV_Anzahl'!D710</f>
        <v>Kinder im Alter von 3 bis unter 6 Jahren mit ausländischer Herkunft mindestens eines Elternteils</v>
      </c>
      <c r="F710" t="str">
        <f>'2020_3-1-3_CSV_Anzahl'!E710</f>
        <v>K03402</v>
      </c>
      <c r="G710">
        <f>'2020_3-1-3_CSV_Anzahl'!F710</f>
        <v>272</v>
      </c>
    </row>
    <row r="711" spans="1:7">
      <c r="A711">
        <f>'2020_3-1-3_CSV_Anzahl'!A711</f>
        <v>403</v>
      </c>
      <c r="B711">
        <f>'2020_3-1-3_CSV_Anzahl'!B711</f>
        <v>2016</v>
      </c>
      <c r="C711" t="s">
        <v>157</v>
      </c>
      <c r="D711" t="str">
        <f>'2020_3-1-3_CSV_Anzahl'!C711</f>
        <v>Oldenburg(Oldb)  Stadt</v>
      </c>
      <c r="E711" t="str">
        <f>'2020_3-1-3_CSV_Anzahl'!D711</f>
        <v>Kinder im Alter von 3 bis unter 6 Jahren mit ausländischer Herkunft mindestens eines Elternteils</v>
      </c>
      <c r="F711" t="str">
        <f>'2020_3-1-3_CSV_Anzahl'!E711</f>
        <v>K03403</v>
      </c>
      <c r="G711">
        <f>'2020_3-1-3_CSV_Anzahl'!F711</f>
        <v>1035</v>
      </c>
    </row>
    <row r="712" spans="1:7">
      <c r="A712">
        <f>'2020_3-1-3_CSV_Anzahl'!A712</f>
        <v>404</v>
      </c>
      <c r="B712">
        <f>'2020_3-1-3_CSV_Anzahl'!B712</f>
        <v>2016</v>
      </c>
      <c r="C712" t="s">
        <v>157</v>
      </c>
      <c r="D712" t="str">
        <f>'2020_3-1-3_CSV_Anzahl'!C712</f>
        <v>Osnabrück  Stadt</v>
      </c>
      <c r="E712" t="str">
        <f>'2020_3-1-3_CSV_Anzahl'!D712</f>
        <v>Kinder im Alter von 3 bis unter 6 Jahren mit ausländischer Herkunft mindestens eines Elternteils</v>
      </c>
      <c r="F712" t="str">
        <f>'2020_3-1-3_CSV_Anzahl'!E712</f>
        <v>K03404</v>
      </c>
      <c r="G712">
        <f>'2020_3-1-3_CSV_Anzahl'!F712</f>
        <v>1157</v>
      </c>
    </row>
    <row r="713" spans="1:7">
      <c r="A713">
        <f>'2020_3-1-3_CSV_Anzahl'!A713</f>
        <v>405</v>
      </c>
      <c r="B713">
        <f>'2020_3-1-3_CSV_Anzahl'!B713</f>
        <v>2016</v>
      </c>
      <c r="C713" t="s">
        <v>157</v>
      </c>
      <c r="D713" t="str">
        <f>'2020_3-1-3_CSV_Anzahl'!C713</f>
        <v>Wilhelmshaven  Stadt</v>
      </c>
      <c r="E713" t="str">
        <f>'2020_3-1-3_CSV_Anzahl'!D713</f>
        <v>Kinder im Alter von 3 bis unter 6 Jahren mit ausländischer Herkunft mindestens eines Elternteils</v>
      </c>
      <c r="F713" t="str">
        <f>'2020_3-1-3_CSV_Anzahl'!E713</f>
        <v>K03405</v>
      </c>
      <c r="G713">
        <f>'2020_3-1-3_CSV_Anzahl'!F713</f>
        <v>370</v>
      </c>
    </row>
    <row r="714" spans="1:7">
      <c r="A714">
        <f>'2020_3-1-3_CSV_Anzahl'!A714</f>
        <v>451</v>
      </c>
      <c r="B714">
        <f>'2020_3-1-3_CSV_Anzahl'!B714</f>
        <v>2016</v>
      </c>
      <c r="C714" t="s">
        <v>157</v>
      </c>
      <c r="D714" t="str">
        <f>'2020_3-1-3_CSV_Anzahl'!C714</f>
        <v>Ammerland</v>
      </c>
      <c r="E714" t="str">
        <f>'2020_3-1-3_CSV_Anzahl'!D714</f>
        <v>Kinder im Alter von 3 bis unter 6 Jahren mit ausländischer Herkunft mindestens eines Elternteils</v>
      </c>
      <c r="F714" t="str">
        <f>'2020_3-1-3_CSV_Anzahl'!E714</f>
        <v>K03451</v>
      </c>
      <c r="G714">
        <f>'2020_3-1-3_CSV_Anzahl'!F714</f>
        <v>465</v>
      </c>
    </row>
    <row r="715" spans="1:7">
      <c r="A715">
        <f>'2020_3-1-3_CSV_Anzahl'!A715</f>
        <v>452</v>
      </c>
      <c r="B715">
        <f>'2020_3-1-3_CSV_Anzahl'!B715</f>
        <v>2016</v>
      </c>
      <c r="C715" t="s">
        <v>157</v>
      </c>
      <c r="D715" t="str">
        <f>'2020_3-1-3_CSV_Anzahl'!C715</f>
        <v>Aurich</v>
      </c>
      <c r="E715" t="str">
        <f>'2020_3-1-3_CSV_Anzahl'!D715</f>
        <v>Kinder im Alter von 3 bis unter 6 Jahren mit ausländischer Herkunft mindestens eines Elternteils</v>
      </c>
      <c r="F715" t="str">
        <f>'2020_3-1-3_CSV_Anzahl'!E715</f>
        <v>K03452</v>
      </c>
      <c r="G715">
        <f>'2020_3-1-3_CSV_Anzahl'!F715</f>
        <v>578</v>
      </c>
    </row>
    <row r="716" spans="1:7">
      <c r="A716">
        <f>'2020_3-1-3_CSV_Anzahl'!A716</f>
        <v>453</v>
      </c>
      <c r="B716">
        <f>'2020_3-1-3_CSV_Anzahl'!B716</f>
        <v>2016</v>
      </c>
      <c r="C716" t="s">
        <v>157</v>
      </c>
      <c r="D716" t="str">
        <f>'2020_3-1-3_CSV_Anzahl'!C716</f>
        <v>Cloppenburg</v>
      </c>
      <c r="E716" t="str">
        <f>'2020_3-1-3_CSV_Anzahl'!D716</f>
        <v>Kinder im Alter von 3 bis unter 6 Jahren mit ausländischer Herkunft mindestens eines Elternteils</v>
      </c>
      <c r="F716" t="str">
        <f>'2020_3-1-3_CSV_Anzahl'!E716</f>
        <v>K03453</v>
      </c>
      <c r="G716">
        <f>'2020_3-1-3_CSV_Anzahl'!F716</f>
        <v>1121</v>
      </c>
    </row>
    <row r="717" spans="1:7">
      <c r="A717">
        <f>'2020_3-1-3_CSV_Anzahl'!A717</f>
        <v>454</v>
      </c>
      <c r="B717">
        <f>'2020_3-1-3_CSV_Anzahl'!B717</f>
        <v>2016</v>
      </c>
      <c r="C717" t="s">
        <v>157</v>
      </c>
      <c r="D717" t="str">
        <f>'2020_3-1-3_CSV_Anzahl'!C717</f>
        <v>Emsland</v>
      </c>
      <c r="E717" t="str">
        <f>'2020_3-1-3_CSV_Anzahl'!D717</f>
        <v>Kinder im Alter von 3 bis unter 6 Jahren mit ausländischer Herkunft mindestens eines Elternteils</v>
      </c>
      <c r="F717" t="str">
        <f>'2020_3-1-3_CSV_Anzahl'!E717</f>
        <v>K03454</v>
      </c>
      <c r="G717">
        <f>'2020_3-1-3_CSV_Anzahl'!F717</f>
        <v>1645</v>
      </c>
    </row>
    <row r="718" spans="1:7">
      <c r="A718">
        <f>'2020_3-1-3_CSV_Anzahl'!A718</f>
        <v>455</v>
      </c>
      <c r="B718">
        <f>'2020_3-1-3_CSV_Anzahl'!B718</f>
        <v>2016</v>
      </c>
      <c r="C718" t="s">
        <v>157</v>
      </c>
      <c r="D718" t="str">
        <f>'2020_3-1-3_CSV_Anzahl'!C718</f>
        <v>Friesland</v>
      </c>
      <c r="E718" t="str">
        <f>'2020_3-1-3_CSV_Anzahl'!D718</f>
        <v>Kinder im Alter von 3 bis unter 6 Jahren mit ausländischer Herkunft mindestens eines Elternteils</v>
      </c>
      <c r="F718" t="str">
        <f>'2020_3-1-3_CSV_Anzahl'!E718</f>
        <v>K03455</v>
      </c>
      <c r="G718">
        <f>'2020_3-1-3_CSV_Anzahl'!F718</f>
        <v>198</v>
      </c>
    </row>
    <row r="719" spans="1:7">
      <c r="A719">
        <f>'2020_3-1-3_CSV_Anzahl'!A719</f>
        <v>456</v>
      </c>
      <c r="B719">
        <f>'2020_3-1-3_CSV_Anzahl'!B719</f>
        <v>2016</v>
      </c>
      <c r="C719" t="s">
        <v>157</v>
      </c>
      <c r="D719" t="str">
        <f>'2020_3-1-3_CSV_Anzahl'!C719</f>
        <v>Grafschaft Bentheim</v>
      </c>
      <c r="E719" t="str">
        <f>'2020_3-1-3_CSV_Anzahl'!D719</f>
        <v>Kinder im Alter von 3 bis unter 6 Jahren mit ausländischer Herkunft mindestens eines Elternteils</v>
      </c>
      <c r="F719" t="str">
        <f>'2020_3-1-3_CSV_Anzahl'!E719</f>
        <v>K03456</v>
      </c>
      <c r="G719">
        <f>'2020_3-1-3_CSV_Anzahl'!F719</f>
        <v>967</v>
      </c>
    </row>
    <row r="720" spans="1:7">
      <c r="A720">
        <f>'2020_3-1-3_CSV_Anzahl'!A720</f>
        <v>457</v>
      </c>
      <c r="B720">
        <f>'2020_3-1-3_CSV_Anzahl'!B720</f>
        <v>2016</v>
      </c>
      <c r="C720" t="s">
        <v>157</v>
      </c>
      <c r="D720" t="str">
        <f>'2020_3-1-3_CSV_Anzahl'!C720</f>
        <v>Leer</v>
      </c>
      <c r="E720" t="str">
        <f>'2020_3-1-3_CSV_Anzahl'!D720</f>
        <v>Kinder im Alter von 3 bis unter 6 Jahren mit ausländischer Herkunft mindestens eines Elternteils</v>
      </c>
      <c r="F720" t="str">
        <f>'2020_3-1-3_CSV_Anzahl'!E720</f>
        <v>K03457</v>
      </c>
      <c r="G720">
        <f>'2020_3-1-3_CSV_Anzahl'!F720</f>
        <v>566</v>
      </c>
    </row>
    <row r="721" spans="1:7">
      <c r="A721">
        <f>'2020_3-1-3_CSV_Anzahl'!A721</f>
        <v>458</v>
      </c>
      <c r="B721">
        <f>'2020_3-1-3_CSV_Anzahl'!B721</f>
        <v>2016</v>
      </c>
      <c r="C721" t="s">
        <v>157</v>
      </c>
      <c r="D721" t="str">
        <f>'2020_3-1-3_CSV_Anzahl'!C721</f>
        <v>Oldenburg</v>
      </c>
      <c r="E721" t="str">
        <f>'2020_3-1-3_CSV_Anzahl'!D721</f>
        <v>Kinder im Alter von 3 bis unter 6 Jahren mit ausländischer Herkunft mindestens eines Elternteils</v>
      </c>
      <c r="F721" t="str">
        <f>'2020_3-1-3_CSV_Anzahl'!E721</f>
        <v>K03458</v>
      </c>
      <c r="G721">
        <f>'2020_3-1-3_CSV_Anzahl'!F721</f>
        <v>338</v>
      </c>
    </row>
    <row r="722" spans="1:7">
      <c r="A722">
        <f>'2020_3-1-3_CSV_Anzahl'!A722</f>
        <v>459</v>
      </c>
      <c r="B722">
        <f>'2020_3-1-3_CSV_Anzahl'!B722</f>
        <v>2016</v>
      </c>
      <c r="C722" t="s">
        <v>157</v>
      </c>
      <c r="D722" t="str">
        <f>'2020_3-1-3_CSV_Anzahl'!C722</f>
        <v>Osnabrück</v>
      </c>
      <c r="E722" t="str">
        <f>'2020_3-1-3_CSV_Anzahl'!D722</f>
        <v>Kinder im Alter von 3 bis unter 6 Jahren mit ausländischer Herkunft mindestens eines Elternteils</v>
      </c>
      <c r="F722" t="str">
        <f>'2020_3-1-3_CSV_Anzahl'!E722</f>
        <v>K03459</v>
      </c>
      <c r="G722">
        <f>'2020_3-1-3_CSV_Anzahl'!F722</f>
        <v>1775</v>
      </c>
    </row>
    <row r="723" spans="1:7">
      <c r="A723">
        <f>'2020_3-1-3_CSV_Anzahl'!A723</f>
        <v>460</v>
      </c>
      <c r="B723">
        <f>'2020_3-1-3_CSV_Anzahl'!B723</f>
        <v>2016</v>
      </c>
      <c r="C723" t="s">
        <v>157</v>
      </c>
      <c r="D723" t="str">
        <f>'2020_3-1-3_CSV_Anzahl'!C723</f>
        <v>Vechta</v>
      </c>
      <c r="E723" t="str">
        <f>'2020_3-1-3_CSV_Anzahl'!D723</f>
        <v>Kinder im Alter von 3 bis unter 6 Jahren mit ausländischer Herkunft mindestens eines Elternteils</v>
      </c>
      <c r="F723" t="str">
        <f>'2020_3-1-3_CSV_Anzahl'!E723</f>
        <v>K03460</v>
      </c>
      <c r="G723">
        <f>'2020_3-1-3_CSV_Anzahl'!F723</f>
        <v>1149</v>
      </c>
    </row>
    <row r="724" spans="1:7">
      <c r="A724">
        <f>'2020_3-1-3_CSV_Anzahl'!A724</f>
        <v>461</v>
      </c>
      <c r="B724">
        <f>'2020_3-1-3_CSV_Anzahl'!B724</f>
        <v>2016</v>
      </c>
      <c r="C724" t="s">
        <v>157</v>
      </c>
      <c r="D724" t="str">
        <f>'2020_3-1-3_CSV_Anzahl'!C724</f>
        <v>Wesermarsch</v>
      </c>
      <c r="E724" t="str">
        <f>'2020_3-1-3_CSV_Anzahl'!D724</f>
        <v>Kinder im Alter von 3 bis unter 6 Jahren mit ausländischer Herkunft mindestens eines Elternteils</v>
      </c>
      <c r="F724" t="str">
        <f>'2020_3-1-3_CSV_Anzahl'!E724</f>
        <v>K03461</v>
      </c>
      <c r="G724">
        <f>'2020_3-1-3_CSV_Anzahl'!F724</f>
        <v>456</v>
      </c>
    </row>
    <row r="725" spans="1:7">
      <c r="A725">
        <f>'2020_3-1-3_CSV_Anzahl'!A725</f>
        <v>462</v>
      </c>
      <c r="B725">
        <f>'2020_3-1-3_CSV_Anzahl'!B725</f>
        <v>2016</v>
      </c>
      <c r="C725" t="s">
        <v>157</v>
      </c>
      <c r="D725" t="str">
        <f>'2020_3-1-3_CSV_Anzahl'!C725</f>
        <v>Wittmund</v>
      </c>
      <c r="E725" t="str">
        <f>'2020_3-1-3_CSV_Anzahl'!D725</f>
        <v>Kinder im Alter von 3 bis unter 6 Jahren mit ausländischer Herkunft mindestens eines Elternteils</v>
      </c>
      <c r="F725" t="str">
        <f>'2020_3-1-3_CSV_Anzahl'!E725</f>
        <v>K03462</v>
      </c>
      <c r="G725">
        <f>'2020_3-1-3_CSV_Anzahl'!F725</f>
        <v>160</v>
      </c>
    </row>
    <row r="726" spans="1:7">
      <c r="A726">
        <f>'2020_3-1-3_CSV_Anzahl'!A726</f>
        <v>4</v>
      </c>
      <c r="B726">
        <f>'2020_3-1-3_CSV_Anzahl'!B726</f>
        <v>2016</v>
      </c>
      <c r="C726" t="s">
        <v>157</v>
      </c>
      <c r="D726" t="str">
        <f>'2020_3-1-3_CSV_Anzahl'!C726</f>
        <v>Stat. Region Weser-Ems</v>
      </c>
      <c r="E726" t="str">
        <f>'2020_3-1-3_CSV_Anzahl'!D726</f>
        <v>Kinder im Alter von 3 bis unter 6 Jahren mit ausländischer Herkunft mindestens eines Elternteils</v>
      </c>
      <c r="F726" t="str">
        <f>'2020_3-1-3_CSV_Anzahl'!E726</f>
        <v>K034</v>
      </c>
      <c r="G726">
        <f>'2020_3-1-3_CSV_Anzahl'!F726</f>
        <v>13026</v>
      </c>
    </row>
    <row r="727" spans="1:7">
      <c r="A727">
        <f>'2020_3-1-3_CSV_Anzahl'!A727</f>
        <v>0</v>
      </c>
      <c r="B727">
        <f>'2020_3-1-3_CSV_Anzahl'!B727</f>
        <v>2016</v>
      </c>
      <c r="C727" t="s">
        <v>157</v>
      </c>
      <c r="D727" t="str">
        <f>'2020_3-1-3_CSV_Anzahl'!C727</f>
        <v>Niedersachsen</v>
      </c>
      <c r="E727" t="str">
        <f>'2020_3-1-3_CSV_Anzahl'!D727</f>
        <v>Kinder im Alter von 3 bis unter 6 Jahren mit ausländischer Herkunft mindestens eines Elternteils</v>
      </c>
      <c r="F727" t="str">
        <f>'2020_3-1-3_CSV_Anzahl'!E727</f>
        <v>K030</v>
      </c>
      <c r="G727">
        <f>'2020_3-1-3_CSV_Anzahl'!F727</f>
        <v>45087</v>
      </c>
    </row>
    <row r="728" spans="1:7">
      <c r="A728">
        <f>'2020_3-1-3_CSV_Anzahl'!A728</f>
        <v>101</v>
      </c>
      <c r="B728">
        <f>'2020_3-1-3_CSV_Anzahl'!B728</f>
        <v>2015</v>
      </c>
      <c r="C728" t="s">
        <v>157</v>
      </c>
      <c r="D728" t="str">
        <f>'2020_3-1-3_CSV_Anzahl'!C728</f>
        <v>Braunschweig  Stadt</v>
      </c>
      <c r="E728" t="str">
        <f>'2020_3-1-3_CSV_Anzahl'!D728</f>
        <v>Kinder im Alter von 3 bis unter 6 Jahren mit ausländischer Herkunft mindestens eines Elternteils</v>
      </c>
      <c r="F728" t="str">
        <f>'2020_3-1-3_CSV_Anzahl'!E728</f>
        <v>K03101</v>
      </c>
      <c r="G728">
        <f>'2020_3-1-3_CSV_Anzahl'!F728</f>
        <v>1947</v>
      </c>
    </row>
    <row r="729" spans="1:7">
      <c r="A729">
        <f>'2020_3-1-3_CSV_Anzahl'!A729</f>
        <v>102</v>
      </c>
      <c r="B729">
        <f>'2020_3-1-3_CSV_Anzahl'!B729</f>
        <v>2015</v>
      </c>
      <c r="C729" t="s">
        <v>157</v>
      </c>
      <c r="D729" t="str">
        <f>'2020_3-1-3_CSV_Anzahl'!C729</f>
        <v>Salzgitter  Stadt</v>
      </c>
      <c r="E729" t="str">
        <f>'2020_3-1-3_CSV_Anzahl'!D729</f>
        <v>Kinder im Alter von 3 bis unter 6 Jahren mit ausländischer Herkunft mindestens eines Elternteils</v>
      </c>
      <c r="F729" t="str">
        <f>'2020_3-1-3_CSV_Anzahl'!E729</f>
        <v>K03102</v>
      </c>
      <c r="G729">
        <f>'2020_3-1-3_CSV_Anzahl'!F729</f>
        <v>988</v>
      </c>
    </row>
    <row r="730" spans="1:7">
      <c r="A730">
        <f>'2020_3-1-3_CSV_Anzahl'!A730</f>
        <v>103</v>
      </c>
      <c r="B730">
        <f>'2020_3-1-3_CSV_Anzahl'!B730</f>
        <v>2015</v>
      </c>
      <c r="C730" t="s">
        <v>157</v>
      </c>
      <c r="D730" t="str">
        <f>'2020_3-1-3_CSV_Anzahl'!C730</f>
        <v>Wolfsburg  Stadt</v>
      </c>
      <c r="E730" t="str">
        <f>'2020_3-1-3_CSV_Anzahl'!D730</f>
        <v>Kinder im Alter von 3 bis unter 6 Jahren mit ausländischer Herkunft mindestens eines Elternteils</v>
      </c>
      <c r="F730" t="str">
        <f>'2020_3-1-3_CSV_Anzahl'!E730</f>
        <v>K03103</v>
      </c>
      <c r="G730">
        <f>'2020_3-1-3_CSV_Anzahl'!F730</f>
        <v>1029</v>
      </c>
    </row>
    <row r="731" spans="1:7">
      <c r="A731">
        <f>'2020_3-1-3_CSV_Anzahl'!A731</f>
        <v>151</v>
      </c>
      <c r="B731">
        <f>'2020_3-1-3_CSV_Anzahl'!B731</f>
        <v>2015</v>
      </c>
      <c r="C731" t="s">
        <v>157</v>
      </c>
      <c r="D731" t="str">
        <f>'2020_3-1-3_CSV_Anzahl'!C731</f>
        <v>Gifhorn</v>
      </c>
      <c r="E731" t="str">
        <f>'2020_3-1-3_CSV_Anzahl'!D731</f>
        <v>Kinder im Alter von 3 bis unter 6 Jahren mit ausländischer Herkunft mindestens eines Elternteils</v>
      </c>
      <c r="F731" t="str">
        <f>'2020_3-1-3_CSV_Anzahl'!E731</f>
        <v>K03151</v>
      </c>
      <c r="G731">
        <f>'2020_3-1-3_CSV_Anzahl'!F731</f>
        <v>727</v>
      </c>
    </row>
    <row r="732" spans="1:7">
      <c r="A732">
        <f>'2020_3-1-3_CSV_Anzahl'!A732</f>
        <v>153</v>
      </c>
      <c r="B732">
        <f>'2020_3-1-3_CSV_Anzahl'!B732</f>
        <v>2015</v>
      </c>
      <c r="C732" t="s">
        <v>157</v>
      </c>
      <c r="D732" t="str">
        <f>'2020_3-1-3_CSV_Anzahl'!C732</f>
        <v>Goslar</v>
      </c>
      <c r="E732" t="str">
        <f>'2020_3-1-3_CSV_Anzahl'!D732</f>
        <v>Kinder im Alter von 3 bis unter 6 Jahren mit ausländischer Herkunft mindestens eines Elternteils</v>
      </c>
      <c r="F732" t="str">
        <f>'2020_3-1-3_CSV_Anzahl'!E732</f>
        <v>K03153</v>
      </c>
      <c r="G732">
        <f>'2020_3-1-3_CSV_Anzahl'!F732</f>
        <v>443</v>
      </c>
    </row>
    <row r="733" spans="1:7">
      <c r="A733">
        <f>'2020_3-1-3_CSV_Anzahl'!A733</f>
        <v>154</v>
      </c>
      <c r="B733">
        <f>'2020_3-1-3_CSV_Anzahl'!B733</f>
        <v>2015</v>
      </c>
      <c r="C733" t="s">
        <v>157</v>
      </c>
      <c r="D733" t="str">
        <f>'2020_3-1-3_CSV_Anzahl'!C733</f>
        <v>Helmstedt</v>
      </c>
      <c r="E733" t="str">
        <f>'2020_3-1-3_CSV_Anzahl'!D733</f>
        <v>Kinder im Alter von 3 bis unter 6 Jahren mit ausländischer Herkunft mindestens eines Elternteils</v>
      </c>
      <c r="F733" t="str">
        <f>'2020_3-1-3_CSV_Anzahl'!E733</f>
        <v>K03154</v>
      </c>
      <c r="G733">
        <f>'2020_3-1-3_CSV_Anzahl'!F733</f>
        <v>244</v>
      </c>
    </row>
    <row r="734" spans="1:7">
      <c r="A734">
        <f>'2020_3-1-3_CSV_Anzahl'!A734</f>
        <v>155</v>
      </c>
      <c r="B734">
        <f>'2020_3-1-3_CSV_Anzahl'!B734</f>
        <v>2015</v>
      </c>
      <c r="C734" t="s">
        <v>157</v>
      </c>
      <c r="D734" t="str">
        <f>'2020_3-1-3_CSV_Anzahl'!C734</f>
        <v>Northeim</v>
      </c>
      <c r="E734" t="str">
        <f>'2020_3-1-3_CSV_Anzahl'!D734</f>
        <v>Kinder im Alter von 3 bis unter 6 Jahren mit ausländischer Herkunft mindestens eines Elternteils</v>
      </c>
      <c r="F734" t="str">
        <f>'2020_3-1-3_CSV_Anzahl'!E734</f>
        <v>K03155</v>
      </c>
      <c r="G734">
        <f>'2020_3-1-3_CSV_Anzahl'!F734</f>
        <v>560</v>
      </c>
    </row>
    <row r="735" spans="1:7">
      <c r="A735">
        <f>'2020_3-1-3_CSV_Anzahl'!A735</f>
        <v>157</v>
      </c>
      <c r="B735">
        <f>'2020_3-1-3_CSV_Anzahl'!B735</f>
        <v>2015</v>
      </c>
      <c r="C735" t="s">
        <v>157</v>
      </c>
      <c r="D735" t="str">
        <f>'2020_3-1-3_CSV_Anzahl'!C735</f>
        <v>Peine</v>
      </c>
      <c r="E735" t="str">
        <f>'2020_3-1-3_CSV_Anzahl'!D735</f>
        <v>Kinder im Alter von 3 bis unter 6 Jahren mit ausländischer Herkunft mindestens eines Elternteils</v>
      </c>
      <c r="F735" t="str">
        <f>'2020_3-1-3_CSV_Anzahl'!E735</f>
        <v>K03157</v>
      </c>
      <c r="G735">
        <f>'2020_3-1-3_CSV_Anzahl'!F735</f>
        <v>687</v>
      </c>
    </row>
    <row r="736" spans="1:7">
      <c r="A736">
        <f>'2020_3-1-3_CSV_Anzahl'!A736</f>
        <v>158</v>
      </c>
      <c r="B736">
        <f>'2020_3-1-3_CSV_Anzahl'!B736</f>
        <v>2015</v>
      </c>
      <c r="C736" t="s">
        <v>157</v>
      </c>
      <c r="D736" t="str">
        <f>'2020_3-1-3_CSV_Anzahl'!C736</f>
        <v>Wolfenbüttel</v>
      </c>
      <c r="E736" t="str">
        <f>'2020_3-1-3_CSV_Anzahl'!D736</f>
        <v>Kinder im Alter von 3 bis unter 6 Jahren mit ausländischer Herkunft mindestens eines Elternteils</v>
      </c>
      <c r="F736" t="str">
        <f>'2020_3-1-3_CSV_Anzahl'!E736</f>
        <v>K03158</v>
      </c>
      <c r="G736">
        <f>'2020_3-1-3_CSV_Anzahl'!F736</f>
        <v>381</v>
      </c>
    </row>
    <row r="737" spans="1:7">
      <c r="A737">
        <f>'2020_3-1-3_CSV_Anzahl'!A737</f>
        <v>159</v>
      </c>
      <c r="B737">
        <f>'2020_3-1-3_CSV_Anzahl'!B737</f>
        <v>2015</v>
      </c>
      <c r="C737" t="s">
        <v>157</v>
      </c>
      <c r="D737" t="str">
        <f>'2020_3-1-3_CSV_Anzahl'!C737</f>
        <v>Göttingen</v>
      </c>
      <c r="E737" t="str">
        <f>'2020_3-1-3_CSV_Anzahl'!D737</f>
        <v>Kinder im Alter von 3 bis unter 6 Jahren mit ausländischer Herkunft mindestens eines Elternteils</v>
      </c>
      <c r="F737" t="str">
        <f>'2020_3-1-3_CSV_Anzahl'!E737</f>
        <v>K03159</v>
      </c>
      <c r="G737">
        <f>'2020_3-1-3_CSV_Anzahl'!F737</f>
        <v>1701</v>
      </c>
    </row>
    <row r="738" spans="1:7">
      <c r="A738">
        <f>'2020_3-1-3_CSV_Anzahl'!A738</f>
        <v>1</v>
      </c>
      <c r="B738">
        <f>'2020_3-1-3_CSV_Anzahl'!B738</f>
        <v>2015</v>
      </c>
      <c r="C738" t="s">
        <v>157</v>
      </c>
      <c r="D738" t="str">
        <f>'2020_3-1-3_CSV_Anzahl'!C738</f>
        <v>Stat. Region Braunschweig</v>
      </c>
      <c r="E738" t="str">
        <f>'2020_3-1-3_CSV_Anzahl'!D738</f>
        <v>Kinder im Alter von 3 bis unter 6 Jahren mit ausländischer Herkunft mindestens eines Elternteils</v>
      </c>
      <c r="F738" t="str">
        <f>'2020_3-1-3_CSV_Anzahl'!E738</f>
        <v>K031</v>
      </c>
      <c r="G738">
        <f>'2020_3-1-3_CSV_Anzahl'!F738</f>
        <v>8707</v>
      </c>
    </row>
    <row r="739" spans="1:7">
      <c r="A739">
        <f>'2020_3-1-3_CSV_Anzahl'!A739</f>
        <v>241</v>
      </c>
      <c r="B739">
        <f>'2020_3-1-3_CSV_Anzahl'!B739</f>
        <v>2015</v>
      </c>
      <c r="C739" t="s">
        <v>157</v>
      </c>
      <c r="D739" t="str">
        <f>'2020_3-1-3_CSV_Anzahl'!C739</f>
        <v>Hannover  Region</v>
      </c>
      <c r="E739" t="str">
        <f>'2020_3-1-3_CSV_Anzahl'!D739</f>
        <v>Kinder im Alter von 3 bis unter 6 Jahren mit ausländischer Herkunft mindestens eines Elternteils</v>
      </c>
      <c r="F739" t="str">
        <f>'2020_3-1-3_CSV_Anzahl'!E739</f>
        <v>K03241</v>
      </c>
      <c r="G739">
        <f>'2020_3-1-3_CSV_Anzahl'!F739</f>
        <v>10261</v>
      </c>
    </row>
    <row r="740" spans="1:7">
      <c r="A740">
        <f>'2020_3-1-3_CSV_Anzahl'!A740</f>
        <v>241001</v>
      </c>
      <c r="B740">
        <f>'2020_3-1-3_CSV_Anzahl'!B740</f>
        <v>2015</v>
      </c>
      <c r="C740" t="s">
        <v>157</v>
      </c>
      <c r="D740" t="str">
        <f>'2020_3-1-3_CSV_Anzahl'!C740</f>
        <v>dav. Hannover  Lhst.</v>
      </c>
      <c r="E740" t="str">
        <f>'2020_3-1-3_CSV_Anzahl'!D740</f>
        <v>Kinder im Alter von 3 bis unter 6 Jahren mit ausländischer Herkunft mindestens eines Elternteils</v>
      </c>
      <c r="F740" t="str">
        <f>'2020_3-1-3_CSV_Anzahl'!E740</f>
        <v>K03241001</v>
      </c>
      <c r="G740">
        <f>'2020_3-1-3_CSV_Anzahl'!F740</f>
        <v>6230</v>
      </c>
    </row>
    <row r="741" spans="1:7">
      <c r="A741">
        <f>'2020_3-1-3_CSV_Anzahl'!A741</f>
        <v>241999</v>
      </c>
      <c r="B741">
        <f>'2020_3-1-3_CSV_Anzahl'!B741</f>
        <v>2015</v>
      </c>
      <c r="C741" t="s">
        <v>157</v>
      </c>
      <c r="D741" t="str">
        <f>'2020_3-1-3_CSV_Anzahl'!C741</f>
        <v>dav. Hannover  Umland</v>
      </c>
      <c r="E741" t="str">
        <f>'2020_3-1-3_CSV_Anzahl'!D741</f>
        <v>Kinder im Alter von 3 bis unter 6 Jahren mit ausländischer Herkunft mindestens eines Elternteils</v>
      </c>
      <c r="F741" t="str">
        <f>'2020_3-1-3_CSV_Anzahl'!E741</f>
        <v>K03241999</v>
      </c>
      <c r="G741">
        <f>'2020_3-1-3_CSV_Anzahl'!F741</f>
        <v>4031</v>
      </c>
    </row>
    <row r="742" spans="1:7">
      <c r="A742">
        <f>'2020_3-1-3_CSV_Anzahl'!A742</f>
        <v>251</v>
      </c>
      <c r="B742">
        <f>'2020_3-1-3_CSV_Anzahl'!B742</f>
        <v>2015</v>
      </c>
      <c r="C742" t="s">
        <v>157</v>
      </c>
      <c r="D742" t="str">
        <f>'2020_3-1-3_CSV_Anzahl'!C742</f>
        <v>Diepholz</v>
      </c>
      <c r="E742" t="str">
        <f>'2020_3-1-3_CSV_Anzahl'!D742</f>
        <v>Kinder im Alter von 3 bis unter 6 Jahren mit ausländischer Herkunft mindestens eines Elternteils</v>
      </c>
      <c r="F742" t="str">
        <f>'2020_3-1-3_CSV_Anzahl'!E742</f>
        <v>K03251</v>
      </c>
      <c r="G742">
        <f>'2020_3-1-3_CSV_Anzahl'!F742</f>
        <v>938</v>
      </c>
    </row>
    <row r="743" spans="1:7">
      <c r="A743">
        <f>'2020_3-1-3_CSV_Anzahl'!A743</f>
        <v>252</v>
      </c>
      <c r="B743">
        <f>'2020_3-1-3_CSV_Anzahl'!B743</f>
        <v>2015</v>
      </c>
      <c r="C743" t="s">
        <v>157</v>
      </c>
      <c r="D743" t="str">
        <f>'2020_3-1-3_CSV_Anzahl'!C743</f>
        <v>Hameln-Pyrmont</v>
      </c>
      <c r="E743" t="str">
        <f>'2020_3-1-3_CSV_Anzahl'!D743</f>
        <v>Kinder im Alter von 3 bis unter 6 Jahren mit ausländischer Herkunft mindestens eines Elternteils</v>
      </c>
      <c r="F743" t="str">
        <f>'2020_3-1-3_CSV_Anzahl'!E743</f>
        <v>K03252</v>
      </c>
      <c r="G743">
        <f>'2020_3-1-3_CSV_Anzahl'!F743</f>
        <v>756</v>
      </c>
    </row>
    <row r="744" spans="1:7">
      <c r="A744">
        <f>'2020_3-1-3_CSV_Anzahl'!A744</f>
        <v>254</v>
      </c>
      <c r="B744">
        <f>'2020_3-1-3_CSV_Anzahl'!B744</f>
        <v>2015</v>
      </c>
      <c r="C744" t="s">
        <v>157</v>
      </c>
      <c r="D744" t="str">
        <f>'2020_3-1-3_CSV_Anzahl'!C744</f>
        <v>Hildesheim</v>
      </c>
      <c r="E744" t="str">
        <f>'2020_3-1-3_CSV_Anzahl'!D744</f>
        <v>Kinder im Alter von 3 bis unter 6 Jahren mit ausländischer Herkunft mindestens eines Elternteils</v>
      </c>
      <c r="F744" t="str">
        <f>'2020_3-1-3_CSV_Anzahl'!E744</f>
        <v>K03254</v>
      </c>
      <c r="G744">
        <f>'2020_3-1-3_CSV_Anzahl'!F744</f>
        <v>1406</v>
      </c>
    </row>
    <row r="745" spans="1:7">
      <c r="A745">
        <f>'2020_3-1-3_CSV_Anzahl'!A745</f>
        <v>255</v>
      </c>
      <c r="B745">
        <f>'2020_3-1-3_CSV_Anzahl'!B745</f>
        <v>2015</v>
      </c>
      <c r="C745" t="s">
        <v>157</v>
      </c>
      <c r="D745" t="str">
        <f>'2020_3-1-3_CSV_Anzahl'!C745</f>
        <v>Holzminden</v>
      </c>
      <c r="E745" t="str">
        <f>'2020_3-1-3_CSV_Anzahl'!D745</f>
        <v>Kinder im Alter von 3 bis unter 6 Jahren mit ausländischer Herkunft mindestens eines Elternteils</v>
      </c>
      <c r="F745" t="str">
        <f>'2020_3-1-3_CSV_Anzahl'!E745</f>
        <v>K03255</v>
      </c>
      <c r="G745">
        <f>'2020_3-1-3_CSV_Anzahl'!F745</f>
        <v>273</v>
      </c>
    </row>
    <row r="746" spans="1:7">
      <c r="A746">
        <f>'2020_3-1-3_CSV_Anzahl'!A746</f>
        <v>256</v>
      </c>
      <c r="B746">
        <f>'2020_3-1-3_CSV_Anzahl'!B746</f>
        <v>2015</v>
      </c>
      <c r="C746" t="s">
        <v>157</v>
      </c>
      <c r="D746" t="str">
        <f>'2020_3-1-3_CSV_Anzahl'!C746</f>
        <v>Nienburg (Weser)</v>
      </c>
      <c r="E746" t="str">
        <f>'2020_3-1-3_CSV_Anzahl'!D746</f>
        <v>Kinder im Alter von 3 bis unter 6 Jahren mit ausländischer Herkunft mindestens eines Elternteils</v>
      </c>
      <c r="F746" t="str">
        <f>'2020_3-1-3_CSV_Anzahl'!E746</f>
        <v>K03256</v>
      </c>
      <c r="G746">
        <f>'2020_3-1-3_CSV_Anzahl'!F746</f>
        <v>569</v>
      </c>
    </row>
    <row r="747" spans="1:7">
      <c r="A747">
        <f>'2020_3-1-3_CSV_Anzahl'!A747</f>
        <v>257</v>
      </c>
      <c r="B747">
        <f>'2020_3-1-3_CSV_Anzahl'!B747</f>
        <v>2015</v>
      </c>
      <c r="C747" t="s">
        <v>157</v>
      </c>
      <c r="D747" t="str">
        <f>'2020_3-1-3_CSV_Anzahl'!C747</f>
        <v>Schaumburg</v>
      </c>
      <c r="E747" t="str">
        <f>'2020_3-1-3_CSV_Anzahl'!D747</f>
        <v>Kinder im Alter von 3 bis unter 6 Jahren mit ausländischer Herkunft mindestens eines Elternteils</v>
      </c>
      <c r="F747" t="str">
        <f>'2020_3-1-3_CSV_Anzahl'!E747</f>
        <v>K03257</v>
      </c>
      <c r="G747">
        <f>'2020_3-1-3_CSV_Anzahl'!F747</f>
        <v>774</v>
      </c>
    </row>
    <row r="748" spans="1:7">
      <c r="A748">
        <f>'2020_3-1-3_CSV_Anzahl'!A748</f>
        <v>2</v>
      </c>
      <c r="B748">
        <f>'2020_3-1-3_CSV_Anzahl'!B748</f>
        <v>2015</v>
      </c>
      <c r="C748" t="s">
        <v>157</v>
      </c>
      <c r="D748" t="str">
        <f>'2020_3-1-3_CSV_Anzahl'!C748</f>
        <v>Stat. Region Hannover</v>
      </c>
      <c r="E748" t="str">
        <f>'2020_3-1-3_CSV_Anzahl'!D748</f>
        <v>Kinder im Alter von 3 bis unter 6 Jahren mit ausländischer Herkunft mindestens eines Elternteils</v>
      </c>
      <c r="F748" t="str">
        <f>'2020_3-1-3_CSV_Anzahl'!E748</f>
        <v>K032</v>
      </c>
      <c r="G748">
        <f>'2020_3-1-3_CSV_Anzahl'!F748</f>
        <v>14977</v>
      </c>
    </row>
    <row r="749" spans="1:7">
      <c r="A749">
        <f>'2020_3-1-3_CSV_Anzahl'!A749</f>
        <v>351</v>
      </c>
      <c r="B749">
        <f>'2020_3-1-3_CSV_Anzahl'!B749</f>
        <v>2015</v>
      </c>
      <c r="C749" t="s">
        <v>157</v>
      </c>
      <c r="D749" t="str">
        <f>'2020_3-1-3_CSV_Anzahl'!C749</f>
        <v>Celle</v>
      </c>
      <c r="E749" t="str">
        <f>'2020_3-1-3_CSV_Anzahl'!D749</f>
        <v>Kinder im Alter von 3 bis unter 6 Jahren mit ausländischer Herkunft mindestens eines Elternteils</v>
      </c>
      <c r="F749" t="str">
        <f>'2020_3-1-3_CSV_Anzahl'!E749</f>
        <v>K03351</v>
      </c>
      <c r="G749">
        <f>'2020_3-1-3_CSV_Anzahl'!F749</f>
        <v>615</v>
      </c>
    </row>
    <row r="750" spans="1:7">
      <c r="A750">
        <f>'2020_3-1-3_CSV_Anzahl'!A750</f>
        <v>352</v>
      </c>
      <c r="B750">
        <f>'2020_3-1-3_CSV_Anzahl'!B750</f>
        <v>2015</v>
      </c>
      <c r="C750" t="s">
        <v>157</v>
      </c>
      <c r="D750" t="str">
        <f>'2020_3-1-3_CSV_Anzahl'!C750</f>
        <v>Cuxhaven</v>
      </c>
      <c r="E750" t="str">
        <f>'2020_3-1-3_CSV_Anzahl'!D750</f>
        <v>Kinder im Alter von 3 bis unter 6 Jahren mit ausländischer Herkunft mindestens eines Elternteils</v>
      </c>
      <c r="F750" t="str">
        <f>'2020_3-1-3_CSV_Anzahl'!E750</f>
        <v>K03352</v>
      </c>
      <c r="G750">
        <f>'2020_3-1-3_CSV_Anzahl'!F750</f>
        <v>660</v>
      </c>
    </row>
    <row r="751" spans="1:7">
      <c r="A751">
        <f>'2020_3-1-3_CSV_Anzahl'!A751</f>
        <v>353</v>
      </c>
      <c r="B751">
        <f>'2020_3-1-3_CSV_Anzahl'!B751</f>
        <v>2015</v>
      </c>
      <c r="C751" t="s">
        <v>157</v>
      </c>
      <c r="D751" t="str">
        <f>'2020_3-1-3_CSV_Anzahl'!C751</f>
        <v>Harburg</v>
      </c>
      <c r="E751" t="str">
        <f>'2020_3-1-3_CSV_Anzahl'!D751</f>
        <v>Kinder im Alter von 3 bis unter 6 Jahren mit ausländischer Herkunft mindestens eines Elternteils</v>
      </c>
      <c r="F751" t="str">
        <f>'2020_3-1-3_CSV_Anzahl'!E751</f>
        <v>K03353</v>
      </c>
      <c r="G751">
        <f>'2020_3-1-3_CSV_Anzahl'!F751</f>
        <v>1299</v>
      </c>
    </row>
    <row r="752" spans="1:7">
      <c r="A752">
        <f>'2020_3-1-3_CSV_Anzahl'!A752</f>
        <v>354</v>
      </c>
      <c r="B752">
        <f>'2020_3-1-3_CSV_Anzahl'!B752</f>
        <v>2015</v>
      </c>
      <c r="C752" t="s">
        <v>157</v>
      </c>
      <c r="D752" t="str">
        <f>'2020_3-1-3_CSV_Anzahl'!C752</f>
        <v>Lüchow-Dannenberg</v>
      </c>
      <c r="E752" t="str">
        <f>'2020_3-1-3_CSV_Anzahl'!D752</f>
        <v>Kinder im Alter von 3 bis unter 6 Jahren mit ausländischer Herkunft mindestens eines Elternteils</v>
      </c>
      <c r="F752" t="str">
        <f>'2020_3-1-3_CSV_Anzahl'!E752</f>
        <v>K03354</v>
      </c>
      <c r="G752">
        <f>'2020_3-1-3_CSV_Anzahl'!F752</f>
        <v>131</v>
      </c>
    </row>
    <row r="753" spans="1:7">
      <c r="A753">
        <f>'2020_3-1-3_CSV_Anzahl'!A753</f>
        <v>355</v>
      </c>
      <c r="B753">
        <f>'2020_3-1-3_CSV_Anzahl'!B753</f>
        <v>2015</v>
      </c>
      <c r="C753" t="s">
        <v>157</v>
      </c>
      <c r="D753" t="str">
        <f>'2020_3-1-3_CSV_Anzahl'!C753</f>
        <v>Lüneburg</v>
      </c>
      <c r="E753" t="str">
        <f>'2020_3-1-3_CSV_Anzahl'!D753</f>
        <v>Kinder im Alter von 3 bis unter 6 Jahren mit ausländischer Herkunft mindestens eines Elternteils</v>
      </c>
      <c r="F753" t="str">
        <f>'2020_3-1-3_CSV_Anzahl'!E753</f>
        <v>K03355</v>
      </c>
      <c r="G753">
        <f>'2020_3-1-3_CSV_Anzahl'!F753</f>
        <v>752</v>
      </c>
    </row>
    <row r="754" spans="1:7">
      <c r="A754">
        <f>'2020_3-1-3_CSV_Anzahl'!A754</f>
        <v>356</v>
      </c>
      <c r="B754">
        <f>'2020_3-1-3_CSV_Anzahl'!B754</f>
        <v>2015</v>
      </c>
      <c r="C754" t="s">
        <v>157</v>
      </c>
      <c r="D754" t="str">
        <f>'2020_3-1-3_CSV_Anzahl'!C754</f>
        <v>Osterholz</v>
      </c>
      <c r="E754" t="str">
        <f>'2020_3-1-3_CSV_Anzahl'!D754</f>
        <v>Kinder im Alter von 3 bis unter 6 Jahren mit ausländischer Herkunft mindestens eines Elternteils</v>
      </c>
      <c r="F754" t="str">
        <f>'2020_3-1-3_CSV_Anzahl'!E754</f>
        <v>K03356</v>
      </c>
      <c r="G754">
        <f>'2020_3-1-3_CSV_Anzahl'!F754</f>
        <v>367</v>
      </c>
    </row>
    <row r="755" spans="1:7">
      <c r="A755">
        <f>'2020_3-1-3_CSV_Anzahl'!A755</f>
        <v>357</v>
      </c>
      <c r="B755">
        <f>'2020_3-1-3_CSV_Anzahl'!B755</f>
        <v>2015</v>
      </c>
      <c r="C755" t="s">
        <v>157</v>
      </c>
      <c r="D755" t="str">
        <f>'2020_3-1-3_CSV_Anzahl'!C755</f>
        <v>Rotenburg (Wümme)</v>
      </c>
      <c r="E755" t="str">
        <f>'2020_3-1-3_CSV_Anzahl'!D755</f>
        <v>Kinder im Alter von 3 bis unter 6 Jahren mit ausländischer Herkunft mindestens eines Elternteils</v>
      </c>
      <c r="F755" t="str">
        <f>'2020_3-1-3_CSV_Anzahl'!E755</f>
        <v>K03357</v>
      </c>
      <c r="G755">
        <f>'2020_3-1-3_CSV_Anzahl'!F755</f>
        <v>534</v>
      </c>
    </row>
    <row r="756" spans="1:7">
      <c r="A756">
        <f>'2020_3-1-3_CSV_Anzahl'!A756</f>
        <v>358</v>
      </c>
      <c r="B756">
        <f>'2020_3-1-3_CSV_Anzahl'!B756</f>
        <v>2015</v>
      </c>
      <c r="C756" t="s">
        <v>157</v>
      </c>
      <c r="D756" t="str">
        <f>'2020_3-1-3_CSV_Anzahl'!C756</f>
        <v>Heidekreis</v>
      </c>
      <c r="E756" t="str">
        <f>'2020_3-1-3_CSV_Anzahl'!D756</f>
        <v>Kinder im Alter von 3 bis unter 6 Jahren mit ausländischer Herkunft mindestens eines Elternteils</v>
      </c>
      <c r="F756" t="str">
        <f>'2020_3-1-3_CSV_Anzahl'!E756</f>
        <v>K03358</v>
      </c>
      <c r="G756">
        <f>'2020_3-1-3_CSV_Anzahl'!F756</f>
        <v>535</v>
      </c>
    </row>
    <row r="757" spans="1:7">
      <c r="A757">
        <f>'2020_3-1-3_CSV_Anzahl'!A757</f>
        <v>359</v>
      </c>
      <c r="B757">
        <f>'2020_3-1-3_CSV_Anzahl'!B757</f>
        <v>2015</v>
      </c>
      <c r="C757" t="s">
        <v>157</v>
      </c>
      <c r="D757" t="str">
        <f>'2020_3-1-3_CSV_Anzahl'!C757</f>
        <v>Stade</v>
      </c>
      <c r="E757" t="str">
        <f>'2020_3-1-3_CSV_Anzahl'!D757</f>
        <v>Kinder im Alter von 3 bis unter 6 Jahren mit ausländischer Herkunft mindestens eines Elternteils</v>
      </c>
      <c r="F757" t="str">
        <f>'2020_3-1-3_CSV_Anzahl'!E757</f>
        <v>K03359</v>
      </c>
      <c r="G757">
        <f>'2020_3-1-3_CSV_Anzahl'!F757</f>
        <v>873</v>
      </c>
    </row>
    <row r="758" spans="1:7">
      <c r="A758">
        <f>'2020_3-1-3_CSV_Anzahl'!A758</f>
        <v>360</v>
      </c>
      <c r="B758">
        <f>'2020_3-1-3_CSV_Anzahl'!B758</f>
        <v>2015</v>
      </c>
      <c r="C758" t="s">
        <v>157</v>
      </c>
      <c r="D758" t="str">
        <f>'2020_3-1-3_CSV_Anzahl'!C758</f>
        <v>Uelzen</v>
      </c>
      <c r="E758" t="str">
        <f>'2020_3-1-3_CSV_Anzahl'!D758</f>
        <v>Kinder im Alter von 3 bis unter 6 Jahren mit ausländischer Herkunft mindestens eines Elternteils</v>
      </c>
      <c r="F758" t="str">
        <f>'2020_3-1-3_CSV_Anzahl'!E758</f>
        <v>K03360</v>
      </c>
      <c r="G758">
        <f>'2020_3-1-3_CSV_Anzahl'!F758</f>
        <v>280</v>
      </c>
    </row>
    <row r="759" spans="1:7">
      <c r="A759">
        <f>'2020_3-1-3_CSV_Anzahl'!A759</f>
        <v>361</v>
      </c>
      <c r="B759">
        <f>'2020_3-1-3_CSV_Anzahl'!B759</f>
        <v>2015</v>
      </c>
      <c r="C759" t="s">
        <v>157</v>
      </c>
      <c r="D759" t="str">
        <f>'2020_3-1-3_CSV_Anzahl'!C759</f>
        <v>Verden</v>
      </c>
      <c r="E759" t="str">
        <f>'2020_3-1-3_CSV_Anzahl'!D759</f>
        <v>Kinder im Alter von 3 bis unter 6 Jahren mit ausländischer Herkunft mindestens eines Elternteils</v>
      </c>
      <c r="F759" t="str">
        <f>'2020_3-1-3_CSV_Anzahl'!E759</f>
        <v>K03361</v>
      </c>
      <c r="G759">
        <f>'2020_3-1-3_CSV_Anzahl'!F759</f>
        <v>718</v>
      </c>
    </row>
    <row r="760" spans="1:7">
      <c r="A760">
        <f>'2020_3-1-3_CSV_Anzahl'!A760</f>
        <v>3</v>
      </c>
      <c r="B760">
        <f>'2020_3-1-3_CSV_Anzahl'!B760</f>
        <v>2015</v>
      </c>
      <c r="C760" t="s">
        <v>157</v>
      </c>
      <c r="D760" t="str">
        <f>'2020_3-1-3_CSV_Anzahl'!C760</f>
        <v>Stat. Region Lüneburg</v>
      </c>
      <c r="E760" t="str">
        <f>'2020_3-1-3_CSV_Anzahl'!D760</f>
        <v>Kinder im Alter von 3 bis unter 6 Jahren mit ausländischer Herkunft mindestens eines Elternteils</v>
      </c>
      <c r="F760" t="str">
        <f>'2020_3-1-3_CSV_Anzahl'!E760</f>
        <v>K033</v>
      </c>
      <c r="G760">
        <f>'2020_3-1-3_CSV_Anzahl'!F760</f>
        <v>6764</v>
      </c>
    </row>
    <row r="761" spans="1:7">
      <c r="A761">
        <f>'2020_3-1-3_CSV_Anzahl'!A761</f>
        <v>401</v>
      </c>
      <c r="B761">
        <f>'2020_3-1-3_CSV_Anzahl'!B761</f>
        <v>2015</v>
      </c>
      <c r="C761" t="s">
        <v>157</v>
      </c>
      <c r="D761" t="str">
        <f>'2020_3-1-3_CSV_Anzahl'!C761</f>
        <v>Delmenhorst  Stadt</v>
      </c>
      <c r="E761" t="str">
        <f>'2020_3-1-3_CSV_Anzahl'!D761</f>
        <v>Kinder im Alter von 3 bis unter 6 Jahren mit ausländischer Herkunft mindestens eines Elternteils</v>
      </c>
      <c r="F761" t="str">
        <f>'2020_3-1-3_CSV_Anzahl'!E761</f>
        <v>K03401</v>
      </c>
      <c r="G761">
        <f>'2020_3-1-3_CSV_Anzahl'!F761</f>
        <v>519</v>
      </c>
    </row>
    <row r="762" spans="1:7">
      <c r="A762">
        <f>'2020_3-1-3_CSV_Anzahl'!A762</f>
        <v>402</v>
      </c>
      <c r="B762">
        <f>'2020_3-1-3_CSV_Anzahl'!B762</f>
        <v>2015</v>
      </c>
      <c r="C762" t="s">
        <v>157</v>
      </c>
      <c r="D762" t="str">
        <f>'2020_3-1-3_CSV_Anzahl'!C762</f>
        <v>Emden  Stadt</v>
      </c>
      <c r="E762" t="str">
        <f>'2020_3-1-3_CSV_Anzahl'!D762</f>
        <v>Kinder im Alter von 3 bis unter 6 Jahren mit ausländischer Herkunft mindestens eines Elternteils</v>
      </c>
      <c r="F762" t="str">
        <f>'2020_3-1-3_CSV_Anzahl'!E762</f>
        <v>K03402</v>
      </c>
      <c r="G762">
        <f>'2020_3-1-3_CSV_Anzahl'!F762</f>
        <v>250</v>
      </c>
    </row>
    <row r="763" spans="1:7">
      <c r="A763">
        <f>'2020_3-1-3_CSV_Anzahl'!A763</f>
        <v>403</v>
      </c>
      <c r="B763">
        <f>'2020_3-1-3_CSV_Anzahl'!B763</f>
        <v>2015</v>
      </c>
      <c r="C763" t="s">
        <v>157</v>
      </c>
      <c r="D763" t="str">
        <f>'2020_3-1-3_CSV_Anzahl'!C763</f>
        <v>Oldenburg(Oldb)  Stadt</v>
      </c>
      <c r="E763" t="str">
        <f>'2020_3-1-3_CSV_Anzahl'!D763</f>
        <v>Kinder im Alter von 3 bis unter 6 Jahren mit ausländischer Herkunft mindestens eines Elternteils</v>
      </c>
      <c r="F763" t="str">
        <f>'2020_3-1-3_CSV_Anzahl'!E763</f>
        <v>K03403</v>
      </c>
      <c r="G763">
        <f>'2020_3-1-3_CSV_Anzahl'!F763</f>
        <v>1009</v>
      </c>
    </row>
    <row r="764" spans="1:7">
      <c r="A764">
        <f>'2020_3-1-3_CSV_Anzahl'!A764</f>
        <v>404</v>
      </c>
      <c r="B764">
        <f>'2020_3-1-3_CSV_Anzahl'!B764</f>
        <v>2015</v>
      </c>
      <c r="C764" t="s">
        <v>157</v>
      </c>
      <c r="D764" t="str">
        <f>'2020_3-1-3_CSV_Anzahl'!C764</f>
        <v>Osnabrück  Stadt</v>
      </c>
      <c r="E764" t="str">
        <f>'2020_3-1-3_CSV_Anzahl'!D764</f>
        <v>Kinder im Alter von 3 bis unter 6 Jahren mit ausländischer Herkunft mindestens eines Elternteils</v>
      </c>
      <c r="F764" t="str">
        <f>'2020_3-1-3_CSV_Anzahl'!E764</f>
        <v>K03404</v>
      </c>
      <c r="G764">
        <f>'2020_3-1-3_CSV_Anzahl'!F764</f>
        <v>1114</v>
      </c>
    </row>
    <row r="765" spans="1:7">
      <c r="A765">
        <f>'2020_3-1-3_CSV_Anzahl'!A765</f>
        <v>405</v>
      </c>
      <c r="B765">
        <f>'2020_3-1-3_CSV_Anzahl'!B765</f>
        <v>2015</v>
      </c>
      <c r="C765" t="s">
        <v>157</v>
      </c>
      <c r="D765" t="str">
        <f>'2020_3-1-3_CSV_Anzahl'!C765</f>
        <v>Wilhelmshaven  Stadt</v>
      </c>
      <c r="E765" t="str">
        <f>'2020_3-1-3_CSV_Anzahl'!D765</f>
        <v>Kinder im Alter von 3 bis unter 6 Jahren mit ausländischer Herkunft mindestens eines Elternteils</v>
      </c>
      <c r="F765" t="str">
        <f>'2020_3-1-3_CSV_Anzahl'!E765</f>
        <v>K03405</v>
      </c>
      <c r="G765">
        <f>'2020_3-1-3_CSV_Anzahl'!F765</f>
        <v>294</v>
      </c>
    </row>
    <row r="766" spans="1:7">
      <c r="A766">
        <f>'2020_3-1-3_CSV_Anzahl'!A766</f>
        <v>451</v>
      </c>
      <c r="B766">
        <f>'2020_3-1-3_CSV_Anzahl'!B766</f>
        <v>2015</v>
      </c>
      <c r="C766" t="s">
        <v>157</v>
      </c>
      <c r="D766" t="str">
        <f>'2020_3-1-3_CSV_Anzahl'!C766</f>
        <v>Ammerland</v>
      </c>
      <c r="E766" t="str">
        <f>'2020_3-1-3_CSV_Anzahl'!D766</f>
        <v>Kinder im Alter von 3 bis unter 6 Jahren mit ausländischer Herkunft mindestens eines Elternteils</v>
      </c>
      <c r="F766" t="str">
        <f>'2020_3-1-3_CSV_Anzahl'!E766</f>
        <v>K03451</v>
      </c>
      <c r="G766">
        <f>'2020_3-1-3_CSV_Anzahl'!F766</f>
        <v>403</v>
      </c>
    </row>
    <row r="767" spans="1:7">
      <c r="A767">
        <f>'2020_3-1-3_CSV_Anzahl'!A767</f>
        <v>452</v>
      </c>
      <c r="B767">
        <f>'2020_3-1-3_CSV_Anzahl'!B767</f>
        <v>2015</v>
      </c>
      <c r="C767" t="s">
        <v>157</v>
      </c>
      <c r="D767" t="str">
        <f>'2020_3-1-3_CSV_Anzahl'!C767</f>
        <v>Aurich</v>
      </c>
      <c r="E767" t="str">
        <f>'2020_3-1-3_CSV_Anzahl'!D767</f>
        <v>Kinder im Alter von 3 bis unter 6 Jahren mit ausländischer Herkunft mindestens eines Elternteils</v>
      </c>
      <c r="F767" t="str">
        <f>'2020_3-1-3_CSV_Anzahl'!E767</f>
        <v>K03452</v>
      </c>
      <c r="G767">
        <f>'2020_3-1-3_CSV_Anzahl'!F767</f>
        <v>492</v>
      </c>
    </row>
    <row r="768" spans="1:7">
      <c r="A768">
        <f>'2020_3-1-3_CSV_Anzahl'!A768</f>
        <v>453</v>
      </c>
      <c r="B768">
        <f>'2020_3-1-3_CSV_Anzahl'!B768</f>
        <v>2015</v>
      </c>
      <c r="C768" t="s">
        <v>157</v>
      </c>
      <c r="D768" t="str">
        <f>'2020_3-1-3_CSV_Anzahl'!C768</f>
        <v>Cloppenburg</v>
      </c>
      <c r="E768" t="str">
        <f>'2020_3-1-3_CSV_Anzahl'!D768</f>
        <v>Kinder im Alter von 3 bis unter 6 Jahren mit ausländischer Herkunft mindestens eines Elternteils</v>
      </c>
      <c r="F768" t="str">
        <f>'2020_3-1-3_CSV_Anzahl'!E768</f>
        <v>K03453</v>
      </c>
      <c r="G768">
        <f>'2020_3-1-3_CSV_Anzahl'!F768</f>
        <v>1083</v>
      </c>
    </row>
    <row r="769" spans="1:7">
      <c r="A769">
        <f>'2020_3-1-3_CSV_Anzahl'!A769</f>
        <v>454</v>
      </c>
      <c r="B769">
        <f>'2020_3-1-3_CSV_Anzahl'!B769</f>
        <v>2015</v>
      </c>
      <c r="C769" t="s">
        <v>157</v>
      </c>
      <c r="D769" t="str">
        <f>'2020_3-1-3_CSV_Anzahl'!C769</f>
        <v>Emsland</v>
      </c>
      <c r="E769" t="str">
        <f>'2020_3-1-3_CSV_Anzahl'!D769</f>
        <v>Kinder im Alter von 3 bis unter 6 Jahren mit ausländischer Herkunft mindestens eines Elternteils</v>
      </c>
      <c r="F769" t="str">
        <f>'2020_3-1-3_CSV_Anzahl'!E769</f>
        <v>K03454</v>
      </c>
      <c r="G769">
        <f>'2020_3-1-3_CSV_Anzahl'!F769</f>
        <v>1506</v>
      </c>
    </row>
    <row r="770" spans="1:7">
      <c r="A770">
        <f>'2020_3-1-3_CSV_Anzahl'!A770</f>
        <v>455</v>
      </c>
      <c r="B770">
        <f>'2020_3-1-3_CSV_Anzahl'!B770</f>
        <v>2015</v>
      </c>
      <c r="C770" t="s">
        <v>157</v>
      </c>
      <c r="D770" t="str">
        <f>'2020_3-1-3_CSV_Anzahl'!C770</f>
        <v>Friesland</v>
      </c>
      <c r="E770" t="str">
        <f>'2020_3-1-3_CSV_Anzahl'!D770</f>
        <v>Kinder im Alter von 3 bis unter 6 Jahren mit ausländischer Herkunft mindestens eines Elternteils</v>
      </c>
      <c r="F770" t="str">
        <f>'2020_3-1-3_CSV_Anzahl'!E770</f>
        <v>K03455</v>
      </c>
      <c r="G770">
        <f>'2020_3-1-3_CSV_Anzahl'!F770</f>
        <v>176</v>
      </c>
    </row>
    <row r="771" spans="1:7">
      <c r="A771">
        <f>'2020_3-1-3_CSV_Anzahl'!A771</f>
        <v>456</v>
      </c>
      <c r="B771">
        <f>'2020_3-1-3_CSV_Anzahl'!B771</f>
        <v>2015</v>
      </c>
      <c r="C771" t="s">
        <v>157</v>
      </c>
      <c r="D771" t="str">
        <f>'2020_3-1-3_CSV_Anzahl'!C771</f>
        <v>Grafschaft Bentheim</v>
      </c>
      <c r="E771" t="str">
        <f>'2020_3-1-3_CSV_Anzahl'!D771</f>
        <v>Kinder im Alter von 3 bis unter 6 Jahren mit ausländischer Herkunft mindestens eines Elternteils</v>
      </c>
      <c r="F771" t="str">
        <f>'2020_3-1-3_CSV_Anzahl'!E771</f>
        <v>K03456</v>
      </c>
      <c r="G771">
        <f>'2020_3-1-3_CSV_Anzahl'!F771</f>
        <v>970</v>
      </c>
    </row>
    <row r="772" spans="1:7">
      <c r="A772">
        <f>'2020_3-1-3_CSV_Anzahl'!A772</f>
        <v>457</v>
      </c>
      <c r="B772">
        <f>'2020_3-1-3_CSV_Anzahl'!B772</f>
        <v>2015</v>
      </c>
      <c r="C772" t="s">
        <v>157</v>
      </c>
      <c r="D772" t="str">
        <f>'2020_3-1-3_CSV_Anzahl'!C772</f>
        <v>Leer</v>
      </c>
      <c r="E772" t="str">
        <f>'2020_3-1-3_CSV_Anzahl'!D772</f>
        <v>Kinder im Alter von 3 bis unter 6 Jahren mit ausländischer Herkunft mindestens eines Elternteils</v>
      </c>
      <c r="F772" t="str">
        <f>'2020_3-1-3_CSV_Anzahl'!E772</f>
        <v>K03457</v>
      </c>
      <c r="G772">
        <f>'2020_3-1-3_CSV_Anzahl'!F772</f>
        <v>615</v>
      </c>
    </row>
    <row r="773" spans="1:7">
      <c r="A773">
        <f>'2020_3-1-3_CSV_Anzahl'!A773</f>
        <v>458</v>
      </c>
      <c r="B773">
        <f>'2020_3-1-3_CSV_Anzahl'!B773</f>
        <v>2015</v>
      </c>
      <c r="C773" t="s">
        <v>157</v>
      </c>
      <c r="D773" t="str">
        <f>'2020_3-1-3_CSV_Anzahl'!C773</f>
        <v>Oldenburg</v>
      </c>
      <c r="E773" t="str">
        <f>'2020_3-1-3_CSV_Anzahl'!D773</f>
        <v>Kinder im Alter von 3 bis unter 6 Jahren mit ausländischer Herkunft mindestens eines Elternteils</v>
      </c>
      <c r="F773" t="str">
        <f>'2020_3-1-3_CSV_Anzahl'!E773</f>
        <v>K03458</v>
      </c>
      <c r="G773">
        <f>'2020_3-1-3_CSV_Anzahl'!F773</f>
        <v>392</v>
      </c>
    </row>
    <row r="774" spans="1:7">
      <c r="A774">
        <f>'2020_3-1-3_CSV_Anzahl'!A774</f>
        <v>459</v>
      </c>
      <c r="B774">
        <f>'2020_3-1-3_CSV_Anzahl'!B774</f>
        <v>2015</v>
      </c>
      <c r="C774" t="s">
        <v>157</v>
      </c>
      <c r="D774" t="str">
        <f>'2020_3-1-3_CSV_Anzahl'!C774</f>
        <v>Osnabrück</v>
      </c>
      <c r="E774" t="str">
        <f>'2020_3-1-3_CSV_Anzahl'!D774</f>
        <v>Kinder im Alter von 3 bis unter 6 Jahren mit ausländischer Herkunft mindestens eines Elternteils</v>
      </c>
      <c r="F774" t="str">
        <f>'2020_3-1-3_CSV_Anzahl'!E774</f>
        <v>K03459</v>
      </c>
      <c r="G774">
        <f>'2020_3-1-3_CSV_Anzahl'!F774</f>
        <v>1664</v>
      </c>
    </row>
    <row r="775" spans="1:7">
      <c r="A775">
        <f>'2020_3-1-3_CSV_Anzahl'!A775</f>
        <v>460</v>
      </c>
      <c r="B775">
        <f>'2020_3-1-3_CSV_Anzahl'!B775</f>
        <v>2015</v>
      </c>
      <c r="C775" t="s">
        <v>157</v>
      </c>
      <c r="D775" t="str">
        <f>'2020_3-1-3_CSV_Anzahl'!C775</f>
        <v>Vechta</v>
      </c>
      <c r="E775" t="str">
        <f>'2020_3-1-3_CSV_Anzahl'!D775</f>
        <v>Kinder im Alter von 3 bis unter 6 Jahren mit ausländischer Herkunft mindestens eines Elternteils</v>
      </c>
      <c r="F775" t="str">
        <f>'2020_3-1-3_CSV_Anzahl'!E775</f>
        <v>K03460</v>
      </c>
      <c r="G775">
        <f>'2020_3-1-3_CSV_Anzahl'!F775</f>
        <v>1070</v>
      </c>
    </row>
    <row r="776" spans="1:7">
      <c r="A776">
        <f>'2020_3-1-3_CSV_Anzahl'!A776</f>
        <v>461</v>
      </c>
      <c r="B776">
        <f>'2020_3-1-3_CSV_Anzahl'!B776</f>
        <v>2015</v>
      </c>
      <c r="C776" t="s">
        <v>157</v>
      </c>
      <c r="D776" t="str">
        <f>'2020_3-1-3_CSV_Anzahl'!C776</f>
        <v>Wesermarsch</v>
      </c>
      <c r="E776" t="str">
        <f>'2020_3-1-3_CSV_Anzahl'!D776</f>
        <v>Kinder im Alter von 3 bis unter 6 Jahren mit ausländischer Herkunft mindestens eines Elternteils</v>
      </c>
      <c r="F776" t="str">
        <f>'2020_3-1-3_CSV_Anzahl'!E776</f>
        <v>K03461</v>
      </c>
      <c r="G776">
        <f>'2020_3-1-3_CSV_Anzahl'!F776</f>
        <v>410</v>
      </c>
    </row>
    <row r="777" spans="1:7">
      <c r="A777">
        <f>'2020_3-1-3_CSV_Anzahl'!A777</f>
        <v>462</v>
      </c>
      <c r="B777">
        <f>'2020_3-1-3_CSV_Anzahl'!B777</f>
        <v>2015</v>
      </c>
      <c r="C777" t="s">
        <v>157</v>
      </c>
      <c r="D777" t="str">
        <f>'2020_3-1-3_CSV_Anzahl'!C777</f>
        <v>Wittmund</v>
      </c>
      <c r="E777" t="str">
        <f>'2020_3-1-3_CSV_Anzahl'!D777</f>
        <v>Kinder im Alter von 3 bis unter 6 Jahren mit ausländischer Herkunft mindestens eines Elternteils</v>
      </c>
      <c r="F777" t="str">
        <f>'2020_3-1-3_CSV_Anzahl'!E777</f>
        <v>K03462</v>
      </c>
      <c r="G777">
        <f>'2020_3-1-3_CSV_Anzahl'!F777</f>
        <v>159</v>
      </c>
    </row>
    <row r="778" spans="1:7">
      <c r="A778">
        <f>'2020_3-1-3_CSV_Anzahl'!A778</f>
        <v>4</v>
      </c>
      <c r="B778">
        <f>'2020_3-1-3_CSV_Anzahl'!B778</f>
        <v>2015</v>
      </c>
      <c r="C778" t="s">
        <v>157</v>
      </c>
      <c r="D778" t="str">
        <f>'2020_3-1-3_CSV_Anzahl'!C778</f>
        <v>Stat. Region Weser-Ems</v>
      </c>
      <c r="E778" t="str">
        <f>'2020_3-1-3_CSV_Anzahl'!D778</f>
        <v>Kinder im Alter von 3 bis unter 6 Jahren mit ausländischer Herkunft mindestens eines Elternteils</v>
      </c>
      <c r="F778" t="str">
        <f>'2020_3-1-3_CSV_Anzahl'!E778</f>
        <v>K034</v>
      </c>
      <c r="G778">
        <f>'2020_3-1-3_CSV_Anzahl'!F778</f>
        <v>12126</v>
      </c>
    </row>
    <row r="779" spans="1:7">
      <c r="A779">
        <f>'2020_3-1-3_CSV_Anzahl'!A779</f>
        <v>0</v>
      </c>
      <c r="B779">
        <f>'2020_3-1-3_CSV_Anzahl'!B779</f>
        <v>2015</v>
      </c>
      <c r="C779" t="s">
        <v>157</v>
      </c>
      <c r="D779" t="str">
        <f>'2020_3-1-3_CSV_Anzahl'!C779</f>
        <v>Niedersachsen</v>
      </c>
      <c r="E779" t="str">
        <f>'2020_3-1-3_CSV_Anzahl'!D779</f>
        <v>Kinder im Alter von 3 bis unter 6 Jahren mit ausländischer Herkunft mindestens eines Elternteils</v>
      </c>
      <c r="F779" t="str">
        <f>'2020_3-1-3_CSV_Anzahl'!E779</f>
        <v>K030</v>
      </c>
      <c r="G779">
        <f>'2020_3-1-3_CSV_Anzahl'!F779</f>
        <v>42574</v>
      </c>
    </row>
    <row r="780" spans="1:7">
      <c r="A780">
        <f>'2020_3-1-3_CSV_Anzahl'!A780</f>
        <v>101</v>
      </c>
      <c r="B780">
        <f>'2020_3-1-3_CSV_Anzahl'!B780</f>
        <v>2014</v>
      </c>
      <c r="C780" t="s">
        <v>157</v>
      </c>
      <c r="D780" t="str">
        <f>'2020_3-1-3_CSV_Anzahl'!C780</f>
        <v>Braunschweig  Stadt</v>
      </c>
      <c r="E780" t="str">
        <f>'2020_3-1-3_CSV_Anzahl'!D780</f>
        <v>Kinder im Alter von 3 bis unter 6 Jahren mit ausländischer Herkunft mindestens eines Elternteils</v>
      </c>
      <c r="F780" t="str">
        <f>'2020_3-1-3_CSV_Anzahl'!E780</f>
        <v>K03101</v>
      </c>
      <c r="G780">
        <f>'2020_3-1-3_CSV_Anzahl'!F780</f>
        <v>1940</v>
      </c>
    </row>
    <row r="781" spans="1:7">
      <c r="A781">
        <f>'2020_3-1-3_CSV_Anzahl'!A781</f>
        <v>102</v>
      </c>
      <c r="B781">
        <f>'2020_3-1-3_CSV_Anzahl'!B781</f>
        <v>2014</v>
      </c>
      <c r="C781" t="s">
        <v>157</v>
      </c>
      <c r="D781" t="str">
        <f>'2020_3-1-3_CSV_Anzahl'!C781</f>
        <v>Salzgitter  Stadt</v>
      </c>
      <c r="E781" t="str">
        <f>'2020_3-1-3_CSV_Anzahl'!D781</f>
        <v>Kinder im Alter von 3 bis unter 6 Jahren mit ausländischer Herkunft mindestens eines Elternteils</v>
      </c>
      <c r="F781" t="str">
        <f>'2020_3-1-3_CSV_Anzahl'!E781</f>
        <v>K03102</v>
      </c>
      <c r="G781">
        <f>'2020_3-1-3_CSV_Anzahl'!F781</f>
        <v>943</v>
      </c>
    </row>
    <row r="782" spans="1:7">
      <c r="A782">
        <f>'2020_3-1-3_CSV_Anzahl'!A782</f>
        <v>103</v>
      </c>
      <c r="B782">
        <f>'2020_3-1-3_CSV_Anzahl'!B782</f>
        <v>2014</v>
      </c>
      <c r="C782" t="s">
        <v>157</v>
      </c>
      <c r="D782" t="str">
        <f>'2020_3-1-3_CSV_Anzahl'!C782</f>
        <v>Wolfsburg  Stadt</v>
      </c>
      <c r="E782" t="str">
        <f>'2020_3-1-3_CSV_Anzahl'!D782</f>
        <v>Kinder im Alter von 3 bis unter 6 Jahren mit ausländischer Herkunft mindestens eines Elternteils</v>
      </c>
      <c r="F782" t="str">
        <f>'2020_3-1-3_CSV_Anzahl'!E782</f>
        <v>K03103</v>
      </c>
      <c r="G782">
        <f>'2020_3-1-3_CSV_Anzahl'!F782</f>
        <v>944</v>
      </c>
    </row>
    <row r="783" spans="1:7">
      <c r="A783">
        <f>'2020_3-1-3_CSV_Anzahl'!A783</f>
        <v>151</v>
      </c>
      <c r="B783">
        <f>'2020_3-1-3_CSV_Anzahl'!B783</f>
        <v>2014</v>
      </c>
      <c r="C783" t="s">
        <v>157</v>
      </c>
      <c r="D783" t="str">
        <f>'2020_3-1-3_CSV_Anzahl'!C783</f>
        <v>Gifhorn</v>
      </c>
      <c r="E783" t="str">
        <f>'2020_3-1-3_CSV_Anzahl'!D783</f>
        <v>Kinder im Alter von 3 bis unter 6 Jahren mit ausländischer Herkunft mindestens eines Elternteils</v>
      </c>
      <c r="F783" t="str">
        <f>'2020_3-1-3_CSV_Anzahl'!E783</f>
        <v>K03151</v>
      </c>
      <c r="G783">
        <f>'2020_3-1-3_CSV_Anzahl'!F783</f>
        <v>668</v>
      </c>
    </row>
    <row r="784" spans="1:7">
      <c r="A784">
        <f>'2020_3-1-3_CSV_Anzahl'!A784</f>
        <v>153</v>
      </c>
      <c r="B784">
        <f>'2020_3-1-3_CSV_Anzahl'!B784</f>
        <v>2014</v>
      </c>
      <c r="C784" t="s">
        <v>157</v>
      </c>
      <c r="D784" t="str">
        <f>'2020_3-1-3_CSV_Anzahl'!C784</f>
        <v>Goslar</v>
      </c>
      <c r="E784" t="str">
        <f>'2020_3-1-3_CSV_Anzahl'!D784</f>
        <v>Kinder im Alter von 3 bis unter 6 Jahren mit ausländischer Herkunft mindestens eines Elternteils</v>
      </c>
      <c r="F784" t="str">
        <f>'2020_3-1-3_CSV_Anzahl'!E784</f>
        <v>K03153</v>
      </c>
      <c r="G784">
        <f>'2020_3-1-3_CSV_Anzahl'!F784</f>
        <v>457</v>
      </c>
    </row>
    <row r="785" spans="1:7">
      <c r="A785">
        <f>'2020_3-1-3_CSV_Anzahl'!A785</f>
        <v>154</v>
      </c>
      <c r="B785">
        <f>'2020_3-1-3_CSV_Anzahl'!B785</f>
        <v>2014</v>
      </c>
      <c r="C785" t="s">
        <v>157</v>
      </c>
      <c r="D785" t="str">
        <f>'2020_3-1-3_CSV_Anzahl'!C785</f>
        <v>Helmstedt</v>
      </c>
      <c r="E785" t="str">
        <f>'2020_3-1-3_CSV_Anzahl'!D785</f>
        <v>Kinder im Alter von 3 bis unter 6 Jahren mit ausländischer Herkunft mindestens eines Elternteils</v>
      </c>
      <c r="F785" t="str">
        <f>'2020_3-1-3_CSV_Anzahl'!E785</f>
        <v>K03154</v>
      </c>
      <c r="G785">
        <f>'2020_3-1-3_CSV_Anzahl'!F785</f>
        <v>194</v>
      </c>
    </row>
    <row r="786" spans="1:7">
      <c r="A786">
        <f>'2020_3-1-3_CSV_Anzahl'!A786</f>
        <v>155</v>
      </c>
      <c r="B786">
        <f>'2020_3-1-3_CSV_Anzahl'!B786</f>
        <v>2014</v>
      </c>
      <c r="C786" t="s">
        <v>157</v>
      </c>
      <c r="D786" t="str">
        <f>'2020_3-1-3_CSV_Anzahl'!C786</f>
        <v>Northeim</v>
      </c>
      <c r="E786" t="str">
        <f>'2020_3-1-3_CSV_Anzahl'!D786</f>
        <v>Kinder im Alter von 3 bis unter 6 Jahren mit ausländischer Herkunft mindestens eines Elternteils</v>
      </c>
      <c r="F786" t="str">
        <f>'2020_3-1-3_CSV_Anzahl'!E786</f>
        <v>K03155</v>
      </c>
      <c r="G786">
        <f>'2020_3-1-3_CSV_Anzahl'!F786</f>
        <v>489</v>
      </c>
    </row>
    <row r="787" spans="1:7">
      <c r="A787">
        <f>'2020_3-1-3_CSV_Anzahl'!A787</f>
        <v>157</v>
      </c>
      <c r="B787">
        <f>'2020_3-1-3_CSV_Anzahl'!B787</f>
        <v>2014</v>
      </c>
      <c r="C787" t="s">
        <v>157</v>
      </c>
      <c r="D787" t="str">
        <f>'2020_3-1-3_CSV_Anzahl'!C787</f>
        <v>Peine</v>
      </c>
      <c r="E787" t="str">
        <f>'2020_3-1-3_CSV_Anzahl'!D787</f>
        <v>Kinder im Alter von 3 bis unter 6 Jahren mit ausländischer Herkunft mindestens eines Elternteils</v>
      </c>
      <c r="F787" t="str">
        <f>'2020_3-1-3_CSV_Anzahl'!E787</f>
        <v>K03157</v>
      </c>
      <c r="G787">
        <f>'2020_3-1-3_CSV_Anzahl'!F787</f>
        <v>700</v>
      </c>
    </row>
    <row r="788" spans="1:7">
      <c r="A788">
        <f>'2020_3-1-3_CSV_Anzahl'!A788</f>
        <v>158</v>
      </c>
      <c r="B788">
        <f>'2020_3-1-3_CSV_Anzahl'!B788</f>
        <v>2014</v>
      </c>
      <c r="C788" t="s">
        <v>157</v>
      </c>
      <c r="D788" t="str">
        <f>'2020_3-1-3_CSV_Anzahl'!C788</f>
        <v>Wolfenbüttel</v>
      </c>
      <c r="E788" t="str">
        <f>'2020_3-1-3_CSV_Anzahl'!D788</f>
        <v>Kinder im Alter von 3 bis unter 6 Jahren mit ausländischer Herkunft mindestens eines Elternteils</v>
      </c>
      <c r="F788" t="str">
        <f>'2020_3-1-3_CSV_Anzahl'!E788</f>
        <v>K03158</v>
      </c>
      <c r="G788">
        <f>'2020_3-1-3_CSV_Anzahl'!F788</f>
        <v>393</v>
      </c>
    </row>
    <row r="789" spans="1:7">
      <c r="A789">
        <f>'2020_3-1-3_CSV_Anzahl'!A789</f>
        <v>159</v>
      </c>
      <c r="B789">
        <f>'2020_3-1-3_CSV_Anzahl'!B789</f>
        <v>2014</v>
      </c>
      <c r="C789" t="s">
        <v>157</v>
      </c>
      <c r="D789" t="str">
        <f>'2020_3-1-3_CSV_Anzahl'!C789</f>
        <v>Göttingen</v>
      </c>
      <c r="E789" t="str">
        <f>'2020_3-1-3_CSV_Anzahl'!D789</f>
        <v>Kinder im Alter von 3 bis unter 6 Jahren mit ausländischer Herkunft mindestens eines Elternteils</v>
      </c>
      <c r="F789" t="str">
        <f>'2020_3-1-3_CSV_Anzahl'!E789</f>
        <v>K03159</v>
      </c>
      <c r="G789">
        <f>'2020_3-1-3_CSV_Anzahl'!F789</f>
        <v>1669</v>
      </c>
    </row>
    <row r="790" spans="1:7">
      <c r="A790">
        <f>'2020_3-1-3_CSV_Anzahl'!A790</f>
        <v>1</v>
      </c>
      <c r="B790">
        <f>'2020_3-1-3_CSV_Anzahl'!B790</f>
        <v>2014</v>
      </c>
      <c r="C790" t="s">
        <v>157</v>
      </c>
      <c r="D790" t="str">
        <f>'2020_3-1-3_CSV_Anzahl'!C790</f>
        <v>Stat. Region Braunschweig</v>
      </c>
      <c r="E790" t="str">
        <f>'2020_3-1-3_CSV_Anzahl'!D790</f>
        <v>Kinder im Alter von 3 bis unter 6 Jahren mit ausländischer Herkunft mindestens eines Elternteils</v>
      </c>
      <c r="F790" t="str">
        <f>'2020_3-1-3_CSV_Anzahl'!E790</f>
        <v>K031</v>
      </c>
      <c r="G790">
        <f>'2020_3-1-3_CSV_Anzahl'!F790</f>
        <v>8397</v>
      </c>
    </row>
    <row r="791" spans="1:7">
      <c r="A791">
        <f>'2020_3-1-3_CSV_Anzahl'!A791</f>
        <v>241</v>
      </c>
      <c r="B791">
        <f>'2020_3-1-3_CSV_Anzahl'!B791</f>
        <v>2014</v>
      </c>
      <c r="C791" t="s">
        <v>157</v>
      </c>
      <c r="D791" t="str">
        <f>'2020_3-1-3_CSV_Anzahl'!C791</f>
        <v>Hannover  Region</v>
      </c>
      <c r="E791" t="str">
        <f>'2020_3-1-3_CSV_Anzahl'!D791</f>
        <v>Kinder im Alter von 3 bis unter 6 Jahren mit ausländischer Herkunft mindestens eines Elternteils</v>
      </c>
      <c r="F791" t="str">
        <f>'2020_3-1-3_CSV_Anzahl'!E791</f>
        <v>K03241</v>
      </c>
      <c r="G791">
        <f>'2020_3-1-3_CSV_Anzahl'!F791</f>
        <v>10164</v>
      </c>
    </row>
    <row r="792" spans="1:7">
      <c r="A792">
        <f>'2020_3-1-3_CSV_Anzahl'!A792</f>
        <v>241001</v>
      </c>
      <c r="B792">
        <f>'2020_3-1-3_CSV_Anzahl'!B792</f>
        <v>2014</v>
      </c>
      <c r="C792" t="s">
        <v>157</v>
      </c>
      <c r="D792" t="str">
        <f>'2020_3-1-3_CSV_Anzahl'!C792</f>
        <v>dav. Hannover  Lhst.</v>
      </c>
      <c r="E792" t="str">
        <f>'2020_3-1-3_CSV_Anzahl'!D792</f>
        <v>Kinder im Alter von 3 bis unter 6 Jahren mit ausländischer Herkunft mindestens eines Elternteils</v>
      </c>
      <c r="F792" t="str">
        <f>'2020_3-1-3_CSV_Anzahl'!E792</f>
        <v>K03241001</v>
      </c>
      <c r="G792">
        <f>'2020_3-1-3_CSV_Anzahl'!F792</f>
        <v>6146</v>
      </c>
    </row>
    <row r="793" spans="1:7">
      <c r="A793">
        <f>'2020_3-1-3_CSV_Anzahl'!A793</f>
        <v>241999</v>
      </c>
      <c r="B793">
        <f>'2020_3-1-3_CSV_Anzahl'!B793</f>
        <v>2014</v>
      </c>
      <c r="C793" t="s">
        <v>157</v>
      </c>
      <c r="D793" t="str">
        <f>'2020_3-1-3_CSV_Anzahl'!C793</f>
        <v>dav. Hannover  Umland</v>
      </c>
      <c r="E793" t="str">
        <f>'2020_3-1-3_CSV_Anzahl'!D793</f>
        <v>Kinder im Alter von 3 bis unter 6 Jahren mit ausländischer Herkunft mindestens eines Elternteils</v>
      </c>
      <c r="F793" t="str">
        <f>'2020_3-1-3_CSV_Anzahl'!E793</f>
        <v>K03241999</v>
      </c>
      <c r="G793">
        <f>'2020_3-1-3_CSV_Anzahl'!F793</f>
        <v>4018</v>
      </c>
    </row>
    <row r="794" spans="1:7">
      <c r="A794">
        <f>'2020_3-1-3_CSV_Anzahl'!A794</f>
        <v>251</v>
      </c>
      <c r="B794">
        <f>'2020_3-1-3_CSV_Anzahl'!B794</f>
        <v>2014</v>
      </c>
      <c r="C794" t="s">
        <v>157</v>
      </c>
      <c r="D794" t="str">
        <f>'2020_3-1-3_CSV_Anzahl'!C794</f>
        <v>Diepholz</v>
      </c>
      <c r="E794" t="str">
        <f>'2020_3-1-3_CSV_Anzahl'!D794</f>
        <v>Kinder im Alter von 3 bis unter 6 Jahren mit ausländischer Herkunft mindestens eines Elternteils</v>
      </c>
      <c r="F794" t="str">
        <f>'2020_3-1-3_CSV_Anzahl'!E794</f>
        <v>K03251</v>
      </c>
      <c r="G794">
        <f>'2020_3-1-3_CSV_Anzahl'!F794</f>
        <v>917</v>
      </c>
    </row>
    <row r="795" spans="1:7">
      <c r="A795">
        <f>'2020_3-1-3_CSV_Anzahl'!A795</f>
        <v>252</v>
      </c>
      <c r="B795">
        <f>'2020_3-1-3_CSV_Anzahl'!B795</f>
        <v>2014</v>
      </c>
      <c r="C795" t="s">
        <v>157</v>
      </c>
      <c r="D795" t="str">
        <f>'2020_3-1-3_CSV_Anzahl'!C795</f>
        <v>Hameln-Pyrmont</v>
      </c>
      <c r="E795" t="str">
        <f>'2020_3-1-3_CSV_Anzahl'!D795</f>
        <v>Kinder im Alter von 3 bis unter 6 Jahren mit ausländischer Herkunft mindestens eines Elternteils</v>
      </c>
      <c r="F795" t="str">
        <f>'2020_3-1-3_CSV_Anzahl'!E795</f>
        <v>K03252</v>
      </c>
      <c r="G795">
        <f>'2020_3-1-3_CSV_Anzahl'!F795</f>
        <v>887</v>
      </c>
    </row>
    <row r="796" spans="1:7">
      <c r="A796">
        <f>'2020_3-1-3_CSV_Anzahl'!A796</f>
        <v>254</v>
      </c>
      <c r="B796">
        <f>'2020_3-1-3_CSV_Anzahl'!B796</f>
        <v>2014</v>
      </c>
      <c r="C796" t="s">
        <v>157</v>
      </c>
      <c r="D796" t="str">
        <f>'2020_3-1-3_CSV_Anzahl'!C796</f>
        <v>Hildesheim</v>
      </c>
      <c r="E796" t="str">
        <f>'2020_3-1-3_CSV_Anzahl'!D796</f>
        <v>Kinder im Alter von 3 bis unter 6 Jahren mit ausländischer Herkunft mindestens eines Elternteils</v>
      </c>
      <c r="F796" t="str">
        <f>'2020_3-1-3_CSV_Anzahl'!E796</f>
        <v>K03254</v>
      </c>
      <c r="G796">
        <f>'2020_3-1-3_CSV_Anzahl'!F796</f>
        <v>1442</v>
      </c>
    </row>
    <row r="797" spans="1:7">
      <c r="A797">
        <f>'2020_3-1-3_CSV_Anzahl'!A797</f>
        <v>255</v>
      </c>
      <c r="B797">
        <f>'2020_3-1-3_CSV_Anzahl'!B797</f>
        <v>2014</v>
      </c>
      <c r="C797" t="s">
        <v>157</v>
      </c>
      <c r="D797" t="str">
        <f>'2020_3-1-3_CSV_Anzahl'!C797</f>
        <v>Holzminden</v>
      </c>
      <c r="E797" t="str">
        <f>'2020_3-1-3_CSV_Anzahl'!D797</f>
        <v>Kinder im Alter von 3 bis unter 6 Jahren mit ausländischer Herkunft mindestens eines Elternteils</v>
      </c>
      <c r="F797" t="str">
        <f>'2020_3-1-3_CSV_Anzahl'!E797</f>
        <v>K03255</v>
      </c>
      <c r="G797">
        <f>'2020_3-1-3_CSV_Anzahl'!F797</f>
        <v>303</v>
      </c>
    </row>
    <row r="798" spans="1:7">
      <c r="A798">
        <f>'2020_3-1-3_CSV_Anzahl'!A798</f>
        <v>256</v>
      </c>
      <c r="B798">
        <f>'2020_3-1-3_CSV_Anzahl'!B798</f>
        <v>2014</v>
      </c>
      <c r="C798" t="s">
        <v>157</v>
      </c>
      <c r="D798" t="str">
        <f>'2020_3-1-3_CSV_Anzahl'!C798</f>
        <v>Nienburg (Weser)</v>
      </c>
      <c r="E798" t="str">
        <f>'2020_3-1-3_CSV_Anzahl'!D798</f>
        <v>Kinder im Alter von 3 bis unter 6 Jahren mit ausländischer Herkunft mindestens eines Elternteils</v>
      </c>
      <c r="F798" t="str">
        <f>'2020_3-1-3_CSV_Anzahl'!E798</f>
        <v>K03256</v>
      </c>
      <c r="G798">
        <f>'2020_3-1-3_CSV_Anzahl'!F798</f>
        <v>603</v>
      </c>
    </row>
    <row r="799" spans="1:7">
      <c r="A799">
        <f>'2020_3-1-3_CSV_Anzahl'!A799</f>
        <v>257</v>
      </c>
      <c r="B799">
        <f>'2020_3-1-3_CSV_Anzahl'!B799</f>
        <v>2014</v>
      </c>
      <c r="C799" t="s">
        <v>157</v>
      </c>
      <c r="D799" t="str">
        <f>'2020_3-1-3_CSV_Anzahl'!C799</f>
        <v>Schaumburg</v>
      </c>
      <c r="E799" t="str">
        <f>'2020_3-1-3_CSV_Anzahl'!D799</f>
        <v>Kinder im Alter von 3 bis unter 6 Jahren mit ausländischer Herkunft mindestens eines Elternteils</v>
      </c>
      <c r="F799" t="str">
        <f>'2020_3-1-3_CSV_Anzahl'!E799</f>
        <v>K03257</v>
      </c>
      <c r="G799">
        <f>'2020_3-1-3_CSV_Anzahl'!F799</f>
        <v>704</v>
      </c>
    </row>
    <row r="800" spans="1:7">
      <c r="A800">
        <f>'2020_3-1-3_CSV_Anzahl'!A800</f>
        <v>2</v>
      </c>
      <c r="B800">
        <f>'2020_3-1-3_CSV_Anzahl'!B800</f>
        <v>2014</v>
      </c>
      <c r="C800" t="s">
        <v>157</v>
      </c>
      <c r="D800" t="str">
        <f>'2020_3-1-3_CSV_Anzahl'!C800</f>
        <v>Stat. Region Hannover</v>
      </c>
      <c r="E800" t="str">
        <f>'2020_3-1-3_CSV_Anzahl'!D800</f>
        <v>Kinder im Alter von 3 bis unter 6 Jahren mit ausländischer Herkunft mindestens eines Elternteils</v>
      </c>
      <c r="F800" t="str">
        <f>'2020_3-1-3_CSV_Anzahl'!E800</f>
        <v>K032</v>
      </c>
      <c r="G800">
        <f>'2020_3-1-3_CSV_Anzahl'!F800</f>
        <v>15020</v>
      </c>
    </row>
    <row r="801" spans="1:7">
      <c r="A801">
        <f>'2020_3-1-3_CSV_Anzahl'!A801</f>
        <v>351</v>
      </c>
      <c r="B801">
        <f>'2020_3-1-3_CSV_Anzahl'!B801</f>
        <v>2014</v>
      </c>
      <c r="C801" t="s">
        <v>157</v>
      </c>
      <c r="D801" t="str">
        <f>'2020_3-1-3_CSV_Anzahl'!C801</f>
        <v>Celle</v>
      </c>
      <c r="E801" t="str">
        <f>'2020_3-1-3_CSV_Anzahl'!D801</f>
        <v>Kinder im Alter von 3 bis unter 6 Jahren mit ausländischer Herkunft mindestens eines Elternteils</v>
      </c>
      <c r="F801" t="str">
        <f>'2020_3-1-3_CSV_Anzahl'!E801</f>
        <v>K03351</v>
      </c>
      <c r="G801">
        <f>'2020_3-1-3_CSV_Anzahl'!F801</f>
        <v>691</v>
      </c>
    </row>
    <row r="802" spans="1:7">
      <c r="A802">
        <f>'2020_3-1-3_CSV_Anzahl'!A802</f>
        <v>352</v>
      </c>
      <c r="B802">
        <f>'2020_3-1-3_CSV_Anzahl'!B802</f>
        <v>2014</v>
      </c>
      <c r="C802" t="s">
        <v>157</v>
      </c>
      <c r="D802" t="str">
        <f>'2020_3-1-3_CSV_Anzahl'!C802</f>
        <v>Cuxhaven</v>
      </c>
      <c r="E802" t="str">
        <f>'2020_3-1-3_CSV_Anzahl'!D802</f>
        <v>Kinder im Alter von 3 bis unter 6 Jahren mit ausländischer Herkunft mindestens eines Elternteils</v>
      </c>
      <c r="F802" t="str">
        <f>'2020_3-1-3_CSV_Anzahl'!E802</f>
        <v>K03352</v>
      </c>
      <c r="G802">
        <f>'2020_3-1-3_CSV_Anzahl'!F802</f>
        <v>673</v>
      </c>
    </row>
    <row r="803" spans="1:7">
      <c r="A803">
        <f>'2020_3-1-3_CSV_Anzahl'!A803</f>
        <v>353</v>
      </c>
      <c r="B803">
        <f>'2020_3-1-3_CSV_Anzahl'!B803</f>
        <v>2014</v>
      </c>
      <c r="C803" t="s">
        <v>157</v>
      </c>
      <c r="D803" t="str">
        <f>'2020_3-1-3_CSV_Anzahl'!C803</f>
        <v>Harburg</v>
      </c>
      <c r="E803" t="str">
        <f>'2020_3-1-3_CSV_Anzahl'!D803</f>
        <v>Kinder im Alter von 3 bis unter 6 Jahren mit ausländischer Herkunft mindestens eines Elternteils</v>
      </c>
      <c r="F803" t="str">
        <f>'2020_3-1-3_CSV_Anzahl'!E803</f>
        <v>K03353</v>
      </c>
      <c r="G803">
        <f>'2020_3-1-3_CSV_Anzahl'!F803</f>
        <v>1250</v>
      </c>
    </row>
    <row r="804" spans="1:7">
      <c r="A804">
        <f>'2020_3-1-3_CSV_Anzahl'!A804</f>
        <v>354</v>
      </c>
      <c r="B804">
        <f>'2020_3-1-3_CSV_Anzahl'!B804</f>
        <v>2014</v>
      </c>
      <c r="C804" t="s">
        <v>157</v>
      </c>
      <c r="D804" t="str">
        <f>'2020_3-1-3_CSV_Anzahl'!C804</f>
        <v>Lüchow-Dannenberg</v>
      </c>
      <c r="E804" t="str">
        <f>'2020_3-1-3_CSV_Anzahl'!D804</f>
        <v>Kinder im Alter von 3 bis unter 6 Jahren mit ausländischer Herkunft mindestens eines Elternteils</v>
      </c>
      <c r="F804" t="str">
        <f>'2020_3-1-3_CSV_Anzahl'!E804</f>
        <v>K03354</v>
      </c>
      <c r="G804">
        <f>'2020_3-1-3_CSV_Anzahl'!F804</f>
        <v>105</v>
      </c>
    </row>
    <row r="805" spans="1:7">
      <c r="A805">
        <f>'2020_3-1-3_CSV_Anzahl'!A805</f>
        <v>355</v>
      </c>
      <c r="B805">
        <f>'2020_3-1-3_CSV_Anzahl'!B805</f>
        <v>2014</v>
      </c>
      <c r="C805" t="s">
        <v>157</v>
      </c>
      <c r="D805" t="str">
        <f>'2020_3-1-3_CSV_Anzahl'!C805</f>
        <v>Lüneburg</v>
      </c>
      <c r="E805" t="str">
        <f>'2020_3-1-3_CSV_Anzahl'!D805</f>
        <v>Kinder im Alter von 3 bis unter 6 Jahren mit ausländischer Herkunft mindestens eines Elternteils</v>
      </c>
      <c r="F805" t="str">
        <f>'2020_3-1-3_CSV_Anzahl'!E805</f>
        <v>K03355</v>
      </c>
      <c r="G805">
        <f>'2020_3-1-3_CSV_Anzahl'!F805</f>
        <v>754</v>
      </c>
    </row>
    <row r="806" spans="1:7">
      <c r="A806">
        <f>'2020_3-1-3_CSV_Anzahl'!A806</f>
        <v>356</v>
      </c>
      <c r="B806">
        <f>'2020_3-1-3_CSV_Anzahl'!B806</f>
        <v>2014</v>
      </c>
      <c r="C806" t="s">
        <v>157</v>
      </c>
      <c r="D806" t="str">
        <f>'2020_3-1-3_CSV_Anzahl'!C806</f>
        <v>Osterholz</v>
      </c>
      <c r="E806" t="str">
        <f>'2020_3-1-3_CSV_Anzahl'!D806</f>
        <v>Kinder im Alter von 3 bis unter 6 Jahren mit ausländischer Herkunft mindestens eines Elternteils</v>
      </c>
      <c r="F806" t="str">
        <f>'2020_3-1-3_CSV_Anzahl'!E806</f>
        <v>K03356</v>
      </c>
      <c r="G806">
        <f>'2020_3-1-3_CSV_Anzahl'!F806</f>
        <v>369</v>
      </c>
    </row>
    <row r="807" spans="1:7">
      <c r="A807">
        <f>'2020_3-1-3_CSV_Anzahl'!A807</f>
        <v>357</v>
      </c>
      <c r="B807">
        <f>'2020_3-1-3_CSV_Anzahl'!B807</f>
        <v>2014</v>
      </c>
      <c r="C807" t="s">
        <v>157</v>
      </c>
      <c r="D807" t="str">
        <f>'2020_3-1-3_CSV_Anzahl'!C807</f>
        <v>Rotenburg (Wümme)</v>
      </c>
      <c r="E807" t="str">
        <f>'2020_3-1-3_CSV_Anzahl'!D807</f>
        <v>Kinder im Alter von 3 bis unter 6 Jahren mit ausländischer Herkunft mindestens eines Elternteils</v>
      </c>
      <c r="F807" t="str">
        <f>'2020_3-1-3_CSV_Anzahl'!E807</f>
        <v>K03357</v>
      </c>
      <c r="G807">
        <f>'2020_3-1-3_CSV_Anzahl'!F807</f>
        <v>572</v>
      </c>
    </row>
    <row r="808" spans="1:7">
      <c r="A808">
        <f>'2020_3-1-3_CSV_Anzahl'!A808</f>
        <v>358</v>
      </c>
      <c r="B808">
        <f>'2020_3-1-3_CSV_Anzahl'!B808</f>
        <v>2014</v>
      </c>
      <c r="C808" t="s">
        <v>157</v>
      </c>
      <c r="D808" t="str">
        <f>'2020_3-1-3_CSV_Anzahl'!C808</f>
        <v>Heidekreis</v>
      </c>
      <c r="E808" t="str">
        <f>'2020_3-1-3_CSV_Anzahl'!D808</f>
        <v>Kinder im Alter von 3 bis unter 6 Jahren mit ausländischer Herkunft mindestens eines Elternteils</v>
      </c>
      <c r="F808" t="str">
        <f>'2020_3-1-3_CSV_Anzahl'!E808</f>
        <v>K03358</v>
      </c>
      <c r="G808">
        <f>'2020_3-1-3_CSV_Anzahl'!F808</f>
        <v>636</v>
      </c>
    </row>
    <row r="809" spans="1:7">
      <c r="A809">
        <f>'2020_3-1-3_CSV_Anzahl'!A809</f>
        <v>359</v>
      </c>
      <c r="B809">
        <f>'2020_3-1-3_CSV_Anzahl'!B809</f>
        <v>2014</v>
      </c>
      <c r="C809" t="s">
        <v>157</v>
      </c>
      <c r="D809" t="str">
        <f>'2020_3-1-3_CSV_Anzahl'!C809</f>
        <v>Stade</v>
      </c>
      <c r="E809" t="str">
        <f>'2020_3-1-3_CSV_Anzahl'!D809</f>
        <v>Kinder im Alter von 3 bis unter 6 Jahren mit ausländischer Herkunft mindestens eines Elternteils</v>
      </c>
      <c r="F809" t="str">
        <f>'2020_3-1-3_CSV_Anzahl'!E809</f>
        <v>K03359</v>
      </c>
      <c r="G809">
        <f>'2020_3-1-3_CSV_Anzahl'!F809</f>
        <v>744</v>
      </c>
    </row>
    <row r="810" spans="1:7">
      <c r="A810">
        <f>'2020_3-1-3_CSV_Anzahl'!A810</f>
        <v>360</v>
      </c>
      <c r="B810">
        <f>'2020_3-1-3_CSV_Anzahl'!B810</f>
        <v>2014</v>
      </c>
      <c r="C810" t="s">
        <v>157</v>
      </c>
      <c r="D810" t="str">
        <f>'2020_3-1-3_CSV_Anzahl'!C810</f>
        <v>Uelzen</v>
      </c>
      <c r="E810" t="str">
        <f>'2020_3-1-3_CSV_Anzahl'!D810</f>
        <v>Kinder im Alter von 3 bis unter 6 Jahren mit ausländischer Herkunft mindestens eines Elternteils</v>
      </c>
      <c r="F810" t="str">
        <f>'2020_3-1-3_CSV_Anzahl'!E810</f>
        <v>K03360</v>
      </c>
      <c r="G810">
        <f>'2020_3-1-3_CSV_Anzahl'!F810</f>
        <v>301</v>
      </c>
    </row>
    <row r="811" spans="1:7">
      <c r="A811">
        <f>'2020_3-1-3_CSV_Anzahl'!A811</f>
        <v>361</v>
      </c>
      <c r="B811">
        <f>'2020_3-1-3_CSV_Anzahl'!B811</f>
        <v>2014</v>
      </c>
      <c r="C811" t="s">
        <v>157</v>
      </c>
      <c r="D811" t="str">
        <f>'2020_3-1-3_CSV_Anzahl'!C811</f>
        <v>Verden</v>
      </c>
      <c r="E811" t="str">
        <f>'2020_3-1-3_CSV_Anzahl'!D811</f>
        <v>Kinder im Alter von 3 bis unter 6 Jahren mit ausländischer Herkunft mindestens eines Elternteils</v>
      </c>
      <c r="F811" t="str">
        <f>'2020_3-1-3_CSV_Anzahl'!E811</f>
        <v>K03361</v>
      </c>
      <c r="G811">
        <f>'2020_3-1-3_CSV_Anzahl'!F811</f>
        <v>689</v>
      </c>
    </row>
    <row r="812" spans="1:7">
      <c r="A812">
        <f>'2020_3-1-3_CSV_Anzahl'!A812</f>
        <v>3</v>
      </c>
      <c r="B812">
        <f>'2020_3-1-3_CSV_Anzahl'!B812</f>
        <v>2014</v>
      </c>
      <c r="C812" t="s">
        <v>157</v>
      </c>
      <c r="D812" t="str">
        <f>'2020_3-1-3_CSV_Anzahl'!C812</f>
        <v>Stat. Region Lüneburg</v>
      </c>
      <c r="E812" t="str">
        <f>'2020_3-1-3_CSV_Anzahl'!D812</f>
        <v>Kinder im Alter von 3 bis unter 6 Jahren mit ausländischer Herkunft mindestens eines Elternteils</v>
      </c>
      <c r="F812" t="str">
        <f>'2020_3-1-3_CSV_Anzahl'!E812</f>
        <v>K033</v>
      </c>
      <c r="G812">
        <f>'2020_3-1-3_CSV_Anzahl'!F812</f>
        <v>6784</v>
      </c>
    </row>
    <row r="813" spans="1:7">
      <c r="A813">
        <f>'2020_3-1-3_CSV_Anzahl'!A813</f>
        <v>401</v>
      </c>
      <c r="B813">
        <f>'2020_3-1-3_CSV_Anzahl'!B813</f>
        <v>2014</v>
      </c>
      <c r="C813" t="s">
        <v>157</v>
      </c>
      <c r="D813" t="str">
        <f>'2020_3-1-3_CSV_Anzahl'!C813</f>
        <v>Delmenhorst  Stadt</v>
      </c>
      <c r="E813" t="str">
        <f>'2020_3-1-3_CSV_Anzahl'!D813</f>
        <v>Kinder im Alter von 3 bis unter 6 Jahren mit ausländischer Herkunft mindestens eines Elternteils</v>
      </c>
      <c r="F813" t="str">
        <f>'2020_3-1-3_CSV_Anzahl'!E813</f>
        <v>K03401</v>
      </c>
      <c r="G813">
        <f>'2020_3-1-3_CSV_Anzahl'!F813</f>
        <v>553</v>
      </c>
    </row>
    <row r="814" spans="1:7">
      <c r="A814">
        <f>'2020_3-1-3_CSV_Anzahl'!A814</f>
        <v>402</v>
      </c>
      <c r="B814">
        <f>'2020_3-1-3_CSV_Anzahl'!B814</f>
        <v>2014</v>
      </c>
      <c r="C814" t="s">
        <v>157</v>
      </c>
      <c r="D814" t="str">
        <f>'2020_3-1-3_CSV_Anzahl'!C814</f>
        <v>Emden  Stadt</v>
      </c>
      <c r="E814" t="str">
        <f>'2020_3-1-3_CSV_Anzahl'!D814</f>
        <v>Kinder im Alter von 3 bis unter 6 Jahren mit ausländischer Herkunft mindestens eines Elternteils</v>
      </c>
      <c r="F814" t="str">
        <f>'2020_3-1-3_CSV_Anzahl'!E814</f>
        <v>K03402</v>
      </c>
      <c r="G814">
        <f>'2020_3-1-3_CSV_Anzahl'!F814</f>
        <v>260</v>
      </c>
    </row>
    <row r="815" spans="1:7">
      <c r="A815">
        <f>'2020_3-1-3_CSV_Anzahl'!A815</f>
        <v>403</v>
      </c>
      <c r="B815">
        <f>'2020_3-1-3_CSV_Anzahl'!B815</f>
        <v>2014</v>
      </c>
      <c r="C815" t="s">
        <v>157</v>
      </c>
      <c r="D815" t="str">
        <f>'2020_3-1-3_CSV_Anzahl'!C815</f>
        <v>Oldenburg(Oldb)  Stadt</v>
      </c>
      <c r="E815" t="str">
        <f>'2020_3-1-3_CSV_Anzahl'!D815</f>
        <v>Kinder im Alter von 3 bis unter 6 Jahren mit ausländischer Herkunft mindestens eines Elternteils</v>
      </c>
      <c r="F815" t="str">
        <f>'2020_3-1-3_CSV_Anzahl'!E815</f>
        <v>K03403</v>
      </c>
      <c r="G815">
        <f>'2020_3-1-3_CSV_Anzahl'!F815</f>
        <v>683</v>
      </c>
    </row>
    <row r="816" spans="1:7">
      <c r="A816">
        <f>'2020_3-1-3_CSV_Anzahl'!A816</f>
        <v>404</v>
      </c>
      <c r="B816">
        <f>'2020_3-1-3_CSV_Anzahl'!B816</f>
        <v>2014</v>
      </c>
      <c r="C816" t="s">
        <v>157</v>
      </c>
      <c r="D816" t="str">
        <f>'2020_3-1-3_CSV_Anzahl'!C816</f>
        <v>Osnabrück  Stadt</v>
      </c>
      <c r="E816" t="str">
        <f>'2020_3-1-3_CSV_Anzahl'!D816</f>
        <v>Kinder im Alter von 3 bis unter 6 Jahren mit ausländischer Herkunft mindestens eines Elternteils</v>
      </c>
      <c r="F816" t="str">
        <f>'2020_3-1-3_CSV_Anzahl'!E816</f>
        <v>K03404</v>
      </c>
      <c r="G816">
        <f>'2020_3-1-3_CSV_Anzahl'!F816</f>
        <v>1524</v>
      </c>
    </row>
    <row r="817" spans="1:7">
      <c r="A817">
        <f>'2020_3-1-3_CSV_Anzahl'!A817</f>
        <v>405</v>
      </c>
      <c r="B817">
        <f>'2020_3-1-3_CSV_Anzahl'!B817</f>
        <v>2014</v>
      </c>
      <c r="C817" t="s">
        <v>157</v>
      </c>
      <c r="D817" t="str">
        <f>'2020_3-1-3_CSV_Anzahl'!C817</f>
        <v>Wilhelmshaven  Stadt</v>
      </c>
      <c r="E817" t="str">
        <f>'2020_3-1-3_CSV_Anzahl'!D817</f>
        <v>Kinder im Alter von 3 bis unter 6 Jahren mit ausländischer Herkunft mindestens eines Elternteils</v>
      </c>
      <c r="F817" t="str">
        <f>'2020_3-1-3_CSV_Anzahl'!E817</f>
        <v>K03405</v>
      </c>
      <c r="G817">
        <f>'2020_3-1-3_CSV_Anzahl'!F817</f>
        <v>329</v>
      </c>
    </row>
    <row r="818" spans="1:7">
      <c r="A818">
        <f>'2020_3-1-3_CSV_Anzahl'!A818</f>
        <v>451</v>
      </c>
      <c r="B818">
        <f>'2020_3-1-3_CSV_Anzahl'!B818</f>
        <v>2014</v>
      </c>
      <c r="C818" t="s">
        <v>157</v>
      </c>
      <c r="D818" t="str">
        <f>'2020_3-1-3_CSV_Anzahl'!C818</f>
        <v>Ammerland</v>
      </c>
      <c r="E818" t="str">
        <f>'2020_3-1-3_CSV_Anzahl'!D818</f>
        <v>Kinder im Alter von 3 bis unter 6 Jahren mit ausländischer Herkunft mindestens eines Elternteils</v>
      </c>
      <c r="F818" t="str">
        <f>'2020_3-1-3_CSV_Anzahl'!E818</f>
        <v>K03451</v>
      </c>
      <c r="G818">
        <f>'2020_3-1-3_CSV_Anzahl'!F818</f>
        <v>360</v>
      </c>
    </row>
    <row r="819" spans="1:7">
      <c r="A819">
        <f>'2020_3-1-3_CSV_Anzahl'!A819</f>
        <v>452</v>
      </c>
      <c r="B819">
        <f>'2020_3-1-3_CSV_Anzahl'!B819</f>
        <v>2014</v>
      </c>
      <c r="C819" t="s">
        <v>157</v>
      </c>
      <c r="D819" t="str">
        <f>'2020_3-1-3_CSV_Anzahl'!C819</f>
        <v>Aurich</v>
      </c>
      <c r="E819" t="str">
        <f>'2020_3-1-3_CSV_Anzahl'!D819</f>
        <v>Kinder im Alter von 3 bis unter 6 Jahren mit ausländischer Herkunft mindestens eines Elternteils</v>
      </c>
      <c r="F819" t="str">
        <f>'2020_3-1-3_CSV_Anzahl'!E819</f>
        <v>K03452</v>
      </c>
      <c r="G819">
        <f>'2020_3-1-3_CSV_Anzahl'!F819</f>
        <v>514</v>
      </c>
    </row>
    <row r="820" spans="1:7">
      <c r="A820">
        <f>'2020_3-1-3_CSV_Anzahl'!A820</f>
        <v>453</v>
      </c>
      <c r="B820">
        <f>'2020_3-1-3_CSV_Anzahl'!B820</f>
        <v>2014</v>
      </c>
      <c r="C820" t="s">
        <v>157</v>
      </c>
      <c r="D820" t="str">
        <f>'2020_3-1-3_CSV_Anzahl'!C820</f>
        <v>Cloppenburg</v>
      </c>
      <c r="E820" t="str">
        <f>'2020_3-1-3_CSV_Anzahl'!D820</f>
        <v>Kinder im Alter von 3 bis unter 6 Jahren mit ausländischer Herkunft mindestens eines Elternteils</v>
      </c>
      <c r="F820" t="str">
        <f>'2020_3-1-3_CSV_Anzahl'!E820</f>
        <v>K03453</v>
      </c>
      <c r="G820">
        <f>'2020_3-1-3_CSV_Anzahl'!F820</f>
        <v>1041</v>
      </c>
    </row>
    <row r="821" spans="1:7">
      <c r="A821">
        <f>'2020_3-1-3_CSV_Anzahl'!A821</f>
        <v>454</v>
      </c>
      <c r="B821">
        <f>'2020_3-1-3_CSV_Anzahl'!B821</f>
        <v>2014</v>
      </c>
      <c r="C821" t="s">
        <v>157</v>
      </c>
      <c r="D821" t="str">
        <f>'2020_3-1-3_CSV_Anzahl'!C821</f>
        <v>Emsland</v>
      </c>
      <c r="E821" t="str">
        <f>'2020_3-1-3_CSV_Anzahl'!D821</f>
        <v>Kinder im Alter von 3 bis unter 6 Jahren mit ausländischer Herkunft mindestens eines Elternteils</v>
      </c>
      <c r="F821" t="str">
        <f>'2020_3-1-3_CSV_Anzahl'!E821</f>
        <v>K03454</v>
      </c>
      <c r="G821">
        <f>'2020_3-1-3_CSV_Anzahl'!F821</f>
        <v>1439</v>
      </c>
    </row>
    <row r="822" spans="1:7">
      <c r="A822">
        <f>'2020_3-1-3_CSV_Anzahl'!A822</f>
        <v>455</v>
      </c>
      <c r="B822">
        <f>'2020_3-1-3_CSV_Anzahl'!B822</f>
        <v>2014</v>
      </c>
      <c r="C822" t="s">
        <v>157</v>
      </c>
      <c r="D822" t="str">
        <f>'2020_3-1-3_CSV_Anzahl'!C822</f>
        <v>Friesland</v>
      </c>
      <c r="E822" t="str">
        <f>'2020_3-1-3_CSV_Anzahl'!D822</f>
        <v>Kinder im Alter von 3 bis unter 6 Jahren mit ausländischer Herkunft mindestens eines Elternteils</v>
      </c>
      <c r="F822" t="str">
        <f>'2020_3-1-3_CSV_Anzahl'!E822</f>
        <v>K03455</v>
      </c>
      <c r="G822">
        <f>'2020_3-1-3_CSV_Anzahl'!F822</f>
        <v>186</v>
      </c>
    </row>
    <row r="823" spans="1:7">
      <c r="A823">
        <f>'2020_3-1-3_CSV_Anzahl'!A823</f>
        <v>456</v>
      </c>
      <c r="B823">
        <f>'2020_3-1-3_CSV_Anzahl'!B823</f>
        <v>2014</v>
      </c>
      <c r="C823" t="s">
        <v>157</v>
      </c>
      <c r="D823" t="str">
        <f>'2020_3-1-3_CSV_Anzahl'!C823</f>
        <v>Grafschaft Bentheim</v>
      </c>
      <c r="E823" t="str">
        <f>'2020_3-1-3_CSV_Anzahl'!D823</f>
        <v>Kinder im Alter von 3 bis unter 6 Jahren mit ausländischer Herkunft mindestens eines Elternteils</v>
      </c>
      <c r="F823" t="str">
        <f>'2020_3-1-3_CSV_Anzahl'!E823</f>
        <v>K03456</v>
      </c>
      <c r="G823">
        <f>'2020_3-1-3_CSV_Anzahl'!F823</f>
        <v>926</v>
      </c>
    </row>
    <row r="824" spans="1:7">
      <c r="A824">
        <f>'2020_3-1-3_CSV_Anzahl'!A824</f>
        <v>457</v>
      </c>
      <c r="B824">
        <f>'2020_3-1-3_CSV_Anzahl'!B824</f>
        <v>2014</v>
      </c>
      <c r="C824" t="s">
        <v>157</v>
      </c>
      <c r="D824" t="str">
        <f>'2020_3-1-3_CSV_Anzahl'!C824</f>
        <v>Leer</v>
      </c>
      <c r="E824" t="str">
        <f>'2020_3-1-3_CSV_Anzahl'!D824</f>
        <v>Kinder im Alter von 3 bis unter 6 Jahren mit ausländischer Herkunft mindestens eines Elternteils</v>
      </c>
      <c r="F824" t="str">
        <f>'2020_3-1-3_CSV_Anzahl'!E824</f>
        <v>K03457</v>
      </c>
      <c r="G824">
        <f>'2020_3-1-3_CSV_Anzahl'!F824</f>
        <v>593</v>
      </c>
    </row>
    <row r="825" spans="1:7">
      <c r="A825">
        <f>'2020_3-1-3_CSV_Anzahl'!A825</f>
        <v>458</v>
      </c>
      <c r="B825">
        <f>'2020_3-1-3_CSV_Anzahl'!B825</f>
        <v>2014</v>
      </c>
      <c r="C825" t="s">
        <v>157</v>
      </c>
      <c r="D825" t="str">
        <f>'2020_3-1-3_CSV_Anzahl'!C825</f>
        <v>Oldenburg</v>
      </c>
      <c r="E825" t="str">
        <f>'2020_3-1-3_CSV_Anzahl'!D825</f>
        <v>Kinder im Alter von 3 bis unter 6 Jahren mit ausländischer Herkunft mindestens eines Elternteils</v>
      </c>
      <c r="F825" t="str">
        <f>'2020_3-1-3_CSV_Anzahl'!E825</f>
        <v>K03458</v>
      </c>
      <c r="G825">
        <f>'2020_3-1-3_CSV_Anzahl'!F825</f>
        <v>367</v>
      </c>
    </row>
    <row r="826" spans="1:7">
      <c r="A826">
        <f>'2020_3-1-3_CSV_Anzahl'!A826</f>
        <v>459</v>
      </c>
      <c r="B826">
        <f>'2020_3-1-3_CSV_Anzahl'!B826</f>
        <v>2014</v>
      </c>
      <c r="C826" t="s">
        <v>157</v>
      </c>
      <c r="D826" t="str">
        <f>'2020_3-1-3_CSV_Anzahl'!C826</f>
        <v>Osnabrück</v>
      </c>
      <c r="E826" t="str">
        <f>'2020_3-1-3_CSV_Anzahl'!D826</f>
        <v>Kinder im Alter von 3 bis unter 6 Jahren mit ausländischer Herkunft mindestens eines Elternteils</v>
      </c>
      <c r="F826" t="str">
        <f>'2020_3-1-3_CSV_Anzahl'!E826</f>
        <v>K03459</v>
      </c>
      <c r="G826">
        <f>'2020_3-1-3_CSV_Anzahl'!F826</f>
        <v>1826</v>
      </c>
    </row>
    <row r="827" spans="1:7">
      <c r="A827">
        <f>'2020_3-1-3_CSV_Anzahl'!A827</f>
        <v>460</v>
      </c>
      <c r="B827">
        <f>'2020_3-1-3_CSV_Anzahl'!B827</f>
        <v>2014</v>
      </c>
      <c r="C827" t="s">
        <v>157</v>
      </c>
      <c r="D827" t="str">
        <f>'2020_3-1-3_CSV_Anzahl'!C827</f>
        <v>Vechta</v>
      </c>
      <c r="E827" t="str">
        <f>'2020_3-1-3_CSV_Anzahl'!D827</f>
        <v>Kinder im Alter von 3 bis unter 6 Jahren mit ausländischer Herkunft mindestens eines Elternteils</v>
      </c>
      <c r="F827" t="str">
        <f>'2020_3-1-3_CSV_Anzahl'!E827</f>
        <v>K03460</v>
      </c>
      <c r="G827">
        <f>'2020_3-1-3_CSV_Anzahl'!F827</f>
        <v>1166</v>
      </c>
    </row>
    <row r="828" spans="1:7">
      <c r="A828">
        <f>'2020_3-1-3_CSV_Anzahl'!A828</f>
        <v>461</v>
      </c>
      <c r="B828">
        <f>'2020_3-1-3_CSV_Anzahl'!B828</f>
        <v>2014</v>
      </c>
      <c r="C828" t="s">
        <v>157</v>
      </c>
      <c r="D828" t="str">
        <f>'2020_3-1-3_CSV_Anzahl'!C828</f>
        <v>Wesermarsch</v>
      </c>
      <c r="E828" t="str">
        <f>'2020_3-1-3_CSV_Anzahl'!D828</f>
        <v>Kinder im Alter von 3 bis unter 6 Jahren mit ausländischer Herkunft mindestens eines Elternteils</v>
      </c>
      <c r="F828" t="str">
        <f>'2020_3-1-3_CSV_Anzahl'!E828</f>
        <v>K03461</v>
      </c>
      <c r="G828">
        <f>'2020_3-1-3_CSV_Anzahl'!F828</f>
        <v>400</v>
      </c>
    </row>
    <row r="829" spans="1:7">
      <c r="A829">
        <f>'2020_3-1-3_CSV_Anzahl'!A829</f>
        <v>462</v>
      </c>
      <c r="B829">
        <f>'2020_3-1-3_CSV_Anzahl'!B829</f>
        <v>2014</v>
      </c>
      <c r="C829" t="s">
        <v>157</v>
      </c>
      <c r="D829" t="str">
        <f>'2020_3-1-3_CSV_Anzahl'!C829</f>
        <v>Wittmund</v>
      </c>
      <c r="E829" t="str">
        <f>'2020_3-1-3_CSV_Anzahl'!D829</f>
        <v>Kinder im Alter von 3 bis unter 6 Jahren mit ausländischer Herkunft mindestens eines Elternteils</v>
      </c>
      <c r="F829" t="str">
        <f>'2020_3-1-3_CSV_Anzahl'!E829</f>
        <v>K03462</v>
      </c>
      <c r="G829">
        <f>'2020_3-1-3_CSV_Anzahl'!F829</f>
        <v>153</v>
      </c>
    </row>
    <row r="830" spans="1:7">
      <c r="A830">
        <f>'2020_3-1-3_CSV_Anzahl'!A830</f>
        <v>4</v>
      </c>
      <c r="B830">
        <f>'2020_3-1-3_CSV_Anzahl'!B830</f>
        <v>2014</v>
      </c>
      <c r="C830" t="s">
        <v>157</v>
      </c>
      <c r="D830" t="str">
        <f>'2020_3-1-3_CSV_Anzahl'!C830</f>
        <v>Stat. Region Weser-Ems</v>
      </c>
      <c r="E830" t="str">
        <f>'2020_3-1-3_CSV_Anzahl'!D830</f>
        <v>Kinder im Alter von 3 bis unter 6 Jahren mit ausländischer Herkunft mindestens eines Elternteils</v>
      </c>
      <c r="F830" t="str">
        <f>'2020_3-1-3_CSV_Anzahl'!E830</f>
        <v>K034</v>
      </c>
      <c r="G830">
        <f>'2020_3-1-3_CSV_Anzahl'!F830</f>
        <v>12320</v>
      </c>
    </row>
    <row r="831" spans="1:7">
      <c r="A831">
        <f>'2020_3-1-3_CSV_Anzahl'!A831</f>
        <v>0</v>
      </c>
      <c r="B831">
        <f>'2020_3-1-3_CSV_Anzahl'!B831</f>
        <v>2014</v>
      </c>
      <c r="C831" t="s">
        <v>157</v>
      </c>
      <c r="D831" t="str">
        <f>'2020_3-1-3_CSV_Anzahl'!C831</f>
        <v>Niedersachsen</v>
      </c>
      <c r="E831" t="str">
        <f>'2020_3-1-3_CSV_Anzahl'!D831</f>
        <v>Kinder im Alter von 3 bis unter 6 Jahren mit ausländischer Herkunft mindestens eines Elternteils</v>
      </c>
      <c r="F831" t="str">
        <f>'2020_3-1-3_CSV_Anzahl'!E831</f>
        <v>K030</v>
      </c>
      <c r="G831">
        <f>'2020_3-1-3_CSV_Anzahl'!F831</f>
        <v>42521</v>
      </c>
    </row>
    <row r="832" spans="1:7">
      <c r="A832">
        <f>'2020_3-1-3_CSV_Anzahl'!A832</f>
        <v>101</v>
      </c>
      <c r="B832">
        <f>'2020_3-1-3_CSV_Anzahl'!B832</f>
        <v>2013</v>
      </c>
      <c r="C832" t="s">
        <v>157</v>
      </c>
      <c r="D832" t="str">
        <f>'2020_3-1-3_CSV_Anzahl'!C832</f>
        <v>Braunschweig  Stadt</v>
      </c>
      <c r="E832" t="str">
        <f>'2020_3-1-3_CSV_Anzahl'!D832</f>
        <v>Kinder im Alter von 3 bis unter 6 Jahren mit ausländischer Herkunft mindestens eines Elternteils</v>
      </c>
      <c r="F832" t="str">
        <f>'2020_3-1-3_CSV_Anzahl'!E832</f>
        <v>K03101</v>
      </c>
      <c r="G832">
        <f>'2020_3-1-3_CSV_Anzahl'!F832</f>
        <v>1866</v>
      </c>
    </row>
    <row r="833" spans="1:7">
      <c r="A833">
        <f>'2020_3-1-3_CSV_Anzahl'!A833</f>
        <v>102</v>
      </c>
      <c r="B833">
        <f>'2020_3-1-3_CSV_Anzahl'!B833</f>
        <v>2013</v>
      </c>
      <c r="C833" t="s">
        <v>157</v>
      </c>
      <c r="D833" t="str">
        <f>'2020_3-1-3_CSV_Anzahl'!C833</f>
        <v>Salzgitter  Stadt</v>
      </c>
      <c r="E833" t="str">
        <f>'2020_3-1-3_CSV_Anzahl'!D833</f>
        <v>Kinder im Alter von 3 bis unter 6 Jahren mit ausländischer Herkunft mindestens eines Elternteils</v>
      </c>
      <c r="F833" t="str">
        <f>'2020_3-1-3_CSV_Anzahl'!E833</f>
        <v>K03102</v>
      </c>
      <c r="G833">
        <f>'2020_3-1-3_CSV_Anzahl'!F833</f>
        <v>839</v>
      </c>
    </row>
    <row r="834" spans="1:7">
      <c r="A834">
        <f>'2020_3-1-3_CSV_Anzahl'!A834</f>
        <v>103</v>
      </c>
      <c r="B834">
        <f>'2020_3-1-3_CSV_Anzahl'!B834</f>
        <v>2013</v>
      </c>
      <c r="C834" t="s">
        <v>157</v>
      </c>
      <c r="D834" t="str">
        <f>'2020_3-1-3_CSV_Anzahl'!C834</f>
        <v>Wolfsburg  Stadt</v>
      </c>
      <c r="E834" t="str">
        <f>'2020_3-1-3_CSV_Anzahl'!D834</f>
        <v>Kinder im Alter von 3 bis unter 6 Jahren mit ausländischer Herkunft mindestens eines Elternteils</v>
      </c>
      <c r="F834" t="str">
        <f>'2020_3-1-3_CSV_Anzahl'!E834</f>
        <v>K03103</v>
      </c>
      <c r="G834">
        <f>'2020_3-1-3_CSV_Anzahl'!F834</f>
        <v>973</v>
      </c>
    </row>
    <row r="835" spans="1:7">
      <c r="A835">
        <f>'2020_3-1-3_CSV_Anzahl'!A835</f>
        <v>151</v>
      </c>
      <c r="B835">
        <f>'2020_3-1-3_CSV_Anzahl'!B835</f>
        <v>2013</v>
      </c>
      <c r="C835" t="s">
        <v>157</v>
      </c>
      <c r="D835" t="str">
        <f>'2020_3-1-3_CSV_Anzahl'!C835</f>
        <v>Gifhorn</v>
      </c>
      <c r="E835" t="str">
        <f>'2020_3-1-3_CSV_Anzahl'!D835</f>
        <v>Kinder im Alter von 3 bis unter 6 Jahren mit ausländischer Herkunft mindestens eines Elternteils</v>
      </c>
      <c r="F835" t="str">
        <f>'2020_3-1-3_CSV_Anzahl'!E835</f>
        <v>K03151</v>
      </c>
      <c r="G835">
        <f>'2020_3-1-3_CSV_Anzahl'!F835</f>
        <v>642</v>
      </c>
    </row>
    <row r="836" spans="1:7">
      <c r="A836">
        <f>'2020_3-1-3_CSV_Anzahl'!A836</f>
        <v>153</v>
      </c>
      <c r="B836">
        <f>'2020_3-1-3_CSV_Anzahl'!B836</f>
        <v>2013</v>
      </c>
      <c r="C836" t="s">
        <v>157</v>
      </c>
      <c r="D836" t="str">
        <f>'2020_3-1-3_CSV_Anzahl'!C836</f>
        <v>Goslar</v>
      </c>
      <c r="E836" t="str">
        <f>'2020_3-1-3_CSV_Anzahl'!D836</f>
        <v>Kinder im Alter von 3 bis unter 6 Jahren mit ausländischer Herkunft mindestens eines Elternteils</v>
      </c>
      <c r="F836" t="str">
        <f>'2020_3-1-3_CSV_Anzahl'!E836</f>
        <v>K03153</v>
      </c>
      <c r="G836">
        <f>'2020_3-1-3_CSV_Anzahl'!F836</f>
        <v>494</v>
      </c>
    </row>
    <row r="837" spans="1:7">
      <c r="A837">
        <f>'2020_3-1-3_CSV_Anzahl'!A837</f>
        <v>154</v>
      </c>
      <c r="B837">
        <f>'2020_3-1-3_CSV_Anzahl'!B837</f>
        <v>2013</v>
      </c>
      <c r="C837" t="s">
        <v>157</v>
      </c>
      <c r="D837" t="str">
        <f>'2020_3-1-3_CSV_Anzahl'!C837</f>
        <v>Helmstedt</v>
      </c>
      <c r="E837" t="str">
        <f>'2020_3-1-3_CSV_Anzahl'!D837</f>
        <v>Kinder im Alter von 3 bis unter 6 Jahren mit ausländischer Herkunft mindestens eines Elternteils</v>
      </c>
      <c r="F837" t="str">
        <f>'2020_3-1-3_CSV_Anzahl'!E837</f>
        <v>K03154</v>
      </c>
      <c r="G837">
        <f>'2020_3-1-3_CSV_Anzahl'!F837</f>
        <v>179</v>
      </c>
    </row>
    <row r="838" spans="1:7">
      <c r="A838">
        <f>'2020_3-1-3_CSV_Anzahl'!A838</f>
        <v>155</v>
      </c>
      <c r="B838">
        <f>'2020_3-1-3_CSV_Anzahl'!B838</f>
        <v>2013</v>
      </c>
      <c r="C838" t="s">
        <v>157</v>
      </c>
      <c r="D838" t="str">
        <f>'2020_3-1-3_CSV_Anzahl'!C838</f>
        <v>Northeim</v>
      </c>
      <c r="E838" t="str">
        <f>'2020_3-1-3_CSV_Anzahl'!D838</f>
        <v>Kinder im Alter von 3 bis unter 6 Jahren mit ausländischer Herkunft mindestens eines Elternteils</v>
      </c>
      <c r="F838" t="str">
        <f>'2020_3-1-3_CSV_Anzahl'!E838</f>
        <v>K03155</v>
      </c>
      <c r="G838">
        <f>'2020_3-1-3_CSV_Anzahl'!F838</f>
        <v>506</v>
      </c>
    </row>
    <row r="839" spans="1:7">
      <c r="A839">
        <f>'2020_3-1-3_CSV_Anzahl'!A839</f>
        <v>157</v>
      </c>
      <c r="B839">
        <f>'2020_3-1-3_CSV_Anzahl'!B839</f>
        <v>2013</v>
      </c>
      <c r="C839" t="s">
        <v>157</v>
      </c>
      <c r="D839" t="str">
        <f>'2020_3-1-3_CSV_Anzahl'!C839</f>
        <v>Peine</v>
      </c>
      <c r="E839" t="str">
        <f>'2020_3-1-3_CSV_Anzahl'!D839</f>
        <v>Kinder im Alter von 3 bis unter 6 Jahren mit ausländischer Herkunft mindestens eines Elternteils</v>
      </c>
      <c r="F839" t="str">
        <f>'2020_3-1-3_CSV_Anzahl'!E839</f>
        <v>K03157</v>
      </c>
      <c r="G839">
        <f>'2020_3-1-3_CSV_Anzahl'!F839</f>
        <v>720</v>
      </c>
    </row>
    <row r="840" spans="1:7">
      <c r="A840">
        <f>'2020_3-1-3_CSV_Anzahl'!A840</f>
        <v>158</v>
      </c>
      <c r="B840">
        <f>'2020_3-1-3_CSV_Anzahl'!B840</f>
        <v>2013</v>
      </c>
      <c r="C840" t="s">
        <v>157</v>
      </c>
      <c r="D840" t="str">
        <f>'2020_3-1-3_CSV_Anzahl'!C840</f>
        <v>Wolfenbüttel</v>
      </c>
      <c r="E840" t="str">
        <f>'2020_3-1-3_CSV_Anzahl'!D840</f>
        <v>Kinder im Alter von 3 bis unter 6 Jahren mit ausländischer Herkunft mindestens eines Elternteils</v>
      </c>
      <c r="F840" t="str">
        <f>'2020_3-1-3_CSV_Anzahl'!E840</f>
        <v>K03158</v>
      </c>
      <c r="G840">
        <f>'2020_3-1-3_CSV_Anzahl'!F840</f>
        <v>405</v>
      </c>
    </row>
    <row r="841" spans="1:7">
      <c r="A841">
        <f>'2020_3-1-3_CSV_Anzahl'!A841</f>
        <v>159</v>
      </c>
      <c r="B841">
        <f>'2020_3-1-3_CSV_Anzahl'!B841</f>
        <v>2013</v>
      </c>
      <c r="C841" t="s">
        <v>157</v>
      </c>
      <c r="D841" t="str">
        <f>'2020_3-1-3_CSV_Anzahl'!C841</f>
        <v>Göttingen</v>
      </c>
      <c r="E841" t="str">
        <f>'2020_3-1-3_CSV_Anzahl'!D841</f>
        <v>Kinder im Alter von 3 bis unter 6 Jahren mit ausländischer Herkunft mindestens eines Elternteils</v>
      </c>
      <c r="F841" t="str">
        <f>'2020_3-1-3_CSV_Anzahl'!E841</f>
        <v>K03159</v>
      </c>
      <c r="G841">
        <f>'2020_3-1-3_CSV_Anzahl'!F841</f>
        <v>1650</v>
      </c>
    </row>
    <row r="842" spans="1:7">
      <c r="A842">
        <f>'2020_3-1-3_CSV_Anzahl'!A842</f>
        <v>1</v>
      </c>
      <c r="B842">
        <f>'2020_3-1-3_CSV_Anzahl'!B842</f>
        <v>2013</v>
      </c>
      <c r="C842" t="s">
        <v>157</v>
      </c>
      <c r="D842" t="str">
        <f>'2020_3-1-3_CSV_Anzahl'!C842</f>
        <v>Stat. Region Braunschweig</v>
      </c>
      <c r="E842" t="str">
        <f>'2020_3-1-3_CSV_Anzahl'!D842</f>
        <v>Kinder im Alter von 3 bis unter 6 Jahren mit ausländischer Herkunft mindestens eines Elternteils</v>
      </c>
      <c r="F842" t="str">
        <f>'2020_3-1-3_CSV_Anzahl'!E842</f>
        <v>K031</v>
      </c>
      <c r="G842">
        <f>'2020_3-1-3_CSV_Anzahl'!F842</f>
        <v>8274</v>
      </c>
    </row>
    <row r="843" spans="1:7">
      <c r="A843">
        <f>'2020_3-1-3_CSV_Anzahl'!A843</f>
        <v>241</v>
      </c>
      <c r="B843">
        <f>'2020_3-1-3_CSV_Anzahl'!B843</f>
        <v>2013</v>
      </c>
      <c r="C843" t="s">
        <v>157</v>
      </c>
      <c r="D843" t="str">
        <f>'2020_3-1-3_CSV_Anzahl'!C843</f>
        <v>Hannover  Region</v>
      </c>
      <c r="E843" t="str">
        <f>'2020_3-1-3_CSV_Anzahl'!D843</f>
        <v>Kinder im Alter von 3 bis unter 6 Jahren mit ausländischer Herkunft mindestens eines Elternteils</v>
      </c>
      <c r="F843" t="str">
        <f>'2020_3-1-3_CSV_Anzahl'!E843</f>
        <v>K03241</v>
      </c>
      <c r="G843">
        <f>'2020_3-1-3_CSV_Anzahl'!F843</f>
        <v>10008</v>
      </c>
    </row>
    <row r="844" spans="1:7">
      <c r="A844">
        <f>'2020_3-1-3_CSV_Anzahl'!A844</f>
        <v>241001</v>
      </c>
      <c r="B844">
        <f>'2020_3-1-3_CSV_Anzahl'!B844</f>
        <v>2013</v>
      </c>
      <c r="C844" t="s">
        <v>157</v>
      </c>
      <c r="D844" t="str">
        <f>'2020_3-1-3_CSV_Anzahl'!C844</f>
        <v>dav. Hannover  Lhst.</v>
      </c>
      <c r="E844" t="str">
        <f>'2020_3-1-3_CSV_Anzahl'!D844</f>
        <v>Kinder im Alter von 3 bis unter 6 Jahren mit ausländischer Herkunft mindestens eines Elternteils</v>
      </c>
      <c r="F844" t="str">
        <f>'2020_3-1-3_CSV_Anzahl'!E844</f>
        <v>K03241001</v>
      </c>
      <c r="G844">
        <f>'2020_3-1-3_CSV_Anzahl'!F844</f>
        <v>6014</v>
      </c>
    </row>
    <row r="845" spans="1:7">
      <c r="A845">
        <f>'2020_3-1-3_CSV_Anzahl'!A845</f>
        <v>241999</v>
      </c>
      <c r="B845">
        <f>'2020_3-1-3_CSV_Anzahl'!B845</f>
        <v>2013</v>
      </c>
      <c r="C845" t="s">
        <v>157</v>
      </c>
      <c r="D845" t="str">
        <f>'2020_3-1-3_CSV_Anzahl'!C845</f>
        <v>dav. Hannover  Umland</v>
      </c>
      <c r="E845" t="str">
        <f>'2020_3-1-3_CSV_Anzahl'!D845</f>
        <v>Kinder im Alter von 3 bis unter 6 Jahren mit ausländischer Herkunft mindestens eines Elternteils</v>
      </c>
      <c r="F845" t="str">
        <f>'2020_3-1-3_CSV_Anzahl'!E845</f>
        <v>K03241999</v>
      </c>
      <c r="G845">
        <f>'2020_3-1-3_CSV_Anzahl'!F845</f>
        <v>3994</v>
      </c>
    </row>
    <row r="846" spans="1:7">
      <c r="A846">
        <f>'2020_3-1-3_CSV_Anzahl'!A846</f>
        <v>251</v>
      </c>
      <c r="B846">
        <f>'2020_3-1-3_CSV_Anzahl'!B846</f>
        <v>2013</v>
      </c>
      <c r="C846" t="s">
        <v>157</v>
      </c>
      <c r="D846" t="str">
        <f>'2020_3-1-3_CSV_Anzahl'!C846</f>
        <v>Diepholz</v>
      </c>
      <c r="E846" t="str">
        <f>'2020_3-1-3_CSV_Anzahl'!D846</f>
        <v>Kinder im Alter von 3 bis unter 6 Jahren mit ausländischer Herkunft mindestens eines Elternteils</v>
      </c>
      <c r="F846" t="str">
        <f>'2020_3-1-3_CSV_Anzahl'!E846</f>
        <v>K03251</v>
      </c>
      <c r="G846">
        <f>'2020_3-1-3_CSV_Anzahl'!F846</f>
        <v>956</v>
      </c>
    </row>
    <row r="847" spans="1:7">
      <c r="A847">
        <f>'2020_3-1-3_CSV_Anzahl'!A847</f>
        <v>252</v>
      </c>
      <c r="B847">
        <f>'2020_3-1-3_CSV_Anzahl'!B847</f>
        <v>2013</v>
      </c>
      <c r="C847" t="s">
        <v>157</v>
      </c>
      <c r="D847" t="str">
        <f>'2020_3-1-3_CSV_Anzahl'!C847</f>
        <v>Hameln-Pyrmont</v>
      </c>
      <c r="E847" t="str">
        <f>'2020_3-1-3_CSV_Anzahl'!D847</f>
        <v>Kinder im Alter von 3 bis unter 6 Jahren mit ausländischer Herkunft mindestens eines Elternteils</v>
      </c>
      <c r="F847" t="str">
        <f>'2020_3-1-3_CSV_Anzahl'!E847</f>
        <v>K03252</v>
      </c>
      <c r="G847">
        <f>'2020_3-1-3_CSV_Anzahl'!F847</f>
        <v>851</v>
      </c>
    </row>
    <row r="848" spans="1:7">
      <c r="A848">
        <f>'2020_3-1-3_CSV_Anzahl'!A848</f>
        <v>254</v>
      </c>
      <c r="B848">
        <f>'2020_3-1-3_CSV_Anzahl'!B848</f>
        <v>2013</v>
      </c>
      <c r="C848" t="s">
        <v>157</v>
      </c>
      <c r="D848" t="str">
        <f>'2020_3-1-3_CSV_Anzahl'!C848</f>
        <v>Hildesheim</v>
      </c>
      <c r="E848" t="str">
        <f>'2020_3-1-3_CSV_Anzahl'!D848</f>
        <v>Kinder im Alter von 3 bis unter 6 Jahren mit ausländischer Herkunft mindestens eines Elternteils</v>
      </c>
      <c r="F848" t="str">
        <f>'2020_3-1-3_CSV_Anzahl'!E848</f>
        <v>K03254</v>
      </c>
      <c r="G848">
        <f>'2020_3-1-3_CSV_Anzahl'!F848</f>
        <v>1456</v>
      </c>
    </row>
    <row r="849" spans="1:7">
      <c r="A849">
        <f>'2020_3-1-3_CSV_Anzahl'!A849</f>
        <v>255</v>
      </c>
      <c r="B849">
        <f>'2020_3-1-3_CSV_Anzahl'!B849</f>
        <v>2013</v>
      </c>
      <c r="C849" t="s">
        <v>157</v>
      </c>
      <c r="D849" t="str">
        <f>'2020_3-1-3_CSV_Anzahl'!C849</f>
        <v>Holzminden</v>
      </c>
      <c r="E849" t="str">
        <f>'2020_3-1-3_CSV_Anzahl'!D849</f>
        <v>Kinder im Alter von 3 bis unter 6 Jahren mit ausländischer Herkunft mindestens eines Elternteils</v>
      </c>
      <c r="F849" t="str">
        <f>'2020_3-1-3_CSV_Anzahl'!E849</f>
        <v>K03255</v>
      </c>
      <c r="G849">
        <f>'2020_3-1-3_CSV_Anzahl'!F849</f>
        <v>327</v>
      </c>
    </row>
    <row r="850" spans="1:7">
      <c r="A850">
        <f>'2020_3-1-3_CSV_Anzahl'!A850</f>
        <v>256</v>
      </c>
      <c r="B850">
        <f>'2020_3-1-3_CSV_Anzahl'!B850</f>
        <v>2013</v>
      </c>
      <c r="C850" t="s">
        <v>157</v>
      </c>
      <c r="D850" t="str">
        <f>'2020_3-1-3_CSV_Anzahl'!C850</f>
        <v>Nienburg (Weser)</v>
      </c>
      <c r="E850" t="str">
        <f>'2020_3-1-3_CSV_Anzahl'!D850</f>
        <v>Kinder im Alter von 3 bis unter 6 Jahren mit ausländischer Herkunft mindestens eines Elternteils</v>
      </c>
      <c r="F850" t="str">
        <f>'2020_3-1-3_CSV_Anzahl'!E850</f>
        <v>K03256</v>
      </c>
      <c r="G850">
        <f>'2020_3-1-3_CSV_Anzahl'!F850</f>
        <v>635</v>
      </c>
    </row>
    <row r="851" spans="1:7">
      <c r="A851">
        <f>'2020_3-1-3_CSV_Anzahl'!A851</f>
        <v>257</v>
      </c>
      <c r="B851">
        <f>'2020_3-1-3_CSV_Anzahl'!B851</f>
        <v>2013</v>
      </c>
      <c r="C851" t="s">
        <v>157</v>
      </c>
      <c r="D851" t="str">
        <f>'2020_3-1-3_CSV_Anzahl'!C851</f>
        <v>Schaumburg</v>
      </c>
      <c r="E851" t="str">
        <f>'2020_3-1-3_CSV_Anzahl'!D851</f>
        <v>Kinder im Alter von 3 bis unter 6 Jahren mit ausländischer Herkunft mindestens eines Elternteils</v>
      </c>
      <c r="F851" t="str">
        <f>'2020_3-1-3_CSV_Anzahl'!E851</f>
        <v>K03257</v>
      </c>
      <c r="G851">
        <f>'2020_3-1-3_CSV_Anzahl'!F851</f>
        <v>714</v>
      </c>
    </row>
    <row r="852" spans="1:7">
      <c r="A852">
        <f>'2020_3-1-3_CSV_Anzahl'!A852</f>
        <v>2</v>
      </c>
      <c r="B852">
        <f>'2020_3-1-3_CSV_Anzahl'!B852</f>
        <v>2013</v>
      </c>
      <c r="C852" t="s">
        <v>157</v>
      </c>
      <c r="D852" t="str">
        <f>'2020_3-1-3_CSV_Anzahl'!C852</f>
        <v>Stat. Region Hannover</v>
      </c>
      <c r="E852" t="str">
        <f>'2020_3-1-3_CSV_Anzahl'!D852</f>
        <v>Kinder im Alter von 3 bis unter 6 Jahren mit ausländischer Herkunft mindestens eines Elternteils</v>
      </c>
      <c r="F852" t="str">
        <f>'2020_3-1-3_CSV_Anzahl'!E852</f>
        <v>K032</v>
      </c>
      <c r="G852">
        <f>'2020_3-1-3_CSV_Anzahl'!F852</f>
        <v>14947</v>
      </c>
    </row>
    <row r="853" spans="1:7">
      <c r="A853">
        <f>'2020_3-1-3_CSV_Anzahl'!A853</f>
        <v>351</v>
      </c>
      <c r="B853">
        <f>'2020_3-1-3_CSV_Anzahl'!B853</f>
        <v>2013</v>
      </c>
      <c r="C853" t="s">
        <v>157</v>
      </c>
      <c r="D853" t="str">
        <f>'2020_3-1-3_CSV_Anzahl'!C853</f>
        <v>Celle</v>
      </c>
      <c r="E853" t="str">
        <f>'2020_3-1-3_CSV_Anzahl'!D853</f>
        <v>Kinder im Alter von 3 bis unter 6 Jahren mit ausländischer Herkunft mindestens eines Elternteils</v>
      </c>
      <c r="F853" t="str">
        <f>'2020_3-1-3_CSV_Anzahl'!E853</f>
        <v>K03351</v>
      </c>
      <c r="G853">
        <f>'2020_3-1-3_CSV_Anzahl'!F853</f>
        <v>598</v>
      </c>
    </row>
    <row r="854" spans="1:7">
      <c r="A854">
        <f>'2020_3-1-3_CSV_Anzahl'!A854</f>
        <v>352</v>
      </c>
      <c r="B854">
        <f>'2020_3-1-3_CSV_Anzahl'!B854</f>
        <v>2013</v>
      </c>
      <c r="C854" t="s">
        <v>157</v>
      </c>
      <c r="D854" t="str">
        <f>'2020_3-1-3_CSV_Anzahl'!C854</f>
        <v>Cuxhaven</v>
      </c>
      <c r="E854" t="str">
        <f>'2020_3-1-3_CSV_Anzahl'!D854</f>
        <v>Kinder im Alter von 3 bis unter 6 Jahren mit ausländischer Herkunft mindestens eines Elternteils</v>
      </c>
      <c r="F854" t="str">
        <f>'2020_3-1-3_CSV_Anzahl'!E854</f>
        <v>K03352</v>
      </c>
      <c r="G854">
        <f>'2020_3-1-3_CSV_Anzahl'!F854</f>
        <v>681</v>
      </c>
    </row>
    <row r="855" spans="1:7">
      <c r="A855">
        <f>'2020_3-1-3_CSV_Anzahl'!A855</f>
        <v>353</v>
      </c>
      <c r="B855">
        <f>'2020_3-1-3_CSV_Anzahl'!B855</f>
        <v>2013</v>
      </c>
      <c r="C855" t="s">
        <v>157</v>
      </c>
      <c r="D855" t="str">
        <f>'2020_3-1-3_CSV_Anzahl'!C855</f>
        <v>Harburg</v>
      </c>
      <c r="E855" t="str">
        <f>'2020_3-1-3_CSV_Anzahl'!D855</f>
        <v>Kinder im Alter von 3 bis unter 6 Jahren mit ausländischer Herkunft mindestens eines Elternteils</v>
      </c>
      <c r="F855" t="str">
        <f>'2020_3-1-3_CSV_Anzahl'!E855</f>
        <v>K03353</v>
      </c>
      <c r="G855">
        <f>'2020_3-1-3_CSV_Anzahl'!F855</f>
        <v>1222</v>
      </c>
    </row>
    <row r="856" spans="1:7">
      <c r="A856">
        <f>'2020_3-1-3_CSV_Anzahl'!A856</f>
        <v>354</v>
      </c>
      <c r="B856">
        <f>'2020_3-1-3_CSV_Anzahl'!B856</f>
        <v>2013</v>
      </c>
      <c r="C856" t="s">
        <v>157</v>
      </c>
      <c r="D856" t="str">
        <f>'2020_3-1-3_CSV_Anzahl'!C856</f>
        <v>Lüchow-Dannenberg</v>
      </c>
      <c r="E856" t="str">
        <f>'2020_3-1-3_CSV_Anzahl'!D856</f>
        <v>Kinder im Alter von 3 bis unter 6 Jahren mit ausländischer Herkunft mindestens eines Elternteils</v>
      </c>
      <c r="F856" t="str">
        <f>'2020_3-1-3_CSV_Anzahl'!E856</f>
        <v>K03354</v>
      </c>
      <c r="G856">
        <f>'2020_3-1-3_CSV_Anzahl'!F856</f>
        <v>127</v>
      </c>
    </row>
    <row r="857" spans="1:7">
      <c r="A857">
        <f>'2020_3-1-3_CSV_Anzahl'!A857</f>
        <v>355</v>
      </c>
      <c r="B857">
        <f>'2020_3-1-3_CSV_Anzahl'!B857</f>
        <v>2013</v>
      </c>
      <c r="C857" t="s">
        <v>157</v>
      </c>
      <c r="D857" t="str">
        <f>'2020_3-1-3_CSV_Anzahl'!C857</f>
        <v>Lüneburg</v>
      </c>
      <c r="E857" t="str">
        <f>'2020_3-1-3_CSV_Anzahl'!D857</f>
        <v>Kinder im Alter von 3 bis unter 6 Jahren mit ausländischer Herkunft mindestens eines Elternteils</v>
      </c>
      <c r="F857" t="str">
        <f>'2020_3-1-3_CSV_Anzahl'!E857</f>
        <v>K03355</v>
      </c>
      <c r="G857">
        <f>'2020_3-1-3_CSV_Anzahl'!F857</f>
        <v>766</v>
      </c>
    </row>
    <row r="858" spans="1:7">
      <c r="A858">
        <f>'2020_3-1-3_CSV_Anzahl'!A858</f>
        <v>356</v>
      </c>
      <c r="B858">
        <f>'2020_3-1-3_CSV_Anzahl'!B858</f>
        <v>2013</v>
      </c>
      <c r="C858" t="s">
        <v>157</v>
      </c>
      <c r="D858" t="str">
        <f>'2020_3-1-3_CSV_Anzahl'!C858</f>
        <v>Osterholz</v>
      </c>
      <c r="E858" t="str">
        <f>'2020_3-1-3_CSV_Anzahl'!D858</f>
        <v>Kinder im Alter von 3 bis unter 6 Jahren mit ausländischer Herkunft mindestens eines Elternteils</v>
      </c>
      <c r="F858" t="str">
        <f>'2020_3-1-3_CSV_Anzahl'!E858</f>
        <v>K03356</v>
      </c>
      <c r="G858">
        <f>'2020_3-1-3_CSV_Anzahl'!F858</f>
        <v>359</v>
      </c>
    </row>
    <row r="859" spans="1:7">
      <c r="A859">
        <f>'2020_3-1-3_CSV_Anzahl'!A859</f>
        <v>357</v>
      </c>
      <c r="B859">
        <f>'2020_3-1-3_CSV_Anzahl'!B859</f>
        <v>2013</v>
      </c>
      <c r="C859" t="s">
        <v>157</v>
      </c>
      <c r="D859" t="str">
        <f>'2020_3-1-3_CSV_Anzahl'!C859</f>
        <v>Rotenburg (Wümme)</v>
      </c>
      <c r="E859" t="str">
        <f>'2020_3-1-3_CSV_Anzahl'!D859</f>
        <v>Kinder im Alter von 3 bis unter 6 Jahren mit ausländischer Herkunft mindestens eines Elternteils</v>
      </c>
      <c r="F859" t="str">
        <f>'2020_3-1-3_CSV_Anzahl'!E859</f>
        <v>K03357</v>
      </c>
      <c r="G859">
        <f>'2020_3-1-3_CSV_Anzahl'!F859</f>
        <v>549</v>
      </c>
    </row>
    <row r="860" spans="1:7">
      <c r="A860">
        <f>'2020_3-1-3_CSV_Anzahl'!A860</f>
        <v>358</v>
      </c>
      <c r="B860">
        <f>'2020_3-1-3_CSV_Anzahl'!B860</f>
        <v>2013</v>
      </c>
      <c r="C860" t="s">
        <v>157</v>
      </c>
      <c r="D860" t="str">
        <f>'2020_3-1-3_CSV_Anzahl'!C860</f>
        <v>Heidekreis</v>
      </c>
      <c r="E860" t="str">
        <f>'2020_3-1-3_CSV_Anzahl'!D860</f>
        <v>Kinder im Alter von 3 bis unter 6 Jahren mit ausländischer Herkunft mindestens eines Elternteils</v>
      </c>
      <c r="F860" t="str">
        <f>'2020_3-1-3_CSV_Anzahl'!E860</f>
        <v>K03358</v>
      </c>
      <c r="G860">
        <f>'2020_3-1-3_CSV_Anzahl'!F860</f>
        <v>551</v>
      </c>
    </row>
    <row r="861" spans="1:7">
      <c r="A861">
        <f>'2020_3-1-3_CSV_Anzahl'!A861</f>
        <v>359</v>
      </c>
      <c r="B861">
        <f>'2020_3-1-3_CSV_Anzahl'!B861</f>
        <v>2013</v>
      </c>
      <c r="C861" t="s">
        <v>157</v>
      </c>
      <c r="D861" t="str">
        <f>'2020_3-1-3_CSV_Anzahl'!C861</f>
        <v>Stade</v>
      </c>
      <c r="E861" t="str">
        <f>'2020_3-1-3_CSV_Anzahl'!D861</f>
        <v>Kinder im Alter von 3 bis unter 6 Jahren mit ausländischer Herkunft mindestens eines Elternteils</v>
      </c>
      <c r="F861" t="str">
        <f>'2020_3-1-3_CSV_Anzahl'!E861</f>
        <v>K03359</v>
      </c>
      <c r="G861">
        <f>'2020_3-1-3_CSV_Anzahl'!F861</f>
        <v>799</v>
      </c>
    </row>
    <row r="862" spans="1:7">
      <c r="A862">
        <f>'2020_3-1-3_CSV_Anzahl'!A862</f>
        <v>360</v>
      </c>
      <c r="B862">
        <f>'2020_3-1-3_CSV_Anzahl'!B862</f>
        <v>2013</v>
      </c>
      <c r="C862" t="s">
        <v>157</v>
      </c>
      <c r="D862" t="str">
        <f>'2020_3-1-3_CSV_Anzahl'!C862</f>
        <v>Uelzen</v>
      </c>
      <c r="E862" t="str">
        <f>'2020_3-1-3_CSV_Anzahl'!D862</f>
        <v>Kinder im Alter von 3 bis unter 6 Jahren mit ausländischer Herkunft mindestens eines Elternteils</v>
      </c>
      <c r="F862" t="str">
        <f>'2020_3-1-3_CSV_Anzahl'!E862</f>
        <v>K03360</v>
      </c>
      <c r="G862">
        <f>'2020_3-1-3_CSV_Anzahl'!F862</f>
        <v>293</v>
      </c>
    </row>
    <row r="863" spans="1:7">
      <c r="A863">
        <f>'2020_3-1-3_CSV_Anzahl'!A863</f>
        <v>361</v>
      </c>
      <c r="B863">
        <f>'2020_3-1-3_CSV_Anzahl'!B863</f>
        <v>2013</v>
      </c>
      <c r="C863" t="s">
        <v>157</v>
      </c>
      <c r="D863" t="str">
        <f>'2020_3-1-3_CSV_Anzahl'!C863</f>
        <v>Verden</v>
      </c>
      <c r="E863" t="str">
        <f>'2020_3-1-3_CSV_Anzahl'!D863</f>
        <v>Kinder im Alter von 3 bis unter 6 Jahren mit ausländischer Herkunft mindestens eines Elternteils</v>
      </c>
      <c r="F863" t="str">
        <f>'2020_3-1-3_CSV_Anzahl'!E863</f>
        <v>K03361</v>
      </c>
      <c r="G863">
        <f>'2020_3-1-3_CSV_Anzahl'!F863</f>
        <v>679</v>
      </c>
    </row>
    <row r="864" spans="1:7">
      <c r="A864">
        <f>'2020_3-1-3_CSV_Anzahl'!A864</f>
        <v>3</v>
      </c>
      <c r="B864">
        <f>'2020_3-1-3_CSV_Anzahl'!B864</f>
        <v>2013</v>
      </c>
      <c r="C864" t="s">
        <v>157</v>
      </c>
      <c r="D864" t="str">
        <f>'2020_3-1-3_CSV_Anzahl'!C864</f>
        <v>Stat. Region Lüneburg</v>
      </c>
      <c r="E864" t="str">
        <f>'2020_3-1-3_CSV_Anzahl'!D864</f>
        <v>Kinder im Alter von 3 bis unter 6 Jahren mit ausländischer Herkunft mindestens eines Elternteils</v>
      </c>
      <c r="F864" t="str">
        <f>'2020_3-1-3_CSV_Anzahl'!E864</f>
        <v>K033</v>
      </c>
      <c r="G864">
        <f>'2020_3-1-3_CSV_Anzahl'!F864</f>
        <v>6624</v>
      </c>
    </row>
    <row r="865" spans="1:7">
      <c r="A865">
        <f>'2020_3-1-3_CSV_Anzahl'!A865</f>
        <v>401</v>
      </c>
      <c r="B865">
        <f>'2020_3-1-3_CSV_Anzahl'!B865</f>
        <v>2013</v>
      </c>
      <c r="C865" t="s">
        <v>157</v>
      </c>
      <c r="D865" t="str">
        <f>'2020_3-1-3_CSV_Anzahl'!C865</f>
        <v>Delmenhorst  Stadt</v>
      </c>
      <c r="E865" t="str">
        <f>'2020_3-1-3_CSV_Anzahl'!D865</f>
        <v>Kinder im Alter von 3 bis unter 6 Jahren mit ausländischer Herkunft mindestens eines Elternteils</v>
      </c>
      <c r="F865" t="str">
        <f>'2020_3-1-3_CSV_Anzahl'!E865</f>
        <v>K03401</v>
      </c>
      <c r="G865">
        <f>'2020_3-1-3_CSV_Anzahl'!F865</f>
        <v>464</v>
      </c>
    </row>
    <row r="866" spans="1:7">
      <c r="A866">
        <f>'2020_3-1-3_CSV_Anzahl'!A866</f>
        <v>402</v>
      </c>
      <c r="B866">
        <f>'2020_3-1-3_CSV_Anzahl'!B866</f>
        <v>2013</v>
      </c>
      <c r="C866" t="s">
        <v>157</v>
      </c>
      <c r="D866" t="str">
        <f>'2020_3-1-3_CSV_Anzahl'!C866</f>
        <v>Emden  Stadt</v>
      </c>
      <c r="E866" t="str">
        <f>'2020_3-1-3_CSV_Anzahl'!D866</f>
        <v>Kinder im Alter von 3 bis unter 6 Jahren mit ausländischer Herkunft mindestens eines Elternteils</v>
      </c>
      <c r="F866" t="str">
        <f>'2020_3-1-3_CSV_Anzahl'!E866</f>
        <v>K03402</v>
      </c>
      <c r="G866">
        <f>'2020_3-1-3_CSV_Anzahl'!F866</f>
        <v>239</v>
      </c>
    </row>
    <row r="867" spans="1:7">
      <c r="A867">
        <f>'2020_3-1-3_CSV_Anzahl'!A867</f>
        <v>403</v>
      </c>
      <c r="B867">
        <f>'2020_3-1-3_CSV_Anzahl'!B867</f>
        <v>2013</v>
      </c>
      <c r="C867" t="s">
        <v>157</v>
      </c>
      <c r="D867" t="str">
        <f>'2020_3-1-3_CSV_Anzahl'!C867</f>
        <v>Oldenburg(Oldb)  Stadt</v>
      </c>
      <c r="E867" t="str">
        <f>'2020_3-1-3_CSV_Anzahl'!D867</f>
        <v>Kinder im Alter von 3 bis unter 6 Jahren mit ausländischer Herkunft mindestens eines Elternteils</v>
      </c>
      <c r="F867" t="str">
        <f>'2020_3-1-3_CSV_Anzahl'!E867</f>
        <v>K03403</v>
      </c>
      <c r="G867">
        <f>'2020_3-1-3_CSV_Anzahl'!F867</f>
        <v>1071</v>
      </c>
    </row>
    <row r="868" spans="1:7">
      <c r="A868">
        <f>'2020_3-1-3_CSV_Anzahl'!A868</f>
        <v>404</v>
      </c>
      <c r="B868">
        <f>'2020_3-1-3_CSV_Anzahl'!B868</f>
        <v>2013</v>
      </c>
      <c r="C868" t="s">
        <v>157</v>
      </c>
      <c r="D868" t="str">
        <f>'2020_3-1-3_CSV_Anzahl'!C868</f>
        <v>Osnabrück  Stadt</v>
      </c>
      <c r="E868" t="str">
        <f>'2020_3-1-3_CSV_Anzahl'!D868</f>
        <v>Kinder im Alter von 3 bis unter 6 Jahren mit ausländischer Herkunft mindestens eines Elternteils</v>
      </c>
      <c r="F868" t="str">
        <f>'2020_3-1-3_CSV_Anzahl'!E868</f>
        <v>K03404</v>
      </c>
      <c r="G868">
        <f>'2020_3-1-3_CSV_Anzahl'!F868</f>
        <v>1489</v>
      </c>
    </row>
    <row r="869" spans="1:7">
      <c r="A869">
        <f>'2020_3-1-3_CSV_Anzahl'!A869</f>
        <v>405</v>
      </c>
      <c r="B869">
        <f>'2020_3-1-3_CSV_Anzahl'!B869</f>
        <v>2013</v>
      </c>
      <c r="C869" t="s">
        <v>157</v>
      </c>
      <c r="D869" t="str">
        <f>'2020_3-1-3_CSV_Anzahl'!C869</f>
        <v>Wilhelmshaven  Stadt</v>
      </c>
      <c r="E869" t="str">
        <f>'2020_3-1-3_CSV_Anzahl'!D869</f>
        <v>Kinder im Alter von 3 bis unter 6 Jahren mit ausländischer Herkunft mindestens eines Elternteils</v>
      </c>
      <c r="F869" t="str">
        <f>'2020_3-1-3_CSV_Anzahl'!E869</f>
        <v>K03405</v>
      </c>
      <c r="G869">
        <f>'2020_3-1-3_CSV_Anzahl'!F869</f>
        <v>381</v>
      </c>
    </row>
    <row r="870" spans="1:7">
      <c r="A870">
        <f>'2020_3-1-3_CSV_Anzahl'!A870</f>
        <v>451</v>
      </c>
      <c r="B870">
        <f>'2020_3-1-3_CSV_Anzahl'!B870</f>
        <v>2013</v>
      </c>
      <c r="C870" t="s">
        <v>157</v>
      </c>
      <c r="D870" t="str">
        <f>'2020_3-1-3_CSV_Anzahl'!C870</f>
        <v>Ammerland</v>
      </c>
      <c r="E870" t="str">
        <f>'2020_3-1-3_CSV_Anzahl'!D870</f>
        <v>Kinder im Alter von 3 bis unter 6 Jahren mit ausländischer Herkunft mindestens eines Elternteils</v>
      </c>
      <c r="F870" t="str">
        <f>'2020_3-1-3_CSV_Anzahl'!E870</f>
        <v>K03451</v>
      </c>
      <c r="G870">
        <f>'2020_3-1-3_CSV_Anzahl'!F870</f>
        <v>382</v>
      </c>
    </row>
    <row r="871" spans="1:7">
      <c r="A871">
        <f>'2020_3-1-3_CSV_Anzahl'!A871</f>
        <v>452</v>
      </c>
      <c r="B871">
        <f>'2020_3-1-3_CSV_Anzahl'!B871</f>
        <v>2013</v>
      </c>
      <c r="C871" t="s">
        <v>157</v>
      </c>
      <c r="D871" t="str">
        <f>'2020_3-1-3_CSV_Anzahl'!C871</f>
        <v>Aurich</v>
      </c>
      <c r="E871" t="str">
        <f>'2020_3-1-3_CSV_Anzahl'!D871</f>
        <v>Kinder im Alter von 3 bis unter 6 Jahren mit ausländischer Herkunft mindestens eines Elternteils</v>
      </c>
      <c r="F871" t="str">
        <f>'2020_3-1-3_CSV_Anzahl'!E871</f>
        <v>K03452</v>
      </c>
      <c r="G871">
        <f>'2020_3-1-3_CSV_Anzahl'!F871</f>
        <v>547</v>
      </c>
    </row>
    <row r="872" spans="1:7">
      <c r="A872">
        <f>'2020_3-1-3_CSV_Anzahl'!A872</f>
        <v>453</v>
      </c>
      <c r="B872">
        <f>'2020_3-1-3_CSV_Anzahl'!B872</f>
        <v>2013</v>
      </c>
      <c r="C872" t="s">
        <v>157</v>
      </c>
      <c r="D872" t="str">
        <f>'2020_3-1-3_CSV_Anzahl'!C872</f>
        <v>Cloppenburg</v>
      </c>
      <c r="E872" t="str">
        <f>'2020_3-1-3_CSV_Anzahl'!D872</f>
        <v>Kinder im Alter von 3 bis unter 6 Jahren mit ausländischer Herkunft mindestens eines Elternteils</v>
      </c>
      <c r="F872" t="str">
        <f>'2020_3-1-3_CSV_Anzahl'!E872</f>
        <v>K03453</v>
      </c>
      <c r="G872">
        <f>'2020_3-1-3_CSV_Anzahl'!F872</f>
        <v>1297</v>
      </c>
    </row>
    <row r="873" spans="1:7">
      <c r="A873">
        <f>'2020_3-1-3_CSV_Anzahl'!A873</f>
        <v>454</v>
      </c>
      <c r="B873">
        <f>'2020_3-1-3_CSV_Anzahl'!B873</f>
        <v>2013</v>
      </c>
      <c r="C873" t="s">
        <v>157</v>
      </c>
      <c r="D873" t="str">
        <f>'2020_3-1-3_CSV_Anzahl'!C873</f>
        <v>Emsland</v>
      </c>
      <c r="E873" t="str">
        <f>'2020_3-1-3_CSV_Anzahl'!D873</f>
        <v>Kinder im Alter von 3 bis unter 6 Jahren mit ausländischer Herkunft mindestens eines Elternteils</v>
      </c>
      <c r="F873" t="str">
        <f>'2020_3-1-3_CSV_Anzahl'!E873</f>
        <v>K03454</v>
      </c>
      <c r="G873">
        <f>'2020_3-1-3_CSV_Anzahl'!F873</f>
        <v>1492</v>
      </c>
    </row>
    <row r="874" spans="1:7">
      <c r="A874">
        <f>'2020_3-1-3_CSV_Anzahl'!A874</f>
        <v>455</v>
      </c>
      <c r="B874">
        <f>'2020_3-1-3_CSV_Anzahl'!B874</f>
        <v>2013</v>
      </c>
      <c r="C874" t="s">
        <v>157</v>
      </c>
      <c r="D874" t="str">
        <f>'2020_3-1-3_CSV_Anzahl'!C874</f>
        <v>Friesland</v>
      </c>
      <c r="E874" t="str">
        <f>'2020_3-1-3_CSV_Anzahl'!D874</f>
        <v>Kinder im Alter von 3 bis unter 6 Jahren mit ausländischer Herkunft mindestens eines Elternteils</v>
      </c>
      <c r="F874" t="str">
        <f>'2020_3-1-3_CSV_Anzahl'!E874</f>
        <v>K03455</v>
      </c>
      <c r="G874">
        <f>'2020_3-1-3_CSV_Anzahl'!F874</f>
        <v>224</v>
      </c>
    </row>
    <row r="875" spans="1:7">
      <c r="A875">
        <f>'2020_3-1-3_CSV_Anzahl'!A875</f>
        <v>456</v>
      </c>
      <c r="B875">
        <f>'2020_3-1-3_CSV_Anzahl'!B875</f>
        <v>2013</v>
      </c>
      <c r="C875" t="s">
        <v>157</v>
      </c>
      <c r="D875" t="str">
        <f>'2020_3-1-3_CSV_Anzahl'!C875</f>
        <v>Grafschaft Bentheim</v>
      </c>
      <c r="E875" t="str">
        <f>'2020_3-1-3_CSV_Anzahl'!D875</f>
        <v>Kinder im Alter von 3 bis unter 6 Jahren mit ausländischer Herkunft mindestens eines Elternteils</v>
      </c>
      <c r="F875" t="str">
        <f>'2020_3-1-3_CSV_Anzahl'!E875</f>
        <v>K03456</v>
      </c>
      <c r="G875">
        <f>'2020_3-1-3_CSV_Anzahl'!F875</f>
        <v>858</v>
      </c>
    </row>
    <row r="876" spans="1:7">
      <c r="A876">
        <f>'2020_3-1-3_CSV_Anzahl'!A876</f>
        <v>457</v>
      </c>
      <c r="B876">
        <f>'2020_3-1-3_CSV_Anzahl'!B876</f>
        <v>2013</v>
      </c>
      <c r="C876" t="s">
        <v>157</v>
      </c>
      <c r="D876" t="str">
        <f>'2020_3-1-3_CSV_Anzahl'!C876</f>
        <v>Leer</v>
      </c>
      <c r="E876" t="str">
        <f>'2020_3-1-3_CSV_Anzahl'!D876</f>
        <v>Kinder im Alter von 3 bis unter 6 Jahren mit ausländischer Herkunft mindestens eines Elternteils</v>
      </c>
      <c r="F876" t="str">
        <f>'2020_3-1-3_CSV_Anzahl'!E876</f>
        <v>K03457</v>
      </c>
      <c r="G876">
        <f>'2020_3-1-3_CSV_Anzahl'!F876</f>
        <v>542</v>
      </c>
    </row>
    <row r="877" spans="1:7">
      <c r="A877">
        <f>'2020_3-1-3_CSV_Anzahl'!A877</f>
        <v>458</v>
      </c>
      <c r="B877">
        <f>'2020_3-1-3_CSV_Anzahl'!B877</f>
        <v>2013</v>
      </c>
      <c r="C877" t="s">
        <v>157</v>
      </c>
      <c r="D877" t="str">
        <f>'2020_3-1-3_CSV_Anzahl'!C877</f>
        <v>Oldenburg</v>
      </c>
      <c r="E877" t="str">
        <f>'2020_3-1-3_CSV_Anzahl'!D877</f>
        <v>Kinder im Alter von 3 bis unter 6 Jahren mit ausländischer Herkunft mindestens eines Elternteils</v>
      </c>
      <c r="F877" t="str">
        <f>'2020_3-1-3_CSV_Anzahl'!E877</f>
        <v>K03458</v>
      </c>
      <c r="G877">
        <f>'2020_3-1-3_CSV_Anzahl'!F877</f>
        <v>434</v>
      </c>
    </row>
    <row r="878" spans="1:7">
      <c r="A878">
        <f>'2020_3-1-3_CSV_Anzahl'!A878</f>
        <v>459</v>
      </c>
      <c r="B878">
        <f>'2020_3-1-3_CSV_Anzahl'!B878</f>
        <v>2013</v>
      </c>
      <c r="C878" t="s">
        <v>157</v>
      </c>
      <c r="D878" t="str">
        <f>'2020_3-1-3_CSV_Anzahl'!C878</f>
        <v>Osnabrück</v>
      </c>
      <c r="E878" t="str">
        <f>'2020_3-1-3_CSV_Anzahl'!D878</f>
        <v>Kinder im Alter von 3 bis unter 6 Jahren mit ausländischer Herkunft mindestens eines Elternteils</v>
      </c>
      <c r="F878" t="str">
        <f>'2020_3-1-3_CSV_Anzahl'!E878</f>
        <v>K03459</v>
      </c>
      <c r="G878">
        <f>'2020_3-1-3_CSV_Anzahl'!F878</f>
        <v>1948</v>
      </c>
    </row>
    <row r="879" spans="1:7">
      <c r="A879">
        <f>'2020_3-1-3_CSV_Anzahl'!A879</f>
        <v>460</v>
      </c>
      <c r="B879">
        <f>'2020_3-1-3_CSV_Anzahl'!B879</f>
        <v>2013</v>
      </c>
      <c r="C879" t="s">
        <v>157</v>
      </c>
      <c r="D879" t="str">
        <f>'2020_3-1-3_CSV_Anzahl'!C879</f>
        <v>Vechta</v>
      </c>
      <c r="E879" t="str">
        <f>'2020_3-1-3_CSV_Anzahl'!D879</f>
        <v>Kinder im Alter von 3 bis unter 6 Jahren mit ausländischer Herkunft mindestens eines Elternteils</v>
      </c>
      <c r="F879" t="str">
        <f>'2020_3-1-3_CSV_Anzahl'!E879</f>
        <v>K03460</v>
      </c>
      <c r="G879">
        <f>'2020_3-1-3_CSV_Anzahl'!F879</f>
        <v>1212</v>
      </c>
    </row>
    <row r="880" spans="1:7">
      <c r="A880">
        <f>'2020_3-1-3_CSV_Anzahl'!A880</f>
        <v>461</v>
      </c>
      <c r="B880">
        <f>'2020_3-1-3_CSV_Anzahl'!B880</f>
        <v>2013</v>
      </c>
      <c r="C880" t="s">
        <v>157</v>
      </c>
      <c r="D880" t="str">
        <f>'2020_3-1-3_CSV_Anzahl'!C880</f>
        <v>Wesermarsch</v>
      </c>
      <c r="E880" t="str">
        <f>'2020_3-1-3_CSV_Anzahl'!D880</f>
        <v>Kinder im Alter von 3 bis unter 6 Jahren mit ausländischer Herkunft mindestens eines Elternteils</v>
      </c>
      <c r="F880" t="str">
        <f>'2020_3-1-3_CSV_Anzahl'!E880</f>
        <v>K03461</v>
      </c>
      <c r="G880">
        <f>'2020_3-1-3_CSV_Anzahl'!F880</f>
        <v>467</v>
      </c>
    </row>
    <row r="881" spans="1:7">
      <c r="A881">
        <f>'2020_3-1-3_CSV_Anzahl'!A881</f>
        <v>462</v>
      </c>
      <c r="B881">
        <f>'2020_3-1-3_CSV_Anzahl'!B881</f>
        <v>2013</v>
      </c>
      <c r="C881" t="s">
        <v>157</v>
      </c>
      <c r="D881" t="str">
        <f>'2020_3-1-3_CSV_Anzahl'!C881</f>
        <v>Wittmund</v>
      </c>
      <c r="E881" t="str">
        <f>'2020_3-1-3_CSV_Anzahl'!D881</f>
        <v>Kinder im Alter von 3 bis unter 6 Jahren mit ausländischer Herkunft mindestens eines Elternteils</v>
      </c>
      <c r="F881" t="str">
        <f>'2020_3-1-3_CSV_Anzahl'!E881</f>
        <v>K03462</v>
      </c>
      <c r="G881">
        <f>'2020_3-1-3_CSV_Anzahl'!F881</f>
        <v>130</v>
      </c>
    </row>
    <row r="882" spans="1:7">
      <c r="A882">
        <f>'2020_3-1-3_CSV_Anzahl'!A882</f>
        <v>4</v>
      </c>
      <c r="B882">
        <f>'2020_3-1-3_CSV_Anzahl'!B882</f>
        <v>2013</v>
      </c>
      <c r="C882" t="s">
        <v>157</v>
      </c>
      <c r="D882" t="str">
        <f>'2020_3-1-3_CSV_Anzahl'!C882</f>
        <v>Stat. Region Weser-Ems</v>
      </c>
      <c r="E882" t="str">
        <f>'2020_3-1-3_CSV_Anzahl'!D882</f>
        <v>Kinder im Alter von 3 bis unter 6 Jahren mit ausländischer Herkunft mindestens eines Elternteils</v>
      </c>
      <c r="F882" t="str">
        <f>'2020_3-1-3_CSV_Anzahl'!E882</f>
        <v>K034</v>
      </c>
      <c r="G882">
        <f>'2020_3-1-3_CSV_Anzahl'!F882</f>
        <v>13177</v>
      </c>
    </row>
    <row r="883" spans="1:7">
      <c r="A883">
        <f>'2020_3-1-3_CSV_Anzahl'!A883</f>
        <v>0</v>
      </c>
      <c r="B883">
        <f>'2020_3-1-3_CSV_Anzahl'!B883</f>
        <v>2013</v>
      </c>
      <c r="C883" t="s">
        <v>157</v>
      </c>
      <c r="D883" t="str">
        <f>'2020_3-1-3_CSV_Anzahl'!C883</f>
        <v>Niedersachsen</v>
      </c>
      <c r="E883" t="str">
        <f>'2020_3-1-3_CSV_Anzahl'!D883</f>
        <v>Kinder im Alter von 3 bis unter 6 Jahren mit ausländischer Herkunft mindestens eines Elternteils</v>
      </c>
      <c r="F883" t="str">
        <f>'2020_3-1-3_CSV_Anzahl'!E883</f>
        <v>K030</v>
      </c>
      <c r="G883">
        <f>'2020_3-1-3_CSV_Anzahl'!F883</f>
        <v>43022</v>
      </c>
    </row>
    <row r="884" spans="1:7">
      <c r="A884">
        <f>'2020_3-1-3_CSV_Anzahl'!A884</f>
        <v>101</v>
      </c>
      <c r="B884">
        <f>'2020_3-1-3_CSV_Anzahl'!B884</f>
        <v>2012</v>
      </c>
      <c r="C884" t="s">
        <v>157</v>
      </c>
      <c r="D884" t="str">
        <f>'2020_3-1-3_CSV_Anzahl'!C884</f>
        <v>Braunschweig  Stadt</v>
      </c>
      <c r="E884" t="str">
        <f>'2020_3-1-3_CSV_Anzahl'!D884</f>
        <v>Kinder im Alter von 3 bis unter 6 Jahren mit ausländischer Herkunft mindestens eines Elternteils</v>
      </c>
      <c r="F884" t="str">
        <f>'2020_3-1-3_CSV_Anzahl'!E884</f>
        <v>K03101</v>
      </c>
      <c r="G884">
        <f>'2020_3-1-3_CSV_Anzahl'!F884</f>
        <v>1737</v>
      </c>
    </row>
    <row r="885" spans="1:7">
      <c r="A885">
        <f>'2020_3-1-3_CSV_Anzahl'!A885</f>
        <v>102</v>
      </c>
      <c r="B885">
        <f>'2020_3-1-3_CSV_Anzahl'!B885</f>
        <v>2012</v>
      </c>
      <c r="C885" t="s">
        <v>157</v>
      </c>
      <c r="D885" t="str">
        <f>'2020_3-1-3_CSV_Anzahl'!C885</f>
        <v>Salzgitter  Stadt</v>
      </c>
      <c r="E885" t="str">
        <f>'2020_3-1-3_CSV_Anzahl'!D885</f>
        <v>Kinder im Alter von 3 bis unter 6 Jahren mit ausländischer Herkunft mindestens eines Elternteils</v>
      </c>
      <c r="F885" t="str">
        <f>'2020_3-1-3_CSV_Anzahl'!E885</f>
        <v>K03102</v>
      </c>
      <c r="G885">
        <f>'2020_3-1-3_CSV_Anzahl'!F885</f>
        <v>1023</v>
      </c>
    </row>
    <row r="886" spans="1:7">
      <c r="A886">
        <f>'2020_3-1-3_CSV_Anzahl'!A886</f>
        <v>103</v>
      </c>
      <c r="B886">
        <f>'2020_3-1-3_CSV_Anzahl'!B886</f>
        <v>2012</v>
      </c>
      <c r="C886" t="s">
        <v>157</v>
      </c>
      <c r="D886" t="str">
        <f>'2020_3-1-3_CSV_Anzahl'!C886</f>
        <v>Wolfsburg  Stadt</v>
      </c>
      <c r="E886" t="str">
        <f>'2020_3-1-3_CSV_Anzahl'!D886</f>
        <v>Kinder im Alter von 3 bis unter 6 Jahren mit ausländischer Herkunft mindestens eines Elternteils</v>
      </c>
      <c r="F886" t="str">
        <f>'2020_3-1-3_CSV_Anzahl'!E886</f>
        <v>K03103</v>
      </c>
      <c r="G886">
        <f>'2020_3-1-3_CSV_Anzahl'!F886</f>
        <v>1065</v>
      </c>
    </row>
    <row r="887" spans="1:7">
      <c r="A887">
        <f>'2020_3-1-3_CSV_Anzahl'!A887</f>
        <v>151</v>
      </c>
      <c r="B887">
        <f>'2020_3-1-3_CSV_Anzahl'!B887</f>
        <v>2012</v>
      </c>
      <c r="C887" t="s">
        <v>157</v>
      </c>
      <c r="D887" t="str">
        <f>'2020_3-1-3_CSV_Anzahl'!C887</f>
        <v>Gifhorn</v>
      </c>
      <c r="E887" t="str">
        <f>'2020_3-1-3_CSV_Anzahl'!D887</f>
        <v>Kinder im Alter von 3 bis unter 6 Jahren mit ausländischer Herkunft mindestens eines Elternteils</v>
      </c>
      <c r="F887" t="str">
        <f>'2020_3-1-3_CSV_Anzahl'!E887</f>
        <v>K03151</v>
      </c>
      <c r="G887">
        <f>'2020_3-1-3_CSV_Anzahl'!F887</f>
        <v>744</v>
      </c>
    </row>
    <row r="888" spans="1:7">
      <c r="A888">
        <f>'2020_3-1-3_CSV_Anzahl'!A888</f>
        <v>153</v>
      </c>
      <c r="B888">
        <f>'2020_3-1-3_CSV_Anzahl'!B888</f>
        <v>2012</v>
      </c>
      <c r="C888" t="s">
        <v>157</v>
      </c>
      <c r="D888" t="str">
        <f>'2020_3-1-3_CSV_Anzahl'!C888</f>
        <v>Goslar</v>
      </c>
      <c r="E888" t="str">
        <f>'2020_3-1-3_CSV_Anzahl'!D888</f>
        <v>Kinder im Alter von 3 bis unter 6 Jahren mit ausländischer Herkunft mindestens eines Elternteils</v>
      </c>
      <c r="F888" t="str">
        <f>'2020_3-1-3_CSV_Anzahl'!E888</f>
        <v>K03153</v>
      </c>
      <c r="G888">
        <f>'2020_3-1-3_CSV_Anzahl'!F888</f>
        <v>506</v>
      </c>
    </row>
    <row r="889" spans="1:7">
      <c r="A889">
        <f>'2020_3-1-3_CSV_Anzahl'!A889</f>
        <v>154</v>
      </c>
      <c r="B889">
        <f>'2020_3-1-3_CSV_Anzahl'!B889</f>
        <v>2012</v>
      </c>
      <c r="C889" t="s">
        <v>157</v>
      </c>
      <c r="D889" t="str">
        <f>'2020_3-1-3_CSV_Anzahl'!C889</f>
        <v>Helmstedt</v>
      </c>
      <c r="E889" t="str">
        <f>'2020_3-1-3_CSV_Anzahl'!D889</f>
        <v>Kinder im Alter von 3 bis unter 6 Jahren mit ausländischer Herkunft mindestens eines Elternteils</v>
      </c>
      <c r="F889" t="str">
        <f>'2020_3-1-3_CSV_Anzahl'!E889</f>
        <v>K03154</v>
      </c>
      <c r="G889">
        <f>'2020_3-1-3_CSV_Anzahl'!F889</f>
        <v>191</v>
      </c>
    </row>
    <row r="890" spans="1:7">
      <c r="A890">
        <f>'2020_3-1-3_CSV_Anzahl'!A890</f>
        <v>155</v>
      </c>
      <c r="B890">
        <f>'2020_3-1-3_CSV_Anzahl'!B890</f>
        <v>2012</v>
      </c>
      <c r="C890" t="s">
        <v>157</v>
      </c>
      <c r="D890" t="str">
        <f>'2020_3-1-3_CSV_Anzahl'!C890</f>
        <v>Northeim</v>
      </c>
      <c r="E890" t="str">
        <f>'2020_3-1-3_CSV_Anzahl'!D890</f>
        <v>Kinder im Alter von 3 bis unter 6 Jahren mit ausländischer Herkunft mindestens eines Elternteils</v>
      </c>
      <c r="F890" t="str">
        <f>'2020_3-1-3_CSV_Anzahl'!E890</f>
        <v>K03155</v>
      </c>
      <c r="G890">
        <f>'2020_3-1-3_CSV_Anzahl'!F890</f>
        <v>501</v>
      </c>
    </row>
    <row r="891" spans="1:7">
      <c r="A891">
        <f>'2020_3-1-3_CSV_Anzahl'!A891</f>
        <v>157</v>
      </c>
      <c r="B891">
        <f>'2020_3-1-3_CSV_Anzahl'!B891</f>
        <v>2012</v>
      </c>
      <c r="C891" t="s">
        <v>157</v>
      </c>
      <c r="D891" t="str">
        <f>'2020_3-1-3_CSV_Anzahl'!C891</f>
        <v>Peine</v>
      </c>
      <c r="E891" t="str">
        <f>'2020_3-1-3_CSV_Anzahl'!D891</f>
        <v>Kinder im Alter von 3 bis unter 6 Jahren mit ausländischer Herkunft mindestens eines Elternteils</v>
      </c>
      <c r="F891" t="str">
        <f>'2020_3-1-3_CSV_Anzahl'!E891</f>
        <v>K03157</v>
      </c>
      <c r="G891">
        <f>'2020_3-1-3_CSV_Anzahl'!F891</f>
        <v>666</v>
      </c>
    </row>
    <row r="892" spans="1:7">
      <c r="A892">
        <f>'2020_3-1-3_CSV_Anzahl'!A892</f>
        <v>158</v>
      </c>
      <c r="B892">
        <f>'2020_3-1-3_CSV_Anzahl'!B892</f>
        <v>2012</v>
      </c>
      <c r="C892" t="s">
        <v>157</v>
      </c>
      <c r="D892" t="str">
        <f>'2020_3-1-3_CSV_Anzahl'!C892</f>
        <v>Wolfenbüttel</v>
      </c>
      <c r="E892" t="str">
        <f>'2020_3-1-3_CSV_Anzahl'!D892</f>
        <v>Kinder im Alter von 3 bis unter 6 Jahren mit ausländischer Herkunft mindestens eines Elternteils</v>
      </c>
      <c r="F892" t="str">
        <f>'2020_3-1-3_CSV_Anzahl'!E892</f>
        <v>K03158</v>
      </c>
      <c r="G892">
        <f>'2020_3-1-3_CSV_Anzahl'!F892</f>
        <v>380</v>
      </c>
    </row>
    <row r="893" spans="1:7">
      <c r="A893">
        <f>'2020_3-1-3_CSV_Anzahl'!A893</f>
        <v>159</v>
      </c>
      <c r="B893">
        <f>'2020_3-1-3_CSV_Anzahl'!B893</f>
        <v>2012</v>
      </c>
      <c r="C893" t="s">
        <v>157</v>
      </c>
      <c r="D893" t="str">
        <f>'2020_3-1-3_CSV_Anzahl'!C893</f>
        <v>Göttingen</v>
      </c>
      <c r="E893" t="str">
        <f>'2020_3-1-3_CSV_Anzahl'!D893</f>
        <v>Kinder im Alter von 3 bis unter 6 Jahren mit ausländischer Herkunft mindestens eines Elternteils</v>
      </c>
      <c r="F893" t="str">
        <f>'2020_3-1-3_CSV_Anzahl'!E893</f>
        <v>K03159</v>
      </c>
      <c r="G893">
        <f>'2020_3-1-3_CSV_Anzahl'!F893</f>
        <v>1649</v>
      </c>
    </row>
    <row r="894" spans="1:7">
      <c r="A894">
        <f>'2020_3-1-3_CSV_Anzahl'!A894</f>
        <v>1</v>
      </c>
      <c r="B894">
        <f>'2020_3-1-3_CSV_Anzahl'!B894</f>
        <v>2012</v>
      </c>
      <c r="C894" t="s">
        <v>157</v>
      </c>
      <c r="D894" t="str">
        <f>'2020_3-1-3_CSV_Anzahl'!C894</f>
        <v>Stat. Region Braunschweig</v>
      </c>
      <c r="E894" t="str">
        <f>'2020_3-1-3_CSV_Anzahl'!D894</f>
        <v>Kinder im Alter von 3 bis unter 6 Jahren mit ausländischer Herkunft mindestens eines Elternteils</v>
      </c>
      <c r="F894" t="str">
        <f>'2020_3-1-3_CSV_Anzahl'!E894</f>
        <v>K031</v>
      </c>
      <c r="G894">
        <f>'2020_3-1-3_CSV_Anzahl'!F894</f>
        <v>8462</v>
      </c>
    </row>
    <row r="895" spans="1:7">
      <c r="A895">
        <f>'2020_3-1-3_CSV_Anzahl'!A895</f>
        <v>241</v>
      </c>
      <c r="B895">
        <f>'2020_3-1-3_CSV_Anzahl'!B895</f>
        <v>2012</v>
      </c>
      <c r="C895" t="s">
        <v>157</v>
      </c>
      <c r="D895" t="str">
        <f>'2020_3-1-3_CSV_Anzahl'!C895</f>
        <v>Hannover  Region</v>
      </c>
      <c r="E895" t="str">
        <f>'2020_3-1-3_CSV_Anzahl'!D895</f>
        <v>Kinder im Alter von 3 bis unter 6 Jahren mit ausländischer Herkunft mindestens eines Elternteils</v>
      </c>
      <c r="F895" t="str">
        <f>'2020_3-1-3_CSV_Anzahl'!E895</f>
        <v>K03241</v>
      </c>
      <c r="G895">
        <f>'2020_3-1-3_CSV_Anzahl'!F895</f>
        <v>9945</v>
      </c>
    </row>
    <row r="896" spans="1:7">
      <c r="A896">
        <f>'2020_3-1-3_CSV_Anzahl'!A896</f>
        <v>241001</v>
      </c>
      <c r="B896">
        <f>'2020_3-1-3_CSV_Anzahl'!B896</f>
        <v>2012</v>
      </c>
      <c r="C896" t="s">
        <v>157</v>
      </c>
      <c r="D896" t="str">
        <f>'2020_3-1-3_CSV_Anzahl'!C896</f>
        <v>dav. Hannover  Lhst.</v>
      </c>
      <c r="E896" t="str">
        <f>'2020_3-1-3_CSV_Anzahl'!D896</f>
        <v>Kinder im Alter von 3 bis unter 6 Jahren mit ausländischer Herkunft mindestens eines Elternteils</v>
      </c>
      <c r="F896" t="str">
        <f>'2020_3-1-3_CSV_Anzahl'!E896</f>
        <v>K03241001</v>
      </c>
      <c r="G896">
        <f>'2020_3-1-3_CSV_Anzahl'!F896</f>
        <v>5833</v>
      </c>
    </row>
    <row r="897" spans="1:7">
      <c r="A897">
        <f>'2020_3-1-3_CSV_Anzahl'!A897</f>
        <v>241999</v>
      </c>
      <c r="B897">
        <f>'2020_3-1-3_CSV_Anzahl'!B897</f>
        <v>2012</v>
      </c>
      <c r="C897" t="s">
        <v>157</v>
      </c>
      <c r="D897" t="str">
        <f>'2020_3-1-3_CSV_Anzahl'!C897</f>
        <v>dav. Hannover  Umland</v>
      </c>
      <c r="E897" t="str">
        <f>'2020_3-1-3_CSV_Anzahl'!D897</f>
        <v>Kinder im Alter von 3 bis unter 6 Jahren mit ausländischer Herkunft mindestens eines Elternteils</v>
      </c>
      <c r="F897" t="str">
        <f>'2020_3-1-3_CSV_Anzahl'!E897</f>
        <v>K03241999</v>
      </c>
      <c r="G897">
        <f>'2020_3-1-3_CSV_Anzahl'!F897</f>
        <v>4112</v>
      </c>
    </row>
    <row r="898" spans="1:7">
      <c r="A898">
        <f>'2020_3-1-3_CSV_Anzahl'!A898</f>
        <v>251</v>
      </c>
      <c r="B898">
        <f>'2020_3-1-3_CSV_Anzahl'!B898</f>
        <v>2012</v>
      </c>
      <c r="C898" t="s">
        <v>157</v>
      </c>
      <c r="D898" t="str">
        <f>'2020_3-1-3_CSV_Anzahl'!C898</f>
        <v>Diepholz</v>
      </c>
      <c r="E898" t="str">
        <f>'2020_3-1-3_CSV_Anzahl'!D898</f>
        <v>Kinder im Alter von 3 bis unter 6 Jahren mit ausländischer Herkunft mindestens eines Elternteils</v>
      </c>
      <c r="F898" t="str">
        <f>'2020_3-1-3_CSV_Anzahl'!E898</f>
        <v>K03251</v>
      </c>
      <c r="G898">
        <f>'2020_3-1-3_CSV_Anzahl'!F898</f>
        <v>924</v>
      </c>
    </row>
    <row r="899" spans="1:7">
      <c r="A899">
        <f>'2020_3-1-3_CSV_Anzahl'!A899</f>
        <v>252</v>
      </c>
      <c r="B899">
        <f>'2020_3-1-3_CSV_Anzahl'!B899</f>
        <v>2012</v>
      </c>
      <c r="C899" t="s">
        <v>157</v>
      </c>
      <c r="D899" t="str">
        <f>'2020_3-1-3_CSV_Anzahl'!C899</f>
        <v>Hameln-Pyrmont</v>
      </c>
      <c r="E899" t="str">
        <f>'2020_3-1-3_CSV_Anzahl'!D899</f>
        <v>Kinder im Alter von 3 bis unter 6 Jahren mit ausländischer Herkunft mindestens eines Elternteils</v>
      </c>
      <c r="F899" t="str">
        <f>'2020_3-1-3_CSV_Anzahl'!E899</f>
        <v>K03252</v>
      </c>
      <c r="G899">
        <f>'2020_3-1-3_CSV_Anzahl'!F899</f>
        <v>805</v>
      </c>
    </row>
    <row r="900" spans="1:7">
      <c r="A900">
        <f>'2020_3-1-3_CSV_Anzahl'!A900</f>
        <v>254</v>
      </c>
      <c r="B900">
        <f>'2020_3-1-3_CSV_Anzahl'!B900</f>
        <v>2012</v>
      </c>
      <c r="C900" t="s">
        <v>157</v>
      </c>
      <c r="D900" t="str">
        <f>'2020_3-1-3_CSV_Anzahl'!C900</f>
        <v>Hildesheim</v>
      </c>
      <c r="E900" t="str">
        <f>'2020_3-1-3_CSV_Anzahl'!D900</f>
        <v>Kinder im Alter von 3 bis unter 6 Jahren mit ausländischer Herkunft mindestens eines Elternteils</v>
      </c>
      <c r="F900" t="str">
        <f>'2020_3-1-3_CSV_Anzahl'!E900</f>
        <v>K03254</v>
      </c>
      <c r="G900">
        <f>'2020_3-1-3_CSV_Anzahl'!F900</f>
        <v>1313</v>
      </c>
    </row>
    <row r="901" spans="1:7">
      <c r="A901">
        <f>'2020_3-1-3_CSV_Anzahl'!A901</f>
        <v>255</v>
      </c>
      <c r="B901">
        <f>'2020_3-1-3_CSV_Anzahl'!B901</f>
        <v>2012</v>
      </c>
      <c r="C901" t="s">
        <v>157</v>
      </c>
      <c r="D901" t="str">
        <f>'2020_3-1-3_CSV_Anzahl'!C901</f>
        <v>Holzminden</v>
      </c>
      <c r="E901" t="str">
        <f>'2020_3-1-3_CSV_Anzahl'!D901</f>
        <v>Kinder im Alter von 3 bis unter 6 Jahren mit ausländischer Herkunft mindestens eines Elternteils</v>
      </c>
      <c r="F901" t="str">
        <f>'2020_3-1-3_CSV_Anzahl'!E901</f>
        <v>K03255</v>
      </c>
      <c r="G901">
        <f>'2020_3-1-3_CSV_Anzahl'!F901</f>
        <v>355</v>
      </c>
    </row>
    <row r="902" spans="1:7">
      <c r="A902">
        <f>'2020_3-1-3_CSV_Anzahl'!A902</f>
        <v>256</v>
      </c>
      <c r="B902">
        <f>'2020_3-1-3_CSV_Anzahl'!B902</f>
        <v>2012</v>
      </c>
      <c r="C902" t="s">
        <v>157</v>
      </c>
      <c r="D902" t="str">
        <f>'2020_3-1-3_CSV_Anzahl'!C902</f>
        <v>Nienburg (Weser)</v>
      </c>
      <c r="E902" t="str">
        <f>'2020_3-1-3_CSV_Anzahl'!D902</f>
        <v>Kinder im Alter von 3 bis unter 6 Jahren mit ausländischer Herkunft mindestens eines Elternteils</v>
      </c>
      <c r="F902" t="str">
        <f>'2020_3-1-3_CSV_Anzahl'!E902</f>
        <v>K03256</v>
      </c>
      <c r="G902">
        <f>'2020_3-1-3_CSV_Anzahl'!F902</f>
        <v>653</v>
      </c>
    </row>
    <row r="903" spans="1:7">
      <c r="A903">
        <f>'2020_3-1-3_CSV_Anzahl'!A903</f>
        <v>257</v>
      </c>
      <c r="B903">
        <f>'2020_3-1-3_CSV_Anzahl'!B903</f>
        <v>2012</v>
      </c>
      <c r="C903" t="s">
        <v>157</v>
      </c>
      <c r="D903" t="str">
        <f>'2020_3-1-3_CSV_Anzahl'!C903</f>
        <v>Schaumburg</v>
      </c>
      <c r="E903" t="str">
        <f>'2020_3-1-3_CSV_Anzahl'!D903</f>
        <v>Kinder im Alter von 3 bis unter 6 Jahren mit ausländischer Herkunft mindestens eines Elternteils</v>
      </c>
      <c r="F903" t="str">
        <f>'2020_3-1-3_CSV_Anzahl'!E903</f>
        <v>K03257</v>
      </c>
      <c r="G903">
        <f>'2020_3-1-3_CSV_Anzahl'!F903</f>
        <v>783</v>
      </c>
    </row>
    <row r="904" spans="1:7">
      <c r="A904">
        <f>'2020_3-1-3_CSV_Anzahl'!A904</f>
        <v>2</v>
      </c>
      <c r="B904">
        <f>'2020_3-1-3_CSV_Anzahl'!B904</f>
        <v>2012</v>
      </c>
      <c r="C904" t="s">
        <v>157</v>
      </c>
      <c r="D904" t="str">
        <f>'2020_3-1-3_CSV_Anzahl'!C904</f>
        <v>Stat. Region Hannover</v>
      </c>
      <c r="E904" t="str">
        <f>'2020_3-1-3_CSV_Anzahl'!D904</f>
        <v>Kinder im Alter von 3 bis unter 6 Jahren mit ausländischer Herkunft mindestens eines Elternteils</v>
      </c>
      <c r="F904" t="str">
        <f>'2020_3-1-3_CSV_Anzahl'!E904</f>
        <v>K032</v>
      </c>
      <c r="G904">
        <f>'2020_3-1-3_CSV_Anzahl'!F904</f>
        <v>14778</v>
      </c>
    </row>
    <row r="905" spans="1:7">
      <c r="A905">
        <f>'2020_3-1-3_CSV_Anzahl'!A905</f>
        <v>351</v>
      </c>
      <c r="B905">
        <f>'2020_3-1-3_CSV_Anzahl'!B905</f>
        <v>2012</v>
      </c>
      <c r="C905" t="s">
        <v>157</v>
      </c>
      <c r="D905" t="str">
        <f>'2020_3-1-3_CSV_Anzahl'!C905</f>
        <v>Celle</v>
      </c>
      <c r="E905" t="str">
        <f>'2020_3-1-3_CSV_Anzahl'!D905</f>
        <v>Kinder im Alter von 3 bis unter 6 Jahren mit ausländischer Herkunft mindestens eines Elternteils</v>
      </c>
      <c r="F905" t="str">
        <f>'2020_3-1-3_CSV_Anzahl'!E905</f>
        <v>K03351</v>
      </c>
      <c r="G905">
        <f>'2020_3-1-3_CSV_Anzahl'!F905</f>
        <v>578</v>
      </c>
    </row>
    <row r="906" spans="1:7">
      <c r="A906">
        <f>'2020_3-1-3_CSV_Anzahl'!A906</f>
        <v>352</v>
      </c>
      <c r="B906">
        <f>'2020_3-1-3_CSV_Anzahl'!B906</f>
        <v>2012</v>
      </c>
      <c r="C906" t="s">
        <v>157</v>
      </c>
      <c r="D906" t="str">
        <f>'2020_3-1-3_CSV_Anzahl'!C906</f>
        <v>Cuxhaven</v>
      </c>
      <c r="E906" t="str">
        <f>'2020_3-1-3_CSV_Anzahl'!D906</f>
        <v>Kinder im Alter von 3 bis unter 6 Jahren mit ausländischer Herkunft mindestens eines Elternteils</v>
      </c>
      <c r="F906" t="str">
        <f>'2020_3-1-3_CSV_Anzahl'!E906</f>
        <v>K03352</v>
      </c>
      <c r="G906">
        <f>'2020_3-1-3_CSV_Anzahl'!F906</f>
        <v>706</v>
      </c>
    </row>
    <row r="907" spans="1:7">
      <c r="A907">
        <f>'2020_3-1-3_CSV_Anzahl'!A907</f>
        <v>353</v>
      </c>
      <c r="B907">
        <f>'2020_3-1-3_CSV_Anzahl'!B907</f>
        <v>2012</v>
      </c>
      <c r="C907" t="s">
        <v>157</v>
      </c>
      <c r="D907" t="str">
        <f>'2020_3-1-3_CSV_Anzahl'!C907</f>
        <v>Harburg</v>
      </c>
      <c r="E907" t="str">
        <f>'2020_3-1-3_CSV_Anzahl'!D907</f>
        <v>Kinder im Alter von 3 bis unter 6 Jahren mit ausländischer Herkunft mindestens eines Elternteils</v>
      </c>
      <c r="F907" t="str">
        <f>'2020_3-1-3_CSV_Anzahl'!E907</f>
        <v>K03353</v>
      </c>
      <c r="G907">
        <f>'2020_3-1-3_CSV_Anzahl'!F907</f>
        <v>1208</v>
      </c>
    </row>
    <row r="908" spans="1:7">
      <c r="A908">
        <f>'2020_3-1-3_CSV_Anzahl'!A908</f>
        <v>354</v>
      </c>
      <c r="B908">
        <f>'2020_3-1-3_CSV_Anzahl'!B908</f>
        <v>2012</v>
      </c>
      <c r="C908" t="s">
        <v>157</v>
      </c>
      <c r="D908" t="str">
        <f>'2020_3-1-3_CSV_Anzahl'!C908</f>
        <v>Lüchow-Dannenberg</v>
      </c>
      <c r="E908" t="str">
        <f>'2020_3-1-3_CSV_Anzahl'!D908</f>
        <v>Kinder im Alter von 3 bis unter 6 Jahren mit ausländischer Herkunft mindestens eines Elternteils</v>
      </c>
      <c r="F908" t="str">
        <f>'2020_3-1-3_CSV_Anzahl'!E908</f>
        <v>K03354</v>
      </c>
      <c r="G908">
        <f>'2020_3-1-3_CSV_Anzahl'!F908</f>
        <v>104</v>
      </c>
    </row>
    <row r="909" spans="1:7">
      <c r="A909">
        <f>'2020_3-1-3_CSV_Anzahl'!A909</f>
        <v>355</v>
      </c>
      <c r="B909">
        <f>'2020_3-1-3_CSV_Anzahl'!B909</f>
        <v>2012</v>
      </c>
      <c r="C909" t="s">
        <v>157</v>
      </c>
      <c r="D909" t="str">
        <f>'2020_3-1-3_CSV_Anzahl'!C909</f>
        <v>Lüneburg</v>
      </c>
      <c r="E909" t="str">
        <f>'2020_3-1-3_CSV_Anzahl'!D909</f>
        <v>Kinder im Alter von 3 bis unter 6 Jahren mit ausländischer Herkunft mindestens eines Elternteils</v>
      </c>
      <c r="F909" t="str">
        <f>'2020_3-1-3_CSV_Anzahl'!E909</f>
        <v>K03355</v>
      </c>
      <c r="G909">
        <f>'2020_3-1-3_CSV_Anzahl'!F909</f>
        <v>756</v>
      </c>
    </row>
    <row r="910" spans="1:7">
      <c r="A910">
        <f>'2020_3-1-3_CSV_Anzahl'!A910</f>
        <v>356</v>
      </c>
      <c r="B910">
        <f>'2020_3-1-3_CSV_Anzahl'!B910</f>
        <v>2012</v>
      </c>
      <c r="C910" t="s">
        <v>157</v>
      </c>
      <c r="D910" t="str">
        <f>'2020_3-1-3_CSV_Anzahl'!C910</f>
        <v>Osterholz</v>
      </c>
      <c r="E910" t="str">
        <f>'2020_3-1-3_CSV_Anzahl'!D910</f>
        <v>Kinder im Alter von 3 bis unter 6 Jahren mit ausländischer Herkunft mindestens eines Elternteils</v>
      </c>
      <c r="F910" t="str">
        <f>'2020_3-1-3_CSV_Anzahl'!E910</f>
        <v>K03356</v>
      </c>
      <c r="G910">
        <f>'2020_3-1-3_CSV_Anzahl'!F910</f>
        <v>357</v>
      </c>
    </row>
    <row r="911" spans="1:7">
      <c r="A911">
        <f>'2020_3-1-3_CSV_Anzahl'!A911</f>
        <v>357</v>
      </c>
      <c r="B911">
        <f>'2020_3-1-3_CSV_Anzahl'!B911</f>
        <v>2012</v>
      </c>
      <c r="C911" t="s">
        <v>157</v>
      </c>
      <c r="D911" t="str">
        <f>'2020_3-1-3_CSV_Anzahl'!C911</f>
        <v>Rotenburg (Wümme)</v>
      </c>
      <c r="E911" t="str">
        <f>'2020_3-1-3_CSV_Anzahl'!D911</f>
        <v>Kinder im Alter von 3 bis unter 6 Jahren mit ausländischer Herkunft mindestens eines Elternteils</v>
      </c>
      <c r="F911" t="str">
        <f>'2020_3-1-3_CSV_Anzahl'!E911</f>
        <v>K03357</v>
      </c>
      <c r="G911">
        <f>'2020_3-1-3_CSV_Anzahl'!F911</f>
        <v>587</v>
      </c>
    </row>
    <row r="912" spans="1:7">
      <c r="A912">
        <f>'2020_3-1-3_CSV_Anzahl'!A912</f>
        <v>358</v>
      </c>
      <c r="B912">
        <f>'2020_3-1-3_CSV_Anzahl'!B912</f>
        <v>2012</v>
      </c>
      <c r="C912" t="s">
        <v>157</v>
      </c>
      <c r="D912" t="str">
        <f>'2020_3-1-3_CSV_Anzahl'!C912</f>
        <v>Heidekreis</v>
      </c>
      <c r="E912" t="str">
        <f>'2020_3-1-3_CSV_Anzahl'!D912</f>
        <v>Kinder im Alter von 3 bis unter 6 Jahren mit ausländischer Herkunft mindestens eines Elternteils</v>
      </c>
      <c r="F912" t="str">
        <f>'2020_3-1-3_CSV_Anzahl'!E912</f>
        <v>K03358</v>
      </c>
      <c r="G912">
        <f>'2020_3-1-3_CSV_Anzahl'!F912</f>
        <v>560</v>
      </c>
    </row>
    <row r="913" spans="1:7">
      <c r="A913">
        <f>'2020_3-1-3_CSV_Anzahl'!A913</f>
        <v>359</v>
      </c>
      <c r="B913">
        <f>'2020_3-1-3_CSV_Anzahl'!B913</f>
        <v>2012</v>
      </c>
      <c r="C913" t="s">
        <v>157</v>
      </c>
      <c r="D913" t="str">
        <f>'2020_3-1-3_CSV_Anzahl'!C913</f>
        <v>Stade</v>
      </c>
      <c r="E913" t="str">
        <f>'2020_3-1-3_CSV_Anzahl'!D913</f>
        <v>Kinder im Alter von 3 bis unter 6 Jahren mit ausländischer Herkunft mindestens eines Elternteils</v>
      </c>
      <c r="F913" t="str">
        <f>'2020_3-1-3_CSV_Anzahl'!E913</f>
        <v>K03359</v>
      </c>
      <c r="G913">
        <f>'2020_3-1-3_CSV_Anzahl'!F913</f>
        <v>930</v>
      </c>
    </row>
    <row r="914" spans="1:7">
      <c r="A914">
        <f>'2020_3-1-3_CSV_Anzahl'!A914</f>
        <v>360</v>
      </c>
      <c r="B914">
        <f>'2020_3-1-3_CSV_Anzahl'!B914</f>
        <v>2012</v>
      </c>
      <c r="C914" t="s">
        <v>157</v>
      </c>
      <c r="D914" t="str">
        <f>'2020_3-1-3_CSV_Anzahl'!C914</f>
        <v>Uelzen</v>
      </c>
      <c r="E914" t="str">
        <f>'2020_3-1-3_CSV_Anzahl'!D914</f>
        <v>Kinder im Alter von 3 bis unter 6 Jahren mit ausländischer Herkunft mindestens eines Elternteils</v>
      </c>
      <c r="F914" t="str">
        <f>'2020_3-1-3_CSV_Anzahl'!E914</f>
        <v>K03360</v>
      </c>
      <c r="G914">
        <f>'2020_3-1-3_CSV_Anzahl'!F914</f>
        <v>302</v>
      </c>
    </row>
    <row r="915" spans="1:7">
      <c r="A915">
        <f>'2020_3-1-3_CSV_Anzahl'!A915</f>
        <v>361</v>
      </c>
      <c r="B915">
        <f>'2020_3-1-3_CSV_Anzahl'!B915</f>
        <v>2012</v>
      </c>
      <c r="C915" t="s">
        <v>157</v>
      </c>
      <c r="D915" t="str">
        <f>'2020_3-1-3_CSV_Anzahl'!C915</f>
        <v>Verden</v>
      </c>
      <c r="E915" t="str">
        <f>'2020_3-1-3_CSV_Anzahl'!D915</f>
        <v>Kinder im Alter von 3 bis unter 6 Jahren mit ausländischer Herkunft mindestens eines Elternteils</v>
      </c>
      <c r="F915" t="str">
        <f>'2020_3-1-3_CSV_Anzahl'!E915</f>
        <v>K03361</v>
      </c>
      <c r="G915">
        <f>'2020_3-1-3_CSV_Anzahl'!F915</f>
        <v>770</v>
      </c>
    </row>
    <row r="916" spans="1:7">
      <c r="A916">
        <f>'2020_3-1-3_CSV_Anzahl'!A916</f>
        <v>3</v>
      </c>
      <c r="B916">
        <f>'2020_3-1-3_CSV_Anzahl'!B916</f>
        <v>2012</v>
      </c>
      <c r="C916" t="s">
        <v>157</v>
      </c>
      <c r="D916" t="str">
        <f>'2020_3-1-3_CSV_Anzahl'!C916</f>
        <v>Stat. Region Lüneburg</v>
      </c>
      <c r="E916" t="str">
        <f>'2020_3-1-3_CSV_Anzahl'!D916</f>
        <v>Kinder im Alter von 3 bis unter 6 Jahren mit ausländischer Herkunft mindestens eines Elternteils</v>
      </c>
      <c r="F916" t="str">
        <f>'2020_3-1-3_CSV_Anzahl'!E916</f>
        <v>K033</v>
      </c>
      <c r="G916">
        <f>'2020_3-1-3_CSV_Anzahl'!F916</f>
        <v>6858</v>
      </c>
    </row>
    <row r="917" spans="1:7">
      <c r="A917">
        <f>'2020_3-1-3_CSV_Anzahl'!A917</f>
        <v>401</v>
      </c>
      <c r="B917">
        <f>'2020_3-1-3_CSV_Anzahl'!B917</f>
        <v>2012</v>
      </c>
      <c r="C917" t="s">
        <v>157</v>
      </c>
      <c r="D917" t="str">
        <f>'2020_3-1-3_CSV_Anzahl'!C917</f>
        <v>Delmenhorst  Stadt</v>
      </c>
      <c r="E917" t="str">
        <f>'2020_3-1-3_CSV_Anzahl'!D917</f>
        <v>Kinder im Alter von 3 bis unter 6 Jahren mit ausländischer Herkunft mindestens eines Elternteils</v>
      </c>
      <c r="F917" t="str">
        <f>'2020_3-1-3_CSV_Anzahl'!E917</f>
        <v>K03401</v>
      </c>
      <c r="G917">
        <f>'2020_3-1-3_CSV_Anzahl'!F917</f>
        <v>586</v>
      </c>
    </row>
    <row r="918" spans="1:7">
      <c r="A918">
        <f>'2020_3-1-3_CSV_Anzahl'!A918</f>
        <v>402</v>
      </c>
      <c r="B918">
        <f>'2020_3-1-3_CSV_Anzahl'!B918</f>
        <v>2012</v>
      </c>
      <c r="C918" t="s">
        <v>157</v>
      </c>
      <c r="D918" t="str">
        <f>'2020_3-1-3_CSV_Anzahl'!C918</f>
        <v>Emden  Stadt</v>
      </c>
      <c r="E918" t="str">
        <f>'2020_3-1-3_CSV_Anzahl'!D918</f>
        <v>Kinder im Alter von 3 bis unter 6 Jahren mit ausländischer Herkunft mindestens eines Elternteils</v>
      </c>
      <c r="F918" t="str">
        <f>'2020_3-1-3_CSV_Anzahl'!E918</f>
        <v>K03402</v>
      </c>
      <c r="G918">
        <f>'2020_3-1-3_CSV_Anzahl'!F918</f>
        <v>240</v>
      </c>
    </row>
    <row r="919" spans="1:7">
      <c r="A919">
        <f>'2020_3-1-3_CSV_Anzahl'!A919</f>
        <v>403</v>
      </c>
      <c r="B919">
        <f>'2020_3-1-3_CSV_Anzahl'!B919</f>
        <v>2012</v>
      </c>
      <c r="C919" t="s">
        <v>157</v>
      </c>
      <c r="D919" t="str">
        <f>'2020_3-1-3_CSV_Anzahl'!C919</f>
        <v>Oldenburg(Oldb)  Stadt</v>
      </c>
      <c r="E919" t="str">
        <f>'2020_3-1-3_CSV_Anzahl'!D919</f>
        <v>Kinder im Alter von 3 bis unter 6 Jahren mit ausländischer Herkunft mindestens eines Elternteils</v>
      </c>
      <c r="F919" t="str">
        <f>'2020_3-1-3_CSV_Anzahl'!E919</f>
        <v>K03403</v>
      </c>
      <c r="G919">
        <f>'2020_3-1-3_CSV_Anzahl'!F919</f>
        <v>1101</v>
      </c>
    </row>
    <row r="920" spans="1:7">
      <c r="A920">
        <f>'2020_3-1-3_CSV_Anzahl'!A920</f>
        <v>404</v>
      </c>
      <c r="B920">
        <f>'2020_3-1-3_CSV_Anzahl'!B920</f>
        <v>2012</v>
      </c>
      <c r="C920" t="s">
        <v>157</v>
      </c>
      <c r="D920" t="str">
        <f>'2020_3-1-3_CSV_Anzahl'!C920</f>
        <v>Osnabrück  Stadt</v>
      </c>
      <c r="E920" t="str">
        <f>'2020_3-1-3_CSV_Anzahl'!D920</f>
        <v>Kinder im Alter von 3 bis unter 6 Jahren mit ausländischer Herkunft mindestens eines Elternteils</v>
      </c>
      <c r="F920" t="str">
        <f>'2020_3-1-3_CSV_Anzahl'!E920</f>
        <v>K03404</v>
      </c>
      <c r="G920">
        <f>'2020_3-1-3_CSV_Anzahl'!F920</f>
        <v>1484</v>
      </c>
    </row>
    <row r="921" spans="1:7">
      <c r="A921">
        <f>'2020_3-1-3_CSV_Anzahl'!A921</f>
        <v>405</v>
      </c>
      <c r="B921">
        <f>'2020_3-1-3_CSV_Anzahl'!B921</f>
        <v>2012</v>
      </c>
      <c r="C921" t="s">
        <v>157</v>
      </c>
      <c r="D921" t="str">
        <f>'2020_3-1-3_CSV_Anzahl'!C921</f>
        <v>Wilhelmshaven  Stadt</v>
      </c>
      <c r="E921" t="str">
        <f>'2020_3-1-3_CSV_Anzahl'!D921</f>
        <v>Kinder im Alter von 3 bis unter 6 Jahren mit ausländischer Herkunft mindestens eines Elternteils</v>
      </c>
      <c r="F921" t="str">
        <f>'2020_3-1-3_CSV_Anzahl'!E921</f>
        <v>K03405</v>
      </c>
      <c r="G921">
        <f>'2020_3-1-3_CSV_Anzahl'!F921</f>
        <v>405</v>
      </c>
    </row>
    <row r="922" spans="1:7">
      <c r="A922">
        <f>'2020_3-1-3_CSV_Anzahl'!A922</f>
        <v>451</v>
      </c>
      <c r="B922">
        <f>'2020_3-1-3_CSV_Anzahl'!B922</f>
        <v>2012</v>
      </c>
      <c r="C922" t="s">
        <v>157</v>
      </c>
      <c r="D922" t="str">
        <f>'2020_3-1-3_CSV_Anzahl'!C922</f>
        <v>Ammerland</v>
      </c>
      <c r="E922" t="str">
        <f>'2020_3-1-3_CSV_Anzahl'!D922</f>
        <v>Kinder im Alter von 3 bis unter 6 Jahren mit ausländischer Herkunft mindestens eines Elternteils</v>
      </c>
      <c r="F922" t="str">
        <f>'2020_3-1-3_CSV_Anzahl'!E922</f>
        <v>K03451</v>
      </c>
      <c r="G922">
        <f>'2020_3-1-3_CSV_Anzahl'!F922</f>
        <v>435</v>
      </c>
    </row>
    <row r="923" spans="1:7">
      <c r="A923">
        <f>'2020_3-1-3_CSV_Anzahl'!A923</f>
        <v>452</v>
      </c>
      <c r="B923">
        <f>'2020_3-1-3_CSV_Anzahl'!B923</f>
        <v>2012</v>
      </c>
      <c r="C923" t="s">
        <v>157</v>
      </c>
      <c r="D923" t="str">
        <f>'2020_3-1-3_CSV_Anzahl'!C923</f>
        <v>Aurich</v>
      </c>
      <c r="E923" t="str">
        <f>'2020_3-1-3_CSV_Anzahl'!D923</f>
        <v>Kinder im Alter von 3 bis unter 6 Jahren mit ausländischer Herkunft mindestens eines Elternteils</v>
      </c>
      <c r="F923" t="str">
        <f>'2020_3-1-3_CSV_Anzahl'!E923</f>
        <v>K03452</v>
      </c>
      <c r="G923">
        <f>'2020_3-1-3_CSV_Anzahl'!F923</f>
        <v>540</v>
      </c>
    </row>
    <row r="924" spans="1:7">
      <c r="A924">
        <f>'2020_3-1-3_CSV_Anzahl'!A924</f>
        <v>453</v>
      </c>
      <c r="B924">
        <f>'2020_3-1-3_CSV_Anzahl'!B924</f>
        <v>2012</v>
      </c>
      <c r="C924" t="s">
        <v>157</v>
      </c>
      <c r="D924" t="str">
        <f>'2020_3-1-3_CSV_Anzahl'!C924</f>
        <v>Cloppenburg</v>
      </c>
      <c r="E924" t="str">
        <f>'2020_3-1-3_CSV_Anzahl'!D924</f>
        <v>Kinder im Alter von 3 bis unter 6 Jahren mit ausländischer Herkunft mindestens eines Elternteils</v>
      </c>
      <c r="F924" t="str">
        <f>'2020_3-1-3_CSV_Anzahl'!E924</f>
        <v>K03453</v>
      </c>
      <c r="G924">
        <f>'2020_3-1-3_CSV_Anzahl'!F924</f>
        <v>1268</v>
      </c>
    </row>
    <row r="925" spans="1:7">
      <c r="A925">
        <f>'2020_3-1-3_CSV_Anzahl'!A925</f>
        <v>454</v>
      </c>
      <c r="B925">
        <f>'2020_3-1-3_CSV_Anzahl'!B925</f>
        <v>2012</v>
      </c>
      <c r="C925" t="s">
        <v>157</v>
      </c>
      <c r="D925" t="str">
        <f>'2020_3-1-3_CSV_Anzahl'!C925</f>
        <v>Emsland</v>
      </c>
      <c r="E925" t="str">
        <f>'2020_3-1-3_CSV_Anzahl'!D925</f>
        <v>Kinder im Alter von 3 bis unter 6 Jahren mit ausländischer Herkunft mindestens eines Elternteils</v>
      </c>
      <c r="F925" t="str">
        <f>'2020_3-1-3_CSV_Anzahl'!E925</f>
        <v>K03454</v>
      </c>
      <c r="G925">
        <f>'2020_3-1-3_CSV_Anzahl'!F925</f>
        <v>1593</v>
      </c>
    </row>
    <row r="926" spans="1:7">
      <c r="A926">
        <f>'2020_3-1-3_CSV_Anzahl'!A926</f>
        <v>455</v>
      </c>
      <c r="B926">
        <f>'2020_3-1-3_CSV_Anzahl'!B926</f>
        <v>2012</v>
      </c>
      <c r="C926" t="s">
        <v>157</v>
      </c>
      <c r="D926" t="str">
        <f>'2020_3-1-3_CSV_Anzahl'!C926</f>
        <v>Friesland</v>
      </c>
      <c r="E926" t="str">
        <f>'2020_3-1-3_CSV_Anzahl'!D926</f>
        <v>Kinder im Alter von 3 bis unter 6 Jahren mit ausländischer Herkunft mindestens eines Elternteils</v>
      </c>
      <c r="F926" t="str">
        <f>'2020_3-1-3_CSV_Anzahl'!E926</f>
        <v>K03455</v>
      </c>
      <c r="G926">
        <f>'2020_3-1-3_CSV_Anzahl'!F926</f>
        <v>269</v>
      </c>
    </row>
    <row r="927" spans="1:7">
      <c r="A927">
        <f>'2020_3-1-3_CSV_Anzahl'!A927</f>
        <v>456</v>
      </c>
      <c r="B927">
        <f>'2020_3-1-3_CSV_Anzahl'!B927</f>
        <v>2012</v>
      </c>
      <c r="C927" t="s">
        <v>157</v>
      </c>
      <c r="D927" t="str">
        <f>'2020_3-1-3_CSV_Anzahl'!C927</f>
        <v>Grafschaft Bentheim</v>
      </c>
      <c r="E927" t="str">
        <f>'2020_3-1-3_CSV_Anzahl'!D927</f>
        <v>Kinder im Alter von 3 bis unter 6 Jahren mit ausländischer Herkunft mindestens eines Elternteils</v>
      </c>
      <c r="F927" t="str">
        <f>'2020_3-1-3_CSV_Anzahl'!E927</f>
        <v>K03456</v>
      </c>
      <c r="G927">
        <f>'2020_3-1-3_CSV_Anzahl'!F927</f>
        <v>930</v>
      </c>
    </row>
    <row r="928" spans="1:7">
      <c r="A928">
        <f>'2020_3-1-3_CSV_Anzahl'!A928</f>
        <v>457</v>
      </c>
      <c r="B928">
        <f>'2020_3-1-3_CSV_Anzahl'!B928</f>
        <v>2012</v>
      </c>
      <c r="C928" t="s">
        <v>157</v>
      </c>
      <c r="D928" t="str">
        <f>'2020_3-1-3_CSV_Anzahl'!C928</f>
        <v>Leer</v>
      </c>
      <c r="E928" t="str">
        <f>'2020_3-1-3_CSV_Anzahl'!D928</f>
        <v>Kinder im Alter von 3 bis unter 6 Jahren mit ausländischer Herkunft mindestens eines Elternteils</v>
      </c>
      <c r="F928" t="str">
        <f>'2020_3-1-3_CSV_Anzahl'!E928</f>
        <v>K03457</v>
      </c>
      <c r="G928">
        <f>'2020_3-1-3_CSV_Anzahl'!F928</f>
        <v>505</v>
      </c>
    </row>
    <row r="929" spans="1:7">
      <c r="A929">
        <f>'2020_3-1-3_CSV_Anzahl'!A929</f>
        <v>458</v>
      </c>
      <c r="B929">
        <f>'2020_3-1-3_CSV_Anzahl'!B929</f>
        <v>2012</v>
      </c>
      <c r="C929" t="s">
        <v>157</v>
      </c>
      <c r="D929" t="str">
        <f>'2020_3-1-3_CSV_Anzahl'!C929</f>
        <v>Oldenburg</v>
      </c>
      <c r="E929" t="str">
        <f>'2020_3-1-3_CSV_Anzahl'!D929</f>
        <v>Kinder im Alter von 3 bis unter 6 Jahren mit ausländischer Herkunft mindestens eines Elternteils</v>
      </c>
      <c r="F929" t="str">
        <f>'2020_3-1-3_CSV_Anzahl'!E929</f>
        <v>K03458</v>
      </c>
      <c r="G929">
        <f>'2020_3-1-3_CSV_Anzahl'!F929</f>
        <v>429</v>
      </c>
    </row>
    <row r="930" spans="1:7">
      <c r="A930">
        <f>'2020_3-1-3_CSV_Anzahl'!A930</f>
        <v>459</v>
      </c>
      <c r="B930">
        <f>'2020_3-1-3_CSV_Anzahl'!B930</f>
        <v>2012</v>
      </c>
      <c r="C930" t="s">
        <v>157</v>
      </c>
      <c r="D930" t="str">
        <f>'2020_3-1-3_CSV_Anzahl'!C930</f>
        <v>Osnabrück</v>
      </c>
      <c r="E930" t="str">
        <f>'2020_3-1-3_CSV_Anzahl'!D930</f>
        <v>Kinder im Alter von 3 bis unter 6 Jahren mit ausländischer Herkunft mindestens eines Elternteils</v>
      </c>
      <c r="F930" t="str">
        <f>'2020_3-1-3_CSV_Anzahl'!E930</f>
        <v>K03459</v>
      </c>
      <c r="G930">
        <f>'2020_3-1-3_CSV_Anzahl'!F930</f>
        <v>2168</v>
      </c>
    </row>
    <row r="931" spans="1:7">
      <c r="A931">
        <f>'2020_3-1-3_CSV_Anzahl'!A931</f>
        <v>460</v>
      </c>
      <c r="B931">
        <f>'2020_3-1-3_CSV_Anzahl'!B931</f>
        <v>2012</v>
      </c>
      <c r="C931" t="s">
        <v>157</v>
      </c>
      <c r="D931" t="str">
        <f>'2020_3-1-3_CSV_Anzahl'!C931</f>
        <v>Vechta</v>
      </c>
      <c r="E931" t="str">
        <f>'2020_3-1-3_CSV_Anzahl'!D931</f>
        <v>Kinder im Alter von 3 bis unter 6 Jahren mit ausländischer Herkunft mindestens eines Elternteils</v>
      </c>
      <c r="F931" t="str">
        <f>'2020_3-1-3_CSV_Anzahl'!E931</f>
        <v>K03460</v>
      </c>
      <c r="G931">
        <f>'2020_3-1-3_CSV_Anzahl'!F931</f>
        <v>1158</v>
      </c>
    </row>
    <row r="932" spans="1:7">
      <c r="A932">
        <f>'2020_3-1-3_CSV_Anzahl'!A932</f>
        <v>461</v>
      </c>
      <c r="B932">
        <f>'2020_3-1-3_CSV_Anzahl'!B932</f>
        <v>2012</v>
      </c>
      <c r="C932" t="s">
        <v>157</v>
      </c>
      <c r="D932" t="str">
        <f>'2020_3-1-3_CSV_Anzahl'!C932</f>
        <v>Wesermarsch</v>
      </c>
      <c r="E932" t="str">
        <f>'2020_3-1-3_CSV_Anzahl'!D932</f>
        <v>Kinder im Alter von 3 bis unter 6 Jahren mit ausländischer Herkunft mindestens eines Elternteils</v>
      </c>
      <c r="F932" t="str">
        <f>'2020_3-1-3_CSV_Anzahl'!E932</f>
        <v>K03461</v>
      </c>
      <c r="G932">
        <f>'2020_3-1-3_CSV_Anzahl'!F932</f>
        <v>454</v>
      </c>
    </row>
    <row r="933" spans="1:7">
      <c r="A933">
        <f>'2020_3-1-3_CSV_Anzahl'!A933</f>
        <v>462</v>
      </c>
      <c r="B933">
        <f>'2020_3-1-3_CSV_Anzahl'!B933</f>
        <v>2012</v>
      </c>
      <c r="C933" t="s">
        <v>157</v>
      </c>
      <c r="D933" t="str">
        <f>'2020_3-1-3_CSV_Anzahl'!C933</f>
        <v>Wittmund</v>
      </c>
      <c r="E933" t="str">
        <f>'2020_3-1-3_CSV_Anzahl'!D933</f>
        <v>Kinder im Alter von 3 bis unter 6 Jahren mit ausländischer Herkunft mindestens eines Elternteils</v>
      </c>
      <c r="F933" t="str">
        <f>'2020_3-1-3_CSV_Anzahl'!E933</f>
        <v>K03462</v>
      </c>
      <c r="G933">
        <f>'2020_3-1-3_CSV_Anzahl'!F933</f>
        <v>124</v>
      </c>
    </row>
    <row r="934" spans="1:7">
      <c r="A934">
        <f>'2020_3-1-3_CSV_Anzahl'!A934</f>
        <v>4</v>
      </c>
      <c r="B934">
        <f>'2020_3-1-3_CSV_Anzahl'!B934</f>
        <v>2012</v>
      </c>
      <c r="C934" t="s">
        <v>157</v>
      </c>
      <c r="D934" t="str">
        <f>'2020_3-1-3_CSV_Anzahl'!C934</f>
        <v>Stat. Region Weser-Ems</v>
      </c>
      <c r="E934" t="str">
        <f>'2020_3-1-3_CSV_Anzahl'!D934</f>
        <v>Kinder im Alter von 3 bis unter 6 Jahren mit ausländischer Herkunft mindestens eines Elternteils</v>
      </c>
      <c r="F934" t="str">
        <f>'2020_3-1-3_CSV_Anzahl'!E934</f>
        <v>K034</v>
      </c>
      <c r="G934">
        <f>'2020_3-1-3_CSV_Anzahl'!F934</f>
        <v>13689</v>
      </c>
    </row>
    <row r="935" spans="1:7">
      <c r="A935">
        <f>'2020_3-1-3_CSV_Anzahl'!A935</f>
        <v>0</v>
      </c>
      <c r="B935">
        <f>'2020_3-1-3_CSV_Anzahl'!B935</f>
        <v>2012</v>
      </c>
      <c r="C935" t="s">
        <v>157</v>
      </c>
      <c r="D935" t="str">
        <f>'2020_3-1-3_CSV_Anzahl'!C935</f>
        <v>Niedersachsen</v>
      </c>
      <c r="E935" t="str">
        <f>'2020_3-1-3_CSV_Anzahl'!D935</f>
        <v>Kinder im Alter von 3 bis unter 6 Jahren mit ausländischer Herkunft mindestens eines Elternteils</v>
      </c>
      <c r="F935" t="str">
        <f>'2020_3-1-3_CSV_Anzahl'!E935</f>
        <v>K030</v>
      </c>
      <c r="G935">
        <f>'2020_3-1-3_CSV_Anzahl'!F935</f>
        <v>43787</v>
      </c>
    </row>
    <row r="936" spans="1:7">
      <c r="A936">
        <f>'2020_3-1-3_CSV_Prozent'!A2</f>
        <v>101</v>
      </c>
      <c r="B936">
        <f>'2020_3-1-3_CSV_Prozent'!B2</f>
        <v>2020</v>
      </c>
      <c r="C936" t="s">
        <v>158</v>
      </c>
      <c r="D936" t="str">
        <f>'2020_3-1-3_CSV_Prozent'!C2</f>
        <v>Braunschweig  Stadt</v>
      </c>
      <c r="E936" t="str">
        <f>'2020_3-1-3_CSV_Prozent'!D2</f>
        <v>Kinder im Alter von unter 3 Jahren mit ausländischer Herkunft mindestens eines Elternteils</v>
      </c>
      <c r="F936" t="str">
        <f>'2020_3-1-3_CSV_Prozent'!E2</f>
        <v>K03101</v>
      </c>
      <c r="G936">
        <f>'2020_3-1-3_CSV_Prozent'!F2</f>
        <v>24.718665114474195</v>
      </c>
    </row>
    <row r="937" spans="1:7">
      <c r="A937">
        <f>'2020_3-1-3_CSV_Prozent'!A3</f>
        <v>102</v>
      </c>
      <c r="B937">
        <f>'2020_3-1-3_CSV_Prozent'!B3</f>
        <v>2020</v>
      </c>
      <c r="C937" t="s">
        <v>158</v>
      </c>
      <c r="D937" t="str">
        <f>'2020_3-1-3_CSV_Prozent'!C3</f>
        <v>Salzgitter  Stadt</v>
      </c>
      <c r="E937" t="str">
        <f>'2020_3-1-3_CSV_Prozent'!D3</f>
        <v>Kinder im Alter von unter 3 Jahren mit ausländischer Herkunft mindestens eines Elternteils</v>
      </c>
      <c r="F937" t="str">
        <f>'2020_3-1-3_CSV_Prozent'!E3</f>
        <v>K03102</v>
      </c>
      <c r="G937">
        <f>'2020_3-1-3_CSV_Prozent'!F3</f>
        <v>25.249169435215947</v>
      </c>
    </row>
    <row r="938" spans="1:7">
      <c r="A938">
        <f>'2020_3-1-3_CSV_Prozent'!A4</f>
        <v>103</v>
      </c>
      <c r="B938">
        <f>'2020_3-1-3_CSV_Prozent'!B4</f>
        <v>2020</v>
      </c>
      <c r="C938" t="s">
        <v>158</v>
      </c>
      <c r="D938" t="str">
        <f>'2020_3-1-3_CSV_Prozent'!C4</f>
        <v>Wolfsburg  Stadt</v>
      </c>
      <c r="E938" t="str">
        <f>'2020_3-1-3_CSV_Prozent'!D4</f>
        <v>Kinder im Alter von unter 3 Jahren mit ausländischer Herkunft mindestens eines Elternteils</v>
      </c>
      <c r="F938" t="str">
        <f>'2020_3-1-3_CSV_Prozent'!E4</f>
        <v>K03103</v>
      </c>
      <c r="G938">
        <f>'2020_3-1-3_CSV_Prozent'!F4</f>
        <v>24.322493224932249</v>
      </c>
    </row>
    <row r="939" spans="1:7">
      <c r="A939">
        <f>'2020_3-1-3_CSV_Prozent'!A5</f>
        <v>151</v>
      </c>
      <c r="B939">
        <f>'2020_3-1-3_CSV_Prozent'!B5</f>
        <v>2020</v>
      </c>
      <c r="C939" t="s">
        <v>158</v>
      </c>
      <c r="D939" t="str">
        <f>'2020_3-1-3_CSV_Prozent'!C5</f>
        <v>Gifhorn</v>
      </c>
      <c r="E939" t="str">
        <f>'2020_3-1-3_CSV_Prozent'!D5</f>
        <v>Kinder im Alter von unter 3 Jahren mit ausländischer Herkunft mindestens eines Elternteils</v>
      </c>
      <c r="F939" t="str">
        <f>'2020_3-1-3_CSV_Prozent'!E5</f>
        <v>K03151</v>
      </c>
      <c r="G939">
        <f>'2020_3-1-3_CSV_Prozent'!F5</f>
        <v>11.858608893956671</v>
      </c>
    </row>
    <row r="940" spans="1:7">
      <c r="A940">
        <f>'2020_3-1-3_CSV_Prozent'!A6</f>
        <v>153</v>
      </c>
      <c r="B940">
        <f>'2020_3-1-3_CSV_Prozent'!B6</f>
        <v>2020</v>
      </c>
      <c r="C940" t="s">
        <v>158</v>
      </c>
      <c r="D940" t="str">
        <f>'2020_3-1-3_CSV_Prozent'!C6</f>
        <v>Goslar</v>
      </c>
      <c r="E940" t="str">
        <f>'2020_3-1-3_CSV_Prozent'!D6</f>
        <v>Kinder im Alter von unter 3 Jahren mit ausländischer Herkunft mindestens eines Elternteils</v>
      </c>
      <c r="F940" t="str">
        <f>'2020_3-1-3_CSV_Prozent'!E6</f>
        <v>K03153</v>
      </c>
      <c r="G940">
        <f>'2020_3-1-3_CSV_Prozent'!F6</f>
        <v>11.254612546125461</v>
      </c>
    </row>
    <row r="941" spans="1:7">
      <c r="A941">
        <f>'2020_3-1-3_CSV_Prozent'!A7</f>
        <v>154</v>
      </c>
      <c r="B941">
        <f>'2020_3-1-3_CSV_Prozent'!B7</f>
        <v>2020</v>
      </c>
      <c r="C941" t="s">
        <v>158</v>
      </c>
      <c r="D941" t="str">
        <f>'2020_3-1-3_CSV_Prozent'!C7</f>
        <v>Helmstedt</v>
      </c>
      <c r="E941" t="str">
        <f>'2020_3-1-3_CSV_Prozent'!D7</f>
        <v>Kinder im Alter von unter 3 Jahren mit ausländischer Herkunft mindestens eines Elternteils</v>
      </c>
      <c r="F941" t="str">
        <f>'2020_3-1-3_CSV_Prozent'!E7</f>
        <v>K03154</v>
      </c>
      <c r="G941">
        <f>'2020_3-1-3_CSV_Prozent'!F7</f>
        <v>8.6294416243654819</v>
      </c>
    </row>
    <row r="942" spans="1:7">
      <c r="A942">
        <f>'2020_3-1-3_CSV_Prozent'!A8</f>
        <v>155</v>
      </c>
      <c r="B942">
        <f>'2020_3-1-3_CSV_Prozent'!B8</f>
        <v>2020</v>
      </c>
      <c r="C942" t="s">
        <v>158</v>
      </c>
      <c r="D942" t="str">
        <f>'2020_3-1-3_CSV_Prozent'!C8</f>
        <v>Northeim</v>
      </c>
      <c r="E942" t="str">
        <f>'2020_3-1-3_CSV_Prozent'!D8</f>
        <v>Kinder im Alter von unter 3 Jahren mit ausländischer Herkunft mindestens eines Elternteils</v>
      </c>
      <c r="F942" t="str">
        <f>'2020_3-1-3_CSV_Prozent'!E8</f>
        <v>K03155</v>
      </c>
      <c r="G942">
        <f>'2020_3-1-3_CSV_Prozent'!F8</f>
        <v>15.473887814313347</v>
      </c>
    </row>
    <row r="943" spans="1:7">
      <c r="A943">
        <f>'2020_3-1-3_CSV_Prozent'!A9</f>
        <v>157</v>
      </c>
      <c r="B943">
        <f>'2020_3-1-3_CSV_Prozent'!B9</f>
        <v>2020</v>
      </c>
      <c r="C943" t="s">
        <v>158</v>
      </c>
      <c r="D943" t="str">
        <f>'2020_3-1-3_CSV_Prozent'!C9</f>
        <v>Peine</v>
      </c>
      <c r="E943" t="str">
        <f>'2020_3-1-3_CSV_Prozent'!D9</f>
        <v>Kinder im Alter von unter 3 Jahren mit ausländischer Herkunft mindestens eines Elternteils</v>
      </c>
      <c r="F943" t="str">
        <f>'2020_3-1-3_CSV_Prozent'!E9</f>
        <v>K03157</v>
      </c>
      <c r="G943">
        <f>'2020_3-1-3_CSV_Prozent'!F9</f>
        <v>14.081145584725538</v>
      </c>
    </row>
    <row r="944" spans="1:7">
      <c r="A944">
        <f>'2020_3-1-3_CSV_Prozent'!A10</f>
        <v>158</v>
      </c>
      <c r="B944">
        <f>'2020_3-1-3_CSV_Prozent'!B10</f>
        <v>2020</v>
      </c>
      <c r="C944" t="s">
        <v>158</v>
      </c>
      <c r="D944" t="str">
        <f>'2020_3-1-3_CSV_Prozent'!C10</f>
        <v>Wolfenbüttel</v>
      </c>
      <c r="E944" t="str">
        <f>'2020_3-1-3_CSV_Prozent'!D10</f>
        <v>Kinder im Alter von unter 3 Jahren mit ausländischer Herkunft mindestens eines Elternteils</v>
      </c>
      <c r="F944" t="str">
        <f>'2020_3-1-3_CSV_Prozent'!E10</f>
        <v>K03158</v>
      </c>
      <c r="G944">
        <f>'2020_3-1-3_CSV_Prozent'!F10</f>
        <v>10.132575757575758</v>
      </c>
    </row>
    <row r="945" spans="1:7">
      <c r="A945">
        <f>'2020_3-1-3_CSV_Prozent'!A11</f>
        <v>159</v>
      </c>
      <c r="B945">
        <f>'2020_3-1-3_CSV_Prozent'!B11</f>
        <v>2020</v>
      </c>
      <c r="C945" t="s">
        <v>158</v>
      </c>
      <c r="D945" t="str">
        <f>'2020_3-1-3_CSV_Prozent'!C11</f>
        <v>Göttingen</v>
      </c>
      <c r="E945" t="str">
        <f>'2020_3-1-3_CSV_Prozent'!D11</f>
        <v>Kinder im Alter von unter 3 Jahren mit ausländischer Herkunft mindestens eines Elternteils</v>
      </c>
      <c r="F945" t="str">
        <f>'2020_3-1-3_CSV_Prozent'!E11</f>
        <v>K03159</v>
      </c>
      <c r="G945">
        <f>'2020_3-1-3_CSV_Prozent'!F11</f>
        <v>19.473853063843439</v>
      </c>
    </row>
    <row r="946" spans="1:7">
      <c r="A946">
        <f>'2020_3-1-3_CSV_Prozent'!A12</f>
        <v>1</v>
      </c>
      <c r="B946">
        <f>'2020_3-1-3_CSV_Prozent'!B12</f>
        <v>2020</v>
      </c>
      <c r="C946" t="s">
        <v>158</v>
      </c>
      <c r="D946" t="str">
        <f>'2020_3-1-3_CSV_Prozent'!C12</f>
        <v>Stat. Region Braunschweig</v>
      </c>
      <c r="E946" t="str">
        <f>'2020_3-1-3_CSV_Prozent'!D12</f>
        <v>Kinder im Alter von unter 3 Jahren mit ausländischer Herkunft mindestens eines Elternteils</v>
      </c>
      <c r="F946" t="str">
        <f>'2020_3-1-3_CSV_Prozent'!E12</f>
        <v>K031</v>
      </c>
      <c r="G946">
        <f>'2020_3-1-3_CSV_Prozent'!F12</f>
        <v>17.6127500847745</v>
      </c>
    </row>
    <row r="947" spans="1:7">
      <c r="A947">
        <f>'2020_3-1-3_CSV_Prozent'!A13</f>
        <v>241</v>
      </c>
      <c r="B947">
        <f>'2020_3-1-3_CSV_Prozent'!B13</f>
        <v>2020</v>
      </c>
      <c r="C947" t="s">
        <v>158</v>
      </c>
      <c r="D947" t="str">
        <f>'2020_3-1-3_CSV_Prozent'!C13</f>
        <v>Hannover  Region</v>
      </c>
      <c r="E947" t="str">
        <f>'2020_3-1-3_CSV_Prozent'!D13</f>
        <v>Kinder im Alter von unter 3 Jahren mit ausländischer Herkunft mindestens eines Elternteils</v>
      </c>
      <c r="F947" t="str">
        <f>'2020_3-1-3_CSV_Prozent'!E13</f>
        <v>K03241</v>
      </c>
      <c r="G947">
        <f>'2020_3-1-3_CSV_Prozent'!F13</f>
        <v>27.965284474445518</v>
      </c>
    </row>
    <row r="948" spans="1:7">
      <c r="A948">
        <f>'2020_3-1-3_CSV_Prozent'!A14</f>
        <v>241001</v>
      </c>
      <c r="B948">
        <f>'2020_3-1-3_CSV_Prozent'!B14</f>
        <v>2020</v>
      </c>
      <c r="C948" t="s">
        <v>158</v>
      </c>
      <c r="D948" t="str">
        <f>'2020_3-1-3_CSV_Prozent'!C14</f>
        <v>dav. Hannover  Lhst.</v>
      </c>
      <c r="E948" t="str">
        <f>'2020_3-1-3_CSV_Prozent'!D14</f>
        <v>Kinder im Alter von unter 3 Jahren mit ausländischer Herkunft mindestens eines Elternteils</v>
      </c>
      <c r="F948" t="str">
        <f>'2020_3-1-3_CSV_Prozent'!E14</f>
        <v>K03241001</v>
      </c>
      <c r="G948">
        <f>'2020_3-1-3_CSV_Prozent'!F14</f>
        <v>35.939493347913249</v>
      </c>
    </row>
    <row r="949" spans="1:7">
      <c r="A949">
        <f>'2020_3-1-3_CSV_Prozent'!A15</f>
        <v>241999</v>
      </c>
      <c r="B949">
        <f>'2020_3-1-3_CSV_Prozent'!B15</f>
        <v>2020</v>
      </c>
      <c r="C949" t="s">
        <v>158</v>
      </c>
      <c r="D949" t="str">
        <f>'2020_3-1-3_CSV_Prozent'!C15</f>
        <v>dav. Hannover  Umland</v>
      </c>
      <c r="E949" t="str">
        <f>'2020_3-1-3_CSV_Prozent'!D15</f>
        <v>Kinder im Alter von unter 3 Jahren mit ausländischer Herkunft mindestens eines Elternteils</v>
      </c>
      <c r="F949" t="str">
        <f>'2020_3-1-3_CSV_Prozent'!E15</f>
        <v>K03241999</v>
      </c>
      <c r="G949">
        <f>'2020_3-1-3_CSV_Prozent'!F15</f>
        <v>20.574324324324326</v>
      </c>
    </row>
    <row r="950" spans="1:7">
      <c r="A950">
        <f>'2020_3-1-3_CSV_Prozent'!A16</f>
        <v>251</v>
      </c>
      <c r="B950">
        <f>'2020_3-1-3_CSV_Prozent'!B16</f>
        <v>2020</v>
      </c>
      <c r="C950" t="s">
        <v>158</v>
      </c>
      <c r="D950" t="str">
        <f>'2020_3-1-3_CSV_Prozent'!C16</f>
        <v>Diepholz</v>
      </c>
      <c r="E950" t="str">
        <f>'2020_3-1-3_CSV_Prozent'!D16</f>
        <v>Kinder im Alter von unter 3 Jahren mit ausländischer Herkunft mindestens eines Elternteils</v>
      </c>
      <c r="F950" t="str">
        <f>'2020_3-1-3_CSV_Prozent'!E16</f>
        <v>K03251</v>
      </c>
      <c r="G950">
        <f>'2020_3-1-3_CSV_Prozent'!F16</f>
        <v>15.260848366650414</v>
      </c>
    </row>
    <row r="951" spans="1:7">
      <c r="A951">
        <f>'2020_3-1-3_CSV_Prozent'!A17</f>
        <v>252</v>
      </c>
      <c r="B951">
        <f>'2020_3-1-3_CSV_Prozent'!B17</f>
        <v>2020</v>
      </c>
      <c r="C951" t="s">
        <v>158</v>
      </c>
      <c r="D951" t="str">
        <f>'2020_3-1-3_CSV_Prozent'!C17</f>
        <v>Hameln-Pyrmont</v>
      </c>
      <c r="E951" t="str">
        <f>'2020_3-1-3_CSV_Prozent'!D17</f>
        <v>Kinder im Alter von unter 3 Jahren mit ausländischer Herkunft mindestens eines Elternteils</v>
      </c>
      <c r="F951" t="str">
        <f>'2020_3-1-3_CSV_Prozent'!E17</f>
        <v>K03252</v>
      </c>
      <c r="G951">
        <f>'2020_3-1-3_CSV_Prozent'!F17</f>
        <v>21.422450728363323</v>
      </c>
    </row>
    <row r="952" spans="1:7">
      <c r="A952">
        <f>'2020_3-1-3_CSV_Prozent'!A18</f>
        <v>254</v>
      </c>
      <c r="B952">
        <f>'2020_3-1-3_CSV_Prozent'!B18</f>
        <v>2020</v>
      </c>
      <c r="C952" t="s">
        <v>158</v>
      </c>
      <c r="D952" t="str">
        <f>'2020_3-1-3_CSV_Prozent'!C18</f>
        <v>Hildesheim</v>
      </c>
      <c r="E952" t="str">
        <f>'2020_3-1-3_CSV_Prozent'!D18</f>
        <v>Kinder im Alter von unter 3 Jahren mit ausländischer Herkunft mindestens eines Elternteils</v>
      </c>
      <c r="F952" t="str">
        <f>'2020_3-1-3_CSV_Prozent'!E18</f>
        <v>K03254</v>
      </c>
      <c r="G952">
        <f>'2020_3-1-3_CSV_Prozent'!F18</f>
        <v>21.778584392014519</v>
      </c>
    </row>
    <row r="953" spans="1:7">
      <c r="A953">
        <f>'2020_3-1-3_CSV_Prozent'!A19</f>
        <v>255</v>
      </c>
      <c r="B953">
        <f>'2020_3-1-3_CSV_Prozent'!B19</f>
        <v>2020</v>
      </c>
      <c r="C953" t="s">
        <v>158</v>
      </c>
      <c r="D953" t="str">
        <f>'2020_3-1-3_CSV_Prozent'!C19</f>
        <v>Holzminden</v>
      </c>
      <c r="E953" t="str">
        <f>'2020_3-1-3_CSV_Prozent'!D19</f>
        <v>Kinder im Alter von unter 3 Jahren mit ausländischer Herkunft mindestens eines Elternteils</v>
      </c>
      <c r="F953" t="str">
        <f>'2020_3-1-3_CSV_Prozent'!E19</f>
        <v>K03255</v>
      </c>
      <c r="G953">
        <f>'2020_3-1-3_CSV_Prozent'!F19</f>
        <v>16.269841269841269</v>
      </c>
    </row>
    <row r="954" spans="1:7">
      <c r="A954">
        <f>'2020_3-1-3_CSV_Prozent'!A20</f>
        <v>256</v>
      </c>
      <c r="B954">
        <f>'2020_3-1-3_CSV_Prozent'!B20</f>
        <v>2020</v>
      </c>
      <c r="C954" t="s">
        <v>158</v>
      </c>
      <c r="D954" t="str">
        <f>'2020_3-1-3_CSV_Prozent'!C20</f>
        <v>Nienburg (Weser)</v>
      </c>
      <c r="E954" t="str">
        <f>'2020_3-1-3_CSV_Prozent'!D20</f>
        <v>Kinder im Alter von unter 3 Jahren mit ausländischer Herkunft mindestens eines Elternteils</v>
      </c>
      <c r="F954" t="str">
        <f>'2020_3-1-3_CSV_Prozent'!E20</f>
        <v>K03256</v>
      </c>
      <c r="G954">
        <f>'2020_3-1-3_CSV_Prozent'!F20</f>
        <v>13.672654690618764</v>
      </c>
    </row>
    <row r="955" spans="1:7">
      <c r="A955">
        <f>'2020_3-1-3_CSV_Prozent'!A21</f>
        <v>257</v>
      </c>
      <c r="B955">
        <f>'2020_3-1-3_CSV_Prozent'!B21</f>
        <v>2020</v>
      </c>
      <c r="C955" t="s">
        <v>158</v>
      </c>
      <c r="D955" t="str">
        <f>'2020_3-1-3_CSV_Prozent'!C21</f>
        <v>Schaumburg</v>
      </c>
      <c r="E955" t="str">
        <f>'2020_3-1-3_CSV_Prozent'!D21</f>
        <v>Kinder im Alter von unter 3 Jahren mit ausländischer Herkunft mindestens eines Elternteils</v>
      </c>
      <c r="F955" t="str">
        <f>'2020_3-1-3_CSV_Prozent'!E21</f>
        <v>K03257</v>
      </c>
      <c r="G955">
        <f>'2020_3-1-3_CSV_Prozent'!F21</f>
        <v>17.274167987321711</v>
      </c>
    </row>
    <row r="956" spans="1:7">
      <c r="A956">
        <f>'2020_3-1-3_CSV_Prozent'!A22</f>
        <v>2</v>
      </c>
      <c r="B956">
        <f>'2020_3-1-3_CSV_Prozent'!B22</f>
        <v>2020</v>
      </c>
      <c r="C956" t="s">
        <v>158</v>
      </c>
      <c r="D956" t="str">
        <f>'2020_3-1-3_CSV_Prozent'!C22</f>
        <v>Stat. Region Hannover</v>
      </c>
      <c r="E956" t="str">
        <f>'2020_3-1-3_CSV_Prozent'!D22</f>
        <v>Kinder im Alter von unter 3 Jahren mit ausländischer Herkunft mindestens eines Elternteils</v>
      </c>
      <c r="F956" t="str">
        <f>'2020_3-1-3_CSV_Prozent'!E22</f>
        <v>K032</v>
      </c>
      <c r="G956">
        <f>'2020_3-1-3_CSV_Prozent'!F22</f>
        <v>23.830178088482931</v>
      </c>
    </row>
    <row r="957" spans="1:7">
      <c r="A957">
        <f>'2020_3-1-3_CSV_Prozent'!A23</f>
        <v>351</v>
      </c>
      <c r="B957">
        <f>'2020_3-1-3_CSV_Prozent'!B23</f>
        <v>2020</v>
      </c>
      <c r="C957" t="s">
        <v>158</v>
      </c>
      <c r="D957" t="str">
        <f>'2020_3-1-3_CSV_Prozent'!C23</f>
        <v>Celle</v>
      </c>
      <c r="E957" t="str">
        <f>'2020_3-1-3_CSV_Prozent'!D23</f>
        <v>Kinder im Alter von unter 3 Jahren mit ausländischer Herkunft mindestens eines Elternteils</v>
      </c>
      <c r="F957" t="str">
        <f>'2020_3-1-3_CSV_Prozent'!E23</f>
        <v>K03351</v>
      </c>
      <c r="G957">
        <f>'2020_3-1-3_CSV_Prozent'!F23</f>
        <v>11.946050096339114</v>
      </c>
    </row>
    <row r="958" spans="1:7">
      <c r="A958">
        <f>'2020_3-1-3_CSV_Prozent'!A24</f>
        <v>352</v>
      </c>
      <c r="B958">
        <f>'2020_3-1-3_CSV_Prozent'!B24</f>
        <v>2020</v>
      </c>
      <c r="C958" t="s">
        <v>158</v>
      </c>
      <c r="D958" t="str">
        <f>'2020_3-1-3_CSV_Prozent'!C24</f>
        <v>Cuxhaven</v>
      </c>
      <c r="E958" t="str">
        <f>'2020_3-1-3_CSV_Prozent'!D24</f>
        <v>Kinder im Alter von unter 3 Jahren mit ausländischer Herkunft mindestens eines Elternteils</v>
      </c>
      <c r="F958" t="str">
        <f>'2020_3-1-3_CSV_Prozent'!E24</f>
        <v>K03352</v>
      </c>
      <c r="G958">
        <f>'2020_3-1-3_CSV_Prozent'!F24</f>
        <v>12.128279883381925</v>
      </c>
    </row>
    <row r="959" spans="1:7">
      <c r="A959">
        <f>'2020_3-1-3_CSV_Prozent'!A25</f>
        <v>353</v>
      </c>
      <c r="B959">
        <f>'2020_3-1-3_CSV_Prozent'!B25</f>
        <v>2020</v>
      </c>
      <c r="C959" t="s">
        <v>158</v>
      </c>
      <c r="D959" t="str">
        <f>'2020_3-1-3_CSV_Prozent'!C25</f>
        <v>Harburg</v>
      </c>
      <c r="E959" t="str">
        <f>'2020_3-1-3_CSV_Prozent'!D25</f>
        <v>Kinder im Alter von unter 3 Jahren mit ausländischer Herkunft mindestens eines Elternteils</v>
      </c>
      <c r="F959" t="str">
        <f>'2020_3-1-3_CSV_Prozent'!E25</f>
        <v>K03353</v>
      </c>
      <c r="G959">
        <f>'2020_3-1-3_CSV_Prozent'!F25</f>
        <v>14.793356508304365</v>
      </c>
    </row>
    <row r="960" spans="1:7">
      <c r="A960">
        <f>'2020_3-1-3_CSV_Prozent'!A26</f>
        <v>354</v>
      </c>
      <c r="B960">
        <f>'2020_3-1-3_CSV_Prozent'!B26</f>
        <v>2020</v>
      </c>
      <c r="C960" t="s">
        <v>158</v>
      </c>
      <c r="D960" t="str">
        <f>'2020_3-1-3_CSV_Prozent'!C26</f>
        <v>Lüchow-Dannenberg</v>
      </c>
      <c r="E960" t="str">
        <f>'2020_3-1-3_CSV_Prozent'!D26</f>
        <v>Kinder im Alter von unter 3 Jahren mit ausländischer Herkunft mindestens eines Elternteils</v>
      </c>
      <c r="F960" t="str">
        <f>'2020_3-1-3_CSV_Prozent'!E26</f>
        <v>K03354</v>
      </c>
      <c r="G960">
        <f>'2020_3-1-3_CSV_Prozent'!F26</f>
        <v>10</v>
      </c>
    </row>
    <row r="961" spans="1:7">
      <c r="A961">
        <f>'2020_3-1-3_CSV_Prozent'!A27</f>
        <v>355</v>
      </c>
      <c r="B961">
        <f>'2020_3-1-3_CSV_Prozent'!B27</f>
        <v>2020</v>
      </c>
      <c r="C961" t="s">
        <v>158</v>
      </c>
      <c r="D961" t="str">
        <f>'2020_3-1-3_CSV_Prozent'!C27</f>
        <v>Lüneburg</v>
      </c>
      <c r="E961" t="str">
        <f>'2020_3-1-3_CSV_Prozent'!D27</f>
        <v>Kinder im Alter von unter 3 Jahren mit ausländischer Herkunft mindestens eines Elternteils</v>
      </c>
      <c r="F961" t="str">
        <f>'2020_3-1-3_CSV_Prozent'!E27</f>
        <v>K03355</v>
      </c>
      <c r="G961">
        <f>'2020_3-1-3_CSV_Prozent'!F27</f>
        <v>13.143428285857073</v>
      </c>
    </row>
    <row r="962" spans="1:7">
      <c r="A962">
        <f>'2020_3-1-3_CSV_Prozent'!A28</f>
        <v>356</v>
      </c>
      <c r="B962">
        <f>'2020_3-1-3_CSV_Prozent'!B28</f>
        <v>2020</v>
      </c>
      <c r="C962" t="s">
        <v>158</v>
      </c>
      <c r="D962" t="str">
        <f>'2020_3-1-3_CSV_Prozent'!C28</f>
        <v>Osterholz</v>
      </c>
      <c r="E962" t="str">
        <f>'2020_3-1-3_CSV_Prozent'!D28</f>
        <v>Kinder im Alter von unter 3 Jahren mit ausländischer Herkunft mindestens eines Elternteils</v>
      </c>
      <c r="F962" t="str">
        <f>'2020_3-1-3_CSV_Prozent'!E28</f>
        <v>K03356</v>
      </c>
      <c r="G962">
        <f>'2020_3-1-3_CSV_Prozent'!F28</f>
        <v>10.786106032906764</v>
      </c>
    </row>
    <row r="963" spans="1:7">
      <c r="A963">
        <f>'2020_3-1-3_CSV_Prozent'!A29</f>
        <v>357</v>
      </c>
      <c r="B963">
        <f>'2020_3-1-3_CSV_Prozent'!B29</f>
        <v>2020</v>
      </c>
      <c r="C963" t="s">
        <v>158</v>
      </c>
      <c r="D963" t="str">
        <f>'2020_3-1-3_CSV_Prozent'!C29</f>
        <v>Rotenburg (Wümme)</v>
      </c>
      <c r="E963" t="str">
        <f>'2020_3-1-3_CSV_Prozent'!D29</f>
        <v>Kinder im Alter von unter 3 Jahren mit ausländischer Herkunft mindestens eines Elternteils</v>
      </c>
      <c r="F963" t="str">
        <f>'2020_3-1-3_CSV_Prozent'!E29</f>
        <v>K03357</v>
      </c>
      <c r="G963">
        <f>'2020_3-1-3_CSV_Prozent'!F29</f>
        <v>10.252600297176819</v>
      </c>
    </row>
    <row r="964" spans="1:7">
      <c r="A964">
        <f>'2020_3-1-3_CSV_Prozent'!A30</f>
        <v>358</v>
      </c>
      <c r="B964">
        <f>'2020_3-1-3_CSV_Prozent'!B30</f>
        <v>2020</v>
      </c>
      <c r="C964" t="s">
        <v>158</v>
      </c>
      <c r="D964" t="str">
        <f>'2020_3-1-3_CSV_Prozent'!C30</f>
        <v>Heidekreis</v>
      </c>
      <c r="E964" t="str">
        <f>'2020_3-1-3_CSV_Prozent'!D30</f>
        <v>Kinder im Alter von unter 3 Jahren mit ausländischer Herkunft mindestens eines Elternteils</v>
      </c>
      <c r="F964" t="str">
        <f>'2020_3-1-3_CSV_Prozent'!E30</f>
        <v>K03358</v>
      </c>
      <c r="G964">
        <f>'2020_3-1-3_CSV_Prozent'!F30</f>
        <v>16.200169635284141</v>
      </c>
    </row>
    <row r="965" spans="1:7">
      <c r="A965">
        <f>'2020_3-1-3_CSV_Prozent'!A31</f>
        <v>359</v>
      </c>
      <c r="B965">
        <f>'2020_3-1-3_CSV_Prozent'!B31</f>
        <v>2020</v>
      </c>
      <c r="C965" t="s">
        <v>158</v>
      </c>
      <c r="D965" t="str">
        <f>'2020_3-1-3_CSV_Prozent'!C31</f>
        <v>Stade</v>
      </c>
      <c r="E965" t="str">
        <f>'2020_3-1-3_CSV_Prozent'!D31</f>
        <v>Kinder im Alter von unter 3 Jahren mit ausländischer Herkunft mindestens eines Elternteils</v>
      </c>
      <c r="F965" t="str">
        <f>'2020_3-1-3_CSV_Prozent'!E31</f>
        <v>K03359</v>
      </c>
      <c r="G965">
        <f>'2020_3-1-3_CSV_Prozent'!F31</f>
        <v>9.7137014314928418</v>
      </c>
    </row>
    <row r="966" spans="1:7">
      <c r="A966">
        <f>'2020_3-1-3_CSV_Prozent'!A32</f>
        <v>360</v>
      </c>
      <c r="B966">
        <f>'2020_3-1-3_CSV_Prozent'!B32</f>
        <v>2020</v>
      </c>
      <c r="C966" t="s">
        <v>158</v>
      </c>
      <c r="D966" t="str">
        <f>'2020_3-1-3_CSV_Prozent'!C32</f>
        <v>Uelzen</v>
      </c>
      <c r="E966" t="str">
        <f>'2020_3-1-3_CSV_Prozent'!D32</f>
        <v>Kinder im Alter von unter 3 Jahren mit ausländischer Herkunft mindestens eines Elternteils</v>
      </c>
      <c r="F966" t="str">
        <f>'2020_3-1-3_CSV_Prozent'!E32</f>
        <v>K03360</v>
      </c>
      <c r="G966">
        <f>'2020_3-1-3_CSV_Prozent'!F32</f>
        <v>11.612903225806452</v>
      </c>
    </row>
    <row r="967" spans="1:7">
      <c r="A967">
        <f>'2020_3-1-3_CSV_Prozent'!A33</f>
        <v>361</v>
      </c>
      <c r="B967">
        <f>'2020_3-1-3_CSV_Prozent'!B33</f>
        <v>2020</v>
      </c>
      <c r="C967" t="s">
        <v>158</v>
      </c>
      <c r="D967" t="str">
        <f>'2020_3-1-3_CSV_Prozent'!C33</f>
        <v>Verden</v>
      </c>
      <c r="E967" t="str">
        <f>'2020_3-1-3_CSV_Prozent'!D33</f>
        <v>Kinder im Alter von unter 3 Jahren mit ausländischer Herkunft mindestens eines Elternteils</v>
      </c>
      <c r="F967" t="str">
        <f>'2020_3-1-3_CSV_Prozent'!E33</f>
        <v>K03361</v>
      </c>
      <c r="G967">
        <f>'2020_3-1-3_CSV_Prozent'!F33</f>
        <v>14.945226917057902</v>
      </c>
    </row>
    <row r="968" spans="1:7">
      <c r="A968">
        <f>'2020_3-1-3_CSV_Prozent'!A34</f>
        <v>3</v>
      </c>
      <c r="B968">
        <f>'2020_3-1-3_CSV_Prozent'!B34</f>
        <v>2020</v>
      </c>
      <c r="C968" t="s">
        <v>158</v>
      </c>
      <c r="D968" t="str">
        <f>'2020_3-1-3_CSV_Prozent'!C34</f>
        <v>Stat. Region Lüneburg</v>
      </c>
      <c r="E968" t="str">
        <f>'2020_3-1-3_CSV_Prozent'!D34</f>
        <v>Kinder im Alter von unter 3 Jahren mit ausländischer Herkunft mindestens eines Elternteils</v>
      </c>
      <c r="F968" t="str">
        <f>'2020_3-1-3_CSV_Prozent'!E34</f>
        <v>K033</v>
      </c>
      <c r="G968">
        <f>'2020_3-1-3_CSV_Prozent'!F34</f>
        <v>12.577189666036547</v>
      </c>
    </row>
    <row r="969" spans="1:7">
      <c r="A969">
        <f>'2020_3-1-3_CSV_Prozent'!A35</f>
        <v>401</v>
      </c>
      <c r="B969">
        <f>'2020_3-1-3_CSV_Prozent'!B35</f>
        <v>2020</v>
      </c>
      <c r="C969" t="s">
        <v>158</v>
      </c>
      <c r="D969" t="str">
        <f>'2020_3-1-3_CSV_Prozent'!C35</f>
        <v>Delmenhorst  Stadt</v>
      </c>
      <c r="E969" t="str">
        <f>'2020_3-1-3_CSV_Prozent'!D35</f>
        <v>Kinder im Alter von unter 3 Jahren mit ausländischer Herkunft mindestens eines Elternteils</v>
      </c>
      <c r="F969" t="str">
        <f>'2020_3-1-3_CSV_Prozent'!E35</f>
        <v>K03401</v>
      </c>
      <c r="G969">
        <f>'2020_3-1-3_CSV_Prozent'!F35</f>
        <v>27.096774193548391</v>
      </c>
    </row>
    <row r="970" spans="1:7">
      <c r="A970">
        <f>'2020_3-1-3_CSV_Prozent'!A36</f>
        <v>402</v>
      </c>
      <c r="B970">
        <f>'2020_3-1-3_CSV_Prozent'!B36</f>
        <v>2020</v>
      </c>
      <c r="C970" t="s">
        <v>158</v>
      </c>
      <c r="D970" t="str">
        <f>'2020_3-1-3_CSV_Prozent'!C36</f>
        <v>Emden  Stadt</v>
      </c>
      <c r="E970" t="str">
        <f>'2020_3-1-3_CSV_Prozent'!D36</f>
        <v>Kinder im Alter von unter 3 Jahren mit ausländischer Herkunft mindestens eines Elternteils</v>
      </c>
      <c r="F970" t="str">
        <f>'2020_3-1-3_CSV_Prozent'!E36</f>
        <v>K03402</v>
      </c>
      <c r="G970">
        <f>'2020_3-1-3_CSV_Prozent'!F36</f>
        <v>19.117647058823529</v>
      </c>
    </row>
    <row r="971" spans="1:7">
      <c r="A971">
        <f>'2020_3-1-3_CSV_Prozent'!A37</f>
        <v>403</v>
      </c>
      <c r="B971">
        <f>'2020_3-1-3_CSV_Prozent'!B37</f>
        <v>2020</v>
      </c>
      <c r="C971" t="s">
        <v>158</v>
      </c>
      <c r="D971" t="str">
        <f>'2020_3-1-3_CSV_Prozent'!C37</f>
        <v>Oldenburg(Oldb)  Stadt</v>
      </c>
      <c r="E971" t="str">
        <f>'2020_3-1-3_CSV_Prozent'!D37</f>
        <v>Kinder im Alter von unter 3 Jahren mit ausländischer Herkunft mindestens eines Elternteils</v>
      </c>
      <c r="F971" t="str">
        <f>'2020_3-1-3_CSV_Prozent'!E37</f>
        <v>K03403</v>
      </c>
      <c r="G971">
        <f>'2020_3-1-3_CSV_Prozent'!F37</f>
        <v>22.336956521739129</v>
      </c>
    </row>
    <row r="972" spans="1:7">
      <c r="A972">
        <f>'2020_3-1-3_CSV_Prozent'!A38</f>
        <v>404</v>
      </c>
      <c r="B972">
        <f>'2020_3-1-3_CSV_Prozent'!B38</f>
        <v>2020</v>
      </c>
      <c r="C972" t="s">
        <v>158</v>
      </c>
      <c r="D972" t="str">
        <f>'2020_3-1-3_CSV_Prozent'!C38</f>
        <v>Osnabrück  Stadt</v>
      </c>
      <c r="E972" t="str">
        <f>'2020_3-1-3_CSV_Prozent'!D38</f>
        <v>Kinder im Alter von unter 3 Jahren mit ausländischer Herkunft mindestens eines Elternteils</v>
      </c>
      <c r="F972" t="str">
        <f>'2020_3-1-3_CSV_Prozent'!E38</f>
        <v>K03404</v>
      </c>
      <c r="G972">
        <f>'2020_3-1-3_CSV_Prozent'!F38</f>
        <v>17.524429967426709</v>
      </c>
    </row>
    <row r="973" spans="1:7">
      <c r="A973">
        <f>'2020_3-1-3_CSV_Prozent'!A39</f>
        <v>405</v>
      </c>
      <c r="B973">
        <f>'2020_3-1-3_CSV_Prozent'!B39</f>
        <v>2020</v>
      </c>
      <c r="C973" t="s">
        <v>158</v>
      </c>
      <c r="D973" t="str">
        <f>'2020_3-1-3_CSV_Prozent'!C39</f>
        <v>Wilhelmshaven  Stadt</v>
      </c>
      <c r="E973" t="str">
        <f>'2020_3-1-3_CSV_Prozent'!D39</f>
        <v>Kinder im Alter von unter 3 Jahren mit ausländischer Herkunft mindestens eines Elternteils</v>
      </c>
      <c r="F973" t="str">
        <f>'2020_3-1-3_CSV_Prozent'!E39</f>
        <v>K03405</v>
      </c>
      <c r="G973">
        <f>'2020_3-1-3_CSV_Prozent'!F39</f>
        <v>19.955654101995567</v>
      </c>
    </row>
    <row r="974" spans="1:7">
      <c r="A974">
        <f>'2020_3-1-3_CSV_Prozent'!A40</f>
        <v>451</v>
      </c>
      <c r="B974">
        <f>'2020_3-1-3_CSV_Prozent'!B40</f>
        <v>2020</v>
      </c>
      <c r="C974" t="s">
        <v>158</v>
      </c>
      <c r="D974" t="str">
        <f>'2020_3-1-3_CSV_Prozent'!C40</f>
        <v>Ammerland</v>
      </c>
      <c r="E974" t="str">
        <f>'2020_3-1-3_CSV_Prozent'!D40</f>
        <v>Kinder im Alter von unter 3 Jahren mit ausländischer Herkunft mindestens eines Elternteils</v>
      </c>
      <c r="F974" t="str">
        <f>'2020_3-1-3_CSV_Prozent'!E40</f>
        <v>K03451</v>
      </c>
      <c r="G974">
        <f>'2020_3-1-3_CSV_Prozent'!F40</f>
        <v>11.020408163265307</v>
      </c>
    </row>
    <row r="975" spans="1:7">
      <c r="A975">
        <f>'2020_3-1-3_CSV_Prozent'!A41</f>
        <v>452</v>
      </c>
      <c r="B975">
        <f>'2020_3-1-3_CSV_Prozent'!B41</f>
        <v>2020</v>
      </c>
      <c r="C975" t="s">
        <v>158</v>
      </c>
      <c r="D975" t="str">
        <f>'2020_3-1-3_CSV_Prozent'!C41</f>
        <v>Aurich</v>
      </c>
      <c r="E975" t="str">
        <f>'2020_3-1-3_CSV_Prozent'!D41</f>
        <v>Kinder im Alter von unter 3 Jahren mit ausländischer Herkunft mindestens eines Elternteils</v>
      </c>
      <c r="F975" t="str">
        <f>'2020_3-1-3_CSV_Prozent'!E41</f>
        <v>K03452</v>
      </c>
      <c r="G975">
        <f>'2020_3-1-3_CSV_Prozent'!F41</f>
        <v>8.5903083700440526</v>
      </c>
    </row>
    <row r="976" spans="1:7">
      <c r="A976">
        <f>'2020_3-1-3_CSV_Prozent'!A42</f>
        <v>453</v>
      </c>
      <c r="B976">
        <f>'2020_3-1-3_CSV_Prozent'!B42</f>
        <v>2020</v>
      </c>
      <c r="C976" t="s">
        <v>158</v>
      </c>
      <c r="D976" t="str">
        <f>'2020_3-1-3_CSV_Prozent'!C42</f>
        <v>Cloppenburg</v>
      </c>
      <c r="E976" t="str">
        <f>'2020_3-1-3_CSV_Prozent'!D42</f>
        <v>Kinder im Alter von unter 3 Jahren mit ausländischer Herkunft mindestens eines Elternteils</v>
      </c>
      <c r="F976" t="str">
        <f>'2020_3-1-3_CSV_Prozent'!E42</f>
        <v>K03453</v>
      </c>
      <c r="G976">
        <f>'2020_3-1-3_CSV_Prozent'!F42</f>
        <v>18.542274052478135</v>
      </c>
    </row>
    <row r="977" spans="1:7">
      <c r="A977">
        <f>'2020_3-1-3_CSV_Prozent'!A43</f>
        <v>454</v>
      </c>
      <c r="B977">
        <f>'2020_3-1-3_CSV_Prozent'!B43</f>
        <v>2020</v>
      </c>
      <c r="C977" t="s">
        <v>158</v>
      </c>
      <c r="D977" t="str">
        <f>'2020_3-1-3_CSV_Prozent'!C43</f>
        <v>Emsland</v>
      </c>
      <c r="E977" t="str">
        <f>'2020_3-1-3_CSV_Prozent'!D43</f>
        <v>Kinder im Alter von unter 3 Jahren mit ausländischer Herkunft mindestens eines Elternteils</v>
      </c>
      <c r="F977" t="str">
        <f>'2020_3-1-3_CSV_Prozent'!E43</f>
        <v>K03454</v>
      </c>
      <c r="G977">
        <f>'2020_3-1-3_CSV_Prozent'!F43</f>
        <v>16.180594503645541</v>
      </c>
    </row>
    <row r="978" spans="1:7">
      <c r="A978">
        <f>'2020_3-1-3_CSV_Prozent'!A44</f>
        <v>455</v>
      </c>
      <c r="B978">
        <f>'2020_3-1-3_CSV_Prozent'!B44</f>
        <v>2020</v>
      </c>
      <c r="C978" t="s">
        <v>158</v>
      </c>
      <c r="D978" t="str">
        <f>'2020_3-1-3_CSV_Prozent'!C44</f>
        <v>Friesland</v>
      </c>
      <c r="E978" t="str">
        <f>'2020_3-1-3_CSV_Prozent'!D44</f>
        <v>Kinder im Alter von unter 3 Jahren mit ausländischer Herkunft mindestens eines Elternteils</v>
      </c>
      <c r="F978" t="str">
        <f>'2020_3-1-3_CSV_Prozent'!E44</f>
        <v>K03455</v>
      </c>
      <c r="G978">
        <f>'2020_3-1-3_CSV_Prozent'!F44</f>
        <v>5.8073654390934841</v>
      </c>
    </row>
    <row r="979" spans="1:7">
      <c r="A979">
        <f>'2020_3-1-3_CSV_Prozent'!A45</f>
        <v>456</v>
      </c>
      <c r="B979">
        <f>'2020_3-1-3_CSV_Prozent'!B45</f>
        <v>2020</v>
      </c>
      <c r="C979" t="s">
        <v>158</v>
      </c>
      <c r="D979" t="str">
        <f>'2020_3-1-3_CSV_Prozent'!C45</f>
        <v>Grafschaft Bentheim</v>
      </c>
      <c r="E979" t="str">
        <f>'2020_3-1-3_CSV_Prozent'!D45</f>
        <v>Kinder im Alter von unter 3 Jahren mit ausländischer Herkunft mindestens eines Elternteils</v>
      </c>
      <c r="F979" t="str">
        <f>'2020_3-1-3_CSV_Prozent'!E45</f>
        <v>K03456</v>
      </c>
      <c r="G979">
        <f>'2020_3-1-3_CSV_Prozent'!F45</f>
        <v>19.618913196894848</v>
      </c>
    </row>
    <row r="980" spans="1:7">
      <c r="A980">
        <f>'2020_3-1-3_CSV_Prozent'!A46</f>
        <v>457</v>
      </c>
      <c r="B980">
        <f>'2020_3-1-3_CSV_Prozent'!B46</f>
        <v>2020</v>
      </c>
      <c r="C980" t="s">
        <v>158</v>
      </c>
      <c r="D980" t="str">
        <f>'2020_3-1-3_CSV_Prozent'!C46</f>
        <v>Leer</v>
      </c>
      <c r="E980" t="str">
        <f>'2020_3-1-3_CSV_Prozent'!D46</f>
        <v>Kinder im Alter von unter 3 Jahren mit ausländischer Herkunft mindestens eines Elternteils</v>
      </c>
      <c r="F980" t="str">
        <f>'2020_3-1-3_CSV_Prozent'!E46</f>
        <v>K03457</v>
      </c>
      <c r="G980">
        <f>'2020_3-1-3_CSV_Prozent'!F46</f>
        <v>12.020275162925415</v>
      </c>
    </row>
    <row r="981" spans="1:7">
      <c r="A981">
        <f>'2020_3-1-3_CSV_Prozent'!A47</f>
        <v>458</v>
      </c>
      <c r="B981">
        <f>'2020_3-1-3_CSV_Prozent'!B47</f>
        <v>2020</v>
      </c>
      <c r="C981" t="s">
        <v>158</v>
      </c>
      <c r="D981" t="str">
        <f>'2020_3-1-3_CSV_Prozent'!C47</f>
        <v>Oldenburg</v>
      </c>
      <c r="E981" t="str">
        <f>'2020_3-1-3_CSV_Prozent'!D47</f>
        <v>Kinder im Alter von unter 3 Jahren mit ausländischer Herkunft mindestens eines Elternteils</v>
      </c>
      <c r="F981" t="str">
        <f>'2020_3-1-3_CSV_Prozent'!E47</f>
        <v>K03458</v>
      </c>
      <c r="G981">
        <f>'2020_3-1-3_CSV_Prozent'!F47</f>
        <v>10.530896431679722</v>
      </c>
    </row>
    <row r="982" spans="1:7">
      <c r="A982">
        <f>'2020_3-1-3_CSV_Prozent'!A48</f>
        <v>459</v>
      </c>
      <c r="B982">
        <f>'2020_3-1-3_CSV_Prozent'!B48</f>
        <v>2020</v>
      </c>
      <c r="C982" t="s">
        <v>158</v>
      </c>
      <c r="D982" t="str">
        <f>'2020_3-1-3_CSV_Prozent'!C48</f>
        <v>Osnabrück</v>
      </c>
      <c r="E982" t="str">
        <f>'2020_3-1-3_CSV_Prozent'!D48</f>
        <v>Kinder im Alter von unter 3 Jahren mit ausländischer Herkunft mindestens eines Elternteils</v>
      </c>
      <c r="F982" t="str">
        <f>'2020_3-1-3_CSV_Prozent'!E48</f>
        <v>K03459</v>
      </c>
      <c r="G982">
        <f>'2020_3-1-3_CSV_Prozent'!F48</f>
        <v>14.3053267435475</v>
      </c>
    </row>
    <row r="983" spans="1:7">
      <c r="A983">
        <f>'2020_3-1-3_CSV_Prozent'!A49</f>
        <v>460</v>
      </c>
      <c r="B983">
        <f>'2020_3-1-3_CSV_Prozent'!B49</f>
        <v>2020</v>
      </c>
      <c r="C983" t="s">
        <v>158</v>
      </c>
      <c r="D983" t="str">
        <f>'2020_3-1-3_CSV_Prozent'!C49</f>
        <v>Vechta</v>
      </c>
      <c r="E983" t="str">
        <f>'2020_3-1-3_CSV_Prozent'!D49</f>
        <v>Kinder im Alter von unter 3 Jahren mit ausländischer Herkunft mindestens eines Elternteils</v>
      </c>
      <c r="F983" t="str">
        <f>'2020_3-1-3_CSV_Prozent'!E49</f>
        <v>K03460</v>
      </c>
      <c r="G983">
        <f>'2020_3-1-3_CSV_Prozent'!F49</f>
        <v>15.481651376146788</v>
      </c>
    </row>
    <row r="984" spans="1:7">
      <c r="A984">
        <f>'2020_3-1-3_CSV_Prozent'!A50</f>
        <v>461</v>
      </c>
      <c r="B984">
        <f>'2020_3-1-3_CSV_Prozent'!B50</f>
        <v>2020</v>
      </c>
      <c r="C984" t="s">
        <v>158</v>
      </c>
      <c r="D984" t="str">
        <f>'2020_3-1-3_CSV_Prozent'!C50</f>
        <v>Wesermarsch</v>
      </c>
      <c r="E984" t="str">
        <f>'2020_3-1-3_CSV_Prozent'!D50</f>
        <v>Kinder im Alter von unter 3 Jahren mit ausländischer Herkunft mindestens eines Elternteils</v>
      </c>
      <c r="F984" t="str">
        <f>'2020_3-1-3_CSV_Prozent'!E50</f>
        <v>K03461</v>
      </c>
      <c r="G984">
        <f>'2020_3-1-3_CSV_Prozent'!F50</f>
        <v>13.108108108108107</v>
      </c>
    </row>
    <row r="985" spans="1:7">
      <c r="A985">
        <f>'2020_3-1-3_CSV_Prozent'!A51</f>
        <v>462</v>
      </c>
      <c r="B985">
        <f>'2020_3-1-3_CSV_Prozent'!B51</f>
        <v>2020</v>
      </c>
      <c r="C985" t="s">
        <v>158</v>
      </c>
      <c r="D985" t="str">
        <f>'2020_3-1-3_CSV_Prozent'!C51</f>
        <v>Wittmund</v>
      </c>
      <c r="E985" t="str">
        <f>'2020_3-1-3_CSV_Prozent'!D51</f>
        <v>Kinder im Alter von unter 3 Jahren mit ausländischer Herkunft mindestens eines Elternteils</v>
      </c>
      <c r="F985" t="str">
        <f>'2020_3-1-3_CSV_Prozent'!E51</f>
        <v>K03462</v>
      </c>
      <c r="G985">
        <f>'2020_3-1-3_CSV_Prozent'!F51</f>
        <v>10.46831955922865</v>
      </c>
    </row>
    <row r="986" spans="1:7">
      <c r="A986">
        <f>'2020_3-1-3_CSV_Prozent'!A52</f>
        <v>4</v>
      </c>
      <c r="B986">
        <f>'2020_3-1-3_CSV_Prozent'!B52</f>
        <v>2020</v>
      </c>
      <c r="C986" t="s">
        <v>158</v>
      </c>
      <c r="D986" t="str">
        <f>'2020_3-1-3_CSV_Prozent'!C52</f>
        <v>Stat. Region Weser-Ems</v>
      </c>
      <c r="E986" t="str">
        <f>'2020_3-1-3_CSV_Prozent'!D52</f>
        <v>Kinder im Alter von unter 3 Jahren mit ausländischer Herkunft mindestens eines Elternteils</v>
      </c>
      <c r="F986" t="str">
        <f>'2020_3-1-3_CSV_Prozent'!E52</f>
        <v>K034</v>
      </c>
      <c r="G986">
        <f>'2020_3-1-3_CSV_Prozent'!F52</f>
        <v>15.396979823188527</v>
      </c>
    </row>
    <row r="987" spans="1:7">
      <c r="A987">
        <f>'2020_3-1-3_CSV_Prozent'!A53</f>
        <v>101</v>
      </c>
      <c r="B987">
        <f>'2020_3-1-3_CSV_Prozent'!B53</f>
        <v>2019</v>
      </c>
      <c r="C987" t="s">
        <v>158</v>
      </c>
      <c r="D987" t="str">
        <f>'2020_3-1-3_CSV_Prozent'!C53</f>
        <v>Braunschweig  Stadt</v>
      </c>
      <c r="E987" t="str">
        <f>'2020_3-1-3_CSV_Prozent'!D53</f>
        <v>Kinder im Alter von unter 3 Jahren mit ausländischer Herkunft mindestens eines Elternteils</v>
      </c>
      <c r="F987" t="str">
        <f>'2020_3-1-3_CSV_Prozent'!E53</f>
        <v>K03101</v>
      </c>
      <c r="G987">
        <f>'2020_3-1-3_CSV_Prozent'!F53</f>
        <v>25.136612021857925</v>
      </c>
    </row>
    <row r="988" spans="1:7">
      <c r="A988">
        <f>'2020_3-1-3_CSV_Prozent'!A54</f>
        <v>102</v>
      </c>
      <c r="B988">
        <f>'2020_3-1-3_CSV_Prozent'!B54</f>
        <v>2019</v>
      </c>
      <c r="C988" t="s">
        <v>158</v>
      </c>
      <c r="D988" t="str">
        <f>'2020_3-1-3_CSV_Prozent'!C54</f>
        <v>Salzgitter  Stadt</v>
      </c>
      <c r="E988" t="str">
        <f>'2020_3-1-3_CSV_Prozent'!D54</f>
        <v>Kinder im Alter von unter 3 Jahren mit ausländischer Herkunft mindestens eines Elternteils</v>
      </c>
      <c r="F988" t="str">
        <f>'2020_3-1-3_CSV_Prozent'!E54</f>
        <v>K03102</v>
      </c>
      <c r="G988">
        <f>'2020_3-1-3_CSV_Prozent'!F54</f>
        <v>26.368159203980102</v>
      </c>
    </row>
    <row r="989" spans="1:7">
      <c r="A989">
        <f>'2020_3-1-3_CSV_Prozent'!A55</f>
        <v>103</v>
      </c>
      <c r="B989">
        <f>'2020_3-1-3_CSV_Prozent'!B55</f>
        <v>2019</v>
      </c>
      <c r="C989" t="s">
        <v>158</v>
      </c>
      <c r="D989" t="str">
        <f>'2020_3-1-3_CSV_Prozent'!C55</f>
        <v>Wolfsburg  Stadt</v>
      </c>
      <c r="E989" t="str">
        <f>'2020_3-1-3_CSV_Prozent'!D55</f>
        <v>Kinder im Alter von unter 3 Jahren mit ausländischer Herkunft mindestens eines Elternteils</v>
      </c>
      <c r="F989" t="str">
        <f>'2020_3-1-3_CSV_Prozent'!E55</f>
        <v>K03103</v>
      </c>
      <c r="G989">
        <f>'2020_3-1-3_CSV_Prozent'!F55</f>
        <v>31.081081081081081</v>
      </c>
    </row>
    <row r="990" spans="1:7">
      <c r="A990">
        <f>'2020_3-1-3_CSV_Prozent'!A56</f>
        <v>151</v>
      </c>
      <c r="B990">
        <f>'2020_3-1-3_CSV_Prozent'!B56</f>
        <v>2019</v>
      </c>
      <c r="C990" t="s">
        <v>158</v>
      </c>
      <c r="D990" t="str">
        <f>'2020_3-1-3_CSV_Prozent'!C56</f>
        <v>Gifhorn</v>
      </c>
      <c r="E990" t="str">
        <f>'2020_3-1-3_CSV_Prozent'!D56</f>
        <v>Kinder im Alter von unter 3 Jahren mit ausländischer Herkunft mindestens eines Elternteils</v>
      </c>
      <c r="F990" t="str">
        <f>'2020_3-1-3_CSV_Prozent'!E56</f>
        <v>K03151</v>
      </c>
      <c r="G990">
        <f>'2020_3-1-3_CSV_Prozent'!F56</f>
        <v>10.828025477707007</v>
      </c>
    </row>
    <row r="991" spans="1:7">
      <c r="A991">
        <f>'2020_3-1-3_CSV_Prozent'!A57</f>
        <v>153</v>
      </c>
      <c r="B991">
        <f>'2020_3-1-3_CSV_Prozent'!B57</f>
        <v>2019</v>
      </c>
      <c r="C991" t="s">
        <v>158</v>
      </c>
      <c r="D991" t="str">
        <f>'2020_3-1-3_CSV_Prozent'!C57</f>
        <v>Goslar</v>
      </c>
      <c r="E991" t="str">
        <f>'2020_3-1-3_CSV_Prozent'!D57</f>
        <v>Kinder im Alter von unter 3 Jahren mit ausländischer Herkunft mindestens eines Elternteils</v>
      </c>
      <c r="F991" t="str">
        <f>'2020_3-1-3_CSV_Prozent'!E57</f>
        <v>K03153</v>
      </c>
      <c r="G991">
        <f>'2020_3-1-3_CSV_Prozent'!F57</f>
        <v>10.926829268292684</v>
      </c>
    </row>
    <row r="992" spans="1:7">
      <c r="A992">
        <f>'2020_3-1-3_CSV_Prozent'!A58</f>
        <v>154</v>
      </c>
      <c r="B992">
        <f>'2020_3-1-3_CSV_Prozent'!B58</f>
        <v>2019</v>
      </c>
      <c r="C992" t="s">
        <v>158</v>
      </c>
      <c r="D992" t="str">
        <f>'2020_3-1-3_CSV_Prozent'!C58</f>
        <v>Helmstedt</v>
      </c>
      <c r="E992" t="str">
        <f>'2020_3-1-3_CSV_Prozent'!D58</f>
        <v>Kinder im Alter von unter 3 Jahren mit ausländischer Herkunft mindestens eines Elternteils</v>
      </c>
      <c r="F992" t="str">
        <f>'2020_3-1-3_CSV_Prozent'!E58</f>
        <v>K03154</v>
      </c>
      <c r="G992">
        <f>'2020_3-1-3_CSV_Prozent'!F58</f>
        <v>8.1907090464547672</v>
      </c>
    </row>
    <row r="993" spans="1:7">
      <c r="A993">
        <f>'2020_3-1-3_CSV_Prozent'!A59</f>
        <v>155</v>
      </c>
      <c r="B993">
        <f>'2020_3-1-3_CSV_Prozent'!B59</f>
        <v>2019</v>
      </c>
      <c r="C993" t="s">
        <v>158</v>
      </c>
      <c r="D993" t="str">
        <f>'2020_3-1-3_CSV_Prozent'!C59</f>
        <v>Northeim</v>
      </c>
      <c r="E993" t="str">
        <f>'2020_3-1-3_CSV_Prozent'!D59</f>
        <v>Kinder im Alter von unter 3 Jahren mit ausländischer Herkunft mindestens eines Elternteils</v>
      </c>
      <c r="F993" t="str">
        <f>'2020_3-1-3_CSV_Prozent'!E59</f>
        <v>K03155</v>
      </c>
      <c r="G993">
        <f>'2020_3-1-3_CSV_Prozent'!F59</f>
        <v>17.368421052631579</v>
      </c>
    </row>
    <row r="994" spans="1:7">
      <c r="A994">
        <f>'2020_3-1-3_CSV_Prozent'!A60</f>
        <v>157</v>
      </c>
      <c r="B994">
        <f>'2020_3-1-3_CSV_Prozent'!B60</f>
        <v>2019</v>
      </c>
      <c r="C994" t="s">
        <v>158</v>
      </c>
      <c r="D994" t="str">
        <f>'2020_3-1-3_CSV_Prozent'!C60</f>
        <v>Peine</v>
      </c>
      <c r="E994" t="str">
        <f>'2020_3-1-3_CSV_Prozent'!D60</f>
        <v>Kinder im Alter von unter 3 Jahren mit ausländischer Herkunft mindestens eines Elternteils</v>
      </c>
      <c r="F994" t="str">
        <f>'2020_3-1-3_CSV_Prozent'!E60</f>
        <v>K03157</v>
      </c>
      <c r="G994">
        <f>'2020_3-1-3_CSV_Prozent'!F60</f>
        <v>13.673139158576053</v>
      </c>
    </row>
    <row r="995" spans="1:7">
      <c r="A995">
        <f>'2020_3-1-3_CSV_Prozent'!A61</f>
        <v>158</v>
      </c>
      <c r="B995">
        <f>'2020_3-1-3_CSV_Prozent'!B61</f>
        <v>2019</v>
      </c>
      <c r="C995" t="s">
        <v>158</v>
      </c>
      <c r="D995" t="str">
        <f>'2020_3-1-3_CSV_Prozent'!C61</f>
        <v>Wolfenbüttel</v>
      </c>
      <c r="E995" t="str">
        <f>'2020_3-1-3_CSV_Prozent'!D61</f>
        <v>Kinder im Alter von unter 3 Jahren mit ausländischer Herkunft mindestens eines Elternteils</v>
      </c>
      <c r="F995" t="str">
        <f>'2020_3-1-3_CSV_Prozent'!E61</f>
        <v>K03158</v>
      </c>
      <c r="G995">
        <f>'2020_3-1-3_CSV_Prozent'!F61</f>
        <v>12.634671890303622</v>
      </c>
    </row>
    <row r="996" spans="1:7">
      <c r="A996">
        <f>'2020_3-1-3_CSV_Prozent'!A62</f>
        <v>159</v>
      </c>
      <c r="B996">
        <f>'2020_3-1-3_CSV_Prozent'!B62</f>
        <v>2019</v>
      </c>
      <c r="C996" t="s">
        <v>158</v>
      </c>
      <c r="D996" t="str">
        <f>'2020_3-1-3_CSV_Prozent'!C62</f>
        <v>Göttingen</v>
      </c>
      <c r="E996" t="str">
        <f>'2020_3-1-3_CSV_Prozent'!D62</f>
        <v>Kinder im Alter von unter 3 Jahren mit ausländischer Herkunft mindestens eines Elternteils</v>
      </c>
      <c r="F996" t="str">
        <f>'2020_3-1-3_CSV_Prozent'!E62</f>
        <v>K03159</v>
      </c>
      <c r="G996">
        <f>'2020_3-1-3_CSV_Prozent'!F62</f>
        <v>19.363979848866499</v>
      </c>
    </row>
    <row r="997" spans="1:7">
      <c r="A997">
        <f>'2020_3-1-3_CSV_Prozent'!A63</f>
        <v>1</v>
      </c>
      <c r="B997">
        <f>'2020_3-1-3_CSV_Prozent'!B63</f>
        <v>2019</v>
      </c>
      <c r="C997" t="s">
        <v>158</v>
      </c>
      <c r="D997" t="str">
        <f>'2020_3-1-3_CSV_Prozent'!C63</f>
        <v>Stat. Region Braunschweig</v>
      </c>
      <c r="E997" t="str">
        <f>'2020_3-1-3_CSV_Prozent'!D63</f>
        <v>Kinder im Alter von unter 3 Jahren mit ausländischer Herkunft mindestens eines Elternteils</v>
      </c>
      <c r="F997" t="str">
        <f>'2020_3-1-3_CSV_Prozent'!E63</f>
        <v>K031</v>
      </c>
      <c r="G997">
        <f>'2020_3-1-3_CSV_Prozent'!F63</f>
        <v>18.543636114536238</v>
      </c>
    </row>
    <row r="998" spans="1:7">
      <c r="A998">
        <f>'2020_3-1-3_CSV_Prozent'!A64</f>
        <v>241</v>
      </c>
      <c r="B998">
        <f>'2020_3-1-3_CSV_Prozent'!B64</f>
        <v>2019</v>
      </c>
      <c r="C998" t="s">
        <v>158</v>
      </c>
      <c r="D998" t="str">
        <f>'2020_3-1-3_CSV_Prozent'!C64</f>
        <v>Hannover  Region</v>
      </c>
      <c r="E998" t="str">
        <f>'2020_3-1-3_CSV_Prozent'!D64</f>
        <v>Kinder im Alter von unter 3 Jahren mit ausländischer Herkunft mindestens eines Elternteils</v>
      </c>
      <c r="F998" t="str">
        <f>'2020_3-1-3_CSV_Prozent'!E64</f>
        <v>K03241</v>
      </c>
      <c r="G998">
        <f>'2020_3-1-3_CSV_Prozent'!F64</f>
        <v>27.395196313037314</v>
      </c>
    </row>
    <row r="999" spans="1:7">
      <c r="A999">
        <f>'2020_3-1-3_CSV_Prozent'!A65</f>
        <v>241001</v>
      </c>
      <c r="B999">
        <f>'2020_3-1-3_CSV_Prozent'!B65</f>
        <v>2019</v>
      </c>
      <c r="C999" t="s">
        <v>158</v>
      </c>
      <c r="D999" t="str">
        <f>'2020_3-1-3_CSV_Prozent'!C65</f>
        <v>dav. Hannover  Lhst.</v>
      </c>
      <c r="E999" t="str">
        <f>'2020_3-1-3_CSV_Prozent'!D65</f>
        <v>Kinder im Alter von unter 3 Jahren mit ausländischer Herkunft mindestens eines Elternteils</v>
      </c>
      <c r="F999" t="str">
        <f>'2020_3-1-3_CSV_Prozent'!E65</f>
        <v>K03241001</v>
      </c>
      <c r="G999">
        <f>'2020_3-1-3_CSV_Prozent'!F65</f>
        <v>35.706580366774546</v>
      </c>
    </row>
    <row r="1000" spans="1:7">
      <c r="A1000">
        <f>'2020_3-1-3_CSV_Prozent'!A66</f>
        <v>241999</v>
      </c>
      <c r="B1000">
        <f>'2020_3-1-3_CSV_Prozent'!B66</f>
        <v>2019</v>
      </c>
      <c r="C1000" t="s">
        <v>158</v>
      </c>
      <c r="D1000" t="str">
        <f>'2020_3-1-3_CSV_Prozent'!C66</f>
        <v>dav. Hannover  Umland</v>
      </c>
      <c r="E1000" t="str">
        <f>'2020_3-1-3_CSV_Prozent'!D66</f>
        <v>Kinder im Alter von unter 3 Jahren mit ausländischer Herkunft mindestens eines Elternteils</v>
      </c>
      <c r="F1000" t="str">
        <f>'2020_3-1-3_CSV_Prozent'!E66</f>
        <v>K03241999</v>
      </c>
      <c r="G1000">
        <f>'2020_3-1-3_CSV_Prozent'!F66</f>
        <v>19.314805104002797</v>
      </c>
    </row>
    <row r="1001" spans="1:7">
      <c r="A1001">
        <f>'2020_3-1-3_CSV_Prozent'!A67</f>
        <v>251</v>
      </c>
      <c r="B1001">
        <f>'2020_3-1-3_CSV_Prozent'!B67</f>
        <v>2019</v>
      </c>
      <c r="C1001" t="s">
        <v>158</v>
      </c>
      <c r="D1001" t="str">
        <f>'2020_3-1-3_CSV_Prozent'!C67</f>
        <v>Diepholz</v>
      </c>
      <c r="E1001" t="str">
        <f>'2020_3-1-3_CSV_Prozent'!D67</f>
        <v>Kinder im Alter von unter 3 Jahren mit ausländischer Herkunft mindestens eines Elternteils</v>
      </c>
      <c r="F1001" t="str">
        <f>'2020_3-1-3_CSV_Prozent'!E67</f>
        <v>K03251</v>
      </c>
      <c r="G1001">
        <f>'2020_3-1-3_CSV_Prozent'!F67</f>
        <v>15.637254901960784</v>
      </c>
    </row>
    <row r="1002" spans="1:7">
      <c r="A1002">
        <f>'2020_3-1-3_CSV_Prozent'!A68</f>
        <v>252</v>
      </c>
      <c r="B1002">
        <f>'2020_3-1-3_CSV_Prozent'!B68</f>
        <v>2019</v>
      </c>
      <c r="C1002" t="s">
        <v>158</v>
      </c>
      <c r="D1002" t="str">
        <f>'2020_3-1-3_CSV_Prozent'!C68</f>
        <v>Hameln-Pyrmont</v>
      </c>
      <c r="E1002" t="str">
        <f>'2020_3-1-3_CSV_Prozent'!D68</f>
        <v>Kinder im Alter von unter 3 Jahren mit ausländischer Herkunft mindestens eines Elternteils</v>
      </c>
      <c r="F1002" t="str">
        <f>'2020_3-1-3_CSV_Prozent'!E68</f>
        <v>K03252</v>
      </c>
      <c r="G1002">
        <f>'2020_3-1-3_CSV_Prozent'!F68</f>
        <v>21.988205560235887</v>
      </c>
    </row>
    <row r="1003" spans="1:7">
      <c r="A1003">
        <f>'2020_3-1-3_CSV_Prozent'!A69</f>
        <v>254</v>
      </c>
      <c r="B1003">
        <f>'2020_3-1-3_CSV_Prozent'!B69</f>
        <v>2019</v>
      </c>
      <c r="C1003" t="s">
        <v>158</v>
      </c>
      <c r="D1003" t="str">
        <f>'2020_3-1-3_CSV_Prozent'!C69</f>
        <v>Hildesheim</v>
      </c>
      <c r="E1003" t="str">
        <f>'2020_3-1-3_CSV_Prozent'!D69</f>
        <v>Kinder im Alter von unter 3 Jahren mit ausländischer Herkunft mindestens eines Elternteils</v>
      </c>
      <c r="F1003" t="str">
        <f>'2020_3-1-3_CSV_Prozent'!E69</f>
        <v>K03254</v>
      </c>
      <c r="G1003">
        <f>'2020_3-1-3_CSV_Prozent'!F69</f>
        <v>20.70108953102795</v>
      </c>
    </row>
    <row r="1004" spans="1:7">
      <c r="A1004">
        <f>'2020_3-1-3_CSV_Prozent'!A70</f>
        <v>255</v>
      </c>
      <c r="B1004">
        <f>'2020_3-1-3_CSV_Prozent'!B70</f>
        <v>2019</v>
      </c>
      <c r="C1004" t="s">
        <v>158</v>
      </c>
      <c r="D1004" t="str">
        <f>'2020_3-1-3_CSV_Prozent'!C70</f>
        <v>Holzminden</v>
      </c>
      <c r="E1004" t="str">
        <f>'2020_3-1-3_CSV_Prozent'!D70</f>
        <v>Kinder im Alter von unter 3 Jahren mit ausländischer Herkunft mindestens eines Elternteils</v>
      </c>
      <c r="F1004" t="str">
        <f>'2020_3-1-3_CSV_Prozent'!E70</f>
        <v>K03255</v>
      </c>
      <c r="G1004">
        <f>'2020_3-1-3_CSV_Prozent'!F70</f>
        <v>17.738791423001949</v>
      </c>
    </row>
    <row r="1005" spans="1:7">
      <c r="A1005">
        <f>'2020_3-1-3_CSV_Prozent'!A71</f>
        <v>256</v>
      </c>
      <c r="B1005">
        <f>'2020_3-1-3_CSV_Prozent'!B71</f>
        <v>2019</v>
      </c>
      <c r="C1005" t="s">
        <v>158</v>
      </c>
      <c r="D1005" t="str">
        <f>'2020_3-1-3_CSV_Prozent'!C71</f>
        <v>Nienburg (Weser)</v>
      </c>
      <c r="E1005" t="str">
        <f>'2020_3-1-3_CSV_Prozent'!D71</f>
        <v>Kinder im Alter von unter 3 Jahren mit ausländischer Herkunft mindestens eines Elternteils</v>
      </c>
      <c r="F1005" t="str">
        <f>'2020_3-1-3_CSV_Prozent'!E71</f>
        <v>K03256</v>
      </c>
      <c r="G1005">
        <f>'2020_3-1-3_CSV_Prozent'!F71</f>
        <v>14.172447968285432</v>
      </c>
    </row>
    <row r="1006" spans="1:7">
      <c r="A1006">
        <f>'2020_3-1-3_CSV_Prozent'!A72</f>
        <v>257</v>
      </c>
      <c r="B1006">
        <f>'2020_3-1-3_CSV_Prozent'!B72</f>
        <v>2019</v>
      </c>
      <c r="C1006" t="s">
        <v>158</v>
      </c>
      <c r="D1006" t="str">
        <f>'2020_3-1-3_CSV_Prozent'!C72</f>
        <v>Schaumburg</v>
      </c>
      <c r="E1006" t="str">
        <f>'2020_3-1-3_CSV_Prozent'!D72</f>
        <v>Kinder im Alter von unter 3 Jahren mit ausländischer Herkunft mindestens eines Elternteils</v>
      </c>
      <c r="F1006" t="str">
        <f>'2020_3-1-3_CSV_Prozent'!E72</f>
        <v>K03257</v>
      </c>
      <c r="G1006">
        <f>'2020_3-1-3_CSV_Prozent'!F72</f>
        <v>17.391304347826086</v>
      </c>
    </row>
    <row r="1007" spans="1:7">
      <c r="A1007">
        <f>'2020_3-1-3_CSV_Prozent'!A73</f>
        <v>2</v>
      </c>
      <c r="B1007">
        <f>'2020_3-1-3_CSV_Prozent'!B73</f>
        <v>2019</v>
      </c>
      <c r="C1007" t="s">
        <v>158</v>
      </c>
      <c r="D1007" t="str">
        <f>'2020_3-1-3_CSV_Prozent'!C73</f>
        <v>Stat. Region Hannover</v>
      </c>
      <c r="E1007" t="str">
        <f>'2020_3-1-3_CSV_Prozent'!D73</f>
        <v>Kinder im Alter von unter 3 Jahren mit ausländischer Herkunft mindestens eines Elternteils</v>
      </c>
      <c r="F1007" t="str">
        <f>'2020_3-1-3_CSV_Prozent'!E73</f>
        <v>K032</v>
      </c>
      <c r="G1007">
        <f>'2020_3-1-3_CSV_Prozent'!F73</f>
        <v>23.491312840546932</v>
      </c>
    </row>
    <row r="1008" spans="1:7">
      <c r="A1008">
        <f>'2020_3-1-3_CSV_Prozent'!A74</f>
        <v>351</v>
      </c>
      <c r="B1008">
        <f>'2020_3-1-3_CSV_Prozent'!B74</f>
        <v>2019</v>
      </c>
      <c r="C1008" t="s">
        <v>158</v>
      </c>
      <c r="D1008" t="str">
        <f>'2020_3-1-3_CSV_Prozent'!C74</f>
        <v>Celle</v>
      </c>
      <c r="E1008" t="str">
        <f>'2020_3-1-3_CSV_Prozent'!D74</f>
        <v>Kinder im Alter von unter 3 Jahren mit ausländischer Herkunft mindestens eines Elternteils</v>
      </c>
      <c r="F1008" t="str">
        <f>'2020_3-1-3_CSV_Prozent'!E74</f>
        <v>K03351</v>
      </c>
      <c r="G1008">
        <f>'2020_3-1-3_CSV_Prozent'!F74</f>
        <v>11.001317523056652</v>
      </c>
    </row>
    <row r="1009" spans="1:7">
      <c r="A1009">
        <f>'2020_3-1-3_CSV_Prozent'!A75</f>
        <v>352</v>
      </c>
      <c r="B1009">
        <f>'2020_3-1-3_CSV_Prozent'!B75</f>
        <v>2019</v>
      </c>
      <c r="C1009" t="s">
        <v>158</v>
      </c>
      <c r="D1009" t="str">
        <f>'2020_3-1-3_CSV_Prozent'!C75</f>
        <v>Cuxhaven</v>
      </c>
      <c r="E1009" t="str">
        <f>'2020_3-1-3_CSV_Prozent'!D75</f>
        <v>Kinder im Alter von unter 3 Jahren mit ausländischer Herkunft mindestens eines Elternteils</v>
      </c>
      <c r="F1009" t="str">
        <f>'2020_3-1-3_CSV_Prozent'!E75</f>
        <v>K03352</v>
      </c>
      <c r="G1009">
        <f>'2020_3-1-3_CSV_Prozent'!F75</f>
        <v>12.727272727272727</v>
      </c>
    </row>
    <row r="1010" spans="1:7">
      <c r="A1010">
        <f>'2020_3-1-3_CSV_Prozent'!A76</f>
        <v>353</v>
      </c>
      <c r="B1010">
        <f>'2020_3-1-3_CSV_Prozent'!B76</f>
        <v>2019</v>
      </c>
      <c r="C1010" t="s">
        <v>158</v>
      </c>
      <c r="D1010" t="str">
        <f>'2020_3-1-3_CSV_Prozent'!C76</f>
        <v>Harburg</v>
      </c>
      <c r="E1010" t="str">
        <f>'2020_3-1-3_CSV_Prozent'!D76</f>
        <v>Kinder im Alter von unter 3 Jahren mit ausländischer Herkunft mindestens eines Elternteils</v>
      </c>
      <c r="F1010" t="str">
        <f>'2020_3-1-3_CSV_Prozent'!E76</f>
        <v>K03353</v>
      </c>
      <c r="G1010">
        <f>'2020_3-1-3_CSV_Prozent'!F76</f>
        <v>13.987077156974534</v>
      </c>
    </row>
    <row r="1011" spans="1:7">
      <c r="A1011">
        <f>'2020_3-1-3_CSV_Prozent'!A77</f>
        <v>354</v>
      </c>
      <c r="B1011">
        <f>'2020_3-1-3_CSV_Prozent'!B77</f>
        <v>2019</v>
      </c>
      <c r="C1011" t="s">
        <v>158</v>
      </c>
      <c r="D1011" t="str">
        <f>'2020_3-1-3_CSV_Prozent'!C77</f>
        <v>Lüchow-Dannenberg</v>
      </c>
      <c r="E1011" t="str">
        <f>'2020_3-1-3_CSV_Prozent'!D77</f>
        <v>Kinder im Alter von unter 3 Jahren mit ausländischer Herkunft mindestens eines Elternteils</v>
      </c>
      <c r="F1011" t="str">
        <f>'2020_3-1-3_CSV_Prozent'!E77</f>
        <v>K03354</v>
      </c>
      <c r="G1011">
        <f>'2020_3-1-3_CSV_Prozent'!F77</f>
        <v>7.3964497041420119</v>
      </c>
    </row>
    <row r="1012" spans="1:7">
      <c r="A1012">
        <f>'2020_3-1-3_CSV_Prozent'!A78</f>
        <v>355</v>
      </c>
      <c r="B1012">
        <f>'2020_3-1-3_CSV_Prozent'!B78</f>
        <v>2019</v>
      </c>
      <c r="C1012" t="s">
        <v>158</v>
      </c>
      <c r="D1012" t="str">
        <f>'2020_3-1-3_CSV_Prozent'!C78</f>
        <v>Lüneburg</v>
      </c>
      <c r="E1012" t="str">
        <f>'2020_3-1-3_CSV_Prozent'!D78</f>
        <v>Kinder im Alter von unter 3 Jahren mit ausländischer Herkunft mindestens eines Elternteils</v>
      </c>
      <c r="F1012" t="str">
        <f>'2020_3-1-3_CSV_Prozent'!E78</f>
        <v>K03355</v>
      </c>
      <c r="G1012">
        <f>'2020_3-1-3_CSV_Prozent'!F78</f>
        <v>15.51556420233463</v>
      </c>
    </row>
    <row r="1013" spans="1:7">
      <c r="A1013">
        <f>'2020_3-1-3_CSV_Prozent'!A79</f>
        <v>356</v>
      </c>
      <c r="B1013">
        <f>'2020_3-1-3_CSV_Prozent'!B79</f>
        <v>2019</v>
      </c>
      <c r="C1013" t="s">
        <v>158</v>
      </c>
      <c r="D1013" t="str">
        <f>'2020_3-1-3_CSV_Prozent'!C79</f>
        <v>Osterholz</v>
      </c>
      <c r="E1013" t="str">
        <f>'2020_3-1-3_CSV_Prozent'!D79</f>
        <v>Kinder im Alter von unter 3 Jahren mit ausländischer Herkunft mindestens eines Elternteils</v>
      </c>
      <c r="F1013" t="str">
        <f>'2020_3-1-3_CSV_Prozent'!E79</f>
        <v>K03356</v>
      </c>
      <c r="G1013">
        <f>'2020_3-1-3_CSV_Prozent'!F79</f>
        <v>12.323612417685794</v>
      </c>
    </row>
    <row r="1014" spans="1:7">
      <c r="A1014">
        <f>'2020_3-1-3_CSV_Prozent'!A80</f>
        <v>357</v>
      </c>
      <c r="B1014">
        <f>'2020_3-1-3_CSV_Prozent'!B80</f>
        <v>2019</v>
      </c>
      <c r="C1014" t="s">
        <v>158</v>
      </c>
      <c r="D1014" t="str">
        <f>'2020_3-1-3_CSV_Prozent'!C80</f>
        <v>Rotenburg (Wümme)</v>
      </c>
      <c r="E1014" t="str">
        <f>'2020_3-1-3_CSV_Prozent'!D80</f>
        <v>Kinder im Alter von unter 3 Jahren mit ausländischer Herkunft mindestens eines Elternteils</v>
      </c>
      <c r="F1014" t="str">
        <f>'2020_3-1-3_CSV_Prozent'!E80</f>
        <v>K03357</v>
      </c>
      <c r="G1014">
        <f>'2020_3-1-3_CSV_Prozent'!F80</f>
        <v>12.23404255319149</v>
      </c>
    </row>
    <row r="1015" spans="1:7">
      <c r="A1015">
        <f>'2020_3-1-3_CSV_Prozent'!A81</f>
        <v>358</v>
      </c>
      <c r="B1015">
        <f>'2020_3-1-3_CSV_Prozent'!B81</f>
        <v>2019</v>
      </c>
      <c r="C1015" t="s">
        <v>158</v>
      </c>
      <c r="D1015" t="str">
        <f>'2020_3-1-3_CSV_Prozent'!C81</f>
        <v>Heidekreis</v>
      </c>
      <c r="E1015" t="str">
        <f>'2020_3-1-3_CSV_Prozent'!D81</f>
        <v>Kinder im Alter von unter 3 Jahren mit ausländischer Herkunft mindestens eines Elternteils</v>
      </c>
      <c r="F1015" t="str">
        <f>'2020_3-1-3_CSV_Prozent'!E81</f>
        <v>K03358</v>
      </c>
      <c r="G1015">
        <f>'2020_3-1-3_CSV_Prozent'!F81</f>
        <v>16.910420475319928</v>
      </c>
    </row>
    <row r="1016" spans="1:7">
      <c r="A1016">
        <f>'2020_3-1-3_CSV_Prozent'!A82</f>
        <v>359</v>
      </c>
      <c r="B1016">
        <f>'2020_3-1-3_CSV_Prozent'!B82</f>
        <v>2019</v>
      </c>
      <c r="C1016" t="s">
        <v>158</v>
      </c>
      <c r="D1016" t="str">
        <f>'2020_3-1-3_CSV_Prozent'!C82</f>
        <v>Stade</v>
      </c>
      <c r="E1016" t="str">
        <f>'2020_3-1-3_CSV_Prozent'!D82</f>
        <v>Kinder im Alter von unter 3 Jahren mit ausländischer Herkunft mindestens eines Elternteils</v>
      </c>
      <c r="F1016" t="str">
        <f>'2020_3-1-3_CSV_Prozent'!E82</f>
        <v>K03359</v>
      </c>
      <c r="G1016">
        <f>'2020_3-1-3_CSV_Prozent'!F82</f>
        <v>12.388451443569554</v>
      </c>
    </row>
    <row r="1017" spans="1:7">
      <c r="A1017">
        <f>'2020_3-1-3_CSV_Prozent'!A83</f>
        <v>360</v>
      </c>
      <c r="B1017">
        <f>'2020_3-1-3_CSV_Prozent'!B83</f>
        <v>2019</v>
      </c>
      <c r="C1017" t="s">
        <v>158</v>
      </c>
      <c r="D1017" t="str">
        <f>'2020_3-1-3_CSV_Prozent'!C83</f>
        <v>Uelzen</v>
      </c>
      <c r="E1017" t="str">
        <f>'2020_3-1-3_CSV_Prozent'!D83</f>
        <v>Kinder im Alter von unter 3 Jahren mit ausländischer Herkunft mindestens eines Elternteils</v>
      </c>
      <c r="F1017" t="str">
        <f>'2020_3-1-3_CSV_Prozent'!E83</f>
        <v>K03360</v>
      </c>
      <c r="G1017">
        <f>'2020_3-1-3_CSV_Prozent'!F83</f>
        <v>11.328671328671328</v>
      </c>
    </row>
    <row r="1018" spans="1:7">
      <c r="A1018">
        <f>'2020_3-1-3_CSV_Prozent'!A84</f>
        <v>361</v>
      </c>
      <c r="B1018">
        <f>'2020_3-1-3_CSV_Prozent'!B84</f>
        <v>2019</v>
      </c>
      <c r="C1018" t="s">
        <v>158</v>
      </c>
      <c r="D1018" t="str">
        <f>'2020_3-1-3_CSV_Prozent'!C84</f>
        <v>Verden</v>
      </c>
      <c r="E1018" t="str">
        <f>'2020_3-1-3_CSV_Prozent'!D84</f>
        <v>Kinder im Alter von unter 3 Jahren mit ausländischer Herkunft mindestens eines Elternteils</v>
      </c>
      <c r="F1018" t="str">
        <f>'2020_3-1-3_CSV_Prozent'!E84</f>
        <v>K03361</v>
      </c>
      <c r="G1018">
        <f>'2020_3-1-3_CSV_Prozent'!F84</f>
        <v>19.069767441860467</v>
      </c>
    </row>
    <row r="1019" spans="1:7">
      <c r="A1019">
        <f>'2020_3-1-3_CSV_Prozent'!A85</f>
        <v>3</v>
      </c>
      <c r="B1019">
        <f>'2020_3-1-3_CSV_Prozent'!B85</f>
        <v>2019</v>
      </c>
      <c r="C1019" t="s">
        <v>158</v>
      </c>
      <c r="D1019" t="str">
        <f>'2020_3-1-3_CSV_Prozent'!C85</f>
        <v>Stat. Region Lüneburg</v>
      </c>
      <c r="E1019" t="str">
        <f>'2020_3-1-3_CSV_Prozent'!D85</f>
        <v>Kinder im Alter von unter 3 Jahren mit ausländischer Herkunft mindestens eines Elternteils</v>
      </c>
      <c r="F1019" t="str">
        <f>'2020_3-1-3_CSV_Prozent'!E85</f>
        <v>K033</v>
      </c>
      <c r="G1019">
        <f>'2020_3-1-3_CSV_Prozent'!F85</f>
        <v>13.665152581408737</v>
      </c>
    </row>
    <row r="1020" spans="1:7">
      <c r="A1020">
        <f>'2020_3-1-3_CSV_Prozent'!A86</f>
        <v>401</v>
      </c>
      <c r="B1020">
        <f>'2020_3-1-3_CSV_Prozent'!B86</f>
        <v>2019</v>
      </c>
      <c r="C1020" t="s">
        <v>158</v>
      </c>
      <c r="D1020" t="str">
        <f>'2020_3-1-3_CSV_Prozent'!C86</f>
        <v>Delmenhorst  Stadt</v>
      </c>
      <c r="E1020" t="str">
        <f>'2020_3-1-3_CSV_Prozent'!D86</f>
        <v>Kinder im Alter von unter 3 Jahren mit ausländischer Herkunft mindestens eines Elternteils</v>
      </c>
      <c r="F1020" t="str">
        <f>'2020_3-1-3_CSV_Prozent'!E86</f>
        <v>K03401</v>
      </c>
      <c r="G1020">
        <f>'2020_3-1-3_CSV_Prozent'!F86</f>
        <v>30.165289256198346</v>
      </c>
    </row>
    <row r="1021" spans="1:7">
      <c r="A1021">
        <f>'2020_3-1-3_CSV_Prozent'!A87</f>
        <v>402</v>
      </c>
      <c r="B1021">
        <f>'2020_3-1-3_CSV_Prozent'!B87</f>
        <v>2019</v>
      </c>
      <c r="C1021" t="s">
        <v>158</v>
      </c>
      <c r="D1021" t="str">
        <f>'2020_3-1-3_CSV_Prozent'!C87</f>
        <v>Emden  Stadt</v>
      </c>
      <c r="E1021" t="str">
        <f>'2020_3-1-3_CSV_Prozent'!D87</f>
        <v>Kinder im Alter von unter 3 Jahren mit ausländischer Herkunft mindestens eines Elternteils</v>
      </c>
      <c r="F1021" t="str">
        <f>'2020_3-1-3_CSV_Prozent'!E87</f>
        <v>K03402</v>
      </c>
      <c r="G1021">
        <f>'2020_3-1-3_CSV_Prozent'!F87</f>
        <v>18.435754189944134</v>
      </c>
    </row>
    <row r="1022" spans="1:7">
      <c r="A1022">
        <f>'2020_3-1-3_CSV_Prozent'!A88</f>
        <v>403</v>
      </c>
      <c r="B1022">
        <f>'2020_3-1-3_CSV_Prozent'!B88</f>
        <v>2019</v>
      </c>
      <c r="C1022" t="s">
        <v>158</v>
      </c>
      <c r="D1022" t="str">
        <f>'2020_3-1-3_CSV_Prozent'!C88</f>
        <v>Oldenburg(Oldb)  Stadt</v>
      </c>
      <c r="E1022" t="str">
        <f>'2020_3-1-3_CSV_Prozent'!D88</f>
        <v>Kinder im Alter von unter 3 Jahren mit ausländischer Herkunft mindestens eines Elternteils</v>
      </c>
      <c r="F1022" t="str">
        <f>'2020_3-1-3_CSV_Prozent'!E88</f>
        <v>K03403</v>
      </c>
      <c r="G1022">
        <f>'2020_3-1-3_CSV_Prozent'!F88</f>
        <v>21.510673234811165</v>
      </c>
    </row>
    <row r="1023" spans="1:7">
      <c r="A1023">
        <f>'2020_3-1-3_CSV_Prozent'!A89</f>
        <v>404</v>
      </c>
      <c r="B1023">
        <f>'2020_3-1-3_CSV_Prozent'!B89</f>
        <v>2019</v>
      </c>
      <c r="C1023" t="s">
        <v>158</v>
      </c>
      <c r="D1023" t="str">
        <f>'2020_3-1-3_CSV_Prozent'!C89</f>
        <v>Osnabrück  Stadt</v>
      </c>
      <c r="E1023" t="str">
        <f>'2020_3-1-3_CSV_Prozent'!D89</f>
        <v>Kinder im Alter von unter 3 Jahren mit ausländischer Herkunft mindestens eines Elternteils</v>
      </c>
      <c r="F1023" t="str">
        <f>'2020_3-1-3_CSV_Prozent'!E89</f>
        <v>K03404</v>
      </c>
      <c r="G1023">
        <f>'2020_3-1-3_CSV_Prozent'!F89</f>
        <v>21.191135734072024</v>
      </c>
    </row>
    <row r="1024" spans="1:7">
      <c r="A1024">
        <f>'2020_3-1-3_CSV_Prozent'!A90</f>
        <v>405</v>
      </c>
      <c r="B1024">
        <f>'2020_3-1-3_CSV_Prozent'!B90</f>
        <v>2019</v>
      </c>
      <c r="C1024" t="s">
        <v>158</v>
      </c>
      <c r="D1024" t="str">
        <f>'2020_3-1-3_CSV_Prozent'!C90</f>
        <v>Wilhelmshaven  Stadt</v>
      </c>
      <c r="E1024" t="str">
        <f>'2020_3-1-3_CSV_Prozent'!D90</f>
        <v>Kinder im Alter von unter 3 Jahren mit ausländischer Herkunft mindestens eines Elternteils</v>
      </c>
      <c r="F1024" t="str">
        <f>'2020_3-1-3_CSV_Prozent'!E90</f>
        <v>K03405</v>
      </c>
      <c r="G1024">
        <f>'2020_3-1-3_CSV_Prozent'!F90</f>
        <v>11.926605504587156</v>
      </c>
    </row>
    <row r="1025" spans="1:7">
      <c r="A1025">
        <f>'2020_3-1-3_CSV_Prozent'!A91</f>
        <v>451</v>
      </c>
      <c r="B1025">
        <f>'2020_3-1-3_CSV_Prozent'!B91</f>
        <v>2019</v>
      </c>
      <c r="C1025" t="s">
        <v>158</v>
      </c>
      <c r="D1025" t="str">
        <f>'2020_3-1-3_CSV_Prozent'!C91</f>
        <v>Ammerland</v>
      </c>
      <c r="E1025" t="str">
        <f>'2020_3-1-3_CSV_Prozent'!D91</f>
        <v>Kinder im Alter von unter 3 Jahren mit ausländischer Herkunft mindestens eines Elternteils</v>
      </c>
      <c r="F1025" t="str">
        <f>'2020_3-1-3_CSV_Prozent'!E91</f>
        <v>K03451</v>
      </c>
      <c r="G1025">
        <f>'2020_3-1-3_CSV_Prozent'!F91</f>
        <v>9.3695271453590188</v>
      </c>
    </row>
    <row r="1026" spans="1:7">
      <c r="A1026">
        <f>'2020_3-1-3_CSV_Prozent'!A92</f>
        <v>452</v>
      </c>
      <c r="B1026">
        <f>'2020_3-1-3_CSV_Prozent'!B92</f>
        <v>2019</v>
      </c>
      <c r="C1026" t="s">
        <v>158</v>
      </c>
      <c r="D1026" t="str">
        <f>'2020_3-1-3_CSV_Prozent'!C92</f>
        <v>Aurich</v>
      </c>
      <c r="E1026" t="str">
        <f>'2020_3-1-3_CSV_Prozent'!D92</f>
        <v>Kinder im Alter von unter 3 Jahren mit ausländischer Herkunft mindestens eines Elternteils</v>
      </c>
      <c r="F1026" t="str">
        <f>'2020_3-1-3_CSV_Prozent'!E92</f>
        <v>K03452</v>
      </c>
      <c r="G1026">
        <f>'2020_3-1-3_CSV_Prozent'!F92</f>
        <v>10.614101592115238</v>
      </c>
    </row>
    <row r="1027" spans="1:7">
      <c r="A1027">
        <f>'2020_3-1-3_CSV_Prozent'!A93</f>
        <v>453</v>
      </c>
      <c r="B1027">
        <f>'2020_3-1-3_CSV_Prozent'!B93</f>
        <v>2019</v>
      </c>
      <c r="C1027" t="s">
        <v>158</v>
      </c>
      <c r="D1027" t="str">
        <f>'2020_3-1-3_CSV_Prozent'!C93</f>
        <v>Cloppenburg</v>
      </c>
      <c r="E1027" t="str">
        <f>'2020_3-1-3_CSV_Prozent'!D93</f>
        <v>Kinder im Alter von unter 3 Jahren mit ausländischer Herkunft mindestens eines Elternteils</v>
      </c>
      <c r="F1027" t="str">
        <f>'2020_3-1-3_CSV_Prozent'!E93</f>
        <v>K03453</v>
      </c>
      <c r="G1027">
        <f>'2020_3-1-3_CSV_Prozent'!F93</f>
        <v>18.209687308399754</v>
      </c>
    </row>
    <row r="1028" spans="1:7">
      <c r="A1028">
        <f>'2020_3-1-3_CSV_Prozent'!A94</f>
        <v>454</v>
      </c>
      <c r="B1028">
        <f>'2020_3-1-3_CSV_Prozent'!B94</f>
        <v>2019</v>
      </c>
      <c r="C1028" t="s">
        <v>158</v>
      </c>
      <c r="D1028" t="str">
        <f>'2020_3-1-3_CSV_Prozent'!C94</f>
        <v>Emsland</v>
      </c>
      <c r="E1028" t="str">
        <f>'2020_3-1-3_CSV_Prozent'!D94</f>
        <v>Kinder im Alter von unter 3 Jahren mit ausländischer Herkunft mindestens eines Elternteils</v>
      </c>
      <c r="F1028" t="str">
        <f>'2020_3-1-3_CSV_Prozent'!E94</f>
        <v>K03454</v>
      </c>
      <c r="G1028">
        <f>'2020_3-1-3_CSV_Prozent'!F94</f>
        <v>17.766830870279147</v>
      </c>
    </row>
    <row r="1029" spans="1:7">
      <c r="A1029">
        <f>'2020_3-1-3_CSV_Prozent'!A95</f>
        <v>455</v>
      </c>
      <c r="B1029">
        <f>'2020_3-1-3_CSV_Prozent'!B95</f>
        <v>2019</v>
      </c>
      <c r="C1029" t="s">
        <v>158</v>
      </c>
      <c r="D1029" t="str">
        <f>'2020_3-1-3_CSV_Prozent'!C95</f>
        <v>Friesland</v>
      </c>
      <c r="E1029" t="str">
        <f>'2020_3-1-3_CSV_Prozent'!D95</f>
        <v>Kinder im Alter von unter 3 Jahren mit ausländischer Herkunft mindestens eines Elternteils</v>
      </c>
      <c r="F1029" t="str">
        <f>'2020_3-1-3_CSV_Prozent'!E95</f>
        <v>K03455</v>
      </c>
      <c r="G1029">
        <f>'2020_3-1-3_CSV_Prozent'!F95</f>
        <v>6.7415730337078648</v>
      </c>
    </row>
    <row r="1030" spans="1:7">
      <c r="A1030">
        <f>'2020_3-1-3_CSV_Prozent'!A96</f>
        <v>456</v>
      </c>
      <c r="B1030">
        <f>'2020_3-1-3_CSV_Prozent'!B96</f>
        <v>2019</v>
      </c>
      <c r="C1030" t="s">
        <v>158</v>
      </c>
      <c r="D1030" t="str">
        <f>'2020_3-1-3_CSV_Prozent'!C96</f>
        <v>Grafschaft Bentheim</v>
      </c>
      <c r="E1030" t="str">
        <f>'2020_3-1-3_CSV_Prozent'!D96</f>
        <v>Kinder im Alter von unter 3 Jahren mit ausländischer Herkunft mindestens eines Elternteils</v>
      </c>
      <c r="F1030" t="str">
        <f>'2020_3-1-3_CSV_Prozent'!E96</f>
        <v>K03456</v>
      </c>
      <c r="G1030">
        <f>'2020_3-1-3_CSV_Prozent'!F96</f>
        <v>20.245398773006134</v>
      </c>
    </row>
    <row r="1031" spans="1:7">
      <c r="A1031">
        <f>'2020_3-1-3_CSV_Prozent'!A97</f>
        <v>457</v>
      </c>
      <c r="B1031">
        <f>'2020_3-1-3_CSV_Prozent'!B97</f>
        <v>2019</v>
      </c>
      <c r="C1031" t="s">
        <v>158</v>
      </c>
      <c r="D1031" t="str">
        <f>'2020_3-1-3_CSV_Prozent'!C97</f>
        <v>Leer</v>
      </c>
      <c r="E1031" t="str">
        <f>'2020_3-1-3_CSV_Prozent'!D97</f>
        <v>Kinder im Alter von unter 3 Jahren mit ausländischer Herkunft mindestens eines Elternteils</v>
      </c>
      <c r="F1031" t="str">
        <f>'2020_3-1-3_CSV_Prozent'!E97</f>
        <v>K03457</v>
      </c>
      <c r="G1031">
        <f>'2020_3-1-3_CSV_Prozent'!F97</f>
        <v>14.330462020360219</v>
      </c>
    </row>
    <row r="1032" spans="1:7">
      <c r="A1032">
        <f>'2020_3-1-3_CSV_Prozent'!A98</f>
        <v>458</v>
      </c>
      <c r="B1032">
        <f>'2020_3-1-3_CSV_Prozent'!B98</f>
        <v>2019</v>
      </c>
      <c r="C1032" t="s">
        <v>158</v>
      </c>
      <c r="D1032" t="str">
        <f>'2020_3-1-3_CSV_Prozent'!C98</f>
        <v>Oldenburg</v>
      </c>
      <c r="E1032" t="str">
        <f>'2020_3-1-3_CSV_Prozent'!D98</f>
        <v>Kinder im Alter von unter 3 Jahren mit ausländischer Herkunft mindestens eines Elternteils</v>
      </c>
      <c r="F1032" t="str">
        <f>'2020_3-1-3_CSV_Prozent'!E98</f>
        <v>K03458</v>
      </c>
      <c r="G1032">
        <f>'2020_3-1-3_CSV_Prozent'!F98</f>
        <v>8.3682008368200833</v>
      </c>
    </row>
    <row r="1033" spans="1:7">
      <c r="A1033">
        <f>'2020_3-1-3_CSV_Prozent'!A99</f>
        <v>459</v>
      </c>
      <c r="B1033">
        <f>'2020_3-1-3_CSV_Prozent'!B99</f>
        <v>2019</v>
      </c>
      <c r="C1033" t="s">
        <v>158</v>
      </c>
      <c r="D1033" t="str">
        <f>'2020_3-1-3_CSV_Prozent'!C99</f>
        <v>Osnabrück</v>
      </c>
      <c r="E1033" t="str">
        <f>'2020_3-1-3_CSV_Prozent'!D99</f>
        <v>Kinder im Alter von unter 3 Jahren mit ausländischer Herkunft mindestens eines Elternteils</v>
      </c>
      <c r="F1033" t="str">
        <f>'2020_3-1-3_CSV_Prozent'!E99</f>
        <v>K03459</v>
      </c>
      <c r="G1033">
        <f>'2020_3-1-3_CSV_Prozent'!F99</f>
        <v>14.779212976869932</v>
      </c>
    </row>
    <row r="1034" spans="1:7">
      <c r="A1034">
        <f>'2020_3-1-3_CSV_Prozent'!A100</f>
        <v>460</v>
      </c>
      <c r="B1034">
        <f>'2020_3-1-3_CSV_Prozent'!B100</f>
        <v>2019</v>
      </c>
      <c r="C1034" t="s">
        <v>158</v>
      </c>
      <c r="D1034" t="str">
        <f>'2020_3-1-3_CSV_Prozent'!C100</f>
        <v>Vechta</v>
      </c>
      <c r="E1034" t="str">
        <f>'2020_3-1-3_CSV_Prozent'!D100</f>
        <v>Kinder im Alter von unter 3 Jahren mit ausländischer Herkunft mindestens eines Elternteils</v>
      </c>
      <c r="F1034" t="str">
        <f>'2020_3-1-3_CSV_Prozent'!E100</f>
        <v>K03460</v>
      </c>
      <c r="G1034">
        <f>'2020_3-1-3_CSV_Prozent'!F100</f>
        <v>17.212626563430614</v>
      </c>
    </row>
    <row r="1035" spans="1:7">
      <c r="A1035">
        <f>'2020_3-1-3_CSV_Prozent'!A101</f>
        <v>461</v>
      </c>
      <c r="B1035">
        <f>'2020_3-1-3_CSV_Prozent'!B101</f>
        <v>2019</v>
      </c>
      <c r="C1035" t="s">
        <v>158</v>
      </c>
      <c r="D1035" t="str">
        <f>'2020_3-1-3_CSV_Prozent'!C101</f>
        <v>Wesermarsch</v>
      </c>
      <c r="E1035" t="str">
        <f>'2020_3-1-3_CSV_Prozent'!D101</f>
        <v>Kinder im Alter von unter 3 Jahren mit ausländischer Herkunft mindestens eines Elternteils</v>
      </c>
      <c r="F1035" t="str">
        <f>'2020_3-1-3_CSV_Prozent'!E101</f>
        <v>K03461</v>
      </c>
      <c r="G1035">
        <f>'2020_3-1-3_CSV_Prozent'!F101</f>
        <v>13.706293706293707</v>
      </c>
    </row>
    <row r="1036" spans="1:7">
      <c r="A1036">
        <f>'2020_3-1-3_CSV_Prozent'!A102</f>
        <v>462</v>
      </c>
      <c r="B1036">
        <f>'2020_3-1-3_CSV_Prozent'!B102</f>
        <v>2019</v>
      </c>
      <c r="C1036" t="s">
        <v>158</v>
      </c>
      <c r="D1036" t="str">
        <f>'2020_3-1-3_CSV_Prozent'!C102</f>
        <v>Wittmund</v>
      </c>
      <c r="E1036" t="str">
        <f>'2020_3-1-3_CSV_Prozent'!D102</f>
        <v>Kinder im Alter von unter 3 Jahren mit ausländischer Herkunft mindestens eines Elternteils</v>
      </c>
      <c r="F1036" t="str">
        <f>'2020_3-1-3_CSV_Prozent'!E102</f>
        <v>K03462</v>
      </c>
      <c r="G1036">
        <f>'2020_3-1-3_CSV_Prozent'!F102</f>
        <v>6.140350877192982</v>
      </c>
    </row>
    <row r="1037" spans="1:7">
      <c r="A1037">
        <f>'2020_3-1-3_CSV_Prozent'!A103</f>
        <v>4</v>
      </c>
      <c r="B1037">
        <f>'2020_3-1-3_CSV_Prozent'!B103</f>
        <v>2019</v>
      </c>
      <c r="C1037" t="s">
        <v>158</v>
      </c>
      <c r="D1037" t="str">
        <f>'2020_3-1-3_CSV_Prozent'!C103</f>
        <v>Stat. Region Weser-Ems</v>
      </c>
      <c r="E1037" t="str">
        <f>'2020_3-1-3_CSV_Prozent'!D103</f>
        <v>Kinder im Alter von unter 3 Jahren mit ausländischer Herkunft mindestens eines Elternteils</v>
      </c>
      <c r="F1037" t="str">
        <f>'2020_3-1-3_CSV_Prozent'!E103</f>
        <v>K034</v>
      </c>
      <c r="G1037">
        <f>'2020_3-1-3_CSV_Prozent'!F103</f>
        <v>15.89484055893945</v>
      </c>
    </row>
    <row r="1038" spans="1:7">
      <c r="A1038">
        <f>'2020_3-1-3_CSV_Prozent'!A104</f>
        <v>0</v>
      </c>
      <c r="B1038">
        <f>'2020_3-1-3_CSV_Prozent'!B104</f>
        <v>2019</v>
      </c>
      <c r="C1038" t="s">
        <v>158</v>
      </c>
      <c r="D1038" t="str">
        <f>'2020_3-1-3_CSV_Prozent'!C104</f>
        <v>Niedersachsen</v>
      </c>
      <c r="E1038" t="str">
        <f>'2020_3-1-3_CSV_Prozent'!D104</f>
        <v>Kinder im Alter von unter 3 Jahren mit ausländischer Herkunft mindestens eines Elternteils</v>
      </c>
      <c r="F1038" t="str">
        <f>'2020_3-1-3_CSV_Prozent'!E104</f>
        <v>K030</v>
      </c>
      <c r="G1038">
        <f>'2020_3-1-3_CSV_Prozent'!F104</f>
        <v>18.000027773534597</v>
      </c>
    </row>
    <row r="1039" spans="1:7">
      <c r="A1039">
        <f>'2020_3-1-3_CSV_Prozent'!A105</f>
        <v>101</v>
      </c>
      <c r="B1039">
        <f>'2020_3-1-3_CSV_Prozent'!B105</f>
        <v>2018</v>
      </c>
      <c r="C1039" t="s">
        <v>158</v>
      </c>
      <c r="D1039" t="str">
        <f>'2020_3-1-3_CSV_Prozent'!C105</f>
        <v>Braunschweig  Stadt</v>
      </c>
      <c r="E1039" t="str">
        <f>'2020_3-1-3_CSV_Prozent'!D105</f>
        <v>Kinder im Alter von unter 3 Jahren mit ausländischer Herkunft mindestens eines Elternteils</v>
      </c>
      <c r="F1039" t="str">
        <f>'2020_3-1-3_CSV_Prozent'!E105</f>
        <v>K03101</v>
      </c>
      <c r="G1039">
        <f>'2020_3-1-3_CSV_Prozent'!F105</f>
        <v>22.601110229976211</v>
      </c>
    </row>
    <row r="1040" spans="1:7">
      <c r="A1040">
        <f>'2020_3-1-3_CSV_Prozent'!A106</f>
        <v>102</v>
      </c>
      <c r="B1040">
        <f>'2020_3-1-3_CSV_Prozent'!B106</f>
        <v>2018</v>
      </c>
      <c r="C1040" t="s">
        <v>158</v>
      </c>
      <c r="D1040" t="str">
        <f>'2020_3-1-3_CSV_Prozent'!C106</f>
        <v>Salzgitter  Stadt</v>
      </c>
      <c r="E1040" t="str">
        <f>'2020_3-1-3_CSV_Prozent'!D106</f>
        <v>Kinder im Alter von unter 3 Jahren mit ausländischer Herkunft mindestens eines Elternteils</v>
      </c>
      <c r="F1040" t="str">
        <f>'2020_3-1-3_CSV_Prozent'!E106</f>
        <v>K03102</v>
      </c>
      <c r="G1040">
        <f>'2020_3-1-3_CSV_Prozent'!F106</f>
        <v>25.734024179620036</v>
      </c>
    </row>
    <row r="1041" spans="1:7">
      <c r="A1041">
        <f>'2020_3-1-3_CSV_Prozent'!A107</f>
        <v>103</v>
      </c>
      <c r="B1041">
        <f>'2020_3-1-3_CSV_Prozent'!B107</f>
        <v>2018</v>
      </c>
      <c r="C1041" t="s">
        <v>158</v>
      </c>
      <c r="D1041" t="str">
        <f>'2020_3-1-3_CSV_Prozent'!C107</f>
        <v>Wolfsburg  Stadt</v>
      </c>
      <c r="E1041" t="str">
        <f>'2020_3-1-3_CSV_Prozent'!D107</f>
        <v>Kinder im Alter von unter 3 Jahren mit ausländischer Herkunft mindestens eines Elternteils</v>
      </c>
      <c r="F1041" t="str">
        <f>'2020_3-1-3_CSV_Prozent'!E107</f>
        <v>K03103</v>
      </c>
      <c r="G1041">
        <f>'2020_3-1-3_CSV_Prozent'!F107</f>
        <v>24.75177304964539</v>
      </c>
    </row>
    <row r="1042" spans="1:7">
      <c r="A1042">
        <f>'2020_3-1-3_CSV_Prozent'!A108</f>
        <v>151</v>
      </c>
      <c r="B1042">
        <f>'2020_3-1-3_CSV_Prozent'!B108</f>
        <v>2018</v>
      </c>
      <c r="C1042" t="s">
        <v>158</v>
      </c>
      <c r="D1042" t="str">
        <f>'2020_3-1-3_CSV_Prozent'!C108</f>
        <v>Gifhorn</v>
      </c>
      <c r="E1042" t="str">
        <f>'2020_3-1-3_CSV_Prozent'!D108</f>
        <v>Kinder im Alter von unter 3 Jahren mit ausländischer Herkunft mindestens eines Elternteils</v>
      </c>
      <c r="F1042" t="str">
        <f>'2020_3-1-3_CSV_Prozent'!E108</f>
        <v>K03151</v>
      </c>
      <c r="G1042">
        <f>'2020_3-1-3_CSV_Prozent'!F108</f>
        <v>10.542540073982737</v>
      </c>
    </row>
    <row r="1043" spans="1:7">
      <c r="A1043">
        <f>'2020_3-1-3_CSV_Prozent'!A109</f>
        <v>153</v>
      </c>
      <c r="B1043">
        <f>'2020_3-1-3_CSV_Prozent'!B109</f>
        <v>2018</v>
      </c>
      <c r="C1043" t="s">
        <v>158</v>
      </c>
      <c r="D1043" t="str">
        <f>'2020_3-1-3_CSV_Prozent'!C109</f>
        <v>Goslar</v>
      </c>
      <c r="E1043" t="str">
        <f>'2020_3-1-3_CSV_Prozent'!D109</f>
        <v>Kinder im Alter von unter 3 Jahren mit ausländischer Herkunft mindestens eines Elternteils</v>
      </c>
      <c r="F1043" t="str">
        <f>'2020_3-1-3_CSV_Prozent'!E109</f>
        <v>K03153</v>
      </c>
      <c r="G1043">
        <f>'2020_3-1-3_CSV_Prozent'!F109</f>
        <v>12.068965517241379</v>
      </c>
    </row>
    <row r="1044" spans="1:7">
      <c r="A1044">
        <f>'2020_3-1-3_CSV_Prozent'!A110</f>
        <v>154</v>
      </c>
      <c r="B1044">
        <f>'2020_3-1-3_CSV_Prozent'!B110</f>
        <v>2018</v>
      </c>
      <c r="C1044" t="s">
        <v>158</v>
      </c>
      <c r="D1044" t="str">
        <f>'2020_3-1-3_CSV_Prozent'!C110</f>
        <v>Helmstedt</v>
      </c>
      <c r="E1044" t="str">
        <f>'2020_3-1-3_CSV_Prozent'!D110</f>
        <v>Kinder im Alter von unter 3 Jahren mit ausländischer Herkunft mindestens eines Elternteils</v>
      </c>
      <c r="F1044" t="str">
        <f>'2020_3-1-3_CSV_Prozent'!E110</f>
        <v>K03154</v>
      </c>
      <c r="G1044">
        <f>'2020_3-1-3_CSV_Prozent'!F110</f>
        <v>8.4224598930481278</v>
      </c>
    </row>
    <row r="1045" spans="1:7">
      <c r="A1045">
        <f>'2020_3-1-3_CSV_Prozent'!A111</f>
        <v>155</v>
      </c>
      <c r="B1045">
        <f>'2020_3-1-3_CSV_Prozent'!B111</f>
        <v>2018</v>
      </c>
      <c r="C1045" t="s">
        <v>158</v>
      </c>
      <c r="D1045" t="str">
        <f>'2020_3-1-3_CSV_Prozent'!C111</f>
        <v>Northeim</v>
      </c>
      <c r="E1045" t="str">
        <f>'2020_3-1-3_CSV_Prozent'!D111</f>
        <v>Kinder im Alter von unter 3 Jahren mit ausländischer Herkunft mindestens eines Elternteils</v>
      </c>
      <c r="F1045" t="str">
        <f>'2020_3-1-3_CSV_Prozent'!E111</f>
        <v>K03155</v>
      </c>
      <c r="G1045">
        <f>'2020_3-1-3_CSV_Prozent'!F111</f>
        <v>15.193965517241379</v>
      </c>
    </row>
    <row r="1046" spans="1:7">
      <c r="A1046">
        <f>'2020_3-1-3_CSV_Prozent'!A112</f>
        <v>157</v>
      </c>
      <c r="B1046">
        <f>'2020_3-1-3_CSV_Prozent'!B112</f>
        <v>2018</v>
      </c>
      <c r="C1046" t="s">
        <v>158</v>
      </c>
      <c r="D1046" t="str">
        <f>'2020_3-1-3_CSV_Prozent'!C112</f>
        <v>Peine</v>
      </c>
      <c r="E1046" t="str">
        <f>'2020_3-1-3_CSV_Prozent'!D112</f>
        <v>Kinder im Alter von unter 3 Jahren mit ausländischer Herkunft mindestens eines Elternteils</v>
      </c>
      <c r="F1046" t="str">
        <f>'2020_3-1-3_CSV_Prozent'!E112</f>
        <v>K03157</v>
      </c>
      <c r="G1046">
        <f>'2020_3-1-3_CSV_Prozent'!F112</f>
        <v>11.90909090909091</v>
      </c>
    </row>
    <row r="1047" spans="1:7">
      <c r="A1047">
        <f>'2020_3-1-3_CSV_Prozent'!A113</f>
        <v>158</v>
      </c>
      <c r="B1047">
        <f>'2020_3-1-3_CSV_Prozent'!B113</f>
        <v>2018</v>
      </c>
      <c r="C1047" t="s">
        <v>158</v>
      </c>
      <c r="D1047" t="str">
        <f>'2020_3-1-3_CSV_Prozent'!C113</f>
        <v>Wolfenbüttel</v>
      </c>
      <c r="E1047" t="str">
        <f>'2020_3-1-3_CSV_Prozent'!D113</f>
        <v>Kinder im Alter von unter 3 Jahren mit ausländischer Herkunft mindestens eines Elternteils</v>
      </c>
      <c r="F1047" t="str">
        <f>'2020_3-1-3_CSV_Prozent'!E113</f>
        <v>K03158</v>
      </c>
      <c r="G1047">
        <f>'2020_3-1-3_CSV_Prozent'!F113</f>
        <v>10.059171597633137</v>
      </c>
    </row>
    <row r="1048" spans="1:7">
      <c r="A1048">
        <f>'2020_3-1-3_CSV_Prozent'!A114</f>
        <v>159</v>
      </c>
      <c r="B1048">
        <f>'2020_3-1-3_CSV_Prozent'!B114</f>
        <v>2018</v>
      </c>
      <c r="C1048" t="s">
        <v>158</v>
      </c>
      <c r="D1048" t="str">
        <f>'2020_3-1-3_CSV_Prozent'!C114</f>
        <v>Göttingen</v>
      </c>
      <c r="E1048" t="str">
        <f>'2020_3-1-3_CSV_Prozent'!D114</f>
        <v>Kinder im Alter von unter 3 Jahren mit ausländischer Herkunft mindestens eines Elternteils</v>
      </c>
      <c r="F1048" t="str">
        <f>'2020_3-1-3_CSV_Prozent'!E114</f>
        <v>K03159</v>
      </c>
      <c r="G1048">
        <f>'2020_3-1-3_CSV_Prozent'!F114</f>
        <v>17.035830618892508</v>
      </c>
    </row>
    <row r="1049" spans="1:7">
      <c r="A1049">
        <f>'2020_3-1-3_CSV_Prozent'!A115</f>
        <v>1</v>
      </c>
      <c r="B1049">
        <f>'2020_3-1-3_CSV_Prozent'!B115</f>
        <v>2018</v>
      </c>
      <c r="C1049" t="s">
        <v>158</v>
      </c>
      <c r="D1049" t="str">
        <f>'2020_3-1-3_CSV_Prozent'!C115</f>
        <v>Stat. Region Braunschweig</v>
      </c>
      <c r="E1049" t="str">
        <f>'2020_3-1-3_CSV_Prozent'!D115</f>
        <v>Kinder im Alter von unter 3 Jahren mit ausländischer Herkunft mindestens eines Elternteils</v>
      </c>
      <c r="F1049" t="str">
        <f>'2020_3-1-3_CSV_Prozent'!E115</f>
        <v>K031</v>
      </c>
      <c r="G1049">
        <f>'2020_3-1-3_CSV_Prozent'!F115</f>
        <v>16.582015880964303</v>
      </c>
    </row>
    <row r="1050" spans="1:7">
      <c r="A1050">
        <f>'2020_3-1-3_CSV_Prozent'!A116</f>
        <v>241</v>
      </c>
      <c r="B1050">
        <f>'2020_3-1-3_CSV_Prozent'!B116</f>
        <v>2018</v>
      </c>
      <c r="C1050" t="s">
        <v>158</v>
      </c>
      <c r="D1050" t="str">
        <f>'2020_3-1-3_CSV_Prozent'!C116</f>
        <v>Hannover  Region</v>
      </c>
      <c r="E1050" t="str">
        <f>'2020_3-1-3_CSV_Prozent'!D116</f>
        <v>Kinder im Alter von unter 3 Jahren mit ausländischer Herkunft mindestens eines Elternteils</v>
      </c>
      <c r="F1050" t="str">
        <f>'2020_3-1-3_CSV_Prozent'!E116</f>
        <v>K03241</v>
      </c>
      <c r="G1050">
        <f>'2020_3-1-3_CSV_Prozent'!F116</f>
        <v>26.884715607871328</v>
      </c>
    </row>
    <row r="1051" spans="1:7">
      <c r="A1051">
        <f>'2020_3-1-3_CSV_Prozent'!A117</f>
        <v>241001</v>
      </c>
      <c r="B1051">
        <f>'2020_3-1-3_CSV_Prozent'!B117</f>
        <v>2018</v>
      </c>
      <c r="C1051" t="s">
        <v>158</v>
      </c>
      <c r="D1051" t="str">
        <f>'2020_3-1-3_CSV_Prozent'!C117</f>
        <v>dav. Hannover  Lhst.</v>
      </c>
      <c r="E1051" t="str">
        <f>'2020_3-1-3_CSV_Prozent'!D117</f>
        <v>Kinder im Alter von unter 3 Jahren mit ausländischer Herkunft mindestens eines Elternteils</v>
      </c>
      <c r="F1051" t="str">
        <f>'2020_3-1-3_CSV_Prozent'!E117</f>
        <v>K03241001</v>
      </c>
      <c r="G1051">
        <f>'2020_3-1-3_CSV_Prozent'!F117</f>
        <v>35.556750941366325</v>
      </c>
    </row>
    <row r="1052" spans="1:7">
      <c r="A1052">
        <f>'2020_3-1-3_CSV_Prozent'!A118</f>
        <v>241999</v>
      </c>
      <c r="B1052">
        <f>'2020_3-1-3_CSV_Prozent'!B118</f>
        <v>2018</v>
      </c>
      <c r="C1052" t="s">
        <v>158</v>
      </c>
      <c r="D1052" t="str">
        <f>'2020_3-1-3_CSV_Prozent'!C118</f>
        <v>dav. Hannover  Umland</v>
      </c>
      <c r="E1052" t="str">
        <f>'2020_3-1-3_CSV_Prozent'!D118</f>
        <v>Kinder im Alter von unter 3 Jahren mit ausländischer Herkunft mindestens eines Elternteils</v>
      </c>
      <c r="F1052" t="str">
        <f>'2020_3-1-3_CSV_Prozent'!E118</f>
        <v>K03241999</v>
      </c>
      <c r="G1052">
        <f>'2020_3-1-3_CSV_Prozent'!F118</f>
        <v>18.173631123919311</v>
      </c>
    </row>
    <row r="1053" spans="1:7">
      <c r="A1053">
        <f>'2020_3-1-3_CSV_Prozent'!A119</f>
        <v>251</v>
      </c>
      <c r="B1053">
        <f>'2020_3-1-3_CSV_Prozent'!B119</f>
        <v>2018</v>
      </c>
      <c r="C1053" t="s">
        <v>158</v>
      </c>
      <c r="D1053" t="str">
        <f>'2020_3-1-3_CSV_Prozent'!C119</f>
        <v>Diepholz</v>
      </c>
      <c r="E1053" t="str">
        <f>'2020_3-1-3_CSV_Prozent'!D119</f>
        <v>Kinder im Alter von unter 3 Jahren mit ausländischer Herkunft mindestens eines Elternteils</v>
      </c>
      <c r="F1053" t="str">
        <f>'2020_3-1-3_CSV_Prozent'!E119</f>
        <v>K03251</v>
      </c>
      <c r="G1053">
        <f>'2020_3-1-3_CSV_Prozent'!F119</f>
        <v>14.167127836192584</v>
      </c>
    </row>
    <row r="1054" spans="1:7">
      <c r="A1054">
        <f>'2020_3-1-3_CSV_Prozent'!A120</f>
        <v>252</v>
      </c>
      <c r="B1054">
        <f>'2020_3-1-3_CSV_Prozent'!B120</f>
        <v>2018</v>
      </c>
      <c r="C1054" t="s">
        <v>158</v>
      </c>
      <c r="D1054" t="str">
        <f>'2020_3-1-3_CSV_Prozent'!C120</f>
        <v>Hameln-Pyrmont</v>
      </c>
      <c r="E1054" t="str">
        <f>'2020_3-1-3_CSV_Prozent'!D120</f>
        <v>Kinder im Alter von unter 3 Jahren mit ausländischer Herkunft mindestens eines Elternteils</v>
      </c>
      <c r="F1054" t="str">
        <f>'2020_3-1-3_CSV_Prozent'!E120</f>
        <v>K03252</v>
      </c>
      <c r="G1054">
        <f>'2020_3-1-3_CSV_Prozent'!F120</f>
        <v>18.018018018018019</v>
      </c>
    </row>
    <row r="1055" spans="1:7">
      <c r="A1055">
        <f>'2020_3-1-3_CSV_Prozent'!A121</f>
        <v>254</v>
      </c>
      <c r="B1055">
        <f>'2020_3-1-3_CSV_Prozent'!B121</f>
        <v>2018</v>
      </c>
      <c r="C1055" t="s">
        <v>158</v>
      </c>
      <c r="D1055" t="str">
        <f>'2020_3-1-3_CSV_Prozent'!C121</f>
        <v>Hildesheim</v>
      </c>
      <c r="E1055" t="str">
        <f>'2020_3-1-3_CSV_Prozent'!D121</f>
        <v>Kinder im Alter von unter 3 Jahren mit ausländischer Herkunft mindestens eines Elternteils</v>
      </c>
      <c r="F1055" t="str">
        <f>'2020_3-1-3_CSV_Prozent'!E121</f>
        <v>K03254</v>
      </c>
      <c r="G1055">
        <f>'2020_3-1-3_CSV_Prozent'!F121</f>
        <v>15.39951573849879</v>
      </c>
    </row>
    <row r="1056" spans="1:7">
      <c r="A1056">
        <f>'2020_3-1-3_CSV_Prozent'!A122</f>
        <v>255</v>
      </c>
      <c r="B1056">
        <f>'2020_3-1-3_CSV_Prozent'!B122</f>
        <v>2018</v>
      </c>
      <c r="C1056" t="s">
        <v>158</v>
      </c>
      <c r="D1056" t="str">
        <f>'2020_3-1-3_CSV_Prozent'!C122</f>
        <v>Holzminden</v>
      </c>
      <c r="E1056" t="str">
        <f>'2020_3-1-3_CSV_Prozent'!D122</f>
        <v>Kinder im Alter von unter 3 Jahren mit ausländischer Herkunft mindestens eines Elternteils</v>
      </c>
      <c r="F1056" t="str">
        <f>'2020_3-1-3_CSV_Prozent'!E122</f>
        <v>K03255</v>
      </c>
      <c r="G1056">
        <f>'2020_3-1-3_CSV_Prozent'!F122</f>
        <v>14.767932489451477</v>
      </c>
    </row>
    <row r="1057" spans="1:7">
      <c r="A1057">
        <f>'2020_3-1-3_CSV_Prozent'!A123</f>
        <v>256</v>
      </c>
      <c r="B1057">
        <f>'2020_3-1-3_CSV_Prozent'!B123</f>
        <v>2018</v>
      </c>
      <c r="C1057" t="s">
        <v>158</v>
      </c>
      <c r="D1057" t="str">
        <f>'2020_3-1-3_CSV_Prozent'!C123</f>
        <v>Nienburg (Weser)</v>
      </c>
      <c r="E1057" t="str">
        <f>'2020_3-1-3_CSV_Prozent'!D123</f>
        <v>Kinder im Alter von unter 3 Jahren mit ausländischer Herkunft mindestens eines Elternteils</v>
      </c>
      <c r="F1057" t="str">
        <f>'2020_3-1-3_CSV_Prozent'!E123</f>
        <v>K03256</v>
      </c>
      <c r="G1057">
        <f>'2020_3-1-3_CSV_Prozent'!F123</f>
        <v>13.146997929606624</v>
      </c>
    </row>
    <row r="1058" spans="1:7">
      <c r="A1058">
        <f>'2020_3-1-3_CSV_Prozent'!A124</f>
        <v>257</v>
      </c>
      <c r="B1058">
        <f>'2020_3-1-3_CSV_Prozent'!B124</f>
        <v>2018</v>
      </c>
      <c r="C1058" t="s">
        <v>158</v>
      </c>
      <c r="D1058" t="str">
        <f>'2020_3-1-3_CSV_Prozent'!C124</f>
        <v>Schaumburg</v>
      </c>
      <c r="E1058" t="str">
        <f>'2020_3-1-3_CSV_Prozent'!D124</f>
        <v>Kinder im Alter von unter 3 Jahren mit ausländischer Herkunft mindestens eines Elternteils</v>
      </c>
      <c r="F1058" t="str">
        <f>'2020_3-1-3_CSV_Prozent'!E124</f>
        <v>K03257</v>
      </c>
      <c r="G1058">
        <f>'2020_3-1-3_CSV_Prozent'!F124</f>
        <v>14.970563498738434</v>
      </c>
    </row>
    <row r="1059" spans="1:7">
      <c r="A1059">
        <f>'2020_3-1-3_CSV_Prozent'!A125</f>
        <v>2</v>
      </c>
      <c r="B1059">
        <f>'2020_3-1-3_CSV_Prozent'!B125</f>
        <v>2018</v>
      </c>
      <c r="C1059" t="s">
        <v>158</v>
      </c>
      <c r="D1059" t="str">
        <f>'2020_3-1-3_CSV_Prozent'!C125</f>
        <v>Stat. Region Hannover</v>
      </c>
      <c r="E1059" t="str">
        <f>'2020_3-1-3_CSV_Prozent'!D125</f>
        <v>Kinder im Alter von unter 3 Jahren mit ausländischer Herkunft mindestens eines Elternteils</v>
      </c>
      <c r="F1059" t="str">
        <f>'2020_3-1-3_CSV_Prozent'!E125</f>
        <v>K032</v>
      </c>
      <c r="G1059">
        <f>'2020_3-1-3_CSV_Prozent'!F125</f>
        <v>22.097118463180362</v>
      </c>
    </row>
    <row r="1060" spans="1:7">
      <c r="A1060">
        <f>'2020_3-1-3_CSV_Prozent'!A126</f>
        <v>351</v>
      </c>
      <c r="B1060">
        <f>'2020_3-1-3_CSV_Prozent'!B126</f>
        <v>2018</v>
      </c>
      <c r="C1060" t="s">
        <v>158</v>
      </c>
      <c r="D1060" t="str">
        <f>'2020_3-1-3_CSV_Prozent'!C126</f>
        <v>Celle</v>
      </c>
      <c r="E1060" t="str">
        <f>'2020_3-1-3_CSV_Prozent'!D126</f>
        <v>Kinder im Alter von unter 3 Jahren mit ausländischer Herkunft mindestens eines Elternteils</v>
      </c>
      <c r="F1060" t="str">
        <f>'2020_3-1-3_CSV_Prozent'!E126</f>
        <v>K03351</v>
      </c>
      <c r="G1060">
        <f>'2020_3-1-3_CSV_Prozent'!F126</f>
        <v>9.479305740987984</v>
      </c>
    </row>
    <row r="1061" spans="1:7">
      <c r="A1061">
        <f>'2020_3-1-3_CSV_Prozent'!A127</f>
        <v>352</v>
      </c>
      <c r="B1061">
        <f>'2020_3-1-3_CSV_Prozent'!B127</f>
        <v>2018</v>
      </c>
      <c r="C1061" t="s">
        <v>158</v>
      </c>
      <c r="D1061" t="str">
        <f>'2020_3-1-3_CSV_Prozent'!C127</f>
        <v>Cuxhaven</v>
      </c>
      <c r="E1061" t="str">
        <f>'2020_3-1-3_CSV_Prozent'!D127</f>
        <v>Kinder im Alter von unter 3 Jahren mit ausländischer Herkunft mindestens eines Elternteils</v>
      </c>
      <c r="F1061" t="str">
        <f>'2020_3-1-3_CSV_Prozent'!E127</f>
        <v>K03352</v>
      </c>
      <c r="G1061">
        <f>'2020_3-1-3_CSV_Prozent'!F127</f>
        <v>12.08515967438948</v>
      </c>
    </row>
    <row r="1062" spans="1:7">
      <c r="A1062">
        <f>'2020_3-1-3_CSV_Prozent'!A128</f>
        <v>353</v>
      </c>
      <c r="B1062">
        <f>'2020_3-1-3_CSV_Prozent'!B128</f>
        <v>2018</v>
      </c>
      <c r="C1062" t="s">
        <v>158</v>
      </c>
      <c r="D1062" t="str">
        <f>'2020_3-1-3_CSV_Prozent'!C128</f>
        <v>Harburg</v>
      </c>
      <c r="E1062" t="str">
        <f>'2020_3-1-3_CSV_Prozent'!D128</f>
        <v>Kinder im Alter von unter 3 Jahren mit ausländischer Herkunft mindestens eines Elternteils</v>
      </c>
      <c r="F1062" t="str">
        <f>'2020_3-1-3_CSV_Prozent'!E128</f>
        <v>K03353</v>
      </c>
      <c r="G1062">
        <f>'2020_3-1-3_CSV_Prozent'!F128</f>
        <v>12.580645161290322</v>
      </c>
    </row>
    <row r="1063" spans="1:7">
      <c r="A1063">
        <f>'2020_3-1-3_CSV_Prozent'!A129</f>
        <v>354</v>
      </c>
      <c r="B1063">
        <f>'2020_3-1-3_CSV_Prozent'!B129</f>
        <v>2018</v>
      </c>
      <c r="C1063" t="s">
        <v>158</v>
      </c>
      <c r="D1063" t="str">
        <f>'2020_3-1-3_CSV_Prozent'!C129</f>
        <v>Lüchow-Dannenberg</v>
      </c>
      <c r="E1063" t="str">
        <f>'2020_3-1-3_CSV_Prozent'!D129</f>
        <v>Kinder im Alter von unter 3 Jahren mit ausländischer Herkunft mindestens eines Elternteils</v>
      </c>
      <c r="F1063" t="str">
        <f>'2020_3-1-3_CSV_Prozent'!E129</f>
        <v>K03354</v>
      </c>
      <c r="G1063">
        <f>'2020_3-1-3_CSV_Prozent'!F129</f>
        <v>15.193370165745856</v>
      </c>
    </row>
    <row r="1064" spans="1:7">
      <c r="A1064">
        <f>'2020_3-1-3_CSV_Prozent'!A130</f>
        <v>355</v>
      </c>
      <c r="B1064">
        <f>'2020_3-1-3_CSV_Prozent'!B130</f>
        <v>2018</v>
      </c>
      <c r="C1064" t="s">
        <v>158</v>
      </c>
      <c r="D1064" t="str">
        <f>'2020_3-1-3_CSV_Prozent'!C130</f>
        <v>Lüneburg</v>
      </c>
      <c r="E1064" t="str">
        <f>'2020_3-1-3_CSV_Prozent'!D130</f>
        <v>Kinder im Alter von unter 3 Jahren mit ausländischer Herkunft mindestens eines Elternteils</v>
      </c>
      <c r="F1064" t="str">
        <f>'2020_3-1-3_CSV_Prozent'!E130</f>
        <v>K03355</v>
      </c>
      <c r="G1064">
        <f>'2020_3-1-3_CSV_Prozent'!F130</f>
        <v>11.727416798732172</v>
      </c>
    </row>
    <row r="1065" spans="1:7">
      <c r="A1065">
        <f>'2020_3-1-3_CSV_Prozent'!A131</f>
        <v>356</v>
      </c>
      <c r="B1065">
        <f>'2020_3-1-3_CSV_Prozent'!B131</f>
        <v>2018</v>
      </c>
      <c r="C1065" t="s">
        <v>158</v>
      </c>
      <c r="D1065" t="str">
        <f>'2020_3-1-3_CSV_Prozent'!C131</f>
        <v>Osterholz</v>
      </c>
      <c r="E1065" t="str">
        <f>'2020_3-1-3_CSV_Prozent'!D131</f>
        <v>Kinder im Alter von unter 3 Jahren mit ausländischer Herkunft mindestens eines Elternteils</v>
      </c>
      <c r="F1065" t="str">
        <f>'2020_3-1-3_CSV_Prozent'!E131</f>
        <v>K03356</v>
      </c>
      <c r="G1065">
        <f>'2020_3-1-3_CSV_Prozent'!F131</f>
        <v>11.561866125760648</v>
      </c>
    </row>
    <row r="1066" spans="1:7">
      <c r="A1066">
        <f>'2020_3-1-3_CSV_Prozent'!A132</f>
        <v>357</v>
      </c>
      <c r="B1066">
        <f>'2020_3-1-3_CSV_Prozent'!B132</f>
        <v>2018</v>
      </c>
      <c r="C1066" t="s">
        <v>158</v>
      </c>
      <c r="D1066" t="str">
        <f>'2020_3-1-3_CSV_Prozent'!C132</f>
        <v>Rotenburg (Wümme)</v>
      </c>
      <c r="E1066" t="str">
        <f>'2020_3-1-3_CSV_Prozent'!D132</f>
        <v>Kinder im Alter von unter 3 Jahren mit ausländischer Herkunft mindestens eines Elternteils</v>
      </c>
      <c r="F1066" t="str">
        <f>'2020_3-1-3_CSV_Prozent'!E132</f>
        <v>K03357</v>
      </c>
      <c r="G1066">
        <f>'2020_3-1-3_CSV_Prozent'!F132</f>
        <v>11.599005799502899</v>
      </c>
    </row>
    <row r="1067" spans="1:7">
      <c r="A1067">
        <f>'2020_3-1-3_CSV_Prozent'!A133</f>
        <v>358</v>
      </c>
      <c r="B1067">
        <f>'2020_3-1-3_CSV_Prozent'!B133</f>
        <v>2018</v>
      </c>
      <c r="C1067" t="s">
        <v>158</v>
      </c>
      <c r="D1067" t="str">
        <f>'2020_3-1-3_CSV_Prozent'!C133</f>
        <v>Heidekreis</v>
      </c>
      <c r="E1067" t="str">
        <f>'2020_3-1-3_CSV_Prozent'!D133</f>
        <v>Kinder im Alter von unter 3 Jahren mit ausländischer Herkunft mindestens eines Elternteils</v>
      </c>
      <c r="F1067" t="str">
        <f>'2020_3-1-3_CSV_Prozent'!E133</f>
        <v>K03358</v>
      </c>
      <c r="G1067">
        <f>'2020_3-1-3_CSV_Prozent'!F133</f>
        <v>13.479052823315119</v>
      </c>
    </row>
    <row r="1068" spans="1:7">
      <c r="A1068">
        <f>'2020_3-1-3_CSV_Prozent'!A134</f>
        <v>359</v>
      </c>
      <c r="B1068">
        <f>'2020_3-1-3_CSV_Prozent'!B134</f>
        <v>2018</v>
      </c>
      <c r="C1068" t="s">
        <v>158</v>
      </c>
      <c r="D1068" t="str">
        <f>'2020_3-1-3_CSV_Prozent'!C134</f>
        <v>Stade</v>
      </c>
      <c r="E1068" t="str">
        <f>'2020_3-1-3_CSV_Prozent'!D134</f>
        <v>Kinder im Alter von unter 3 Jahren mit ausländischer Herkunft mindestens eines Elternteils</v>
      </c>
      <c r="F1068" t="str">
        <f>'2020_3-1-3_CSV_Prozent'!E134</f>
        <v>K03359</v>
      </c>
      <c r="G1068">
        <f>'2020_3-1-3_CSV_Prozent'!F134</f>
        <v>10.096426545660805</v>
      </c>
    </row>
    <row r="1069" spans="1:7">
      <c r="A1069">
        <f>'2020_3-1-3_CSV_Prozent'!A135</f>
        <v>360</v>
      </c>
      <c r="B1069">
        <f>'2020_3-1-3_CSV_Prozent'!B135</f>
        <v>2018</v>
      </c>
      <c r="C1069" t="s">
        <v>158</v>
      </c>
      <c r="D1069" t="str">
        <f>'2020_3-1-3_CSV_Prozent'!C135</f>
        <v>Uelzen</v>
      </c>
      <c r="E1069" t="str">
        <f>'2020_3-1-3_CSV_Prozent'!D135</f>
        <v>Kinder im Alter von unter 3 Jahren mit ausländischer Herkunft mindestens eines Elternteils</v>
      </c>
      <c r="F1069" t="str">
        <f>'2020_3-1-3_CSV_Prozent'!E135</f>
        <v>K03360</v>
      </c>
      <c r="G1069">
        <f>'2020_3-1-3_CSV_Prozent'!F135</f>
        <v>10.340136054421768</v>
      </c>
    </row>
    <row r="1070" spans="1:7">
      <c r="A1070">
        <f>'2020_3-1-3_CSV_Prozent'!A136</f>
        <v>361</v>
      </c>
      <c r="B1070">
        <f>'2020_3-1-3_CSV_Prozent'!B136</f>
        <v>2018</v>
      </c>
      <c r="C1070" t="s">
        <v>158</v>
      </c>
      <c r="D1070" t="str">
        <f>'2020_3-1-3_CSV_Prozent'!C136</f>
        <v>Verden</v>
      </c>
      <c r="E1070" t="str">
        <f>'2020_3-1-3_CSV_Prozent'!D136</f>
        <v>Kinder im Alter von unter 3 Jahren mit ausländischer Herkunft mindestens eines Elternteils</v>
      </c>
      <c r="F1070" t="str">
        <f>'2020_3-1-3_CSV_Prozent'!E136</f>
        <v>K03361</v>
      </c>
      <c r="G1070">
        <f>'2020_3-1-3_CSV_Prozent'!F136</f>
        <v>16.429699842022117</v>
      </c>
    </row>
    <row r="1071" spans="1:7">
      <c r="A1071">
        <f>'2020_3-1-3_CSV_Prozent'!A137</f>
        <v>3</v>
      </c>
      <c r="B1071">
        <f>'2020_3-1-3_CSV_Prozent'!B137</f>
        <v>2018</v>
      </c>
      <c r="C1071" t="s">
        <v>158</v>
      </c>
      <c r="D1071" t="str">
        <f>'2020_3-1-3_CSV_Prozent'!C137</f>
        <v>Stat. Region Lüneburg</v>
      </c>
      <c r="E1071" t="str">
        <f>'2020_3-1-3_CSV_Prozent'!D137</f>
        <v>Kinder im Alter von unter 3 Jahren mit ausländischer Herkunft mindestens eines Elternteils</v>
      </c>
      <c r="F1071" t="str">
        <f>'2020_3-1-3_CSV_Prozent'!E137</f>
        <v>K033</v>
      </c>
      <c r="G1071">
        <f>'2020_3-1-3_CSV_Prozent'!F137</f>
        <v>12.012092710782667</v>
      </c>
    </row>
    <row r="1072" spans="1:7">
      <c r="A1072">
        <f>'2020_3-1-3_CSV_Prozent'!A138</f>
        <v>401</v>
      </c>
      <c r="B1072">
        <f>'2020_3-1-3_CSV_Prozent'!B138</f>
        <v>2018</v>
      </c>
      <c r="C1072" t="s">
        <v>158</v>
      </c>
      <c r="D1072" t="str">
        <f>'2020_3-1-3_CSV_Prozent'!C138</f>
        <v>Delmenhorst  Stadt</v>
      </c>
      <c r="E1072" t="str">
        <f>'2020_3-1-3_CSV_Prozent'!D138</f>
        <v>Kinder im Alter von unter 3 Jahren mit ausländischer Herkunft mindestens eines Elternteils</v>
      </c>
      <c r="F1072" t="str">
        <f>'2020_3-1-3_CSV_Prozent'!E138</f>
        <v>K03401</v>
      </c>
      <c r="G1072">
        <f>'2020_3-1-3_CSV_Prozent'!F138</f>
        <v>22.302158273381295</v>
      </c>
    </row>
    <row r="1073" spans="1:7">
      <c r="A1073">
        <f>'2020_3-1-3_CSV_Prozent'!A139</f>
        <v>402</v>
      </c>
      <c r="B1073">
        <f>'2020_3-1-3_CSV_Prozent'!B139</f>
        <v>2018</v>
      </c>
      <c r="C1073" t="s">
        <v>158</v>
      </c>
      <c r="D1073" t="str">
        <f>'2020_3-1-3_CSV_Prozent'!C139</f>
        <v>Emden  Stadt</v>
      </c>
      <c r="E1073" t="str">
        <f>'2020_3-1-3_CSV_Prozent'!D139</f>
        <v>Kinder im Alter von unter 3 Jahren mit ausländischer Herkunft mindestens eines Elternteils</v>
      </c>
      <c r="F1073" t="str">
        <f>'2020_3-1-3_CSV_Prozent'!E139</f>
        <v>K03402</v>
      </c>
      <c r="G1073">
        <f>'2020_3-1-3_CSV_Prozent'!F139</f>
        <v>18.130311614730878</v>
      </c>
    </row>
    <row r="1074" spans="1:7">
      <c r="A1074">
        <f>'2020_3-1-3_CSV_Prozent'!A140</f>
        <v>403</v>
      </c>
      <c r="B1074">
        <f>'2020_3-1-3_CSV_Prozent'!B140</f>
        <v>2018</v>
      </c>
      <c r="C1074" t="s">
        <v>158</v>
      </c>
      <c r="D1074" t="str">
        <f>'2020_3-1-3_CSV_Prozent'!C140</f>
        <v>Oldenburg(Oldb)  Stadt</v>
      </c>
      <c r="E1074" t="str">
        <f>'2020_3-1-3_CSV_Prozent'!D140</f>
        <v>Kinder im Alter von unter 3 Jahren mit ausländischer Herkunft mindestens eines Elternteils</v>
      </c>
      <c r="F1074" t="str">
        <f>'2020_3-1-3_CSV_Prozent'!E140</f>
        <v>K03403</v>
      </c>
      <c r="G1074">
        <f>'2020_3-1-3_CSV_Prozent'!F140</f>
        <v>19.52191235059761</v>
      </c>
    </row>
    <row r="1075" spans="1:7">
      <c r="A1075">
        <f>'2020_3-1-3_CSV_Prozent'!A141</f>
        <v>404</v>
      </c>
      <c r="B1075">
        <f>'2020_3-1-3_CSV_Prozent'!B141</f>
        <v>2018</v>
      </c>
      <c r="C1075" t="s">
        <v>158</v>
      </c>
      <c r="D1075" t="str">
        <f>'2020_3-1-3_CSV_Prozent'!C141</f>
        <v>Osnabrück  Stadt</v>
      </c>
      <c r="E1075" t="str">
        <f>'2020_3-1-3_CSV_Prozent'!D141</f>
        <v>Kinder im Alter von unter 3 Jahren mit ausländischer Herkunft mindestens eines Elternteils</v>
      </c>
      <c r="F1075" t="str">
        <f>'2020_3-1-3_CSV_Prozent'!E141</f>
        <v>K03404</v>
      </c>
      <c r="G1075">
        <f>'2020_3-1-3_CSV_Prozent'!F141</f>
        <v>23.287671232876711</v>
      </c>
    </row>
    <row r="1076" spans="1:7">
      <c r="A1076">
        <f>'2020_3-1-3_CSV_Prozent'!A142</f>
        <v>405</v>
      </c>
      <c r="B1076">
        <f>'2020_3-1-3_CSV_Prozent'!B142</f>
        <v>2018</v>
      </c>
      <c r="C1076" t="s">
        <v>158</v>
      </c>
      <c r="D1076" t="str">
        <f>'2020_3-1-3_CSV_Prozent'!C142</f>
        <v>Wilhelmshaven  Stadt</v>
      </c>
      <c r="E1076" t="str">
        <f>'2020_3-1-3_CSV_Prozent'!D142</f>
        <v>Kinder im Alter von unter 3 Jahren mit ausländischer Herkunft mindestens eines Elternteils</v>
      </c>
      <c r="F1076" t="str">
        <f>'2020_3-1-3_CSV_Prozent'!E142</f>
        <v>K03405</v>
      </c>
      <c r="G1076">
        <f>'2020_3-1-3_CSV_Prozent'!F142</f>
        <v>10.677083333333332</v>
      </c>
    </row>
    <row r="1077" spans="1:7">
      <c r="A1077">
        <f>'2020_3-1-3_CSV_Prozent'!A143</f>
        <v>451</v>
      </c>
      <c r="B1077">
        <f>'2020_3-1-3_CSV_Prozent'!B143</f>
        <v>2018</v>
      </c>
      <c r="C1077" t="s">
        <v>158</v>
      </c>
      <c r="D1077" t="str">
        <f>'2020_3-1-3_CSV_Prozent'!C143</f>
        <v>Ammerland</v>
      </c>
      <c r="E1077" t="str">
        <f>'2020_3-1-3_CSV_Prozent'!D143</f>
        <v>Kinder im Alter von unter 3 Jahren mit ausländischer Herkunft mindestens eines Elternteils</v>
      </c>
      <c r="F1077" t="str">
        <f>'2020_3-1-3_CSV_Prozent'!E143</f>
        <v>K03451</v>
      </c>
      <c r="G1077">
        <f>'2020_3-1-3_CSV_Prozent'!F143</f>
        <v>6.1010486177311725</v>
      </c>
    </row>
    <row r="1078" spans="1:7">
      <c r="A1078">
        <f>'2020_3-1-3_CSV_Prozent'!A144</f>
        <v>452</v>
      </c>
      <c r="B1078">
        <f>'2020_3-1-3_CSV_Prozent'!B144</f>
        <v>2018</v>
      </c>
      <c r="C1078" t="s">
        <v>158</v>
      </c>
      <c r="D1078" t="str">
        <f>'2020_3-1-3_CSV_Prozent'!C144</f>
        <v>Aurich</v>
      </c>
      <c r="E1078" t="str">
        <f>'2020_3-1-3_CSV_Prozent'!D144</f>
        <v>Kinder im Alter von unter 3 Jahren mit ausländischer Herkunft mindestens eines Elternteils</v>
      </c>
      <c r="F1078" t="str">
        <f>'2020_3-1-3_CSV_Prozent'!E144</f>
        <v>K03452</v>
      </c>
      <c r="G1078">
        <f>'2020_3-1-3_CSV_Prozent'!F144</f>
        <v>11.874469889737066</v>
      </c>
    </row>
    <row r="1079" spans="1:7">
      <c r="A1079">
        <f>'2020_3-1-3_CSV_Prozent'!A145</f>
        <v>453</v>
      </c>
      <c r="B1079">
        <f>'2020_3-1-3_CSV_Prozent'!B145</f>
        <v>2018</v>
      </c>
      <c r="C1079" t="s">
        <v>158</v>
      </c>
      <c r="D1079" t="str">
        <f>'2020_3-1-3_CSV_Prozent'!C145</f>
        <v>Cloppenburg</v>
      </c>
      <c r="E1079" t="str">
        <f>'2020_3-1-3_CSV_Prozent'!D145</f>
        <v>Kinder im Alter von unter 3 Jahren mit ausländischer Herkunft mindestens eines Elternteils</v>
      </c>
      <c r="F1079" t="str">
        <f>'2020_3-1-3_CSV_Prozent'!E145</f>
        <v>K03453</v>
      </c>
      <c r="G1079">
        <f>'2020_3-1-3_CSV_Prozent'!F145</f>
        <v>16.310160427807489</v>
      </c>
    </row>
    <row r="1080" spans="1:7">
      <c r="A1080">
        <f>'2020_3-1-3_CSV_Prozent'!A146</f>
        <v>454</v>
      </c>
      <c r="B1080">
        <f>'2020_3-1-3_CSV_Prozent'!B146</f>
        <v>2018</v>
      </c>
      <c r="C1080" t="s">
        <v>158</v>
      </c>
      <c r="D1080" t="str">
        <f>'2020_3-1-3_CSV_Prozent'!C146</f>
        <v>Emsland</v>
      </c>
      <c r="E1080" t="str">
        <f>'2020_3-1-3_CSV_Prozent'!D146</f>
        <v>Kinder im Alter von unter 3 Jahren mit ausländischer Herkunft mindestens eines Elternteils</v>
      </c>
      <c r="F1080" t="str">
        <f>'2020_3-1-3_CSV_Prozent'!E146</f>
        <v>K03454</v>
      </c>
      <c r="G1080">
        <f>'2020_3-1-3_CSV_Prozent'!F146</f>
        <v>15.789473684210526</v>
      </c>
    </row>
    <row r="1081" spans="1:7">
      <c r="A1081">
        <f>'2020_3-1-3_CSV_Prozent'!A147</f>
        <v>455</v>
      </c>
      <c r="B1081">
        <f>'2020_3-1-3_CSV_Prozent'!B147</f>
        <v>2018</v>
      </c>
      <c r="C1081" t="s">
        <v>158</v>
      </c>
      <c r="D1081" t="str">
        <f>'2020_3-1-3_CSV_Prozent'!C147</f>
        <v>Friesland</v>
      </c>
      <c r="E1081" t="str">
        <f>'2020_3-1-3_CSV_Prozent'!D147</f>
        <v>Kinder im Alter von unter 3 Jahren mit ausländischer Herkunft mindestens eines Elternteils</v>
      </c>
      <c r="F1081" t="str">
        <f>'2020_3-1-3_CSV_Prozent'!E147</f>
        <v>K03455</v>
      </c>
      <c r="G1081">
        <f>'2020_3-1-3_CSV_Prozent'!F147</f>
        <v>6.25</v>
      </c>
    </row>
    <row r="1082" spans="1:7">
      <c r="A1082">
        <f>'2020_3-1-3_CSV_Prozent'!A148</f>
        <v>456</v>
      </c>
      <c r="B1082">
        <f>'2020_3-1-3_CSV_Prozent'!B148</f>
        <v>2018</v>
      </c>
      <c r="C1082" t="s">
        <v>158</v>
      </c>
      <c r="D1082" t="str">
        <f>'2020_3-1-3_CSV_Prozent'!C148</f>
        <v>Grafschaft Bentheim</v>
      </c>
      <c r="E1082" t="str">
        <f>'2020_3-1-3_CSV_Prozent'!D148</f>
        <v>Kinder im Alter von unter 3 Jahren mit ausländischer Herkunft mindestens eines Elternteils</v>
      </c>
      <c r="F1082" t="str">
        <f>'2020_3-1-3_CSV_Prozent'!E148</f>
        <v>K03456</v>
      </c>
      <c r="G1082">
        <f>'2020_3-1-3_CSV_Prozent'!F148</f>
        <v>21.386800334168754</v>
      </c>
    </row>
    <row r="1083" spans="1:7">
      <c r="A1083">
        <f>'2020_3-1-3_CSV_Prozent'!A149</f>
        <v>457</v>
      </c>
      <c r="B1083">
        <f>'2020_3-1-3_CSV_Prozent'!B149</f>
        <v>2018</v>
      </c>
      <c r="C1083" t="s">
        <v>158</v>
      </c>
      <c r="D1083" t="str">
        <f>'2020_3-1-3_CSV_Prozent'!C149</f>
        <v>Leer</v>
      </c>
      <c r="E1083" t="str">
        <f>'2020_3-1-3_CSV_Prozent'!D149</f>
        <v>Kinder im Alter von unter 3 Jahren mit ausländischer Herkunft mindestens eines Elternteils</v>
      </c>
      <c r="F1083" t="str">
        <f>'2020_3-1-3_CSV_Prozent'!E149</f>
        <v>K03457</v>
      </c>
      <c r="G1083">
        <f>'2020_3-1-3_CSV_Prozent'!F149</f>
        <v>11.634615384615385</v>
      </c>
    </row>
    <row r="1084" spans="1:7">
      <c r="A1084">
        <f>'2020_3-1-3_CSV_Prozent'!A150</f>
        <v>458</v>
      </c>
      <c r="B1084">
        <f>'2020_3-1-3_CSV_Prozent'!B150</f>
        <v>2018</v>
      </c>
      <c r="C1084" t="s">
        <v>158</v>
      </c>
      <c r="D1084" t="str">
        <f>'2020_3-1-3_CSV_Prozent'!C150</f>
        <v>Oldenburg</v>
      </c>
      <c r="E1084" t="str">
        <f>'2020_3-1-3_CSV_Prozent'!D150</f>
        <v>Kinder im Alter von unter 3 Jahren mit ausländischer Herkunft mindestens eines Elternteils</v>
      </c>
      <c r="F1084" t="str">
        <f>'2020_3-1-3_CSV_Prozent'!E150</f>
        <v>K03458</v>
      </c>
      <c r="G1084">
        <f>'2020_3-1-3_CSV_Prozent'!F150</f>
        <v>8.0789946140035909</v>
      </c>
    </row>
    <row r="1085" spans="1:7">
      <c r="A1085">
        <f>'2020_3-1-3_CSV_Prozent'!A151</f>
        <v>459</v>
      </c>
      <c r="B1085">
        <f>'2020_3-1-3_CSV_Prozent'!B151</f>
        <v>2018</v>
      </c>
      <c r="C1085" t="s">
        <v>158</v>
      </c>
      <c r="D1085" t="str">
        <f>'2020_3-1-3_CSV_Prozent'!C151</f>
        <v>Osnabrück</v>
      </c>
      <c r="E1085" t="str">
        <f>'2020_3-1-3_CSV_Prozent'!D151</f>
        <v>Kinder im Alter von unter 3 Jahren mit ausländischer Herkunft mindestens eines Elternteils</v>
      </c>
      <c r="F1085" t="str">
        <f>'2020_3-1-3_CSV_Prozent'!E151</f>
        <v>K03459</v>
      </c>
      <c r="G1085">
        <f>'2020_3-1-3_CSV_Prozent'!F151</f>
        <v>13.249211356466878</v>
      </c>
    </row>
    <row r="1086" spans="1:7">
      <c r="A1086">
        <f>'2020_3-1-3_CSV_Prozent'!A152</f>
        <v>460</v>
      </c>
      <c r="B1086">
        <f>'2020_3-1-3_CSV_Prozent'!B152</f>
        <v>2018</v>
      </c>
      <c r="C1086" t="s">
        <v>158</v>
      </c>
      <c r="D1086" t="str">
        <f>'2020_3-1-3_CSV_Prozent'!C152</f>
        <v>Vechta</v>
      </c>
      <c r="E1086" t="str">
        <f>'2020_3-1-3_CSV_Prozent'!D152</f>
        <v>Kinder im Alter von unter 3 Jahren mit ausländischer Herkunft mindestens eines Elternteils</v>
      </c>
      <c r="F1086" t="str">
        <f>'2020_3-1-3_CSV_Prozent'!E152</f>
        <v>K03460</v>
      </c>
      <c r="G1086">
        <f>'2020_3-1-3_CSV_Prozent'!F152</f>
        <v>15.218855218855218</v>
      </c>
    </row>
    <row r="1087" spans="1:7">
      <c r="A1087">
        <f>'2020_3-1-3_CSV_Prozent'!A153</f>
        <v>461</v>
      </c>
      <c r="B1087">
        <f>'2020_3-1-3_CSV_Prozent'!B153</f>
        <v>2018</v>
      </c>
      <c r="C1087" t="s">
        <v>158</v>
      </c>
      <c r="D1087" t="str">
        <f>'2020_3-1-3_CSV_Prozent'!C153</f>
        <v>Wesermarsch</v>
      </c>
      <c r="E1087" t="str">
        <f>'2020_3-1-3_CSV_Prozent'!D153</f>
        <v>Kinder im Alter von unter 3 Jahren mit ausländischer Herkunft mindestens eines Elternteils</v>
      </c>
      <c r="F1087" t="str">
        <f>'2020_3-1-3_CSV_Prozent'!E153</f>
        <v>K03461</v>
      </c>
      <c r="G1087">
        <f>'2020_3-1-3_CSV_Prozent'!F153</f>
        <v>16.715542521994134</v>
      </c>
    </row>
    <row r="1088" spans="1:7">
      <c r="A1088">
        <f>'2020_3-1-3_CSV_Prozent'!A154</f>
        <v>462</v>
      </c>
      <c r="B1088">
        <f>'2020_3-1-3_CSV_Prozent'!B154</f>
        <v>2018</v>
      </c>
      <c r="C1088" t="s">
        <v>158</v>
      </c>
      <c r="D1088" t="str">
        <f>'2020_3-1-3_CSV_Prozent'!C154</f>
        <v>Wittmund</v>
      </c>
      <c r="E1088" t="str">
        <f>'2020_3-1-3_CSV_Prozent'!D154</f>
        <v>Kinder im Alter von unter 3 Jahren mit ausländischer Herkunft mindestens eines Elternteils</v>
      </c>
      <c r="F1088" t="str">
        <f>'2020_3-1-3_CSV_Prozent'!E154</f>
        <v>K03462</v>
      </c>
      <c r="G1088">
        <f>'2020_3-1-3_CSV_Prozent'!F154</f>
        <v>4.7770700636942678</v>
      </c>
    </row>
    <row r="1089" spans="1:7">
      <c r="A1089">
        <f>'2020_3-1-3_CSV_Prozent'!A155</f>
        <v>4</v>
      </c>
      <c r="B1089">
        <f>'2020_3-1-3_CSV_Prozent'!B155</f>
        <v>2018</v>
      </c>
      <c r="C1089" t="s">
        <v>158</v>
      </c>
      <c r="D1089" t="str">
        <f>'2020_3-1-3_CSV_Prozent'!C155</f>
        <v>Stat. Region Weser-Ems</v>
      </c>
      <c r="E1089" t="str">
        <f>'2020_3-1-3_CSV_Prozent'!D155</f>
        <v>Kinder im Alter von unter 3 Jahren mit ausländischer Herkunft mindestens eines Elternteils</v>
      </c>
      <c r="F1089" t="str">
        <f>'2020_3-1-3_CSV_Prozent'!E155</f>
        <v>K034</v>
      </c>
      <c r="G1089">
        <f>'2020_3-1-3_CSV_Prozent'!F155</f>
        <v>14.83083803227688</v>
      </c>
    </row>
    <row r="1090" spans="1:7">
      <c r="A1090">
        <f>'2020_3-1-3_CSV_Prozent'!A156</f>
        <v>0</v>
      </c>
      <c r="B1090">
        <f>'2020_3-1-3_CSV_Prozent'!B156</f>
        <v>2018</v>
      </c>
      <c r="C1090" t="s">
        <v>158</v>
      </c>
      <c r="D1090" t="str">
        <f>'2020_3-1-3_CSV_Prozent'!C156</f>
        <v>Niedersachsen</v>
      </c>
      <c r="E1090" t="str">
        <f>'2020_3-1-3_CSV_Prozent'!D156</f>
        <v>Kinder im Alter von unter 3 Jahren mit ausländischer Herkunft mindestens eines Elternteils</v>
      </c>
      <c r="F1090" t="str">
        <f>'2020_3-1-3_CSV_Prozent'!E156</f>
        <v>K030</v>
      </c>
      <c r="G1090">
        <f>'2020_3-1-3_CSV_Prozent'!F156</f>
        <v>16.571814128138936</v>
      </c>
    </row>
    <row r="1091" spans="1:7">
      <c r="A1091">
        <f>'2020_3-1-3_CSV_Prozent'!A157</f>
        <v>101</v>
      </c>
      <c r="B1091">
        <f>'2020_3-1-3_CSV_Prozent'!B157</f>
        <v>2017</v>
      </c>
      <c r="C1091" t="s">
        <v>158</v>
      </c>
      <c r="D1091" t="str">
        <f>'2020_3-1-3_CSV_Prozent'!C157</f>
        <v>Braunschweig  Stadt</v>
      </c>
      <c r="E1091" t="str">
        <f>'2020_3-1-3_CSV_Prozent'!D157</f>
        <v>Kinder im Alter von unter 3 Jahren mit ausländischer Herkunft mindestens eines Elternteils</v>
      </c>
      <c r="F1091" t="str">
        <f>'2020_3-1-3_CSV_Prozent'!E157</f>
        <v>K03101</v>
      </c>
      <c r="G1091">
        <f>'2020_3-1-3_CSV_Prozent'!F157</f>
        <v>20.063821300358995</v>
      </c>
    </row>
    <row r="1092" spans="1:7">
      <c r="A1092">
        <f>'2020_3-1-3_CSV_Prozent'!A158</f>
        <v>102</v>
      </c>
      <c r="B1092">
        <f>'2020_3-1-3_CSV_Prozent'!B158</f>
        <v>2017</v>
      </c>
      <c r="C1092" t="s">
        <v>158</v>
      </c>
      <c r="D1092" t="str">
        <f>'2020_3-1-3_CSV_Prozent'!C158</f>
        <v>Salzgitter  Stadt</v>
      </c>
      <c r="E1092" t="str">
        <f>'2020_3-1-3_CSV_Prozent'!D158</f>
        <v>Kinder im Alter von unter 3 Jahren mit ausländischer Herkunft mindestens eines Elternteils</v>
      </c>
      <c r="F1092" t="str">
        <f>'2020_3-1-3_CSV_Prozent'!E158</f>
        <v>K03102</v>
      </c>
      <c r="G1092">
        <f>'2020_3-1-3_CSV_Prozent'!F158</f>
        <v>25.878003696857672</v>
      </c>
    </row>
    <row r="1093" spans="1:7">
      <c r="A1093">
        <f>'2020_3-1-3_CSV_Prozent'!A159</f>
        <v>103</v>
      </c>
      <c r="B1093">
        <f>'2020_3-1-3_CSV_Prozent'!B159</f>
        <v>2017</v>
      </c>
      <c r="C1093" t="s">
        <v>158</v>
      </c>
      <c r="D1093" t="str">
        <f>'2020_3-1-3_CSV_Prozent'!C159</f>
        <v>Wolfsburg  Stadt</v>
      </c>
      <c r="E1093" t="str">
        <f>'2020_3-1-3_CSV_Prozent'!D159</f>
        <v>Kinder im Alter von unter 3 Jahren mit ausländischer Herkunft mindestens eines Elternteils</v>
      </c>
      <c r="F1093" t="str">
        <f>'2020_3-1-3_CSV_Prozent'!E159</f>
        <v>K03103</v>
      </c>
      <c r="G1093">
        <f>'2020_3-1-3_CSV_Prozent'!F159</f>
        <v>23.191823899371069</v>
      </c>
    </row>
    <row r="1094" spans="1:7">
      <c r="A1094">
        <f>'2020_3-1-3_CSV_Prozent'!A160</f>
        <v>151</v>
      </c>
      <c r="B1094">
        <f>'2020_3-1-3_CSV_Prozent'!B160</f>
        <v>2017</v>
      </c>
      <c r="C1094" t="s">
        <v>158</v>
      </c>
      <c r="D1094" t="str">
        <f>'2020_3-1-3_CSV_Prozent'!C160</f>
        <v>Gifhorn</v>
      </c>
      <c r="E1094" t="str">
        <f>'2020_3-1-3_CSV_Prozent'!D160</f>
        <v>Kinder im Alter von unter 3 Jahren mit ausländischer Herkunft mindestens eines Elternteils</v>
      </c>
      <c r="F1094" t="str">
        <f>'2020_3-1-3_CSV_Prozent'!E160</f>
        <v>K03151</v>
      </c>
      <c r="G1094">
        <f>'2020_3-1-3_CSV_Prozent'!F160</f>
        <v>10.289855072463768</v>
      </c>
    </row>
    <row r="1095" spans="1:7">
      <c r="A1095">
        <f>'2020_3-1-3_CSV_Prozent'!A161</f>
        <v>153</v>
      </c>
      <c r="B1095">
        <f>'2020_3-1-3_CSV_Prozent'!B161</f>
        <v>2017</v>
      </c>
      <c r="C1095" t="s">
        <v>158</v>
      </c>
      <c r="D1095" t="str">
        <f>'2020_3-1-3_CSV_Prozent'!C161</f>
        <v>Goslar</v>
      </c>
      <c r="E1095" t="str">
        <f>'2020_3-1-3_CSV_Prozent'!D161</f>
        <v>Kinder im Alter von unter 3 Jahren mit ausländischer Herkunft mindestens eines Elternteils</v>
      </c>
      <c r="F1095" t="str">
        <f>'2020_3-1-3_CSV_Prozent'!E161</f>
        <v>K03153</v>
      </c>
      <c r="G1095">
        <f>'2020_3-1-3_CSV_Prozent'!F161</f>
        <v>10.864978902953586</v>
      </c>
    </row>
    <row r="1096" spans="1:7">
      <c r="A1096">
        <f>'2020_3-1-3_CSV_Prozent'!A162</f>
        <v>154</v>
      </c>
      <c r="B1096">
        <f>'2020_3-1-3_CSV_Prozent'!B162</f>
        <v>2017</v>
      </c>
      <c r="C1096" t="s">
        <v>158</v>
      </c>
      <c r="D1096" t="str">
        <f>'2020_3-1-3_CSV_Prozent'!C162</f>
        <v>Helmstedt</v>
      </c>
      <c r="E1096" t="str">
        <f>'2020_3-1-3_CSV_Prozent'!D162</f>
        <v>Kinder im Alter von unter 3 Jahren mit ausländischer Herkunft mindestens eines Elternteils</v>
      </c>
      <c r="F1096" t="str">
        <f>'2020_3-1-3_CSV_Prozent'!E162</f>
        <v>K03154</v>
      </c>
      <c r="G1096">
        <f>'2020_3-1-3_CSV_Prozent'!F162</f>
        <v>7.1808510638297882</v>
      </c>
    </row>
    <row r="1097" spans="1:7">
      <c r="A1097">
        <f>'2020_3-1-3_CSV_Prozent'!A163</f>
        <v>155</v>
      </c>
      <c r="B1097">
        <f>'2020_3-1-3_CSV_Prozent'!B163</f>
        <v>2017</v>
      </c>
      <c r="C1097" t="s">
        <v>158</v>
      </c>
      <c r="D1097" t="str">
        <f>'2020_3-1-3_CSV_Prozent'!C163</f>
        <v>Northeim</v>
      </c>
      <c r="E1097" t="str">
        <f>'2020_3-1-3_CSV_Prozent'!D163</f>
        <v>Kinder im Alter von unter 3 Jahren mit ausländischer Herkunft mindestens eines Elternteils</v>
      </c>
      <c r="F1097" t="str">
        <f>'2020_3-1-3_CSV_Prozent'!E163</f>
        <v>K03155</v>
      </c>
      <c r="G1097">
        <f>'2020_3-1-3_CSV_Prozent'!F163</f>
        <v>15.450643776824036</v>
      </c>
    </row>
    <row r="1098" spans="1:7">
      <c r="A1098">
        <f>'2020_3-1-3_CSV_Prozent'!A164</f>
        <v>157</v>
      </c>
      <c r="B1098">
        <f>'2020_3-1-3_CSV_Prozent'!B164</f>
        <v>2017</v>
      </c>
      <c r="C1098" t="s">
        <v>158</v>
      </c>
      <c r="D1098" t="str">
        <f>'2020_3-1-3_CSV_Prozent'!C164</f>
        <v>Peine</v>
      </c>
      <c r="E1098" t="str">
        <f>'2020_3-1-3_CSV_Prozent'!D164</f>
        <v>Kinder im Alter von unter 3 Jahren mit ausländischer Herkunft mindestens eines Elternteils</v>
      </c>
      <c r="F1098" t="str">
        <f>'2020_3-1-3_CSV_Prozent'!E164</f>
        <v>K03157</v>
      </c>
      <c r="G1098">
        <f>'2020_3-1-3_CSV_Prozent'!F164</f>
        <v>13.557779799818018</v>
      </c>
    </row>
    <row r="1099" spans="1:7">
      <c r="A1099">
        <f>'2020_3-1-3_CSV_Prozent'!A165</f>
        <v>158</v>
      </c>
      <c r="B1099">
        <f>'2020_3-1-3_CSV_Prozent'!B165</f>
        <v>2017</v>
      </c>
      <c r="C1099" t="s">
        <v>158</v>
      </c>
      <c r="D1099" t="str">
        <f>'2020_3-1-3_CSV_Prozent'!C165</f>
        <v>Wolfenbüttel</v>
      </c>
      <c r="E1099" t="str">
        <f>'2020_3-1-3_CSV_Prozent'!D165</f>
        <v>Kinder im Alter von unter 3 Jahren mit ausländischer Herkunft mindestens eines Elternteils</v>
      </c>
      <c r="F1099" t="str">
        <f>'2020_3-1-3_CSV_Prozent'!E165</f>
        <v>K03158</v>
      </c>
      <c r="G1099">
        <f>'2020_3-1-3_CSV_Prozent'!F165</f>
        <v>10.876451953537487</v>
      </c>
    </row>
    <row r="1100" spans="1:7">
      <c r="A1100">
        <f>'2020_3-1-3_CSV_Prozent'!A166</f>
        <v>159</v>
      </c>
      <c r="B1100">
        <f>'2020_3-1-3_CSV_Prozent'!B166</f>
        <v>2017</v>
      </c>
      <c r="C1100" t="s">
        <v>158</v>
      </c>
      <c r="D1100" t="str">
        <f>'2020_3-1-3_CSV_Prozent'!C166</f>
        <v>Göttingen</v>
      </c>
      <c r="E1100" t="str">
        <f>'2020_3-1-3_CSV_Prozent'!D166</f>
        <v>Kinder im Alter von unter 3 Jahren mit ausländischer Herkunft mindestens eines Elternteils</v>
      </c>
      <c r="F1100" t="str">
        <f>'2020_3-1-3_CSV_Prozent'!E166</f>
        <v>K03159</v>
      </c>
      <c r="G1100">
        <f>'2020_3-1-3_CSV_Prozent'!F166</f>
        <v>15.748031496062993</v>
      </c>
    </row>
    <row r="1101" spans="1:7">
      <c r="A1101">
        <f>'2020_3-1-3_CSV_Prozent'!A167</f>
        <v>1</v>
      </c>
      <c r="B1101">
        <f>'2020_3-1-3_CSV_Prozent'!B167</f>
        <v>2017</v>
      </c>
      <c r="C1101" t="s">
        <v>158</v>
      </c>
      <c r="D1101" t="str">
        <f>'2020_3-1-3_CSV_Prozent'!C167</f>
        <v>Stat. Region Braunschweig</v>
      </c>
      <c r="E1101" t="str">
        <f>'2020_3-1-3_CSV_Prozent'!D167</f>
        <v>Kinder im Alter von unter 3 Jahren mit ausländischer Herkunft mindestens eines Elternteils</v>
      </c>
      <c r="F1101" t="str">
        <f>'2020_3-1-3_CSV_Prozent'!E167</f>
        <v>K031</v>
      </c>
      <c r="G1101">
        <f>'2020_3-1-3_CSV_Prozent'!F167</f>
        <v>15.738025415444771</v>
      </c>
    </row>
    <row r="1102" spans="1:7">
      <c r="A1102">
        <f>'2020_3-1-3_CSV_Prozent'!A168</f>
        <v>241</v>
      </c>
      <c r="B1102">
        <f>'2020_3-1-3_CSV_Prozent'!B168</f>
        <v>2017</v>
      </c>
      <c r="C1102" t="s">
        <v>158</v>
      </c>
      <c r="D1102" t="str">
        <f>'2020_3-1-3_CSV_Prozent'!C168</f>
        <v>Hannover  Region</v>
      </c>
      <c r="E1102" t="str">
        <f>'2020_3-1-3_CSV_Prozent'!D168</f>
        <v>Kinder im Alter von unter 3 Jahren mit ausländischer Herkunft mindestens eines Elternteils</v>
      </c>
      <c r="F1102" t="str">
        <f>'2020_3-1-3_CSV_Prozent'!E168</f>
        <v>K03241</v>
      </c>
      <c r="G1102">
        <f>'2020_3-1-3_CSV_Prozent'!F168</f>
        <v>25.501703900037864</v>
      </c>
    </row>
    <row r="1103" spans="1:7">
      <c r="A1103">
        <f>'2020_3-1-3_CSV_Prozent'!A169</f>
        <v>241001</v>
      </c>
      <c r="B1103">
        <f>'2020_3-1-3_CSV_Prozent'!B169</f>
        <v>2017</v>
      </c>
      <c r="C1103" t="s">
        <v>158</v>
      </c>
      <c r="D1103" t="str">
        <f>'2020_3-1-3_CSV_Prozent'!C169</f>
        <v>dav. Hannover  Lhst.</v>
      </c>
      <c r="E1103" t="str">
        <f>'2020_3-1-3_CSV_Prozent'!D169</f>
        <v>Kinder im Alter von unter 3 Jahren mit ausländischer Herkunft mindestens eines Elternteils</v>
      </c>
      <c r="F1103" t="str">
        <f>'2020_3-1-3_CSV_Prozent'!E169</f>
        <v>K03241001</v>
      </c>
      <c r="G1103">
        <f>'2020_3-1-3_CSV_Prozent'!F169</f>
        <v>33.808553971486759</v>
      </c>
    </row>
    <row r="1104" spans="1:7">
      <c r="A1104">
        <f>'2020_3-1-3_CSV_Prozent'!A170</f>
        <v>241999</v>
      </c>
      <c r="B1104">
        <f>'2020_3-1-3_CSV_Prozent'!B170</f>
        <v>2017</v>
      </c>
      <c r="C1104" t="s">
        <v>158</v>
      </c>
      <c r="D1104" t="str">
        <f>'2020_3-1-3_CSV_Prozent'!C170</f>
        <v>dav. Hannover  Umland</v>
      </c>
      <c r="E1104" t="str">
        <f>'2020_3-1-3_CSV_Prozent'!D170</f>
        <v>Kinder im Alter von unter 3 Jahren mit ausländischer Herkunft mindestens eines Elternteils</v>
      </c>
      <c r="F1104" t="str">
        <f>'2020_3-1-3_CSV_Prozent'!E170</f>
        <v>K03241999</v>
      </c>
      <c r="G1104">
        <f>'2020_3-1-3_CSV_Prozent'!F170</f>
        <v>16.811931047840403</v>
      </c>
    </row>
    <row r="1105" spans="1:7">
      <c r="A1105">
        <f>'2020_3-1-3_CSV_Prozent'!A171</f>
        <v>251</v>
      </c>
      <c r="B1105">
        <f>'2020_3-1-3_CSV_Prozent'!B171</f>
        <v>2017</v>
      </c>
      <c r="C1105" t="s">
        <v>158</v>
      </c>
      <c r="D1105" t="str">
        <f>'2020_3-1-3_CSV_Prozent'!C171</f>
        <v>Diepholz</v>
      </c>
      <c r="E1105" t="str">
        <f>'2020_3-1-3_CSV_Prozent'!D171</f>
        <v>Kinder im Alter von unter 3 Jahren mit ausländischer Herkunft mindestens eines Elternteils</v>
      </c>
      <c r="F1105" t="str">
        <f>'2020_3-1-3_CSV_Prozent'!E171</f>
        <v>K03251</v>
      </c>
      <c r="G1105">
        <f>'2020_3-1-3_CSV_Prozent'!F171</f>
        <v>10.554245283018867</v>
      </c>
    </row>
    <row r="1106" spans="1:7">
      <c r="A1106">
        <f>'2020_3-1-3_CSV_Prozent'!A172</f>
        <v>252</v>
      </c>
      <c r="B1106">
        <f>'2020_3-1-3_CSV_Prozent'!B172</f>
        <v>2017</v>
      </c>
      <c r="C1106" t="s">
        <v>158</v>
      </c>
      <c r="D1106" t="str">
        <f>'2020_3-1-3_CSV_Prozent'!C172</f>
        <v>Hameln-Pyrmont</v>
      </c>
      <c r="E1106" t="str">
        <f>'2020_3-1-3_CSV_Prozent'!D172</f>
        <v>Kinder im Alter von unter 3 Jahren mit ausländischer Herkunft mindestens eines Elternteils</v>
      </c>
      <c r="F1106" t="str">
        <f>'2020_3-1-3_CSV_Prozent'!E172</f>
        <v>K03252</v>
      </c>
      <c r="G1106">
        <f>'2020_3-1-3_CSV_Prozent'!F172</f>
        <v>20.018621973929239</v>
      </c>
    </row>
    <row r="1107" spans="1:7">
      <c r="A1107">
        <f>'2020_3-1-3_CSV_Prozent'!A173</f>
        <v>254</v>
      </c>
      <c r="B1107">
        <f>'2020_3-1-3_CSV_Prozent'!B173</f>
        <v>2017</v>
      </c>
      <c r="C1107" t="s">
        <v>158</v>
      </c>
      <c r="D1107" t="str">
        <f>'2020_3-1-3_CSV_Prozent'!C173</f>
        <v>Hildesheim</v>
      </c>
      <c r="E1107" t="str">
        <f>'2020_3-1-3_CSV_Prozent'!D173</f>
        <v>Kinder im Alter von unter 3 Jahren mit ausländischer Herkunft mindestens eines Elternteils</v>
      </c>
      <c r="F1107" t="str">
        <f>'2020_3-1-3_CSV_Prozent'!E173</f>
        <v>K03254</v>
      </c>
      <c r="G1107">
        <f>'2020_3-1-3_CSV_Prozent'!F173</f>
        <v>14.693665628245068</v>
      </c>
    </row>
    <row r="1108" spans="1:7">
      <c r="A1108">
        <f>'2020_3-1-3_CSV_Prozent'!A174</f>
        <v>255</v>
      </c>
      <c r="B1108">
        <f>'2020_3-1-3_CSV_Prozent'!B174</f>
        <v>2017</v>
      </c>
      <c r="C1108" t="s">
        <v>158</v>
      </c>
      <c r="D1108" t="str">
        <f>'2020_3-1-3_CSV_Prozent'!C174</f>
        <v>Holzminden</v>
      </c>
      <c r="E1108" t="str">
        <f>'2020_3-1-3_CSV_Prozent'!D174</f>
        <v>Kinder im Alter von unter 3 Jahren mit ausländischer Herkunft mindestens eines Elternteils</v>
      </c>
      <c r="F1108" t="str">
        <f>'2020_3-1-3_CSV_Prozent'!E174</f>
        <v>K03255</v>
      </c>
      <c r="G1108">
        <f>'2020_3-1-3_CSV_Prozent'!F174</f>
        <v>13.842482100238662</v>
      </c>
    </row>
    <row r="1109" spans="1:7">
      <c r="A1109">
        <f>'2020_3-1-3_CSV_Prozent'!A175</f>
        <v>256</v>
      </c>
      <c r="B1109">
        <f>'2020_3-1-3_CSV_Prozent'!B175</f>
        <v>2017</v>
      </c>
      <c r="C1109" t="s">
        <v>158</v>
      </c>
      <c r="D1109" t="str">
        <f>'2020_3-1-3_CSV_Prozent'!C175</f>
        <v>Nienburg (Weser)</v>
      </c>
      <c r="E1109" t="str">
        <f>'2020_3-1-3_CSV_Prozent'!D175</f>
        <v>Kinder im Alter von unter 3 Jahren mit ausländischer Herkunft mindestens eines Elternteils</v>
      </c>
      <c r="F1109" t="str">
        <f>'2020_3-1-3_CSV_Prozent'!E175</f>
        <v>K03256</v>
      </c>
      <c r="G1109">
        <f>'2020_3-1-3_CSV_Prozent'!F175</f>
        <v>12.16685979142526</v>
      </c>
    </row>
    <row r="1110" spans="1:7">
      <c r="A1110">
        <f>'2020_3-1-3_CSV_Prozent'!A176</f>
        <v>257</v>
      </c>
      <c r="B1110">
        <f>'2020_3-1-3_CSV_Prozent'!B176</f>
        <v>2017</v>
      </c>
      <c r="C1110" t="s">
        <v>158</v>
      </c>
      <c r="D1110" t="str">
        <f>'2020_3-1-3_CSV_Prozent'!C176</f>
        <v>Schaumburg</v>
      </c>
      <c r="E1110" t="str">
        <f>'2020_3-1-3_CSV_Prozent'!D176</f>
        <v>Kinder im Alter von unter 3 Jahren mit ausländischer Herkunft mindestens eines Elternteils</v>
      </c>
      <c r="F1110" t="str">
        <f>'2020_3-1-3_CSV_Prozent'!E176</f>
        <v>K03257</v>
      </c>
      <c r="G1110">
        <f>'2020_3-1-3_CSV_Prozent'!F176</f>
        <v>13.896457765667575</v>
      </c>
    </row>
    <row r="1111" spans="1:7">
      <c r="A1111">
        <f>'2020_3-1-3_CSV_Prozent'!A177</f>
        <v>2</v>
      </c>
      <c r="B1111">
        <f>'2020_3-1-3_CSV_Prozent'!B177</f>
        <v>2017</v>
      </c>
      <c r="C1111" t="s">
        <v>158</v>
      </c>
      <c r="D1111" t="str">
        <f>'2020_3-1-3_CSV_Prozent'!C177</f>
        <v>Stat. Region Hannover</v>
      </c>
      <c r="E1111" t="str">
        <f>'2020_3-1-3_CSV_Prozent'!D177</f>
        <v>Kinder im Alter von unter 3 Jahren mit ausländischer Herkunft mindestens eines Elternteils</v>
      </c>
      <c r="F1111" t="str">
        <f>'2020_3-1-3_CSV_Prozent'!E177</f>
        <v>K032</v>
      </c>
      <c r="G1111">
        <f>'2020_3-1-3_CSV_Prozent'!F177</f>
        <v>20.897806495493963</v>
      </c>
    </row>
    <row r="1112" spans="1:7">
      <c r="A1112">
        <f>'2020_3-1-3_CSV_Prozent'!A178</f>
        <v>351</v>
      </c>
      <c r="B1112">
        <f>'2020_3-1-3_CSV_Prozent'!B178</f>
        <v>2017</v>
      </c>
      <c r="C1112" t="s">
        <v>158</v>
      </c>
      <c r="D1112" t="str">
        <f>'2020_3-1-3_CSV_Prozent'!C178</f>
        <v>Celle</v>
      </c>
      <c r="E1112" t="str">
        <f>'2020_3-1-3_CSV_Prozent'!D178</f>
        <v>Kinder im Alter von unter 3 Jahren mit ausländischer Herkunft mindestens eines Elternteils</v>
      </c>
      <c r="F1112" t="str">
        <f>'2020_3-1-3_CSV_Prozent'!E178</f>
        <v>K03351</v>
      </c>
      <c r="G1112">
        <f>'2020_3-1-3_CSV_Prozent'!F178</f>
        <v>10.173160173160174</v>
      </c>
    </row>
    <row r="1113" spans="1:7">
      <c r="A1113">
        <f>'2020_3-1-3_CSV_Prozent'!A179</f>
        <v>352</v>
      </c>
      <c r="B1113">
        <f>'2020_3-1-3_CSV_Prozent'!B179</f>
        <v>2017</v>
      </c>
      <c r="C1113" t="s">
        <v>158</v>
      </c>
      <c r="D1113" t="str">
        <f>'2020_3-1-3_CSV_Prozent'!C179</f>
        <v>Cuxhaven</v>
      </c>
      <c r="E1113" t="str">
        <f>'2020_3-1-3_CSV_Prozent'!D179</f>
        <v>Kinder im Alter von unter 3 Jahren mit ausländischer Herkunft mindestens eines Elternteils</v>
      </c>
      <c r="F1113" t="str">
        <f>'2020_3-1-3_CSV_Prozent'!E179</f>
        <v>K03352</v>
      </c>
      <c r="G1113">
        <f>'2020_3-1-3_CSV_Prozent'!F179</f>
        <v>11.792138574283811</v>
      </c>
    </row>
    <row r="1114" spans="1:7">
      <c r="A1114">
        <f>'2020_3-1-3_CSV_Prozent'!A180</f>
        <v>353</v>
      </c>
      <c r="B1114">
        <f>'2020_3-1-3_CSV_Prozent'!B180</f>
        <v>2017</v>
      </c>
      <c r="C1114" t="s">
        <v>158</v>
      </c>
      <c r="D1114" t="str">
        <f>'2020_3-1-3_CSV_Prozent'!C180</f>
        <v>Harburg</v>
      </c>
      <c r="E1114" t="str">
        <f>'2020_3-1-3_CSV_Prozent'!D180</f>
        <v>Kinder im Alter von unter 3 Jahren mit ausländischer Herkunft mindestens eines Elternteils</v>
      </c>
      <c r="F1114" t="str">
        <f>'2020_3-1-3_CSV_Prozent'!E180</f>
        <v>K03353</v>
      </c>
      <c r="G1114">
        <f>'2020_3-1-3_CSV_Prozent'!F180</f>
        <v>12.592592592592592</v>
      </c>
    </row>
    <row r="1115" spans="1:7">
      <c r="A1115">
        <f>'2020_3-1-3_CSV_Prozent'!A181</f>
        <v>354</v>
      </c>
      <c r="B1115">
        <f>'2020_3-1-3_CSV_Prozent'!B181</f>
        <v>2017</v>
      </c>
      <c r="C1115" t="s">
        <v>158</v>
      </c>
      <c r="D1115" t="str">
        <f>'2020_3-1-3_CSV_Prozent'!C181</f>
        <v>Lüchow-Dannenberg</v>
      </c>
      <c r="E1115" t="str">
        <f>'2020_3-1-3_CSV_Prozent'!D181</f>
        <v>Kinder im Alter von unter 3 Jahren mit ausländischer Herkunft mindestens eines Elternteils</v>
      </c>
      <c r="F1115" t="str">
        <f>'2020_3-1-3_CSV_Prozent'!E181</f>
        <v>K03354</v>
      </c>
      <c r="G1115">
        <f>'2020_3-1-3_CSV_Prozent'!F181</f>
        <v>14.714714714714713</v>
      </c>
    </row>
    <row r="1116" spans="1:7">
      <c r="A1116">
        <f>'2020_3-1-3_CSV_Prozent'!A182</f>
        <v>355</v>
      </c>
      <c r="B1116">
        <f>'2020_3-1-3_CSV_Prozent'!B182</f>
        <v>2017</v>
      </c>
      <c r="C1116" t="s">
        <v>158</v>
      </c>
      <c r="D1116" t="str">
        <f>'2020_3-1-3_CSV_Prozent'!C182</f>
        <v>Lüneburg</v>
      </c>
      <c r="E1116" t="str">
        <f>'2020_3-1-3_CSV_Prozent'!D182</f>
        <v>Kinder im Alter von unter 3 Jahren mit ausländischer Herkunft mindestens eines Elternteils</v>
      </c>
      <c r="F1116" t="str">
        <f>'2020_3-1-3_CSV_Prozent'!E182</f>
        <v>K03355</v>
      </c>
      <c r="G1116">
        <f>'2020_3-1-3_CSV_Prozent'!F182</f>
        <v>12.052631578947368</v>
      </c>
    </row>
    <row r="1117" spans="1:7">
      <c r="A1117">
        <f>'2020_3-1-3_CSV_Prozent'!A183</f>
        <v>356</v>
      </c>
      <c r="B1117">
        <f>'2020_3-1-3_CSV_Prozent'!B183</f>
        <v>2017</v>
      </c>
      <c r="C1117" t="s">
        <v>158</v>
      </c>
      <c r="D1117" t="str">
        <f>'2020_3-1-3_CSV_Prozent'!C183</f>
        <v>Osterholz</v>
      </c>
      <c r="E1117" t="str">
        <f>'2020_3-1-3_CSV_Prozent'!D183</f>
        <v>Kinder im Alter von unter 3 Jahren mit ausländischer Herkunft mindestens eines Elternteils</v>
      </c>
      <c r="F1117" t="str">
        <f>'2020_3-1-3_CSV_Prozent'!E183</f>
        <v>K03356</v>
      </c>
      <c r="G1117">
        <f>'2020_3-1-3_CSV_Prozent'!F183</f>
        <v>9.5906432748538002</v>
      </c>
    </row>
    <row r="1118" spans="1:7">
      <c r="A1118">
        <f>'2020_3-1-3_CSV_Prozent'!A184</f>
        <v>357</v>
      </c>
      <c r="B1118">
        <f>'2020_3-1-3_CSV_Prozent'!B184</f>
        <v>2017</v>
      </c>
      <c r="C1118" t="s">
        <v>158</v>
      </c>
      <c r="D1118" t="str">
        <f>'2020_3-1-3_CSV_Prozent'!C184</f>
        <v>Rotenburg (Wümme)</v>
      </c>
      <c r="E1118" t="str">
        <f>'2020_3-1-3_CSV_Prozent'!D184</f>
        <v>Kinder im Alter von unter 3 Jahren mit ausländischer Herkunft mindestens eines Elternteils</v>
      </c>
      <c r="F1118" t="str">
        <f>'2020_3-1-3_CSV_Prozent'!E184</f>
        <v>K03357</v>
      </c>
      <c r="G1118">
        <f>'2020_3-1-3_CSV_Prozent'!F184</f>
        <v>8.4041548630783751</v>
      </c>
    </row>
    <row r="1119" spans="1:7">
      <c r="A1119">
        <f>'2020_3-1-3_CSV_Prozent'!A185</f>
        <v>358</v>
      </c>
      <c r="B1119">
        <f>'2020_3-1-3_CSV_Prozent'!B185</f>
        <v>2017</v>
      </c>
      <c r="C1119" t="s">
        <v>158</v>
      </c>
      <c r="D1119" t="str">
        <f>'2020_3-1-3_CSV_Prozent'!C185</f>
        <v>Heidekreis</v>
      </c>
      <c r="E1119" t="str">
        <f>'2020_3-1-3_CSV_Prozent'!D185</f>
        <v>Kinder im Alter von unter 3 Jahren mit ausländischer Herkunft mindestens eines Elternteils</v>
      </c>
      <c r="F1119" t="str">
        <f>'2020_3-1-3_CSV_Prozent'!E185</f>
        <v>K03358</v>
      </c>
      <c r="G1119">
        <f>'2020_3-1-3_CSV_Prozent'!F185</f>
        <v>12.961210974456009</v>
      </c>
    </row>
    <row r="1120" spans="1:7">
      <c r="A1120">
        <f>'2020_3-1-3_CSV_Prozent'!A186</f>
        <v>359</v>
      </c>
      <c r="B1120">
        <f>'2020_3-1-3_CSV_Prozent'!B186</f>
        <v>2017</v>
      </c>
      <c r="C1120" t="s">
        <v>158</v>
      </c>
      <c r="D1120" t="str">
        <f>'2020_3-1-3_CSV_Prozent'!C186</f>
        <v>Stade</v>
      </c>
      <c r="E1120" t="str">
        <f>'2020_3-1-3_CSV_Prozent'!D186</f>
        <v>Kinder im Alter von unter 3 Jahren mit ausländischer Herkunft mindestens eines Elternteils</v>
      </c>
      <c r="F1120" t="str">
        <f>'2020_3-1-3_CSV_Prozent'!E186</f>
        <v>K03359</v>
      </c>
      <c r="G1120">
        <f>'2020_3-1-3_CSV_Prozent'!F186</f>
        <v>10.01778304682869</v>
      </c>
    </row>
    <row r="1121" spans="1:7">
      <c r="A1121">
        <f>'2020_3-1-3_CSV_Prozent'!A187</f>
        <v>360</v>
      </c>
      <c r="B1121">
        <f>'2020_3-1-3_CSV_Prozent'!B187</f>
        <v>2017</v>
      </c>
      <c r="C1121" t="s">
        <v>158</v>
      </c>
      <c r="D1121" t="str">
        <f>'2020_3-1-3_CSV_Prozent'!C187</f>
        <v>Uelzen</v>
      </c>
      <c r="E1121" t="str">
        <f>'2020_3-1-3_CSV_Prozent'!D187</f>
        <v>Kinder im Alter von unter 3 Jahren mit ausländischer Herkunft mindestens eines Elternteils</v>
      </c>
      <c r="F1121" t="str">
        <f>'2020_3-1-3_CSV_Prozent'!E187</f>
        <v>K03360</v>
      </c>
      <c r="G1121">
        <f>'2020_3-1-3_CSV_Prozent'!F187</f>
        <v>8.5674157303370784</v>
      </c>
    </row>
    <row r="1122" spans="1:7">
      <c r="A1122">
        <f>'2020_3-1-3_CSV_Prozent'!A188</f>
        <v>361</v>
      </c>
      <c r="B1122">
        <f>'2020_3-1-3_CSV_Prozent'!B188</f>
        <v>2017</v>
      </c>
      <c r="C1122" t="s">
        <v>158</v>
      </c>
      <c r="D1122" t="str">
        <f>'2020_3-1-3_CSV_Prozent'!C188</f>
        <v>Verden</v>
      </c>
      <c r="E1122" t="str">
        <f>'2020_3-1-3_CSV_Prozent'!D188</f>
        <v>Kinder im Alter von unter 3 Jahren mit ausländischer Herkunft mindestens eines Elternteils</v>
      </c>
      <c r="F1122" t="str">
        <f>'2020_3-1-3_CSV_Prozent'!E188</f>
        <v>K03361</v>
      </c>
      <c r="G1122">
        <f>'2020_3-1-3_CSV_Prozent'!F188</f>
        <v>13.811659192825113</v>
      </c>
    </row>
    <row r="1123" spans="1:7">
      <c r="A1123">
        <f>'2020_3-1-3_CSV_Prozent'!A189</f>
        <v>3</v>
      </c>
      <c r="B1123">
        <f>'2020_3-1-3_CSV_Prozent'!B189</f>
        <v>2017</v>
      </c>
      <c r="C1123" t="s">
        <v>158</v>
      </c>
      <c r="D1123" t="str">
        <f>'2020_3-1-3_CSV_Prozent'!C189</f>
        <v>Stat. Region Lüneburg</v>
      </c>
      <c r="E1123" t="str">
        <f>'2020_3-1-3_CSV_Prozent'!D189</f>
        <v>Kinder im Alter von unter 3 Jahren mit ausländischer Herkunft mindestens eines Elternteils</v>
      </c>
      <c r="F1123" t="str">
        <f>'2020_3-1-3_CSV_Prozent'!E189</f>
        <v>K033</v>
      </c>
      <c r="G1123">
        <f>'2020_3-1-3_CSV_Prozent'!F189</f>
        <v>11.345323741007194</v>
      </c>
    </row>
    <row r="1124" spans="1:7">
      <c r="A1124">
        <f>'2020_3-1-3_CSV_Prozent'!A190</f>
        <v>401</v>
      </c>
      <c r="B1124">
        <f>'2020_3-1-3_CSV_Prozent'!B190</f>
        <v>2017</v>
      </c>
      <c r="C1124" t="s">
        <v>158</v>
      </c>
      <c r="D1124" t="str">
        <f>'2020_3-1-3_CSV_Prozent'!C190</f>
        <v>Delmenhorst  Stadt</v>
      </c>
      <c r="E1124" t="str">
        <f>'2020_3-1-3_CSV_Prozent'!D190</f>
        <v>Kinder im Alter von unter 3 Jahren mit ausländischer Herkunft mindestens eines Elternteils</v>
      </c>
      <c r="F1124" t="str">
        <f>'2020_3-1-3_CSV_Prozent'!E190</f>
        <v>K03401</v>
      </c>
      <c r="G1124">
        <f>'2020_3-1-3_CSV_Prozent'!F190</f>
        <v>19.5</v>
      </c>
    </row>
    <row r="1125" spans="1:7">
      <c r="A1125">
        <f>'2020_3-1-3_CSV_Prozent'!A191</f>
        <v>402</v>
      </c>
      <c r="B1125">
        <f>'2020_3-1-3_CSV_Prozent'!B191</f>
        <v>2017</v>
      </c>
      <c r="C1125" t="s">
        <v>158</v>
      </c>
      <c r="D1125" t="str">
        <f>'2020_3-1-3_CSV_Prozent'!C191</f>
        <v>Emden  Stadt</v>
      </c>
      <c r="E1125" t="str">
        <f>'2020_3-1-3_CSV_Prozent'!D191</f>
        <v>Kinder im Alter von unter 3 Jahren mit ausländischer Herkunft mindestens eines Elternteils</v>
      </c>
      <c r="F1125" t="str">
        <f>'2020_3-1-3_CSV_Prozent'!E191</f>
        <v>K03402</v>
      </c>
      <c r="G1125">
        <f>'2020_3-1-3_CSV_Prozent'!F191</f>
        <v>18.658892128279884</v>
      </c>
    </row>
    <row r="1126" spans="1:7">
      <c r="A1126">
        <f>'2020_3-1-3_CSV_Prozent'!A192</f>
        <v>403</v>
      </c>
      <c r="B1126">
        <f>'2020_3-1-3_CSV_Prozent'!B192</f>
        <v>2017</v>
      </c>
      <c r="C1126" t="s">
        <v>158</v>
      </c>
      <c r="D1126" t="str">
        <f>'2020_3-1-3_CSV_Prozent'!C192</f>
        <v>Oldenburg(Oldb)  Stadt</v>
      </c>
      <c r="E1126" t="str">
        <f>'2020_3-1-3_CSV_Prozent'!D192</f>
        <v>Kinder im Alter von unter 3 Jahren mit ausländischer Herkunft mindestens eines Elternteils</v>
      </c>
      <c r="F1126" t="str">
        <f>'2020_3-1-3_CSV_Prozent'!E192</f>
        <v>K03403</v>
      </c>
      <c r="G1126">
        <f>'2020_3-1-3_CSV_Prozent'!F192</f>
        <v>17.6056338028169</v>
      </c>
    </row>
    <row r="1127" spans="1:7">
      <c r="A1127">
        <f>'2020_3-1-3_CSV_Prozent'!A193</f>
        <v>404</v>
      </c>
      <c r="B1127">
        <f>'2020_3-1-3_CSV_Prozent'!B193</f>
        <v>2017</v>
      </c>
      <c r="C1127" t="s">
        <v>158</v>
      </c>
      <c r="D1127" t="str">
        <f>'2020_3-1-3_CSV_Prozent'!C193</f>
        <v>Osnabrück  Stadt</v>
      </c>
      <c r="E1127" t="str">
        <f>'2020_3-1-3_CSV_Prozent'!D193</f>
        <v>Kinder im Alter von unter 3 Jahren mit ausländischer Herkunft mindestens eines Elternteils</v>
      </c>
      <c r="F1127" t="str">
        <f>'2020_3-1-3_CSV_Prozent'!E193</f>
        <v>K03404</v>
      </c>
      <c r="G1127">
        <f>'2020_3-1-3_CSV_Prozent'!F193</f>
        <v>24.125874125874127</v>
      </c>
    </row>
    <row r="1128" spans="1:7">
      <c r="A1128">
        <f>'2020_3-1-3_CSV_Prozent'!A194</f>
        <v>405</v>
      </c>
      <c r="B1128">
        <f>'2020_3-1-3_CSV_Prozent'!B194</f>
        <v>2017</v>
      </c>
      <c r="C1128" t="s">
        <v>158</v>
      </c>
      <c r="D1128" t="str">
        <f>'2020_3-1-3_CSV_Prozent'!C194</f>
        <v>Wilhelmshaven  Stadt</v>
      </c>
      <c r="E1128" t="str">
        <f>'2020_3-1-3_CSV_Prozent'!D194</f>
        <v>Kinder im Alter von unter 3 Jahren mit ausländischer Herkunft mindestens eines Elternteils</v>
      </c>
      <c r="F1128" t="str">
        <f>'2020_3-1-3_CSV_Prozent'!E194</f>
        <v>K03405</v>
      </c>
      <c r="G1128">
        <f>'2020_3-1-3_CSV_Prozent'!F194</f>
        <v>13.597733711048161</v>
      </c>
    </row>
    <row r="1129" spans="1:7">
      <c r="A1129">
        <f>'2020_3-1-3_CSV_Prozent'!A195</f>
        <v>451</v>
      </c>
      <c r="B1129">
        <f>'2020_3-1-3_CSV_Prozent'!B195</f>
        <v>2017</v>
      </c>
      <c r="C1129" t="s">
        <v>158</v>
      </c>
      <c r="D1129" t="str">
        <f>'2020_3-1-3_CSV_Prozent'!C195</f>
        <v>Ammerland</v>
      </c>
      <c r="E1129" t="str">
        <f>'2020_3-1-3_CSV_Prozent'!D195</f>
        <v>Kinder im Alter von unter 3 Jahren mit ausländischer Herkunft mindestens eines Elternteils</v>
      </c>
      <c r="F1129" t="str">
        <f>'2020_3-1-3_CSV_Prozent'!E195</f>
        <v>K03451</v>
      </c>
      <c r="G1129">
        <f>'2020_3-1-3_CSV_Prozent'!F195</f>
        <v>8.4572490706319705</v>
      </c>
    </row>
    <row r="1130" spans="1:7">
      <c r="A1130">
        <f>'2020_3-1-3_CSV_Prozent'!A196</f>
        <v>452</v>
      </c>
      <c r="B1130">
        <f>'2020_3-1-3_CSV_Prozent'!B196</f>
        <v>2017</v>
      </c>
      <c r="C1130" t="s">
        <v>158</v>
      </c>
      <c r="D1130" t="str">
        <f>'2020_3-1-3_CSV_Prozent'!C196</f>
        <v>Aurich</v>
      </c>
      <c r="E1130" t="str">
        <f>'2020_3-1-3_CSV_Prozent'!D196</f>
        <v>Kinder im Alter von unter 3 Jahren mit ausländischer Herkunft mindestens eines Elternteils</v>
      </c>
      <c r="F1130" t="str">
        <f>'2020_3-1-3_CSV_Prozent'!E196</f>
        <v>K03452</v>
      </c>
      <c r="G1130">
        <f>'2020_3-1-3_CSV_Prozent'!F196</f>
        <v>11.162790697674419</v>
      </c>
    </row>
    <row r="1131" spans="1:7">
      <c r="A1131">
        <f>'2020_3-1-3_CSV_Prozent'!A197</f>
        <v>453</v>
      </c>
      <c r="B1131">
        <f>'2020_3-1-3_CSV_Prozent'!B197</f>
        <v>2017</v>
      </c>
      <c r="C1131" t="s">
        <v>158</v>
      </c>
      <c r="D1131" t="str">
        <f>'2020_3-1-3_CSV_Prozent'!C197</f>
        <v>Cloppenburg</v>
      </c>
      <c r="E1131" t="str">
        <f>'2020_3-1-3_CSV_Prozent'!D197</f>
        <v>Kinder im Alter von unter 3 Jahren mit ausländischer Herkunft mindestens eines Elternteils</v>
      </c>
      <c r="F1131" t="str">
        <f>'2020_3-1-3_CSV_Prozent'!E197</f>
        <v>K03453</v>
      </c>
      <c r="G1131">
        <f>'2020_3-1-3_CSV_Prozent'!F197</f>
        <v>14.432989690721648</v>
      </c>
    </row>
    <row r="1132" spans="1:7">
      <c r="A1132">
        <f>'2020_3-1-3_CSV_Prozent'!A198</f>
        <v>454</v>
      </c>
      <c r="B1132">
        <f>'2020_3-1-3_CSV_Prozent'!B198</f>
        <v>2017</v>
      </c>
      <c r="C1132" t="s">
        <v>158</v>
      </c>
      <c r="D1132" t="str">
        <f>'2020_3-1-3_CSV_Prozent'!C198</f>
        <v>Emsland</v>
      </c>
      <c r="E1132" t="str">
        <f>'2020_3-1-3_CSV_Prozent'!D198</f>
        <v>Kinder im Alter von unter 3 Jahren mit ausländischer Herkunft mindestens eines Elternteils</v>
      </c>
      <c r="F1132" t="str">
        <f>'2020_3-1-3_CSV_Prozent'!E198</f>
        <v>K03454</v>
      </c>
      <c r="G1132">
        <f>'2020_3-1-3_CSV_Prozent'!F198</f>
        <v>14.750290360046458</v>
      </c>
    </row>
    <row r="1133" spans="1:7">
      <c r="A1133">
        <f>'2020_3-1-3_CSV_Prozent'!A199</f>
        <v>455</v>
      </c>
      <c r="B1133">
        <f>'2020_3-1-3_CSV_Prozent'!B199</f>
        <v>2017</v>
      </c>
      <c r="C1133" t="s">
        <v>158</v>
      </c>
      <c r="D1133" t="str">
        <f>'2020_3-1-3_CSV_Prozent'!C199</f>
        <v>Friesland</v>
      </c>
      <c r="E1133" t="str">
        <f>'2020_3-1-3_CSV_Prozent'!D199</f>
        <v>Kinder im Alter von unter 3 Jahren mit ausländischer Herkunft mindestens eines Elternteils</v>
      </c>
      <c r="F1133" t="str">
        <f>'2020_3-1-3_CSV_Prozent'!E199</f>
        <v>K03455</v>
      </c>
      <c r="G1133">
        <f>'2020_3-1-3_CSV_Prozent'!F199</f>
        <v>6.5079365079365088</v>
      </c>
    </row>
    <row r="1134" spans="1:7">
      <c r="A1134">
        <f>'2020_3-1-3_CSV_Prozent'!A200</f>
        <v>456</v>
      </c>
      <c r="B1134">
        <f>'2020_3-1-3_CSV_Prozent'!B200</f>
        <v>2017</v>
      </c>
      <c r="C1134" t="s">
        <v>158</v>
      </c>
      <c r="D1134" t="str">
        <f>'2020_3-1-3_CSV_Prozent'!C200</f>
        <v>Grafschaft Bentheim</v>
      </c>
      <c r="E1134" t="str">
        <f>'2020_3-1-3_CSV_Prozent'!D200</f>
        <v>Kinder im Alter von unter 3 Jahren mit ausländischer Herkunft mindestens eines Elternteils</v>
      </c>
      <c r="F1134" t="str">
        <f>'2020_3-1-3_CSV_Prozent'!E200</f>
        <v>K03456</v>
      </c>
      <c r="G1134">
        <f>'2020_3-1-3_CSV_Prozent'!F200</f>
        <v>22.020018198362148</v>
      </c>
    </row>
    <row r="1135" spans="1:7">
      <c r="A1135">
        <f>'2020_3-1-3_CSV_Prozent'!A201</f>
        <v>457</v>
      </c>
      <c r="B1135">
        <f>'2020_3-1-3_CSV_Prozent'!B201</f>
        <v>2017</v>
      </c>
      <c r="C1135" t="s">
        <v>158</v>
      </c>
      <c r="D1135" t="str">
        <f>'2020_3-1-3_CSV_Prozent'!C201</f>
        <v>Leer</v>
      </c>
      <c r="E1135" t="str">
        <f>'2020_3-1-3_CSV_Prozent'!D201</f>
        <v>Kinder im Alter von unter 3 Jahren mit ausländischer Herkunft mindestens eines Elternteils</v>
      </c>
      <c r="F1135" t="str">
        <f>'2020_3-1-3_CSV_Prozent'!E201</f>
        <v>K03457</v>
      </c>
      <c r="G1135">
        <f>'2020_3-1-3_CSV_Prozent'!F201</f>
        <v>12.330316742081449</v>
      </c>
    </row>
    <row r="1136" spans="1:7">
      <c r="A1136">
        <f>'2020_3-1-3_CSV_Prozent'!A202</f>
        <v>458</v>
      </c>
      <c r="B1136">
        <f>'2020_3-1-3_CSV_Prozent'!B202</f>
        <v>2017</v>
      </c>
      <c r="C1136" t="s">
        <v>158</v>
      </c>
      <c r="D1136" t="str">
        <f>'2020_3-1-3_CSV_Prozent'!C202</f>
        <v>Oldenburg</v>
      </c>
      <c r="E1136" t="str">
        <f>'2020_3-1-3_CSV_Prozent'!D202</f>
        <v>Kinder im Alter von unter 3 Jahren mit ausländischer Herkunft mindestens eines Elternteils</v>
      </c>
      <c r="F1136" t="str">
        <f>'2020_3-1-3_CSV_Prozent'!E202</f>
        <v>K03458</v>
      </c>
      <c r="G1136">
        <f>'2020_3-1-3_CSV_Prozent'!F202</f>
        <v>8.9676746611053186</v>
      </c>
    </row>
    <row r="1137" spans="1:7">
      <c r="A1137">
        <f>'2020_3-1-3_CSV_Prozent'!A203</f>
        <v>459</v>
      </c>
      <c r="B1137">
        <f>'2020_3-1-3_CSV_Prozent'!B203</f>
        <v>2017</v>
      </c>
      <c r="C1137" t="s">
        <v>158</v>
      </c>
      <c r="D1137" t="str">
        <f>'2020_3-1-3_CSV_Prozent'!C203</f>
        <v>Osnabrück</v>
      </c>
      <c r="E1137" t="str">
        <f>'2020_3-1-3_CSV_Prozent'!D203</f>
        <v>Kinder im Alter von unter 3 Jahren mit ausländischer Herkunft mindestens eines Elternteils</v>
      </c>
      <c r="F1137" t="str">
        <f>'2020_3-1-3_CSV_Prozent'!E203</f>
        <v>K03459</v>
      </c>
      <c r="G1137">
        <f>'2020_3-1-3_CSV_Prozent'!F203</f>
        <v>13.198867657466383</v>
      </c>
    </row>
    <row r="1138" spans="1:7">
      <c r="A1138">
        <f>'2020_3-1-3_CSV_Prozent'!A204</f>
        <v>460</v>
      </c>
      <c r="B1138">
        <f>'2020_3-1-3_CSV_Prozent'!B204</f>
        <v>2017</v>
      </c>
      <c r="C1138" t="s">
        <v>158</v>
      </c>
      <c r="D1138" t="str">
        <f>'2020_3-1-3_CSV_Prozent'!C204</f>
        <v>Vechta</v>
      </c>
      <c r="E1138" t="str">
        <f>'2020_3-1-3_CSV_Prozent'!D204</f>
        <v>Kinder im Alter von unter 3 Jahren mit ausländischer Herkunft mindestens eines Elternteils</v>
      </c>
      <c r="F1138" t="str">
        <f>'2020_3-1-3_CSV_Prozent'!E204</f>
        <v>K03460</v>
      </c>
      <c r="G1138">
        <f>'2020_3-1-3_CSV_Prozent'!F204</f>
        <v>17.494751574527641</v>
      </c>
    </row>
    <row r="1139" spans="1:7">
      <c r="A1139">
        <f>'2020_3-1-3_CSV_Prozent'!A205</f>
        <v>461</v>
      </c>
      <c r="B1139">
        <f>'2020_3-1-3_CSV_Prozent'!B205</f>
        <v>2017</v>
      </c>
      <c r="C1139" t="s">
        <v>158</v>
      </c>
      <c r="D1139" t="str">
        <f>'2020_3-1-3_CSV_Prozent'!C205</f>
        <v>Wesermarsch</v>
      </c>
      <c r="E1139" t="str">
        <f>'2020_3-1-3_CSV_Prozent'!D205</f>
        <v>Kinder im Alter von unter 3 Jahren mit ausländischer Herkunft mindestens eines Elternteils</v>
      </c>
      <c r="F1139" t="str">
        <f>'2020_3-1-3_CSV_Prozent'!E205</f>
        <v>K03461</v>
      </c>
      <c r="G1139">
        <f>'2020_3-1-3_CSV_Prozent'!F205</f>
        <v>14.58670988654781</v>
      </c>
    </row>
    <row r="1140" spans="1:7">
      <c r="A1140">
        <f>'2020_3-1-3_CSV_Prozent'!A206</f>
        <v>462</v>
      </c>
      <c r="B1140">
        <f>'2020_3-1-3_CSV_Prozent'!B206</f>
        <v>2017</v>
      </c>
      <c r="C1140" t="s">
        <v>158</v>
      </c>
      <c r="D1140" t="str">
        <f>'2020_3-1-3_CSV_Prozent'!C206</f>
        <v>Wittmund</v>
      </c>
      <c r="E1140" t="str">
        <f>'2020_3-1-3_CSV_Prozent'!D206</f>
        <v>Kinder im Alter von unter 3 Jahren mit ausländischer Herkunft mindestens eines Elternteils</v>
      </c>
      <c r="F1140" t="str">
        <f>'2020_3-1-3_CSV_Prozent'!E206</f>
        <v>K03462</v>
      </c>
      <c r="G1140">
        <f>'2020_3-1-3_CSV_Prozent'!F206</f>
        <v>5.9936908517350158</v>
      </c>
    </row>
    <row r="1141" spans="1:7">
      <c r="A1141">
        <f>'2020_3-1-3_CSV_Prozent'!A207</f>
        <v>4</v>
      </c>
      <c r="B1141">
        <f>'2020_3-1-3_CSV_Prozent'!B207</f>
        <v>2017</v>
      </c>
      <c r="C1141" t="s">
        <v>158</v>
      </c>
      <c r="D1141" t="str">
        <f>'2020_3-1-3_CSV_Prozent'!C207</f>
        <v>Stat. Region Weser-Ems</v>
      </c>
      <c r="E1141" t="str">
        <f>'2020_3-1-3_CSV_Prozent'!D207</f>
        <v>Kinder im Alter von unter 3 Jahren mit ausländischer Herkunft mindestens eines Elternteils</v>
      </c>
      <c r="F1141" t="str">
        <f>'2020_3-1-3_CSV_Prozent'!E207</f>
        <v>K034</v>
      </c>
      <c r="G1141">
        <f>'2020_3-1-3_CSV_Prozent'!F207</f>
        <v>14.866059817945384</v>
      </c>
    </row>
    <row r="1142" spans="1:7">
      <c r="A1142">
        <f>'2020_3-1-3_CSV_Prozent'!A208</f>
        <v>0</v>
      </c>
      <c r="B1142">
        <f>'2020_3-1-3_CSV_Prozent'!B208</f>
        <v>2017</v>
      </c>
      <c r="C1142" t="s">
        <v>158</v>
      </c>
      <c r="D1142" t="str">
        <f>'2020_3-1-3_CSV_Prozent'!C208</f>
        <v>Niedersachsen</v>
      </c>
      <c r="E1142" t="str">
        <f>'2020_3-1-3_CSV_Prozent'!D208</f>
        <v>Kinder im Alter von unter 3 Jahren mit ausländischer Herkunft mindestens eines Elternteils</v>
      </c>
      <c r="F1142" t="str">
        <f>'2020_3-1-3_CSV_Prozent'!E208</f>
        <v>K030</v>
      </c>
      <c r="G1142">
        <f>'2020_3-1-3_CSV_Prozent'!F208</f>
        <v>15.944245867607348</v>
      </c>
    </row>
    <row r="1143" spans="1:7">
      <c r="A1143">
        <f>'2020_3-1-3_CSV_Prozent'!A209</f>
        <v>101</v>
      </c>
      <c r="B1143">
        <f>'2020_3-1-3_CSV_Prozent'!B209</f>
        <v>2016</v>
      </c>
      <c r="C1143" t="s">
        <v>158</v>
      </c>
      <c r="D1143" t="str">
        <f>'2020_3-1-3_CSV_Prozent'!C209</f>
        <v>Braunschweig  Stadt</v>
      </c>
      <c r="E1143" t="str">
        <f>'2020_3-1-3_CSV_Prozent'!D209</f>
        <v>Kinder im Alter von unter 3 Jahren mit ausländischer Herkunft mindestens eines Elternteils</v>
      </c>
      <c r="F1143" t="str">
        <f>'2020_3-1-3_CSV_Prozent'!E209</f>
        <v>K03101</v>
      </c>
      <c r="G1143">
        <f>'2020_3-1-3_CSV_Prozent'!F209</f>
        <v>19.78165938864629</v>
      </c>
    </row>
    <row r="1144" spans="1:7">
      <c r="A1144">
        <f>'2020_3-1-3_CSV_Prozent'!A210</f>
        <v>102</v>
      </c>
      <c r="B1144">
        <f>'2020_3-1-3_CSV_Prozent'!B210</f>
        <v>2016</v>
      </c>
      <c r="C1144" t="s">
        <v>158</v>
      </c>
      <c r="D1144" t="str">
        <f>'2020_3-1-3_CSV_Prozent'!C210</f>
        <v>Salzgitter  Stadt</v>
      </c>
      <c r="E1144" t="str">
        <f>'2020_3-1-3_CSV_Prozent'!D210</f>
        <v>Kinder im Alter von unter 3 Jahren mit ausländischer Herkunft mindestens eines Elternteils</v>
      </c>
      <c r="F1144" t="str">
        <f>'2020_3-1-3_CSV_Prozent'!E210</f>
        <v>K03102</v>
      </c>
      <c r="G1144">
        <f>'2020_3-1-3_CSV_Prozent'!F210</f>
        <v>24.803149606299215</v>
      </c>
    </row>
    <row r="1145" spans="1:7">
      <c r="A1145">
        <f>'2020_3-1-3_CSV_Prozent'!A211</f>
        <v>103</v>
      </c>
      <c r="B1145">
        <f>'2020_3-1-3_CSV_Prozent'!B211</f>
        <v>2016</v>
      </c>
      <c r="C1145" t="s">
        <v>158</v>
      </c>
      <c r="D1145" t="str">
        <f>'2020_3-1-3_CSV_Prozent'!C211</f>
        <v>Wolfsburg  Stadt</v>
      </c>
      <c r="E1145" t="str">
        <f>'2020_3-1-3_CSV_Prozent'!D211</f>
        <v>Kinder im Alter von unter 3 Jahren mit ausländischer Herkunft mindestens eines Elternteils</v>
      </c>
      <c r="F1145" t="str">
        <f>'2020_3-1-3_CSV_Prozent'!E211</f>
        <v>K03103</v>
      </c>
      <c r="G1145">
        <f>'2020_3-1-3_CSV_Prozent'!F211</f>
        <v>23.043852106620808</v>
      </c>
    </row>
    <row r="1146" spans="1:7">
      <c r="A1146">
        <f>'2020_3-1-3_CSV_Prozent'!A212</f>
        <v>151</v>
      </c>
      <c r="B1146">
        <f>'2020_3-1-3_CSV_Prozent'!B212</f>
        <v>2016</v>
      </c>
      <c r="C1146" t="s">
        <v>158</v>
      </c>
      <c r="D1146" t="str">
        <f>'2020_3-1-3_CSV_Prozent'!C212</f>
        <v>Gifhorn</v>
      </c>
      <c r="E1146" t="str">
        <f>'2020_3-1-3_CSV_Prozent'!D212</f>
        <v>Kinder im Alter von unter 3 Jahren mit ausländischer Herkunft mindestens eines Elternteils</v>
      </c>
      <c r="F1146" t="str">
        <f>'2020_3-1-3_CSV_Prozent'!E212</f>
        <v>K03151</v>
      </c>
      <c r="G1146">
        <f>'2020_3-1-3_CSV_Prozent'!F212</f>
        <v>9.1327705295471997</v>
      </c>
    </row>
    <row r="1147" spans="1:7">
      <c r="A1147">
        <f>'2020_3-1-3_CSV_Prozent'!A213</f>
        <v>153</v>
      </c>
      <c r="B1147">
        <f>'2020_3-1-3_CSV_Prozent'!B213</f>
        <v>2016</v>
      </c>
      <c r="C1147" t="s">
        <v>158</v>
      </c>
      <c r="D1147" t="str">
        <f>'2020_3-1-3_CSV_Prozent'!C213</f>
        <v>Goslar</v>
      </c>
      <c r="E1147" t="str">
        <f>'2020_3-1-3_CSV_Prozent'!D213</f>
        <v>Kinder im Alter von unter 3 Jahren mit ausländischer Herkunft mindestens eines Elternteils</v>
      </c>
      <c r="F1147" t="str">
        <f>'2020_3-1-3_CSV_Prozent'!E213</f>
        <v>K03153</v>
      </c>
      <c r="G1147">
        <f>'2020_3-1-3_CSV_Prozent'!F213</f>
        <v>8.4134615384615383</v>
      </c>
    </row>
    <row r="1148" spans="1:7">
      <c r="A1148">
        <f>'2020_3-1-3_CSV_Prozent'!A214</f>
        <v>154</v>
      </c>
      <c r="B1148">
        <f>'2020_3-1-3_CSV_Prozent'!B214</f>
        <v>2016</v>
      </c>
      <c r="C1148" t="s">
        <v>158</v>
      </c>
      <c r="D1148" t="str">
        <f>'2020_3-1-3_CSV_Prozent'!C214</f>
        <v>Helmstedt</v>
      </c>
      <c r="E1148" t="str">
        <f>'2020_3-1-3_CSV_Prozent'!D214</f>
        <v>Kinder im Alter von unter 3 Jahren mit ausländischer Herkunft mindestens eines Elternteils</v>
      </c>
      <c r="F1148" t="str">
        <f>'2020_3-1-3_CSV_Prozent'!E214</f>
        <v>K03154</v>
      </c>
      <c r="G1148">
        <f>'2020_3-1-3_CSV_Prozent'!F214</f>
        <v>9.4170403587443943</v>
      </c>
    </row>
    <row r="1149" spans="1:7">
      <c r="A1149">
        <f>'2020_3-1-3_CSV_Prozent'!A215</f>
        <v>155</v>
      </c>
      <c r="B1149">
        <f>'2020_3-1-3_CSV_Prozent'!B215</f>
        <v>2016</v>
      </c>
      <c r="C1149" t="s">
        <v>158</v>
      </c>
      <c r="D1149" t="str">
        <f>'2020_3-1-3_CSV_Prozent'!C215</f>
        <v>Northeim</v>
      </c>
      <c r="E1149" t="str">
        <f>'2020_3-1-3_CSV_Prozent'!D215</f>
        <v>Kinder im Alter von unter 3 Jahren mit ausländischer Herkunft mindestens eines Elternteils</v>
      </c>
      <c r="F1149" t="str">
        <f>'2020_3-1-3_CSV_Prozent'!E215</f>
        <v>K03155</v>
      </c>
      <c r="G1149">
        <f>'2020_3-1-3_CSV_Prozent'!F215</f>
        <v>15</v>
      </c>
    </row>
    <row r="1150" spans="1:7">
      <c r="A1150">
        <f>'2020_3-1-3_CSV_Prozent'!A216</f>
        <v>157</v>
      </c>
      <c r="B1150">
        <f>'2020_3-1-3_CSV_Prozent'!B216</f>
        <v>2016</v>
      </c>
      <c r="C1150" t="s">
        <v>158</v>
      </c>
      <c r="D1150" t="str">
        <f>'2020_3-1-3_CSV_Prozent'!C216</f>
        <v>Peine</v>
      </c>
      <c r="E1150" t="str">
        <f>'2020_3-1-3_CSV_Prozent'!D216</f>
        <v>Kinder im Alter von unter 3 Jahren mit ausländischer Herkunft mindestens eines Elternteils</v>
      </c>
      <c r="F1150" t="str">
        <f>'2020_3-1-3_CSV_Prozent'!E216</f>
        <v>K03157</v>
      </c>
      <c r="G1150">
        <f>'2020_3-1-3_CSV_Prozent'!F216</f>
        <v>10.319148936170212</v>
      </c>
    </row>
    <row r="1151" spans="1:7">
      <c r="A1151">
        <f>'2020_3-1-3_CSV_Prozent'!A217</f>
        <v>158</v>
      </c>
      <c r="B1151">
        <f>'2020_3-1-3_CSV_Prozent'!B217</f>
        <v>2016</v>
      </c>
      <c r="C1151" t="s">
        <v>158</v>
      </c>
      <c r="D1151" t="str">
        <f>'2020_3-1-3_CSV_Prozent'!C217</f>
        <v>Wolfenbüttel</v>
      </c>
      <c r="E1151" t="str">
        <f>'2020_3-1-3_CSV_Prozent'!D217</f>
        <v>Kinder im Alter von unter 3 Jahren mit ausländischer Herkunft mindestens eines Elternteils</v>
      </c>
      <c r="F1151" t="str">
        <f>'2020_3-1-3_CSV_Prozent'!E217</f>
        <v>K03158</v>
      </c>
      <c r="G1151">
        <f>'2020_3-1-3_CSV_Prozent'!F217</f>
        <v>7.7197149643705458</v>
      </c>
    </row>
    <row r="1152" spans="1:7">
      <c r="A1152">
        <f>'2020_3-1-3_CSV_Prozent'!A218</f>
        <v>159</v>
      </c>
      <c r="B1152">
        <f>'2020_3-1-3_CSV_Prozent'!B218</f>
        <v>2016</v>
      </c>
      <c r="C1152" t="s">
        <v>158</v>
      </c>
      <c r="D1152" t="str">
        <f>'2020_3-1-3_CSV_Prozent'!C218</f>
        <v>Göttingen</v>
      </c>
      <c r="E1152" t="str">
        <f>'2020_3-1-3_CSV_Prozent'!D218</f>
        <v>Kinder im Alter von unter 3 Jahren mit ausländischer Herkunft mindestens eines Elternteils</v>
      </c>
      <c r="F1152" t="str">
        <f>'2020_3-1-3_CSV_Prozent'!E218</f>
        <v>K03159</v>
      </c>
      <c r="G1152">
        <f>'2020_3-1-3_CSV_Prozent'!F218</f>
        <v>17.026825633383012</v>
      </c>
    </row>
    <row r="1153" spans="1:7">
      <c r="A1153">
        <f>'2020_3-1-3_CSV_Prozent'!A219</f>
        <v>1</v>
      </c>
      <c r="B1153">
        <f>'2020_3-1-3_CSV_Prozent'!B219</f>
        <v>2016</v>
      </c>
      <c r="C1153" t="s">
        <v>158</v>
      </c>
      <c r="D1153" t="str">
        <f>'2020_3-1-3_CSV_Prozent'!C219</f>
        <v>Stat. Region Braunschweig</v>
      </c>
      <c r="E1153" t="str">
        <f>'2020_3-1-3_CSV_Prozent'!D219</f>
        <v>Kinder im Alter von unter 3 Jahren mit ausländischer Herkunft mindestens eines Elternteils</v>
      </c>
      <c r="F1153" t="str">
        <f>'2020_3-1-3_CSV_Prozent'!E219</f>
        <v>K031</v>
      </c>
      <c r="G1153">
        <f>'2020_3-1-3_CSV_Prozent'!F219</f>
        <v>15.274915505729123</v>
      </c>
    </row>
    <row r="1154" spans="1:7">
      <c r="A1154">
        <f>'2020_3-1-3_CSV_Prozent'!A220</f>
        <v>241</v>
      </c>
      <c r="B1154">
        <f>'2020_3-1-3_CSV_Prozent'!B220</f>
        <v>2016</v>
      </c>
      <c r="C1154" t="s">
        <v>158</v>
      </c>
      <c r="D1154" t="str">
        <f>'2020_3-1-3_CSV_Prozent'!C220</f>
        <v>Hannover  Region</v>
      </c>
      <c r="E1154" t="str">
        <f>'2020_3-1-3_CSV_Prozent'!D220</f>
        <v>Kinder im Alter von unter 3 Jahren mit ausländischer Herkunft mindestens eines Elternteils</v>
      </c>
      <c r="F1154" t="str">
        <f>'2020_3-1-3_CSV_Prozent'!E220</f>
        <v>K03241</v>
      </c>
      <c r="G1154">
        <f>'2020_3-1-3_CSV_Prozent'!F220</f>
        <v>23.56501563603349</v>
      </c>
    </row>
    <row r="1155" spans="1:7">
      <c r="A1155">
        <f>'2020_3-1-3_CSV_Prozent'!A221</f>
        <v>241001</v>
      </c>
      <c r="B1155">
        <f>'2020_3-1-3_CSV_Prozent'!B221</f>
        <v>2016</v>
      </c>
      <c r="C1155" t="s">
        <v>158</v>
      </c>
      <c r="D1155" t="str">
        <f>'2020_3-1-3_CSV_Prozent'!C221</f>
        <v>dav. Hannover  Lhst.</v>
      </c>
      <c r="E1155" t="str">
        <f>'2020_3-1-3_CSV_Prozent'!D221</f>
        <v>Kinder im Alter von unter 3 Jahren mit ausländischer Herkunft mindestens eines Elternteils</v>
      </c>
      <c r="F1155" t="str">
        <f>'2020_3-1-3_CSV_Prozent'!E221</f>
        <v>K03241001</v>
      </c>
      <c r="G1155">
        <f>'2020_3-1-3_CSV_Prozent'!F221</f>
        <v>31.378120560178608</v>
      </c>
    </row>
    <row r="1156" spans="1:7">
      <c r="A1156">
        <f>'2020_3-1-3_CSV_Prozent'!A222</f>
        <v>241999</v>
      </c>
      <c r="B1156">
        <f>'2020_3-1-3_CSV_Prozent'!B222</f>
        <v>2016</v>
      </c>
      <c r="C1156" t="s">
        <v>158</v>
      </c>
      <c r="D1156" t="str">
        <f>'2020_3-1-3_CSV_Prozent'!C222</f>
        <v>dav. Hannover  Umland</v>
      </c>
      <c r="E1156" t="str">
        <f>'2020_3-1-3_CSV_Prozent'!D222</f>
        <v>Kinder im Alter von unter 3 Jahren mit ausländischer Herkunft mindestens eines Elternteils</v>
      </c>
      <c r="F1156" t="str">
        <f>'2020_3-1-3_CSV_Prozent'!E222</f>
        <v>K03241999</v>
      </c>
      <c r="G1156">
        <f>'2020_3-1-3_CSV_Prozent'!F222</f>
        <v>15.844364219815482</v>
      </c>
    </row>
    <row r="1157" spans="1:7">
      <c r="A1157">
        <f>'2020_3-1-3_CSV_Prozent'!A223</f>
        <v>251</v>
      </c>
      <c r="B1157">
        <f>'2020_3-1-3_CSV_Prozent'!B223</f>
        <v>2016</v>
      </c>
      <c r="C1157" t="s">
        <v>158</v>
      </c>
      <c r="D1157" t="str">
        <f>'2020_3-1-3_CSV_Prozent'!C223</f>
        <v>Diepholz</v>
      </c>
      <c r="E1157" t="str">
        <f>'2020_3-1-3_CSV_Prozent'!D223</f>
        <v>Kinder im Alter von unter 3 Jahren mit ausländischer Herkunft mindestens eines Elternteils</v>
      </c>
      <c r="F1157" t="str">
        <f>'2020_3-1-3_CSV_Prozent'!E223</f>
        <v>K03251</v>
      </c>
      <c r="G1157">
        <f>'2020_3-1-3_CSV_Prozent'!F223</f>
        <v>13.788487282463185</v>
      </c>
    </row>
    <row r="1158" spans="1:7">
      <c r="A1158">
        <f>'2020_3-1-3_CSV_Prozent'!A224</f>
        <v>252</v>
      </c>
      <c r="B1158">
        <f>'2020_3-1-3_CSV_Prozent'!B224</f>
        <v>2016</v>
      </c>
      <c r="C1158" t="s">
        <v>158</v>
      </c>
      <c r="D1158" t="str">
        <f>'2020_3-1-3_CSV_Prozent'!C224</f>
        <v>Hameln-Pyrmont</v>
      </c>
      <c r="E1158" t="str">
        <f>'2020_3-1-3_CSV_Prozent'!D224</f>
        <v>Kinder im Alter von unter 3 Jahren mit ausländischer Herkunft mindestens eines Elternteils</v>
      </c>
      <c r="F1158" t="str">
        <f>'2020_3-1-3_CSV_Prozent'!E224</f>
        <v>K03252</v>
      </c>
      <c r="G1158">
        <f>'2020_3-1-3_CSV_Prozent'!F224</f>
        <v>19.219219219219219</v>
      </c>
    </row>
    <row r="1159" spans="1:7">
      <c r="A1159">
        <f>'2020_3-1-3_CSV_Prozent'!A225</f>
        <v>254</v>
      </c>
      <c r="B1159">
        <f>'2020_3-1-3_CSV_Prozent'!B225</f>
        <v>2016</v>
      </c>
      <c r="C1159" t="s">
        <v>158</v>
      </c>
      <c r="D1159" t="str">
        <f>'2020_3-1-3_CSV_Prozent'!C225</f>
        <v>Hildesheim</v>
      </c>
      <c r="E1159" t="str">
        <f>'2020_3-1-3_CSV_Prozent'!D225</f>
        <v>Kinder im Alter von unter 3 Jahren mit ausländischer Herkunft mindestens eines Elternteils</v>
      </c>
      <c r="F1159" t="str">
        <f>'2020_3-1-3_CSV_Prozent'!E225</f>
        <v>K03254</v>
      </c>
      <c r="G1159">
        <f>'2020_3-1-3_CSV_Prozent'!F225</f>
        <v>15.080213903743314</v>
      </c>
    </row>
    <row r="1160" spans="1:7">
      <c r="A1160">
        <f>'2020_3-1-3_CSV_Prozent'!A226</f>
        <v>255</v>
      </c>
      <c r="B1160">
        <f>'2020_3-1-3_CSV_Prozent'!B226</f>
        <v>2016</v>
      </c>
      <c r="C1160" t="s">
        <v>158</v>
      </c>
      <c r="D1160" t="str">
        <f>'2020_3-1-3_CSV_Prozent'!C226</f>
        <v>Holzminden</v>
      </c>
      <c r="E1160" t="str">
        <f>'2020_3-1-3_CSV_Prozent'!D226</f>
        <v>Kinder im Alter von unter 3 Jahren mit ausländischer Herkunft mindestens eines Elternteils</v>
      </c>
      <c r="F1160" t="str">
        <f>'2020_3-1-3_CSV_Prozent'!E226</f>
        <v>K03255</v>
      </c>
      <c r="G1160">
        <f>'2020_3-1-3_CSV_Prozent'!F226</f>
        <v>11.868686868686869</v>
      </c>
    </row>
    <row r="1161" spans="1:7">
      <c r="A1161">
        <f>'2020_3-1-3_CSV_Prozent'!A227</f>
        <v>256</v>
      </c>
      <c r="B1161">
        <f>'2020_3-1-3_CSV_Prozent'!B227</f>
        <v>2016</v>
      </c>
      <c r="C1161" t="s">
        <v>158</v>
      </c>
      <c r="D1161" t="str">
        <f>'2020_3-1-3_CSV_Prozent'!C227</f>
        <v>Nienburg (Weser)</v>
      </c>
      <c r="E1161" t="str">
        <f>'2020_3-1-3_CSV_Prozent'!D227</f>
        <v>Kinder im Alter von unter 3 Jahren mit ausländischer Herkunft mindestens eines Elternteils</v>
      </c>
      <c r="F1161" t="str">
        <f>'2020_3-1-3_CSV_Prozent'!E227</f>
        <v>K03256</v>
      </c>
      <c r="G1161">
        <f>'2020_3-1-3_CSV_Prozent'!F227</f>
        <v>13.892709766162312</v>
      </c>
    </row>
    <row r="1162" spans="1:7">
      <c r="A1162">
        <f>'2020_3-1-3_CSV_Prozent'!A228</f>
        <v>257</v>
      </c>
      <c r="B1162">
        <f>'2020_3-1-3_CSV_Prozent'!B228</f>
        <v>2016</v>
      </c>
      <c r="C1162" t="s">
        <v>158</v>
      </c>
      <c r="D1162" t="str">
        <f>'2020_3-1-3_CSV_Prozent'!C228</f>
        <v>Schaumburg</v>
      </c>
      <c r="E1162" t="str">
        <f>'2020_3-1-3_CSV_Prozent'!D228</f>
        <v>Kinder im Alter von unter 3 Jahren mit ausländischer Herkunft mindestens eines Elternteils</v>
      </c>
      <c r="F1162" t="str">
        <f>'2020_3-1-3_CSV_Prozent'!E228</f>
        <v>K03257</v>
      </c>
      <c r="G1162">
        <f>'2020_3-1-3_CSV_Prozent'!F228</f>
        <v>14.218455743879474</v>
      </c>
    </row>
    <row r="1163" spans="1:7">
      <c r="A1163">
        <f>'2020_3-1-3_CSV_Prozent'!A229</f>
        <v>2</v>
      </c>
      <c r="B1163">
        <f>'2020_3-1-3_CSV_Prozent'!B229</f>
        <v>2016</v>
      </c>
      <c r="C1163" t="s">
        <v>158</v>
      </c>
      <c r="D1163" t="str">
        <f>'2020_3-1-3_CSV_Prozent'!C229</f>
        <v>Stat. Region Hannover</v>
      </c>
      <c r="E1163" t="str">
        <f>'2020_3-1-3_CSV_Prozent'!D229</f>
        <v>Kinder im Alter von unter 3 Jahren mit ausländischer Herkunft mindestens eines Elternteils</v>
      </c>
      <c r="F1163" t="str">
        <f>'2020_3-1-3_CSV_Prozent'!E229</f>
        <v>K032</v>
      </c>
      <c r="G1163">
        <f>'2020_3-1-3_CSV_Prozent'!F229</f>
        <v>20.138509203572081</v>
      </c>
    </row>
    <row r="1164" spans="1:7">
      <c r="A1164">
        <f>'2020_3-1-3_CSV_Prozent'!A230</f>
        <v>351</v>
      </c>
      <c r="B1164">
        <f>'2020_3-1-3_CSV_Prozent'!B230</f>
        <v>2016</v>
      </c>
      <c r="C1164" t="s">
        <v>158</v>
      </c>
      <c r="D1164" t="str">
        <f>'2020_3-1-3_CSV_Prozent'!C230</f>
        <v>Celle</v>
      </c>
      <c r="E1164" t="str">
        <f>'2020_3-1-3_CSV_Prozent'!D230</f>
        <v>Kinder im Alter von unter 3 Jahren mit ausländischer Herkunft mindestens eines Elternteils</v>
      </c>
      <c r="F1164" t="str">
        <f>'2020_3-1-3_CSV_Prozent'!E230</f>
        <v>K03351</v>
      </c>
      <c r="G1164">
        <f>'2020_3-1-3_CSV_Prozent'!F230</f>
        <v>8.4318360914105597</v>
      </c>
    </row>
    <row r="1165" spans="1:7">
      <c r="A1165">
        <f>'2020_3-1-3_CSV_Prozent'!A231</f>
        <v>352</v>
      </c>
      <c r="B1165">
        <f>'2020_3-1-3_CSV_Prozent'!B231</f>
        <v>2016</v>
      </c>
      <c r="C1165" t="s">
        <v>158</v>
      </c>
      <c r="D1165" t="str">
        <f>'2020_3-1-3_CSV_Prozent'!C231</f>
        <v>Cuxhaven</v>
      </c>
      <c r="E1165" t="str">
        <f>'2020_3-1-3_CSV_Prozent'!D231</f>
        <v>Kinder im Alter von unter 3 Jahren mit ausländischer Herkunft mindestens eines Elternteils</v>
      </c>
      <c r="F1165" t="str">
        <f>'2020_3-1-3_CSV_Prozent'!E231</f>
        <v>K03352</v>
      </c>
      <c r="G1165">
        <f>'2020_3-1-3_CSV_Prozent'!F231</f>
        <v>11.350574712643677</v>
      </c>
    </row>
    <row r="1166" spans="1:7">
      <c r="A1166">
        <f>'2020_3-1-3_CSV_Prozent'!A232</f>
        <v>353</v>
      </c>
      <c r="B1166">
        <f>'2020_3-1-3_CSV_Prozent'!B232</f>
        <v>2016</v>
      </c>
      <c r="C1166" t="s">
        <v>158</v>
      </c>
      <c r="D1166" t="str">
        <f>'2020_3-1-3_CSV_Prozent'!C232</f>
        <v>Harburg</v>
      </c>
      <c r="E1166" t="str">
        <f>'2020_3-1-3_CSV_Prozent'!D232</f>
        <v>Kinder im Alter von unter 3 Jahren mit ausländischer Herkunft mindestens eines Elternteils</v>
      </c>
      <c r="F1166" t="str">
        <f>'2020_3-1-3_CSV_Prozent'!E232</f>
        <v>K03353</v>
      </c>
      <c r="G1166">
        <f>'2020_3-1-3_CSV_Prozent'!F232</f>
        <v>12.984586641756188</v>
      </c>
    </row>
    <row r="1167" spans="1:7">
      <c r="A1167">
        <f>'2020_3-1-3_CSV_Prozent'!A233</f>
        <v>354</v>
      </c>
      <c r="B1167">
        <f>'2020_3-1-3_CSV_Prozent'!B233</f>
        <v>2016</v>
      </c>
      <c r="C1167" t="s">
        <v>158</v>
      </c>
      <c r="D1167" t="str">
        <f>'2020_3-1-3_CSV_Prozent'!C233</f>
        <v>Lüchow-Dannenberg</v>
      </c>
      <c r="E1167" t="str">
        <f>'2020_3-1-3_CSV_Prozent'!D233</f>
        <v>Kinder im Alter von unter 3 Jahren mit ausländischer Herkunft mindestens eines Elternteils</v>
      </c>
      <c r="F1167" t="str">
        <f>'2020_3-1-3_CSV_Prozent'!E233</f>
        <v>K03354</v>
      </c>
      <c r="G1167">
        <f>'2020_3-1-3_CSV_Prozent'!F233</f>
        <v>12.418300653594772</v>
      </c>
    </row>
    <row r="1168" spans="1:7">
      <c r="A1168">
        <f>'2020_3-1-3_CSV_Prozent'!A234</f>
        <v>355</v>
      </c>
      <c r="B1168">
        <f>'2020_3-1-3_CSV_Prozent'!B234</f>
        <v>2016</v>
      </c>
      <c r="C1168" t="s">
        <v>158</v>
      </c>
      <c r="D1168" t="str">
        <f>'2020_3-1-3_CSV_Prozent'!C234</f>
        <v>Lüneburg</v>
      </c>
      <c r="E1168" t="str">
        <f>'2020_3-1-3_CSV_Prozent'!D234</f>
        <v>Kinder im Alter von unter 3 Jahren mit ausländischer Herkunft mindestens eines Elternteils</v>
      </c>
      <c r="F1168" t="str">
        <f>'2020_3-1-3_CSV_Prozent'!E234</f>
        <v>K03355</v>
      </c>
      <c r="G1168">
        <f>'2020_3-1-3_CSV_Prozent'!F234</f>
        <v>14.61579795808705</v>
      </c>
    </row>
    <row r="1169" spans="1:7">
      <c r="A1169">
        <f>'2020_3-1-3_CSV_Prozent'!A235</f>
        <v>356</v>
      </c>
      <c r="B1169">
        <f>'2020_3-1-3_CSV_Prozent'!B235</f>
        <v>2016</v>
      </c>
      <c r="C1169" t="s">
        <v>158</v>
      </c>
      <c r="D1169" t="str">
        <f>'2020_3-1-3_CSV_Prozent'!C235</f>
        <v>Osterholz</v>
      </c>
      <c r="E1169" t="str">
        <f>'2020_3-1-3_CSV_Prozent'!D235</f>
        <v>Kinder im Alter von unter 3 Jahren mit ausländischer Herkunft mindestens eines Elternteils</v>
      </c>
      <c r="F1169" t="str">
        <f>'2020_3-1-3_CSV_Prozent'!E235</f>
        <v>K03356</v>
      </c>
      <c r="G1169">
        <f>'2020_3-1-3_CSV_Prozent'!F235</f>
        <v>9.7783572359843536</v>
      </c>
    </row>
    <row r="1170" spans="1:7">
      <c r="A1170">
        <f>'2020_3-1-3_CSV_Prozent'!A236</f>
        <v>357</v>
      </c>
      <c r="B1170">
        <f>'2020_3-1-3_CSV_Prozent'!B236</f>
        <v>2016</v>
      </c>
      <c r="C1170" t="s">
        <v>158</v>
      </c>
      <c r="D1170" t="str">
        <f>'2020_3-1-3_CSV_Prozent'!C236</f>
        <v>Rotenburg (Wümme)</v>
      </c>
      <c r="E1170" t="str">
        <f>'2020_3-1-3_CSV_Prozent'!D236</f>
        <v>Kinder im Alter von unter 3 Jahren mit ausländischer Herkunft mindestens eines Elternteils</v>
      </c>
      <c r="F1170" t="str">
        <f>'2020_3-1-3_CSV_Prozent'!E236</f>
        <v>K03357</v>
      </c>
      <c r="G1170">
        <f>'2020_3-1-3_CSV_Prozent'!F236</f>
        <v>11.284916201117319</v>
      </c>
    </row>
    <row r="1171" spans="1:7">
      <c r="A1171">
        <f>'2020_3-1-3_CSV_Prozent'!A237</f>
        <v>358</v>
      </c>
      <c r="B1171">
        <f>'2020_3-1-3_CSV_Prozent'!B237</f>
        <v>2016</v>
      </c>
      <c r="C1171" t="s">
        <v>158</v>
      </c>
      <c r="D1171" t="str">
        <f>'2020_3-1-3_CSV_Prozent'!C237</f>
        <v>Heidekreis</v>
      </c>
      <c r="E1171" t="str">
        <f>'2020_3-1-3_CSV_Prozent'!D237</f>
        <v>Kinder im Alter von unter 3 Jahren mit ausländischer Herkunft mindestens eines Elternteils</v>
      </c>
      <c r="F1171" t="str">
        <f>'2020_3-1-3_CSV_Prozent'!E237</f>
        <v>K03358</v>
      </c>
      <c r="G1171">
        <f>'2020_3-1-3_CSV_Prozent'!F237</f>
        <v>11.051502145922747</v>
      </c>
    </row>
    <row r="1172" spans="1:7">
      <c r="A1172">
        <f>'2020_3-1-3_CSV_Prozent'!A238</f>
        <v>359</v>
      </c>
      <c r="B1172">
        <f>'2020_3-1-3_CSV_Prozent'!B238</f>
        <v>2016</v>
      </c>
      <c r="C1172" t="s">
        <v>158</v>
      </c>
      <c r="D1172" t="str">
        <f>'2020_3-1-3_CSV_Prozent'!C238</f>
        <v>Stade</v>
      </c>
      <c r="E1172" t="str">
        <f>'2020_3-1-3_CSV_Prozent'!D238</f>
        <v>Kinder im Alter von unter 3 Jahren mit ausländischer Herkunft mindestens eines Elternteils</v>
      </c>
      <c r="F1172" t="str">
        <f>'2020_3-1-3_CSV_Prozent'!E238</f>
        <v>K03359</v>
      </c>
      <c r="G1172">
        <f>'2020_3-1-3_CSV_Prozent'!F238</f>
        <v>9.5330739299610894</v>
      </c>
    </row>
    <row r="1173" spans="1:7">
      <c r="A1173">
        <f>'2020_3-1-3_CSV_Prozent'!A239</f>
        <v>360</v>
      </c>
      <c r="B1173">
        <f>'2020_3-1-3_CSV_Prozent'!B239</f>
        <v>2016</v>
      </c>
      <c r="C1173" t="s">
        <v>158</v>
      </c>
      <c r="D1173" t="str">
        <f>'2020_3-1-3_CSV_Prozent'!C239</f>
        <v>Uelzen</v>
      </c>
      <c r="E1173" t="str">
        <f>'2020_3-1-3_CSV_Prozent'!D239</f>
        <v>Kinder im Alter von unter 3 Jahren mit ausländischer Herkunft mindestens eines Elternteils</v>
      </c>
      <c r="F1173" t="str">
        <f>'2020_3-1-3_CSV_Prozent'!E239</f>
        <v>K03360</v>
      </c>
      <c r="G1173">
        <f>'2020_3-1-3_CSV_Prozent'!F239</f>
        <v>9.0189873417721511</v>
      </c>
    </row>
    <row r="1174" spans="1:7">
      <c r="A1174">
        <f>'2020_3-1-3_CSV_Prozent'!A240</f>
        <v>361</v>
      </c>
      <c r="B1174">
        <f>'2020_3-1-3_CSV_Prozent'!B240</f>
        <v>2016</v>
      </c>
      <c r="C1174" t="s">
        <v>158</v>
      </c>
      <c r="D1174" t="str">
        <f>'2020_3-1-3_CSV_Prozent'!C240</f>
        <v>Verden</v>
      </c>
      <c r="E1174" t="str">
        <f>'2020_3-1-3_CSV_Prozent'!D240</f>
        <v>Kinder im Alter von unter 3 Jahren mit ausländischer Herkunft mindestens eines Elternteils</v>
      </c>
      <c r="F1174" t="str">
        <f>'2020_3-1-3_CSV_Prozent'!E240</f>
        <v>K03361</v>
      </c>
      <c r="G1174">
        <f>'2020_3-1-3_CSV_Prozent'!F240</f>
        <v>16.324435318275153</v>
      </c>
    </row>
    <row r="1175" spans="1:7">
      <c r="A1175">
        <f>'2020_3-1-3_CSV_Prozent'!A241</f>
        <v>3</v>
      </c>
      <c r="B1175">
        <f>'2020_3-1-3_CSV_Prozent'!B241</f>
        <v>2016</v>
      </c>
      <c r="C1175" t="s">
        <v>158</v>
      </c>
      <c r="D1175" t="str">
        <f>'2020_3-1-3_CSV_Prozent'!C241</f>
        <v>Stat. Region Lüneburg</v>
      </c>
      <c r="E1175" t="str">
        <f>'2020_3-1-3_CSV_Prozent'!D241</f>
        <v>Kinder im Alter von unter 3 Jahren mit ausländischer Herkunft mindestens eines Elternteils</v>
      </c>
      <c r="F1175" t="str">
        <f>'2020_3-1-3_CSV_Prozent'!E241</f>
        <v>K033</v>
      </c>
      <c r="G1175">
        <f>'2020_3-1-3_CSV_Prozent'!F241</f>
        <v>11.76146644638502</v>
      </c>
    </row>
    <row r="1176" spans="1:7">
      <c r="A1176">
        <f>'2020_3-1-3_CSV_Prozent'!A242</f>
        <v>401</v>
      </c>
      <c r="B1176">
        <f>'2020_3-1-3_CSV_Prozent'!B242</f>
        <v>2016</v>
      </c>
      <c r="C1176" t="s">
        <v>158</v>
      </c>
      <c r="D1176" t="str">
        <f>'2020_3-1-3_CSV_Prozent'!C242</f>
        <v>Delmenhorst  Stadt</v>
      </c>
      <c r="E1176" t="str">
        <f>'2020_3-1-3_CSV_Prozent'!D242</f>
        <v>Kinder im Alter von unter 3 Jahren mit ausländischer Herkunft mindestens eines Elternteils</v>
      </c>
      <c r="F1176" t="str">
        <f>'2020_3-1-3_CSV_Prozent'!E242</f>
        <v>K03401</v>
      </c>
      <c r="G1176">
        <f>'2020_3-1-3_CSV_Prozent'!F242</f>
        <v>24.009900990099009</v>
      </c>
    </row>
    <row r="1177" spans="1:7">
      <c r="A1177">
        <f>'2020_3-1-3_CSV_Prozent'!A243</f>
        <v>402</v>
      </c>
      <c r="B1177">
        <f>'2020_3-1-3_CSV_Prozent'!B243</f>
        <v>2016</v>
      </c>
      <c r="C1177" t="s">
        <v>158</v>
      </c>
      <c r="D1177" t="str">
        <f>'2020_3-1-3_CSV_Prozent'!C243</f>
        <v>Emden  Stadt</v>
      </c>
      <c r="E1177" t="str">
        <f>'2020_3-1-3_CSV_Prozent'!D243</f>
        <v>Kinder im Alter von unter 3 Jahren mit ausländischer Herkunft mindestens eines Elternteils</v>
      </c>
      <c r="F1177" t="str">
        <f>'2020_3-1-3_CSV_Prozent'!E243</f>
        <v>K03402</v>
      </c>
      <c r="G1177">
        <f>'2020_3-1-3_CSV_Prozent'!F243</f>
        <v>22.077922077922079</v>
      </c>
    </row>
    <row r="1178" spans="1:7">
      <c r="A1178">
        <f>'2020_3-1-3_CSV_Prozent'!A244</f>
        <v>403</v>
      </c>
      <c r="B1178">
        <f>'2020_3-1-3_CSV_Prozent'!B244</f>
        <v>2016</v>
      </c>
      <c r="C1178" t="s">
        <v>158</v>
      </c>
      <c r="D1178" t="str">
        <f>'2020_3-1-3_CSV_Prozent'!C244</f>
        <v>Oldenburg(Oldb)  Stadt</v>
      </c>
      <c r="E1178" t="str">
        <f>'2020_3-1-3_CSV_Prozent'!D244</f>
        <v>Kinder im Alter von unter 3 Jahren mit ausländischer Herkunft mindestens eines Elternteils</v>
      </c>
      <c r="F1178" t="str">
        <f>'2020_3-1-3_CSV_Prozent'!E244</f>
        <v>K03403</v>
      </c>
      <c r="G1178">
        <f>'2020_3-1-3_CSV_Prozent'!F244</f>
        <v>17.643467643467645</v>
      </c>
    </row>
    <row r="1179" spans="1:7">
      <c r="A1179">
        <f>'2020_3-1-3_CSV_Prozent'!A245</f>
        <v>404</v>
      </c>
      <c r="B1179">
        <f>'2020_3-1-3_CSV_Prozent'!B245</f>
        <v>2016</v>
      </c>
      <c r="C1179" t="s">
        <v>158</v>
      </c>
      <c r="D1179" t="str">
        <f>'2020_3-1-3_CSV_Prozent'!C245</f>
        <v>Osnabrück  Stadt</v>
      </c>
      <c r="E1179" t="str">
        <f>'2020_3-1-3_CSV_Prozent'!D245</f>
        <v>Kinder im Alter von unter 3 Jahren mit ausländischer Herkunft mindestens eines Elternteils</v>
      </c>
      <c r="F1179" t="str">
        <f>'2020_3-1-3_CSV_Prozent'!E245</f>
        <v>K03404</v>
      </c>
      <c r="G1179">
        <f>'2020_3-1-3_CSV_Prozent'!F245</f>
        <v>18.359941944847606</v>
      </c>
    </row>
    <row r="1180" spans="1:7">
      <c r="A1180">
        <f>'2020_3-1-3_CSV_Prozent'!A246</f>
        <v>405</v>
      </c>
      <c r="B1180">
        <f>'2020_3-1-3_CSV_Prozent'!B246</f>
        <v>2016</v>
      </c>
      <c r="C1180" t="s">
        <v>158</v>
      </c>
      <c r="D1180" t="str">
        <f>'2020_3-1-3_CSV_Prozent'!C246</f>
        <v>Wilhelmshaven  Stadt</v>
      </c>
      <c r="E1180" t="str">
        <f>'2020_3-1-3_CSV_Prozent'!D246</f>
        <v>Kinder im Alter von unter 3 Jahren mit ausländischer Herkunft mindestens eines Elternteils</v>
      </c>
      <c r="F1180" t="str">
        <f>'2020_3-1-3_CSV_Prozent'!E246</f>
        <v>K03405</v>
      </c>
      <c r="G1180">
        <f>'2020_3-1-3_CSV_Prozent'!F246</f>
        <v>15.755627009646304</v>
      </c>
    </row>
    <row r="1181" spans="1:7">
      <c r="A1181">
        <f>'2020_3-1-3_CSV_Prozent'!A247</f>
        <v>451</v>
      </c>
      <c r="B1181">
        <f>'2020_3-1-3_CSV_Prozent'!B247</f>
        <v>2016</v>
      </c>
      <c r="C1181" t="s">
        <v>158</v>
      </c>
      <c r="D1181" t="str">
        <f>'2020_3-1-3_CSV_Prozent'!C247</f>
        <v>Ammerland</v>
      </c>
      <c r="E1181" t="str">
        <f>'2020_3-1-3_CSV_Prozent'!D247</f>
        <v>Kinder im Alter von unter 3 Jahren mit ausländischer Herkunft mindestens eines Elternteils</v>
      </c>
      <c r="F1181" t="str">
        <f>'2020_3-1-3_CSV_Prozent'!E247</f>
        <v>K03451</v>
      </c>
      <c r="G1181">
        <f>'2020_3-1-3_CSV_Prozent'!F247</f>
        <v>12.79826464208243</v>
      </c>
    </row>
    <row r="1182" spans="1:7">
      <c r="A1182">
        <f>'2020_3-1-3_CSV_Prozent'!A248</f>
        <v>452</v>
      </c>
      <c r="B1182">
        <f>'2020_3-1-3_CSV_Prozent'!B248</f>
        <v>2016</v>
      </c>
      <c r="C1182" t="s">
        <v>158</v>
      </c>
      <c r="D1182" t="str">
        <f>'2020_3-1-3_CSV_Prozent'!C248</f>
        <v>Aurich</v>
      </c>
      <c r="E1182" t="str">
        <f>'2020_3-1-3_CSV_Prozent'!D248</f>
        <v>Kinder im Alter von unter 3 Jahren mit ausländischer Herkunft mindestens eines Elternteils</v>
      </c>
      <c r="F1182" t="str">
        <f>'2020_3-1-3_CSV_Prozent'!E248</f>
        <v>K03452</v>
      </c>
      <c r="G1182">
        <f>'2020_3-1-3_CSV_Prozent'!F248</f>
        <v>12.024048096192384</v>
      </c>
    </row>
    <row r="1183" spans="1:7">
      <c r="A1183">
        <f>'2020_3-1-3_CSV_Prozent'!A249</f>
        <v>453</v>
      </c>
      <c r="B1183">
        <f>'2020_3-1-3_CSV_Prozent'!B249</f>
        <v>2016</v>
      </c>
      <c r="C1183" t="s">
        <v>158</v>
      </c>
      <c r="D1183" t="str">
        <f>'2020_3-1-3_CSV_Prozent'!C249</f>
        <v>Cloppenburg</v>
      </c>
      <c r="E1183" t="str">
        <f>'2020_3-1-3_CSV_Prozent'!D249</f>
        <v>Kinder im Alter von unter 3 Jahren mit ausländischer Herkunft mindestens eines Elternteils</v>
      </c>
      <c r="F1183" t="str">
        <f>'2020_3-1-3_CSV_Prozent'!E249</f>
        <v>K03453</v>
      </c>
      <c r="G1183">
        <f>'2020_3-1-3_CSV_Prozent'!F249</f>
        <v>14.55223880597015</v>
      </c>
    </row>
    <row r="1184" spans="1:7">
      <c r="A1184">
        <f>'2020_3-1-3_CSV_Prozent'!A250</f>
        <v>454</v>
      </c>
      <c r="B1184">
        <f>'2020_3-1-3_CSV_Prozent'!B250</f>
        <v>2016</v>
      </c>
      <c r="C1184" t="s">
        <v>158</v>
      </c>
      <c r="D1184" t="str">
        <f>'2020_3-1-3_CSV_Prozent'!C250</f>
        <v>Emsland</v>
      </c>
      <c r="E1184" t="str">
        <f>'2020_3-1-3_CSV_Prozent'!D250</f>
        <v>Kinder im Alter von unter 3 Jahren mit ausländischer Herkunft mindestens eines Elternteils</v>
      </c>
      <c r="F1184" t="str">
        <f>'2020_3-1-3_CSV_Prozent'!E250</f>
        <v>K03454</v>
      </c>
      <c r="G1184">
        <f>'2020_3-1-3_CSV_Prozent'!F250</f>
        <v>16.054158607350097</v>
      </c>
    </row>
    <row r="1185" spans="1:7">
      <c r="A1185">
        <f>'2020_3-1-3_CSV_Prozent'!A251</f>
        <v>455</v>
      </c>
      <c r="B1185">
        <f>'2020_3-1-3_CSV_Prozent'!B251</f>
        <v>2016</v>
      </c>
      <c r="C1185" t="s">
        <v>158</v>
      </c>
      <c r="D1185" t="str">
        <f>'2020_3-1-3_CSV_Prozent'!C251</f>
        <v>Friesland</v>
      </c>
      <c r="E1185" t="str">
        <f>'2020_3-1-3_CSV_Prozent'!D251</f>
        <v>Kinder im Alter von unter 3 Jahren mit ausländischer Herkunft mindestens eines Elternteils</v>
      </c>
      <c r="F1185" t="str">
        <f>'2020_3-1-3_CSV_Prozent'!E251</f>
        <v>K03455</v>
      </c>
      <c r="G1185">
        <f>'2020_3-1-3_CSV_Prozent'!F251</f>
        <v>4.3010752688172049</v>
      </c>
    </row>
    <row r="1186" spans="1:7">
      <c r="A1186">
        <f>'2020_3-1-3_CSV_Prozent'!A252</f>
        <v>456</v>
      </c>
      <c r="B1186">
        <f>'2020_3-1-3_CSV_Prozent'!B252</f>
        <v>2016</v>
      </c>
      <c r="C1186" t="s">
        <v>158</v>
      </c>
      <c r="D1186" t="str">
        <f>'2020_3-1-3_CSV_Prozent'!C252</f>
        <v>Grafschaft Bentheim</v>
      </c>
      <c r="E1186" t="str">
        <f>'2020_3-1-3_CSV_Prozent'!D252</f>
        <v>Kinder im Alter von unter 3 Jahren mit ausländischer Herkunft mindestens eines Elternteils</v>
      </c>
      <c r="F1186" t="str">
        <f>'2020_3-1-3_CSV_Prozent'!E252</f>
        <v>K03456</v>
      </c>
      <c r="G1186">
        <f>'2020_3-1-3_CSV_Prozent'!F252</f>
        <v>21.913580246913579</v>
      </c>
    </row>
    <row r="1187" spans="1:7">
      <c r="A1187">
        <f>'2020_3-1-3_CSV_Prozent'!A253</f>
        <v>457</v>
      </c>
      <c r="B1187">
        <f>'2020_3-1-3_CSV_Prozent'!B253</f>
        <v>2016</v>
      </c>
      <c r="C1187" t="s">
        <v>158</v>
      </c>
      <c r="D1187" t="str">
        <f>'2020_3-1-3_CSV_Prozent'!C253</f>
        <v>Leer</v>
      </c>
      <c r="E1187" t="str">
        <f>'2020_3-1-3_CSV_Prozent'!D253</f>
        <v>Kinder im Alter von unter 3 Jahren mit ausländischer Herkunft mindestens eines Elternteils</v>
      </c>
      <c r="F1187" t="str">
        <f>'2020_3-1-3_CSV_Prozent'!E253</f>
        <v>K03457</v>
      </c>
      <c r="G1187">
        <f>'2020_3-1-3_CSV_Prozent'!F253</f>
        <v>8.9073634204275542</v>
      </c>
    </row>
    <row r="1188" spans="1:7">
      <c r="A1188">
        <f>'2020_3-1-3_CSV_Prozent'!A254</f>
        <v>458</v>
      </c>
      <c r="B1188">
        <f>'2020_3-1-3_CSV_Prozent'!B254</f>
        <v>2016</v>
      </c>
      <c r="C1188" t="s">
        <v>158</v>
      </c>
      <c r="D1188" t="str">
        <f>'2020_3-1-3_CSV_Prozent'!C254</f>
        <v>Oldenburg</v>
      </c>
      <c r="E1188" t="str">
        <f>'2020_3-1-3_CSV_Prozent'!D254</f>
        <v>Kinder im Alter von unter 3 Jahren mit ausländischer Herkunft mindestens eines Elternteils</v>
      </c>
      <c r="F1188" t="str">
        <f>'2020_3-1-3_CSV_Prozent'!E254</f>
        <v>K03458</v>
      </c>
      <c r="G1188">
        <f>'2020_3-1-3_CSV_Prozent'!F254</f>
        <v>5.3899082568807346</v>
      </c>
    </row>
    <row r="1189" spans="1:7">
      <c r="A1189">
        <f>'2020_3-1-3_CSV_Prozent'!A255</f>
        <v>459</v>
      </c>
      <c r="B1189">
        <f>'2020_3-1-3_CSV_Prozent'!B255</f>
        <v>2016</v>
      </c>
      <c r="C1189" t="s">
        <v>158</v>
      </c>
      <c r="D1189" t="str">
        <f>'2020_3-1-3_CSV_Prozent'!C255</f>
        <v>Osnabrück</v>
      </c>
      <c r="E1189" t="str">
        <f>'2020_3-1-3_CSV_Prozent'!D255</f>
        <v>Kinder im Alter von unter 3 Jahren mit ausländischer Herkunft mindestens eines Elternteils</v>
      </c>
      <c r="F1189" t="str">
        <f>'2020_3-1-3_CSV_Prozent'!E255</f>
        <v>K03459</v>
      </c>
      <c r="G1189">
        <f>'2020_3-1-3_CSV_Prozent'!F255</f>
        <v>13.537469782433522</v>
      </c>
    </row>
    <row r="1190" spans="1:7">
      <c r="A1190">
        <f>'2020_3-1-3_CSV_Prozent'!A256</f>
        <v>460</v>
      </c>
      <c r="B1190">
        <f>'2020_3-1-3_CSV_Prozent'!B256</f>
        <v>2016</v>
      </c>
      <c r="C1190" t="s">
        <v>158</v>
      </c>
      <c r="D1190" t="str">
        <f>'2020_3-1-3_CSV_Prozent'!C256</f>
        <v>Vechta</v>
      </c>
      <c r="E1190" t="str">
        <f>'2020_3-1-3_CSV_Prozent'!D256</f>
        <v>Kinder im Alter von unter 3 Jahren mit ausländischer Herkunft mindestens eines Elternteils</v>
      </c>
      <c r="F1190" t="str">
        <f>'2020_3-1-3_CSV_Prozent'!E256</f>
        <v>K03460</v>
      </c>
      <c r="G1190">
        <f>'2020_3-1-3_CSV_Prozent'!F256</f>
        <v>19.17140536149472</v>
      </c>
    </row>
    <row r="1191" spans="1:7">
      <c r="A1191">
        <f>'2020_3-1-3_CSV_Prozent'!A257</f>
        <v>461</v>
      </c>
      <c r="B1191">
        <f>'2020_3-1-3_CSV_Prozent'!B257</f>
        <v>2016</v>
      </c>
      <c r="C1191" t="s">
        <v>158</v>
      </c>
      <c r="D1191" t="str">
        <f>'2020_3-1-3_CSV_Prozent'!C257</f>
        <v>Wesermarsch</v>
      </c>
      <c r="E1191" t="str">
        <f>'2020_3-1-3_CSV_Prozent'!D257</f>
        <v>Kinder im Alter von unter 3 Jahren mit ausländischer Herkunft mindestens eines Elternteils</v>
      </c>
      <c r="F1191" t="str">
        <f>'2020_3-1-3_CSV_Prozent'!E257</f>
        <v>K03461</v>
      </c>
      <c r="G1191">
        <f>'2020_3-1-3_CSV_Prozent'!F257</f>
        <v>12.414965986394558</v>
      </c>
    </row>
    <row r="1192" spans="1:7">
      <c r="A1192">
        <f>'2020_3-1-3_CSV_Prozent'!A258</f>
        <v>462</v>
      </c>
      <c r="B1192">
        <f>'2020_3-1-3_CSV_Prozent'!B258</f>
        <v>2016</v>
      </c>
      <c r="C1192" t="s">
        <v>158</v>
      </c>
      <c r="D1192" t="str">
        <f>'2020_3-1-3_CSV_Prozent'!C258</f>
        <v>Wittmund</v>
      </c>
      <c r="E1192" t="str">
        <f>'2020_3-1-3_CSV_Prozent'!D258</f>
        <v>Kinder im Alter von unter 3 Jahren mit ausländischer Herkunft mindestens eines Elternteils</v>
      </c>
      <c r="F1192" t="str">
        <f>'2020_3-1-3_CSV_Prozent'!E258</f>
        <v>K03462</v>
      </c>
      <c r="G1192">
        <f>'2020_3-1-3_CSV_Prozent'!F258</f>
        <v>4.3668122270742353</v>
      </c>
    </row>
    <row r="1193" spans="1:7">
      <c r="A1193">
        <f>'2020_3-1-3_CSV_Prozent'!A259</f>
        <v>4</v>
      </c>
      <c r="B1193">
        <f>'2020_3-1-3_CSV_Prozent'!B259</f>
        <v>2016</v>
      </c>
      <c r="C1193" t="s">
        <v>158</v>
      </c>
      <c r="D1193" t="str">
        <f>'2020_3-1-3_CSV_Prozent'!C259</f>
        <v>Stat. Region Weser-Ems</v>
      </c>
      <c r="E1193" t="str">
        <f>'2020_3-1-3_CSV_Prozent'!D259</f>
        <v>Kinder im Alter von unter 3 Jahren mit ausländischer Herkunft mindestens eines Elternteils</v>
      </c>
      <c r="F1193" t="str">
        <f>'2020_3-1-3_CSV_Prozent'!E259</f>
        <v>K034</v>
      </c>
      <c r="G1193">
        <f>'2020_3-1-3_CSV_Prozent'!F259</f>
        <v>14.792864339477271</v>
      </c>
    </row>
    <row r="1194" spans="1:7">
      <c r="A1194">
        <f>'2020_3-1-3_CSV_Prozent'!A260</f>
        <v>0</v>
      </c>
      <c r="B1194">
        <f>'2020_3-1-3_CSV_Prozent'!B260</f>
        <v>2016</v>
      </c>
      <c r="C1194" t="s">
        <v>158</v>
      </c>
      <c r="D1194" t="str">
        <f>'2020_3-1-3_CSV_Prozent'!C260</f>
        <v>Niedersachsen</v>
      </c>
      <c r="E1194" t="str">
        <f>'2020_3-1-3_CSV_Prozent'!D260</f>
        <v>Kinder im Alter von unter 3 Jahren mit ausländischer Herkunft mindestens eines Elternteils</v>
      </c>
      <c r="F1194" t="str">
        <f>'2020_3-1-3_CSV_Prozent'!E260</f>
        <v>K030</v>
      </c>
      <c r="G1194">
        <f>'2020_3-1-3_CSV_Prozent'!F260</f>
        <v>15.743605610561056</v>
      </c>
    </row>
    <row r="1195" spans="1:7">
      <c r="A1195">
        <f>'2020_3-1-3_CSV_Prozent'!A261</f>
        <v>101</v>
      </c>
      <c r="B1195">
        <f>'2020_3-1-3_CSV_Prozent'!B261</f>
        <v>2015</v>
      </c>
      <c r="C1195" t="s">
        <v>158</v>
      </c>
      <c r="D1195" t="str">
        <f>'2020_3-1-3_CSV_Prozent'!C261</f>
        <v>Braunschweig  Stadt</v>
      </c>
      <c r="E1195" t="str">
        <f>'2020_3-1-3_CSV_Prozent'!D261</f>
        <v>Kinder im Alter von unter 3 Jahren mit ausländischer Herkunft mindestens eines Elternteils</v>
      </c>
      <c r="F1195" t="str">
        <f>'2020_3-1-3_CSV_Prozent'!E261</f>
        <v>K03101</v>
      </c>
      <c r="G1195">
        <f>'2020_3-1-3_CSV_Prozent'!F261</f>
        <v>17.406290392072382</v>
      </c>
    </row>
    <row r="1196" spans="1:7">
      <c r="A1196">
        <f>'2020_3-1-3_CSV_Prozent'!A262</f>
        <v>102</v>
      </c>
      <c r="B1196">
        <f>'2020_3-1-3_CSV_Prozent'!B262</f>
        <v>2015</v>
      </c>
      <c r="C1196" t="s">
        <v>158</v>
      </c>
      <c r="D1196" t="str">
        <f>'2020_3-1-3_CSV_Prozent'!C262</f>
        <v>Salzgitter  Stadt</v>
      </c>
      <c r="E1196" t="str">
        <f>'2020_3-1-3_CSV_Prozent'!D262</f>
        <v>Kinder im Alter von unter 3 Jahren mit ausländischer Herkunft mindestens eines Elternteils</v>
      </c>
      <c r="F1196" t="str">
        <f>'2020_3-1-3_CSV_Prozent'!E262</f>
        <v>K03102</v>
      </c>
      <c r="G1196">
        <f>'2020_3-1-3_CSV_Prozent'!F262</f>
        <v>26.016260162601629</v>
      </c>
    </row>
    <row r="1197" spans="1:7">
      <c r="A1197">
        <f>'2020_3-1-3_CSV_Prozent'!A263</f>
        <v>103</v>
      </c>
      <c r="B1197">
        <f>'2020_3-1-3_CSV_Prozent'!B263</f>
        <v>2015</v>
      </c>
      <c r="C1197" t="s">
        <v>158</v>
      </c>
      <c r="D1197" t="str">
        <f>'2020_3-1-3_CSV_Prozent'!C263</f>
        <v>Wolfsburg  Stadt</v>
      </c>
      <c r="E1197" t="str">
        <f>'2020_3-1-3_CSV_Prozent'!D263</f>
        <v>Kinder im Alter von unter 3 Jahren mit ausländischer Herkunft mindestens eines Elternteils</v>
      </c>
      <c r="F1197" t="str">
        <f>'2020_3-1-3_CSV_Prozent'!E263</f>
        <v>K03103</v>
      </c>
      <c r="G1197">
        <f>'2020_3-1-3_CSV_Prozent'!F263</f>
        <v>26.827094474153295</v>
      </c>
    </row>
    <row r="1198" spans="1:7">
      <c r="A1198">
        <f>'2020_3-1-3_CSV_Prozent'!A264</f>
        <v>151</v>
      </c>
      <c r="B1198">
        <f>'2020_3-1-3_CSV_Prozent'!B264</f>
        <v>2015</v>
      </c>
      <c r="C1198" t="s">
        <v>158</v>
      </c>
      <c r="D1198" t="str">
        <f>'2020_3-1-3_CSV_Prozent'!C264</f>
        <v>Gifhorn</v>
      </c>
      <c r="E1198" t="str">
        <f>'2020_3-1-3_CSV_Prozent'!D264</f>
        <v>Kinder im Alter von unter 3 Jahren mit ausländischer Herkunft mindestens eines Elternteils</v>
      </c>
      <c r="F1198" t="str">
        <f>'2020_3-1-3_CSV_Prozent'!E264</f>
        <v>K03151</v>
      </c>
      <c r="G1198">
        <f>'2020_3-1-3_CSV_Prozent'!F264</f>
        <v>10.705182667799489</v>
      </c>
    </row>
    <row r="1199" spans="1:7">
      <c r="A1199">
        <f>'2020_3-1-3_CSV_Prozent'!A265</f>
        <v>153</v>
      </c>
      <c r="B1199">
        <f>'2020_3-1-3_CSV_Prozent'!B265</f>
        <v>2015</v>
      </c>
      <c r="C1199" t="s">
        <v>158</v>
      </c>
      <c r="D1199" t="str">
        <f>'2020_3-1-3_CSV_Prozent'!C265</f>
        <v>Goslar</v>
      </c>
      <c r="E1199" t="str">
        <f>'2020_3-1-3_CSV_Prozent'!D265</f>
        <v>Kinder im Alter von unter 3 Jahren mit ausländischer Herkunft mindestens eines Elternteils</v>
      </c>
      <c r="F1199" t="str">
        <f>'2020_3-1-3_CSV_Prozent'!E265</f>
        <v>K03153</v>
      </c>
      <c r="G1199">
        <f>'2020_3-1-3_CSV_Prozent'!F265</f>
        <v>7.4349442379182156</v>
      </c>
    </row>
    <row r="1200" spans="1:7">
      <c r="A1200">
        <f>'2020_3-1-3_CSV_Prozent'!A266</f>
        <v>154</v>
      </c>
      <c r="B1200">
        <f>'2020_3-1-3_CSV_Prozent'!B266</f>
        <v>2015</v>
      </c>
      <c r="C1200" t="s">
        <v>158</v>
      </c>
      <c r="D1200" t="str">
        <f>'2020_3-1-3_CSV_Prozent'!C266</f>
        <v>Helmstedt</v>
      </c>
      <c r="E1200" t="str">
        <f>'2020_3-1-3_CSV_Prozent'!D266</f>
        <v>Kinder im Alter von unter 3 Jahren mit ausländischer Herkunft mindestens eines Elternteils</v>
      </c>
      <c r="F1200" t="str">
        <f>'2020_3-1-3_CSV_Prozent'!E266</f>
        <v>K03154</v>
      </c>
      <c r="G1200">
        <f>'2020_3-1-3_CSV_Prozent'!F266</f>
        <v>10.960960960960961</v>
      </c>
    </row>
    <row r="1201" spans="1:7">
      <c r="A1201">
        <f>'2020_3-1-3_CSV_Prozent'!A267</f>
        <v>155</v>
      </c>
      <c r="B1201">
        <f>'2020_3-1-3_CSV_Prozent'!B267</f>
        <v>2015</v>
      </c>
      <c r="C1201" t="s">
        <v>158</v>
      </c>
      <c r="D1201" t="str">
        <f>'2020_3-1-3_CSV_Prozent'!C267</f>
        <v>Northeim</v>
      </c>
      <c r="E1201" t="str">
        <f>'2020_3-1-3_CSV_Prozent'!D267</f>
        <v>Kinder im Alter von unter 3 Jahren mit ausländischer Herkunft mindestens eines Elternteils</v>
      </c>
      <c r="F1201" t="str">
        <f>'2020_3-1-3_CSV_Prozent'!E267</f>
        <v>K03155</v>
      </c>
      <c r="G1201">
        <f>'2020_3-1-3_CSV_Prozent'!F267</f>
        <v>12.682926829268293</v>
      </c>
    </row>
    <row r="1202" spans="1:7">
      <c r="A1202">
        <f>'2020_3-1-3_CSV_Prozent'!A268</f>
        <v>157</v>
      </c>
      <c r="B1202">
        <f>'2020_3-1-3_CSV_Prozent'!B268</f>
        <v>2015</v>
      </c>
      <c r="C1202" t="s">
        <v>158</v>
      </c>
      <c r="D1202" t="str">
        <f>'2020_3-1-3_CSV_Prozent'!C268</f>
        <v>Peine</v>
      </c>
      <c r="E1202" t="str">
        <f>'2020_3-1-3_CSV_Prozent'!D268</f>
        <v>Kinder im Alter von unter 3 Jahren mit ausländischer Herkunft mindestens eines Elternteils</v>
      </c>
      <c r="F1202" t="str">
        <f>'2020_3-1-3_CSV_Prozent'!E268</f>
        <v>K03157</v>
      </c>
      <c r="G1202">
        <f>'2020_3-1-3_CSV_Prozent'!F268</f>
        <v>12.238147739801542</v>
      </c>
    </row>
    <row r="1203" spans="1:7">
      <c r="A1203">
        <f>'2020_3-1-3_CSV_Prozent'!A269</f>
        <v>158</v>
      </c>
      <c r="B1203">
        <f>'2020_3-1-3_CSV_Prozent'!B269</f>
        <v>2015</v>
      </c>
      <c r="C1203" t="s">
        <v>158</v>
      </c>
      <c r="D1203" t="str">
        <f>'2020_3-1-3_CSV_Prozent'!C269</f>
        <v>Wolfenbüttel</v>
      </c>
      <c r="E1203" t="str">
        <f>'2020_3-1-3_CSV_Prozent'!D269</f>
        <v>Kinder im Alter von unter 3 Jahren mit ausländischer Herkunft mindestens eines Elternteils</v>
      </c>
      <c r="F1203" t="str">
        <f>'2020_3-1-3_CSV_Prozent'!E269</f>
        <v>K03158</v>
      </c>
      <c r="G1203">
        <f>'2020_3-1-3_CSV_Prozent'!F269</f>
        <v>6.7924528301886795</v>
      </c>
    </row>
    <row r="1204" spans="1:7">
      <c r="A1204">
        <f>'2020_3-1-3_CSV_Prozent'!A270</f>
        <v>159</v>
      </c>
      <c r="B1204">
        <f>'2020_3-1-3_CSV_Prozent'!B270</f>
        <v>2015</v>
      </c>
      <c r="C1204" t="s">
        <v>158</v>
      </c>
      <c r="D1204" t="str">
        <f>'2020_3-1-3_CSV_Prozent'!C270</f>
        <v>Göttingen</v>
      </c>
      <c r="E1204" t="str">
        <f>'2020_3-1-3_CSV_Prozent'!D270</f>
        <v>Kinder im Alter von unter 3 Jahren mit ausländischer Herkunft mindestens eines Elternteils</v>
      </c>
      <c r="F1204" t="str">
        <f>'2020_3-1-3_CSV_Prozent'!E270</f>
        <v>K03159</v>
      </c>
      <c r="G1204">
        <f>'2020_3-1-3_CSV_Prozent'!F270</f>
        <v>17.802882742500977</v>
      </c>
    </row>
    <row r="1205" spans="1:7">
      <c r="A1205">
        <f>'2020_3-1-3_CSV_Prozent'!A271</f>
        <v>1</v>
      </c>
      <c r="B1205">
        <f>'2020_3-1-3_CSV_Prozent'!B271</f>
        <v>2015</v>
      </c>
      <c r="C1205" t="s">
        <v>158</v>
      </c>
      <c r="D1205" t="str">
        <f>'2020_3-1-3_CSV_Prozent'!C271</f>
        <v>Stat. Region Braunschweig</v>
      </c>
      <c r="E1205" t="str">
        <f>'2020_3-1-3_CSV_Prozent'!D271</f>
        <v>Kinder im Alter von unter 3 Jahren mit ausländischer Herkunft mindestens eines Elternteils</v>
      </c>
      <c r="F1205" t="str">
        <f>'2020_3-1-3_CSV_Prozent'!E271</f>
        <v>K031</v>
      </c>
      <c r="G1205">
        <f>'2020_3-1-3_CSV_Prozent'!F271</f>
        <v>15.573068357032721</v>
      </c>
    </row>
    <row r="1206" spans="1:7">
      <c r="A1206">
        <f>'2020_3-1-3_CSV_Prozent'!A272</f>
        <v>241</v>
      </c>
      <c r="B1206">
        <f>'2020_3-1-3_CSV_Prozent'!B272</f>
        <v>2015</v>
      </c>
      <c r="C1206" t="s">
        <v>158</v>
      </c>
      <c r="D1206" t="str">
        <f>'2020_3-1-3_CSV_Prozent'!C272</f>
        <v>Hannover  Region</v>
      </c>
      <c r="E1206" t="str">
        <f>'2020_3-1-3_CSV_Prozent'!D272</f>
        <v>Kinder im Alter von unter 3 Jahren mit ausländischer Herkunft mindestens eines Elternteils</v>
      </c>
      <c r="F1206" t="str">
        <f>'2020_3-1-3_CSV_Prozent'!E272</f>
        <v>K03241</v>
      </c>
      <c r="G1206">
        <f>'2020_3-1-3_CSV_Prozent'!F272</f>
        <v>24.369747899159663</v>
      </c>
    </row>
    <row r="1207" spans="1:7">
      <c r="A1207">
        <f>'2020_3-1-3_CSV_Prozent'!A273</f>
        <v>241001</v>
      </c>
      <c r="B1207">
        <f>'2020_3-1-3_CSV_Prozent'!B273</f>
        <v>2015</v>
      </c>
      <c r="C1207" t="s">
        <v>158</v>
      </c>
      <c r="D1207" t="str">
        <f>'2020_3-1-3_CSV_Prozent'!C273</f>
        <v>dav. Hannover  Lhst.</v>
      </c>
      <c r="E1207" t="str">
        <f>'2020_3-1-3_CSV_Prozent'!D273</f>
        <v>Kinder im Alter von unter 3 Jahren mit ausländischer Herkunft mindestens eines Elternteils</v>
      </c>
      <c r="F1207" t="str">
        <f>'2020_3-1-3_CSV_Prozent'!E273</f>
        <v>K03241001</v>
      </c>
      <c r="G1207">
        <f>'2020_3-1-3_CSV_Prozent'!F273</f>
        <v>32.554257095158597</v>
      </c>
    </row>
    <row r="1208" spans="1:7">
      <c r="A1208">
        <f>'2020_3-1-3_CSV_Prozent'!A274</f>
        <v>241999</v>
      </c>
      <c r="B1208">
        <f>'2020_3-1-3_CSV_Prozent'!B274</f>
        <v>2015</v>
      </c>
      <c r="C1208" t="s">
        <v>158</v>
      </c>
      <c r="D1208" t="str">
        <f>'2020_3-1-3_CSV_Prozent'!C274</f>
        <v>dav. Hannover  Umland</v>
      </c>
      <c r="E1208" t="str">
        <f>'2020_3-1-3_CSV_Prozent'!D274</f>
        <v>Kinder im Alter von unter 3 Jahren mit ausländischer Herkunft mindestens eines Elternteils</v>
      </c>
      <c r="F1208" t="str">
        <f>'2020_3-1-3_CSV_Prozent'!E274</f>
        <v>K03241999</v>
      </c>
      <c r="G1208">
        <f>'2020_3-1-3_CSV_Prozent'!F274</f>
        <v>15.634743875278396</v>
      </c>
    </row>
    <row r="1209" spans="1:7">
      <c r="A1209">
        <f>'2020_3-1-3_CSV_Prozent'!A275</f>
        <v>251</v>
      </c>
      <c r="B1209">
        <f>'2020_3-1-3_CSV_Prozent'!B275</f>
        <v>2015</v>
      </c>
      <c r="C1209" t="s">
        <v>158</v>
      </c>
      <c r="D1209" t="str">
        <f>'2020_3-1-3_CSV_Prozent'!C275</f>
        <v>Diepholz</v>
      </c>
      <c r="E1209" t="str">
        <f>'2020_3-1-3_CSV_Prozent'!D275</f>
        <v>Kinder im Alter von unter 3 Jahren mit ausländischer Herkunft mindestens eines Elternteils</v>
      </c>
      <c r="F1209" t="str">
        <f>'2020_3-1-3_CSV_Prozent'!E275</f>
        <v>K03251</v>
      </c>
      <c r="G1209">
        <f>'2020_3-1-3_CSV_Prozent'!F275</f>
        <v>11.979913916786227</v>
      </c>
    </row>
    <row r="1210" spans="1:7">
      <c r="A1210">
        <f>'2020_3-1-3_CSV_Prozent'!A276</f>
        <v>252</v>
      </c>
      <c r="B1210">
        <f>'2020_3-1-3_CSV_Prozent'!B276</f>
        <v>2015</v>
      </c>
      <c r="C1210" t="s">
        <v>158</v>
      </c>
      <c r="D1210" t="str">
        <f>'2020_3-1-3_CSV_Prozent'!C276</f>
        <v>Hameln-Pyrmont</v>
      </c>
      <c r="E1210" t="str">
        <f>'2020_3-1-3_CSV_Prozent'!D276</f>
        <v>Kinder im Alter von unter 3 Jahren mit ausländischer Herkunft mindestens eines Elternteils</v>
      </c>
      <c r="F1210" t="str">
        <f>'2020_3-1-3_CSV_Prozent'!E276</f>
        <v>K03252</v>
      </c>
      <c r="G1210">
        <f>'2020_3-1-3_CSV_Prozent'!F276</f>
        <v>17.995444191343964</v>
      </c>
    </row>
    <row r="1211" spans="1:7">
      <c r="A1211">
        <f>'2020_3-1-3_CSV_Prozent'!A277</f>
        <v>254</v>
      </c>
      <c r="B1211">
        <f>'2020_3-1-3_CSV_Prozent'!B277</f>
        <v>2015</v>
      </c>
      <c r="C1211" t="s">
        <v>158</v>
      </c>
      <c r="D1211" t="str">
        <f>'2020_3-1-3_CSV_Prozent'!C277</f>
        <v>Hildesheim</v>
      </c>
      <c r="E1211" t="str">
        <f>'2020_3-1-3_CSV_Prozent'!D277</f>
        <v>Kinder im Alter von unter 3 Jahren mit ausländischer Herkunft mindestens eines Elternteils</v>
      </c>
      <c r="F1211" t="str">
        <f>'2020_3-1-3_CSV_Prozent'!E277</f>
        <v>K03254</v>
      </c>
      <c r="G1211">
        <f>'2020_3-1-3_CSV_Prozent'!F277</f>
        <v>16.118598382749326</v>
      </c>
    </row>
    <row r="1212" spans="1:7">
      <c r="A1212">
        <f>'2020_3-1-3_CSV_Prozent'!A278</f>
        <v>255</v>
      </c>
      <c r="B1212">
        <f>'2020_3-1-3_CSV_Prozent'!B278</f>
        <v>2015</v>
      </c>
      <c r="C1212" t="s">
        <v>158</v>
      </c>
      <c r="D1212" t="str">
        <f>'2020_3-1-3_CSV_Prozent'!C278</f>
        <v>Holzminden</v>
      </c>
      <c r="E1212" t="str">
        <f>'2020_3-1-3_CSV_Prozent'!D278</f>
        <v>Kinder im Alter von unter 3 Jahren mit ausländischer Herkunft mindestens eines Elternteils</v>
      </c>
      <c r="F1212" t="str">
        <f>'2020_3-1-3_CSV_Prozent'!E278</f>
        <v>K03255</v>
      </c>
      <c r="G1212">
        <f>'2020_3-1-3_CSV_Prozent'!F278</f>
        <v>10.198300283286118</v>
      </c>
    </row>
    <row r="1213" spans="1:7">
      <c r="A1213">
        <f>'2020_3-1-3_CSV_Prozent'!A279</f>
        <v>256</v>
      </c>
      <c r="B1213">
        <f>'2020_3-1-3_CSV_Prozent'!B279</f>
        <v>2015</v>
      </c>
      <c r="C1213" t="s">
        <v>158</v>
      </c>
      <c r="D1213" t="str">
        <f>'2020_3-1-3_CSV_Prozent'!C279</f>
        <v>Nienburg (Weser)</v>
      </c>
      <c r="E1213" t="str">
        <f>'2020_3-1-3_CSV_Prozent'!D279</f>
        <v>Kinder im Alter von unter 3 Jahren mit ausländischer Herkunft mindestens eines Elternteils</v>
      </c>
      <c r="F1213" t="str">
        <f>'2020_3-1-3_CSV_Prozent'!E279</f>
        <v>K03256</v>
      </c>
      <c r="G1213">
        <f>'2020_3-1-3_CSV_Prozent'!F279</f>
        <v>15.5049786628734</v>
      </c>
    </row>
    <row r="1214" spans="1:7">
      <c r="A1214">
        <f>'2020_3-1-3_CSV_Prozent'!A280</f>
        <v>257</v>
      </c>
      <c r="B1214">
        <f>'2020_3-1-3_CSV_Prozent'!B280</f>
        <v>2015</v>
      </c>
      <c r="C1214" t="s">
        <v>158</v>
      </c>
      <c r="D1214" t="str">
        <f>'2020_3-1-3_CSV_Prozent'!C280</f>
        <v>Schaumburg</v>
      </c>
      <c r="E1214" t="str">
        <f>'2020_3-1-3_CSV_Prozent'!D280</f>
        <v>Kinder im Alter von unter 3 Jahren mit ausländischer Herkunft mindestens eines Elternteils</v>
      </c>
      <c r="F1214" t="str">
        <f>'2020_3-1-3_CSV_Prozent'!E280</f>
        <v>K03257</v>
      </c>
      <c r="G1214">
        <f>'2020_3-1-3_CSV_Prozent'!F280</f>
        <v>14.241486068111456</v>
      </c>
    </row>
    <row r="1215" spans="1:7">
      <c r="A1215">
        <f>'2020_3-1-3_CSV_Prozent'!A281</f>
        <v>2</v>
      </c>
      <c r="B1215">
        <f>'2020_3-1-3_CSV_Prozent'!B281</f>
        <v>2015</v>
      </c>
      <c r="C1215" t="s">
        <v>158</v>
      </c>
      <c r="D1215" t="str">
        <f>'2020_3-1-3_CSV_Prozent'!C281</f>
        <v>Stat. Region Hannover</v>
      </c>
      <c r="E1215" t="str">
        <f>'2020_3-1-3_CSV_Prozent'!D281</f>
        <v>Kinder im Alter von unter 3 Jahren mit ausländischer Herkunft mindestens eines Elternteils</v>
      </c>
      <c r="F1215" t="str">
        <f>'2020_3-1-3_CSV_Prozent'!E281</f>
        <v>K032</v>
      </c>
      <c r="G1215">
        <f>'2020_3-1-3_CSV_Prozent'!F281</f>
        <v>20.532590384864584</v>
      </c>
    </row>
    <row r="1216" spans="1:7">
      <c r="A1216">
        <f>'2020_3-1-3_CSV_Prozent'!A282</f>
        <v>351</v>
      </c>
      <c r="B1216">
        <f>'2020_3-1-3_CSV_Prozent'!B282</f>
        <v>2015</v>
      </c>
      <c r="C1216" t="s">
        <v>158</v>
      </c>
      <c r="D1216" t="str">
        <f>'2020_3-1-3_CSV_Prozent'!C282</f>
        <v>Celle</v>
      </c>
      <c r="E1216" t="str">
        <f>'2020_3-1-3_CSV_Prozent'!D282</f>
        <v>Kinder im Alter von unter 3 Jahren mit ausländischer Herkunft mindestens eines Elternteils</v>
      </c>
      <c r="F1216" t="str">
        <f>'2020_3-1-3_CSV_Prozent'!E282</f>
        <v>K03351</v>
      </c>
      <c r="G1216">
        <f>'2020_3-1-3_CSV_Prozent'!F282</f>
        <v>8.617886178861788</v>
      </c>
    </row>
    <row r="1217" spans="1:7">
      <c r="A1217">
        <f>'2020_3-1-3_CSV_Prozent'!A283</f>
        <v>352</v>
      </c>
      <c r="B1217">
        <f>'2020_3-1-3_CSV_Prozent'!B283</f>
        <v>2015</v>
      </c>
      <c r="C1217" t="s">
        <v>158</v>
      </c>
      <c r="D1217" t="str">
        <f>'2020_3-1-3_CSV_Prozent'!C283</f>
        <v>Cuxhaven</v>
      </c>
      <c r="E1217" t="str">
        <f>'2020_3-1-3_CSV_Prozent'!D283</f>
        <v>Kinder im Alter von unter 3 Jahren mit ausländischer Herkunft mindestens eines Elternteils</v>
      </c>
      <c r="F1217" t="str">
        <f>'2020_3-1-3_CSV_Prozent'!E283</f>
        <v>K03352</v>
      </c>
      <c r="G1217">
        <f>'2020_3-1-3_CSV_Prozent'!F283</f>
        <v>11.774065234685761</v>
      </c>
    </row>
    <row r="1218" spans="1:7">
      <c r="A1218">
        <f>'2020_3-1-3_CSV_Prozent'!A284</f>
        <v>353</v>
      </c>
      <c r="B1218">
        <f>'2020_3-1-3_CSV_Prozent'!B284</f>
        <v>2015</v>
      </c>
      <c r="C1218" t="s">
        <v>158</v>
      </c>
      <c r="D1218" t="str">
        <f>'2020_3-1-3_CSV_Prozent'!C284</f>
        <v>Harburg</v>
      </c>
      <c r="E1218" t="str">
        <f>'2020_3-1-3_CSV_Prozent'!D284</f>
        <v>Kinder im Alter von unter 3 Jahren mit ausländischer Herkunft mindestens eines Elternteils</v>
      </c>
      <c r="F1218" t="str">
        <f>'2020_3-1-3_CSV_Prozent'!E284</f>
        <v>K03353</v>
      </c>
      <c r="G1218">
        <f>'2020_3-1-3_CSV_Prozent'!F284</f>
        <v>10.758552305404065</v>
      </c>
    </row>
    <row r="1219" spans="1:7">
      <c r="A1219">
        <f>'2020_3-1-3_CSV_Prozent'!A285</f>
        <v>354</v>
      </c>
      <c r="B1219">
        <f>'2020_3-1-3_CSV_Prozent'!B285</f>
        <v>2015</v>
      </c>
      <c r="C1219" t="s">
        <v>158</v>
      </c>
      <c r="D1219" t="str">
        <f>'2020_3-1-3_CSV_Prozent'!C285</f>
        <v>Lüchow-Dannenberg</v>
      </c>
      <c r="E1219" t="str">
        <f>'2020_3-1-3_CSV_Prozent'!D285</f>
        <v>Kinder im Alter von unter 3 Jahren mit ausländischer Herkunft mindestens eines Elternteils</v>
      </c>
      <c r="F1219" t="str">
        <f>'2020_3-1-3_CSV_Prozent'!E285</f>
        <v>K03354</v>
      </c>
      <c r="G1219">
        <f>'2020_3-1-3_CSV_Prozent'!F285</f>
        <v>8.1433224755700326</v>
      </c>
    </row>
    <row r="1220" spans="1:7">
      <c r="A1220">
        <f>'2020_3-1-3_CSV_Prozent'!A286</f>
        <v>355</v>
      </c>
      <c r="B1220">
        <f>'2020_3-1-3_CSV_Prozent'!B286</f>
        <v>2015</v>
      </c>
      <c r="C1220" t="s">
        <v>158</v>
      </c>
      <c r="D1220" t="str">
        <f>'2020_3-1-3_CSV_Prozent'!C286</f>
        <v>Lüneburg</v>
      </c>
      <c r="E1220" t="str">
        <f>'2020_3-1-3_CSV_Prozent'!D286</f>
        <v>Kinder im Alter von unter 3 Jahren mit ausländischer Herkunft mindestens eines Elternteils</v>
      </c>
      <c r="F1220" t="str">
        <f>'2020_3-1-3_CSV_Prozent'!E286</f>
        <v>K03355</v>
      </c>
      <c r="G1220">
        <f>'2020_3-1-3_CSV_Prozent'!F286</f>
        <v>11.573546180159635</v>
      </c>
    </row>
    <row r="1221" spans="1:7">
      <c r="A1221">
        <f>'2020_3-1-3_CSV_Prozent'!A287</f>
        <v>356</v>
      </c>
      <c r="B1221">
        <f>'2020_3-1-3_CSV_Prozent'!B287</f>
        <v>2015</v>
      </c>
      <c r="C1221" t="s">
        <v>158</v>
      </c>
      <c r="D1221" t="str">
        <f>'2020_3-1-3_CSV_Prozent'!C287</f>
        <v>Osterholz</v>
      </c>
      <c r="E1221" t="str">
        <f>'2020_3-1-3_CSV_Prozent'!D287</f>
        <v>Kinder im Alter von unter 3 Jahren mit ausländischer Herkunft mindestens eines Elternteils</v>
      </c>
      <c r="F1221" t="str">
        <f>'2020_3-1-3_CSV_Prozent'!E287</f>
        <v>K03356</v>
      </c>
      <c r="G1221">
        <f>'2020_3-1-3_CSV_Prozent'!F287</f>
        <v>10.10928961748634</v>
      </c>
    </row>
    <row r="1222" spans="1:7">
      <c r="A1222">
        <f>'2020_3-1-3_CSV_Prozent'!A288</f>
        <v>357</v>
      </c>
      <c r="B1222">
        <f>'2020_3-1-3_CSV_Prozent'!B288</f>
        <v>2015</v>
      </c>
      <c r="C1222" t="s">
        <v>158</v>
      </c>
      <c r="D1222" t="str">
        <f>'2020_3-1-3_CSV_Prozent'!C288</f>
        <v>Rotenburg (Wümme)</v>
      </c>
      <c r="E1222" t="str">
        <f>'2020_3-1-3_CSV_Prozent'!D288</f>
        <v>Kinder im Alter von unter 3 Jahren mit ausländischer Herkunft mindestens eines Elternteils</v>
      </c>
      <c r="F1222" t="str">
        <f>'2020_3-1-3_CSV_Prozent'!E288</f>
        <v>K03357</v>
      </c>
      <c r="G1222">
        <f>'2020_3-1-3_CSV_Prozent'!F288</f>
        <v>10.297482837528605</v>
      </c>
    </row>
    <row r="1223" spans="1:7">
      <c r="A1223">
        <f>'2020_3-1-3_CSV_Prozent'!A289</f>
        <v>358</v>
      </c>
      <c r="B1223">
        <f>'2020_3-1-3_CSV_Prozent'!B289</f>
        <v>2015</v>
      </c>
      <c r="C1223" t="s">
        <v>158</v>
      </c>
      <c r="D1223" t="str">
        <f>'2020_3-1-3_CSV_Prozent'!C289</f>
        <v>Heidekreis</v>
      </c>
      <c r="E1223" t="str">
        <f>'2020_3-1-3_CSV_Prozent'!D289</f>
        <v>Kinder im Alter von unter 3 Jahren mit ausländischer Herkunft mindestens eines Elternteils</v>
      </c>
      <c r="F1223" t="str">
        <f>'2020_3-1-3_CSV_Prozent'!E289</f>
        <v>K03358</v>
      </c>
      <c r="G1223">
        <f>'2020_3-1-3_CSV_Prozent'!F289</f>
        <v>12.64737406216506</v>
      </c>
    </row>
    <row r="1224" spans="1:7">
      <c r="A1224">
        <f>'2020_3-1-3_CSV_Prozent'!A290</f>
        <v>359</v>
      </c>
      <c r="B1224">
        <f>'2020_3-1-3_CSV_Prozent'!B290</f>
        <v>2015</v>
      </c>
      <c r="C1224" t="s">
        <v>158</v>
      </c>
      <c r="D1224" t="str">
        <f>'2020_3-1-3_CSV_Prozent'!C290</f>
        <v>Stade</v>
      </c>
      <c r="E1224" t="str">
        <f>'2020_3-1-3_CSV_Prozent'!D290</f>
        <v>Kinder im Alter von unter 3 Jahren mit ausländischer Herkunft mindestens eines Elternteils</v>
      </c>
      <c r="F1224" t="str">
        <f>'2020_3-1-3_CSV_Prozent'!E290</f>
        <v>K03359</v>
      </c>
      <c r="G1224">
        <f>'2020_3-1-3_CSV_Prozent'!F290</f>
        <v>10.736842105263159</v>
      </c>
    </row>
    <row r="1225" spans="1:7">
      <c r="A1225">
        <f>'2020_3-1-3_CSV_Prozent'!A291</f>
        <v>360</v>
      </c>
      <c r="B1225">
        <f>'2020_3-1-3_CSV_Prozent'!B291</f>
        <v>2015</v>
      </c>
      <c r="C1225" t="s">
        <v>158</v>
      </c>
      <c r="D1225" t="str">
        <f>'2020_3-1-3_CSV_Prozent'!C291</f>
        <v>Uelzen</v>
      </c>
      <c r="E1225" t="str">
        <f>'2020_3-1-3_CSV_Prozent'!D291</f>
        <v>Kinder im Alter von unter 3 Jahren mit ausländischer Herkunft mindestens eines Elternteils</v>
      </c>
      <c r="F1225" t="str">
        <f>'2020_3-1-3_CSV_Prozent'!E291</f>
        <v>K03360</v>
      </c>
      <c r="G1225">
        <f>'2020_3-1-3_CSV_Prozent'!F291</f>
        <v>8.8186356073211325</v>
      </c>
    </row>
    <row r="1226" spans="1:7">
      <c r="A1226">
        <f>'2020_3-1-3_CSV_Prozent'!A292</f>
        <v>361</v>
      </c>
      <c r="B1226">
        <f>'2020_3-1-3_CSV_Prozent'!B292</f>
        <v>2015</v>
      </c>
      <c r="C1226" t="s">
        <v>158</v>
      </c>
      <c r="D1226" t="str">
        <f>'2020_3-1-3_CSV_Prozent'!C292</f>
        <v>Verden</v>
      </c>
      <c r="E1226" t="str">
        <f>'2020_3-1-3_CSV_Prozent'!D292</f>
        <v>Kinder im Alter von unter 3 Jahren mit ausländischer Herkunft mindestens eines Elternteils</v>
      </c>
      <c r="F1226" t="str">
        <f>'2020_3-1-3_CSV_Prozent'!E292</f>
        <v>K03361</v>
      </c>
      <c r="G1226">
        <f>'2020_3-1-3_CSV_Prozent'!F292</f>
        <v>15.426695842450766</v>
      </c>
    </row>
    <row r="1227" spans="1:7">
      <c r="A1227">
        <f>'2020_3-1-3_CSV_Prozent'!A293</f>
        <v>3</v>
      </c>
      <c r="B1227">
        <f>'2020_3-1-3_CSV_Prozent'!B293</f>
        <v>2015</v>
      </c>
      <c r="C1227" t="s">
        <v>158</v>
      </c>
      <c r="D1227" t="str">
        <f>'2020_3-1-3_CSV_Prozent'!C293</f>
        <v>Stat. Region Lüneburg</v>
      </c>
      <c r="E1227" t="str">
        <f>'2020_3-1-3_CSV_Prozent'!D293</f>
        <v>Kinder im Alter von unter 3 Jahren mit ausländischer Herkunft mindestens eines Elternteils</v>
      </c>
      <c r="F1227" t="str">
        <f>'2020_3-1-3_CSV_Prozent'!E293</f>
        <v>K033</v>
      </c>
      <c r="G1227">
        <f>'2020_3-1-3_CSV_Prozent'!F293</f>
        <v>11.026237130521421</v>
      </c>
    </row>
    <row r="1228" spans="1:7">
      <c r="A1228">
        <f>'2020_3-1-3_CSV_Prozent'!A294</f>
        <v>401</v>
      </c>
      <c r="B1228">
        <f>'2020_3-1-3_CSV_Prozent'!B294</f>
        <v>2015</v>
      </c>
      <c r="C1228" t="s">
        <v>158</v>
      </c>
      <c r="D1228" t="str">
        <f>'2020_3-1-3_CSV_Prozent'!C294</f>
        <v>Delmenhorst  Stadt</v>
      </c>
      <c r="E1228" t="str">
        <f>'2020_3-1-3_CSV_Prozent'!D294</f>
        <v>Kinder im Alter von unter 3 Jahren mit ausländischer Herkunft mindestens eines Elternteils</v>
      </c>
      <c r="F1228" t="str">
        <f>'2020_3-1-3_CSV_Prozent'!E294</f>
        <v>K03401</v>
      </c>
      <c r="G1228">
        <f>'2020_3-1-3_CSV_Prozent'!F294</f>
        <v>20.186335403726709</v>
      </c>
    </row>
    <row r="1229" spans="1:7">
      <c r="A1229">
        <f>'2020_3-1-3_CSV_Prozent'!A295</f>
        <v>402</v>
      </c>
      <c r="B1229">
        <f>'2020_3-1-3_CSV_Prozent'!B295</f>
        <v>2015</v>
      </c>
      <c r="C1229" t="s">
        <v>158</v>
      </c>
      <c r="D1229" t="str">
        <f>'2020_3-1-3_CSV_Prozent'!C295</f>
        <v>Emden  Stadt</v>
      </c>
      <c r="E1229" t="str">
        <f>'2020_3-1-3_CSV_Prozent'!D295</f>
        <v>Kinder im Alter von unter 3 Jahren mit ausländischer Herkunft mindestens eines Elternteils</v>
      </c>
      <c r="F1229" t="str">
        <f>'2020_3-1-3_CSV_Prozent'!E295</f>
        <v>K03402</v>
      </c>
      <c r="G1229">
        <f>'2020_3-1-3_CSV_Prozent'!F295</f>
        <v>19.298245614035086</v>
      </c>
    </row>
    <row r="1230" spans="1:7">
      <c r="A1230">
        <f>'2020_3-1-3_CSV_Prozent'!A296</f>
        <v>403</v>
      </c>
      <c r="B1230">
        <f>'2020_3-1-3_CSV_Prozent'!B296</f>
        <v>2015</v>
      </c>
      <c r="C1230" t="s">
        <v>158</v>
      </c>
      <c r="D1230" t="str">
        <f>'2020_3-1-3_CSV_Prozent'!C296</f>
        <v>Oldenburg(Oldb)  Stadt</v>
      </c>
      <c r="E1230" t="str">
        <f>'2020_3-1-3_CSV_Prozent'!D296</f>
        <v>Kinder im Alter von unter 3 Jahren mit ausländischer Herkunft mindestens eines Elternteils</v>
      </c>
      <c r="F1230" t="str">
        <f>'2020_3-1-3_CSV_Prozent'!E296</f>
        <v>K03403</v>
      </c>
      <c r="G1230">
        <f>'2020_3-1-3_CSV_Prozent'!F296</f>
        <v>17.742987606001304</v>
      </c>
    </row>
    <row r="1231" spans="1:7">
      <c r="A1231">
        <f>'2020_3-1-3_CSV_Prozent'!A297</f>
        <v>404</v>
      </c>
      <c r="B1231">
        <f>'2020_3-1-3_CSV_Prozent'!B297</f>
        <v>2015</v>
      </c>
      <c r="C1231" t="s">
        <v>158</v>
      </c>
      <c r="D1231" t="str">
        <f>'2020_3-1-3_CSV_Prozent'!C297</f>
        <v>Osnabrück  Stadt</v>
      </c>
      <c r="E1231" t="str">
        <f>'2020_3-1-3_CSV_Prozent'!D297</f>
        <v>Kinder im Alter von unter 3 Jahren mit ausländischer Herkunft mindestens eines Elternteils</v>
      </c>
      <c r="F1231" t="str">
        <f>'2020_3-1-3_CSV_Prozent'!E297</f>
        <v>K03404</v>
      </c>
      <c r="G1231">
        <f>'2020_3-1-3_CSV_Prozent'!F297</f>
        <v>19.26605504587156</v>
      </c>
    </row>
    <row r="1232" spans="1:7">
      <c r="A1232">
        <f>'2020_3-1-3_CSV_Prozent'!A298</f>
        <v>405</v>
      </c>
      <c r="B1232">
        <f>'2020_3-1-3_CSV_Prozent'!B298</f>
        <v>2015</v>
      </c>
      <c r="C1232" t="s">
        <v>158</v>
      </c>
      <c r="D1232" t="str">
        <f>'2020_3-1-3_CSV_Prozent'!C298</f>
        <v>Wilhelmshaven  Stadt</v>
      </c>
      <c r="E1232" t="str">
        <f>'2020_3-1-3_CSV_Prozent'!D298</f>
        <v>Kinder im Alter von unter 3 Jahren mit ausländischer Herkunft mindestens eines Elternteils</v>
      </c>
      <c r="F1232" t="str">
        <f>'2020_3-1-3_CSV_Prozent'!E298</f>
        <v>K03405</v>
      </c>
      <c r="G1232">
        <f>'2020_3-1-3_CSV_Prozent'!F298</f>
        <v>13.148788927335639</v>
      </c>
    </row>
    <row r="1233" spans="1:7">
      <c r="A1233">
        <f>'2020_3-1-3_CSV_Prozent'!A299</f>
        <v>451</v>
      </c>
      <c r="B1233">
        <f>'2020_3-1-3_CSV_Prozent'!B299</f>
        <v>2015</v>
      </c>
      <c r="C1233" t="s">
        <v>158</v>
      </c>
      <c r="D1233" t="str">
        <f>'2020_3-1-3_CSV_Prozent'!C299</f>
        <v>Ammerland</v>
      </c>
      <c r="E1233" t="str">
        <f>'2020_3-1-3_CSV_Prozent'!D299</f>
        <v>Kinder im Alter von unter 3 Jahren mit ausländischer Herkunft mindestens eines Elternteils</v>
      </c>
      <c r="F1233" t="str">
        <f>'2020_3-1-3_CSV_Prozent'!E299</f>
        <v>K03451</v>
      </c>
      <c r="G1233">
        <f>'2020_3-1-3_CSV_Prozent'!F299</f>
        <v>7.7537058152793614</v>
      </c>
    </row>
    <row r="1234" spans="1:7">
      <c r="A1234">
        <f>'2020_3-1-3_CSV_Prozent'!A300</f>
        <v>452</v>
      </c>
      <c r="B1234">
        <f>'2020_3-1-3_CSV_Prozent'!B300</f>
        <v>2015</v>
      </c>
      <c r="C1234" t="s">
        <v>158</v>
      </c>
      <c r="D1234" t="str">
        <f>'2020_3-1-3_CSV_Prozent'!C300</f>
        <v>Aurich</v>
      </c>
      <c r="E1234" t="str">
        <f>'2020_3-1-3_CSV_Prozent'!D300</f>
        <v>Kinder im Alter von unter 3 Jahren mit ausländischer Herkunft mindestens eines Elternteils</v>
      </c>
      <c r="F1234" t="str">
        <f>'2020_3-1-3_CSV_Prozent'!E300</f>
        <v>K03452</v>
      </c>
      <c r="G1234">
        <f>'2020_3-1-3_CSV_Prozent'!F300</f>
        <v>7.3196986006458564</v>
      </c>
    </row>
    <row r="1235" spans="1:7">
      <c r="A1235">
        <f>'2020_3-1-3_CSV_Prozent'!A301</f>
        <v>453</v>
      </c>
      <c r="B1235">
        <f>'2020_3-1-3_CSV_Prozent'!B301</f>
        <v>2015</v>
      </c>
      <c r="C1235" t="s">
        <v>158</v>
      </c>
      <c r="D1235" t="str">
        <f>'2020_3-1-3_CSV_Prozent'!C301</f>
        <v>Cloppenburg</v>
      </c>
      <c r="E1235" t="str">
        <f>'2020_3-1-3_CSV_Prozent'!D301</f>
        <v>Kinder im Alter von unter 3 Jahren mit ausländischer Herkunft mindestens eines Elternteils</v>
      </c>
      <c r="F1235" t="str">
        <f>'2020_3-1-3_CSV_Prozent'!E301</f>
        <v>K03453</v>
      </c>
      <c r="G1235">
        <f>'2020_3-1-3_CSV_Prozent'!F301</f>
        <v>16.358024691358025</v>
      </c>
    </row>
    <row r="1236" spans="1:7">
      <c r="A1236">
        <f>'2020_3-1-3_CSV_Prozent'!A302</f>
        <v>454</v>
      </c>
      <c r="B1236">
        <f>'2020_3-1-3_CSV_Prozent'!B302</f>
        <v>2015</v>
      </c>
      <c r="C1236" t="s">
        <v>158</v>
      </c>
      <c r="D1236" t="str">
        <f>'2020_3-1-3_CSV_Prozent'!C302</f>
        <v>Emsland</v>
      </c>
      <c r="E1236" t="str">
        <f>'2020_3-1-3_CSV_Prozent'!D302</f>
        <v>Kinder im Alter von unter 3 Jahren mit ausländischer Herkunft mindestens eines Elternteils</v>
      </c>
      <c r="F1236" t="str">
        <f>'2020_3-1-3_CSV_Prozent'!E302</f>
        <v>K03454</v>
      </c>
      <c r="G1236">
        <f>'2020_3-1-3_CSV_Prozent'!F302</f>
        <v>14.918970448045757</v>
      </c>
    </row>
    <row r="1237" spans="1:7">
      <c r="A1237">
        <f>'2020_3-1-3_CSV_Prozent'!A303</f>
        <v>455</v>
      </c>
      <c r="B1237">
        <f>'2020_3-1-3_CSV_Prozent'!B303</f>
        <v>2015</v>
      </c>
      <c r="C1237" t="s">
        <v>158</v>
      </c>
      <c r="D1237" t="str">
        <f>'2020_3-1-3_CSV_Prozent'!C303</f>
        <v>Friesland</v>
      </c>
      <c r="E1237" t="str">
        <f>'2020_3-1-3_CSV_Prozent'!D303</f>
        <v>Kinder im Alter von unter 3 Jahren mit ausländischer Herkunft mindestens eines Elternteils</v>
      </c>
      <c r="F1237" t="str">
        <f>'2020_3-1-3_CSV_Prozent'!E303</f>
        <v>K03455</v>
      </c>
      <c r="G1237">
        <f>'2020_3-1-3_CSV_Prozent'!F303</f>
        <v>6.3573883161512024</v>
      </c>
    </row>
    <row r="1238" spans="1:7">
      <c r="A1238">
        <f>'2020_3-1-3_CSV_Prozent'!A304</f>
        <v>456</v>
      </c>
      <c r="B1238">
        <f>'2020_3-1-3_CSV_Prozent'!B304</f>
        <v>2015</v>
      </c>
      <c r="C1238" t="s">
        <v>158</v>
      </c>
      <c r="D1238" t="str">
        <f>'2020_3-1-3_CSV_Prozent'!C304</f>
        <v>Grafschaft Bentheim</v>
      </c>
      <c r="E1238" t="str">
        <f>'2020_3-1-3_CSV_Prozent'!D304</f>
        <v>Kinder im Alter von unter 3 Jahren mit ausländischer Herkunft mindestens eines Elternteils</v>
      </c>
      <c r="F1238" t="str">
        <f>'2020_3-1-3_CSV_Prozent'!E304</f>
        <v>K03456</v>
      </c>
      <c r="G1238">
        <f>'2020_3-1-3_CSV_Prozent'!F304</f>
        <v>24.282560706401764</v>
      </c>
    </row>
    <row r="1239" spans="1:7">
      <c r="A1239">
        <f>'2020_3-1-3_CSV_Prozent'!A305</f>
        <v>457</v>
      </c>
      <c r="B1239">
        <f>'2020_3-1-3_CSV_Prozent'!B305</f>
        <v>2015</v>
      </c>
      <c r="C1239" t="s">
        <v>158</v>
      </c>
      <c r="D1239" t="str">
        <f>'2020_3-1-3_CSV_Prozent'!C305</f>
        <v>Leer</v>
      </c>
      <c r="E1239" t="str">
        <f>'2020_3-1-3_CSV_Prozent'!D305</f>
        <v>Kinder im Alter von unter 3 Jahren mit ausländischer Herkunft mindestens eines Elternteils</v>
      </c>
      <c r="F1239" t="str">
        <f>'2020_3-1-3_CSV_Prozent'!E305</f>
        <v>K03457</v>
      </c>
      <c r="G1239">
        <f>'2020_3-1-3_CSV_Prozent'!F305</f>
        <v>9.079903147699758</v>
      </c>
    </row>
    <row r="1240" spans="1:7">
      <c r="A1240">
        <f>'2020_3-1-3_CSV_Prozent'!A306</f>
        <v>458</v>
      </c>
      <c r="B1240">
        <f>'2020_3-1-3_CSV_Prozent'!B306</f>
        <v>2015</v>
      </c>
      <c r="C1240" t="s">
        <v>158</v>
      </c>
      <c r="D1240" t="str">
        <f>'2020_3-1-3_CSV_Prozent'!C306</f>
        <v>Oldenburg</v>
      </c>
      <c r="E1240" t="str">
        <f>'2020_3-1-3_CSV_Prozent'!D306</f>
        <v>Kinder im Alter von unter 3 Jahren mit ausländischer Herkunft mindestens eines Elternteils</v>
      </c>
      <c r="F1240" t="str">
        <f>'2020_3-1-3_CSV_Prozent'!E306</f>
        <v>K03458</v>
      </c>
      <c r="G1240">
        <f>'2020_3-1-3_CSV_Prozent'!F306</f>
        <v>8.0684596577017107</v>
      </c>
    </row>
    <row r="1241" spans="1:7">
      <c r="A1241">
        <f>'2020_3-1-3_CSV_Prozent'!A307</f>
        <v>459</v>
      </c>
      <c r="B1241">
        <f>'2020_3-1-3_CSV_Prozent'!B307</f>
        <v>2015</v>
      </c>
      <c r="C1241" t="s">
        <v>158</v>
      </c>
      <c r="D1241" t="str">
        <f>'2020_3-1-3_CSV_Prozent'!C307</f>
        <v>Osnabrück</v>
      </c>
      <c r="E1241" t="str">
        <f>'2020_3-1-3_CSV_Prozent'!D307</f>
        <v>Kinder im Alter von unter 3 Jahren mit ausländischer Herkunft mindestens eines Elternteils</v>
      </c>
      <c r="F1241" t="str">
        <f>'2020_3-1-3_CSV_Prozent'!E307</f>
        <v>K03459</v>
      </c>
      <c r="G1241">
        <f>'2020_3-1-3_CSV_Prozent'!F307</f>
        <v>13.305785123966944</v>
      </c>
    </row>
    <row r="1242" spans="1:7">
      <c r="A1242">
        <f>'2020_3-1-3_CSV_Prozent'!A308</f>
        <v>460</v>
      </c>
      <c r="B1242">
        <f>'2020_3-1-3_CSV_Prozent'!B308</f>
        <v>2015</v>
      </c>
      <c r="C1242" t="s">
        <v>158</v>
      </c>
      <c r="D1242" t="str">
        <f>'2020_3-1-3_CSV_Prozent'!C308</f>
        <v>Vechta</v>
      </c>
      <c r="E1242" t="str">
        <f>'2020_3-1-3_CSV_Prozent'!D308</f>
        <v>Kinder im Alter von unter 3 Jahren mit ausländischer Herkunft mindestens eines Elternteils</v>
      </c>
      <c r="F1242" t="str">
        <f>'2020_3-1-3_CSV_Prozent'!E308</f>
        <v>K03460</v>
      </c>
      <c r="G1242">
        <f>'2020_3-1-3_CSV_Prozent'!F308</f>
        <v>18.871103622577927</v>
      </c>
    </row>
    <row r="1243" spans="1:7">
      <c r="A1243">
        <f>'2020_3-1-3_CSV_Prozent'!A309</f>
        <v>461</v>
      </c>
      <c r="B1243">
        <f>'2020_3-1-3_CSV_Prozent'!B309</f>
        <v>2015</v>
      </c>
      <c r="C1243" t="s">
        <v>158</v>
      </c>
      <c r="D1243" t="str">
        <f>'2020_3-1-3_CSV_Prozent'!C309</f>
        <v>Wesermarsch</v>
      </c>
      <c r="E1243" t="str">
        <f>'2020_3-1-3_CSV_Prozent'!D309</f>
        <v>Kinder im Alter von unter 3 Jahren mit ausländischer Herkunft mindestens eines Elternteils</v>
      </c>
      <c r="F1243" t="str">
        <f>'2020_3-1-3_CSV_Prozent'!E309</f>
        <v>K03461</v>
      </c>
      <c r="G1243">
        <f>'2020_3-1-3_CSV_Prozent'!F309</f>
        <v>10.905730129390019</v>
      </c>
    </row>
    <row r="1244" spans="1:7">
      <c r="A1244">
        <f>'2020_3-1-3_CSV_Prozent'!A310</f>
        <v>462</v>
      </c>
      <c r="B1244">
        <f>'2020_3-1-3_CSV_Prozent'!B310</f>
        <v>2015</v>
      </c>
      <c r="C1244" t="s">
        <v>158</v>
      </c>
      <c r="D1244" t="str">
        <f>'2020_3-1-3_CSV_Prozent'!C310</f>
        <v>Wittmund</v>
      </c>
      <c r="E1244" t="str">
        <f>'2020_3-1-3_CSV_Prozent'!D310</f>
        <v>Kinder im Alter von unter 3 Jahren mit ausländischer Herkunft mindestens eines Elternteils</v>
      </c>
      <c r="F1244" t="str">
        <f>'2020_3-1-3_CSV_Prozent'!E310</f>
        <v>K03462</v>
      </c>
      <c r="G1244">
        <f>'2020_3-1-3_CSV_Prozent'!F310</f>
        <v>6.593406593406594</v>
      </c>
    </row>
    <row r="1245" spans="1:7">
      <c r="A1245">
        <f>'2020_3-1-3_CSV_Prozent'!A311</f>
        <v>4</v>
      </c>
      <c r="B1245">
        <f>'2020_3-1-3_CSV_Prozent'!B311</f>
        <v>2015</v>
      </c>
      <c r="C1245" t="s">
        <v>158</v>
      </c>
      <c r="D1245" t="str">
        <f>'2020_3-1-3_CSV_Prozent'!C311</f>
        <v>Stat. Region Weser-Ems</v>
      </c>
      <c r="E1245" t="str">
        <f>'2020_3-1-3_CSV_Prozent'!D311</f>
        <v>Kinder im Alter von unter 3 Jahren mit ausländischer Herkunft mindestens eines Elternteils</v>
      </c>
      <c r="F1245" t="str">
        <f>'2020_3-1-3_CSV_Prozent'!E311</f>
        <v>K034</v>
      </c>
      <c r="G1245">
        <f>'2020_3-1-3_CSV_Prozent'!F311</f>
        <v>14.295434863293332</v>
      </c>
    </row>
    <row r="1246" spans="1:7">
      <c r="A1246">
        <f>'2020_3-1-3_CSV_Prozent'!A312</f>
        <v>0</v>
      </c>
      <c r="B1246">
        <f>'2020_3-1-3_CSV_Prozent'!B312</f>
        <v>2015</v>
      </c>
      <c r="C1246" t="s">
        <v>158</v>
      </c>
      <c r="D1246" t="str">
        <f>'2020_3-1-3_CSV_Prozent'!C312</f>
        <v>Niedersachsen</v>
      </c>
      <c r="E1246" t="str">
        <f>'2020_3-1-3_CSV_Prozent'!D312</f>
        <v>Kinder im Alter von unter 3 Jahren mit ausländischer Herkunft mindestens eines Elternteils</v>
      </c>
      <c r="F1246" t="str">
        <f>'2020_3-1-3_CSV_Prozent'!E312</f>
        <v>K030</v>
      </c>
      <c r="G1246">
        <f>'2020_3-1-3_CSV_Prozent'!F312</f>
        <v>15.593477710690914</v>
      </c>
    </row>
    <row r="1247" spans="1:7">
      <c r="A1247">
        <f>'2020_3-1-3_CSV_Prozent'!A313</f>
        <v>101</v>
      </c>
      <c r="B1247">
        <f>'2020_3-1-3_CSV_Prozent'!B313</f>
        <v>2014</v>
      </c>
      <c r="C1247" t="s">
        <v>158</v>
      </c>
      <c r="D1247" t="str">
        <f>'2020_3-1-3_CSV_Prozent'!C313</f>
        <v>Braunschweig  Stadt</v>
      </c>
      <c r="E1247" t="str">
        <f>'2020_3-1-3_CSV_Prozent'!D313</f>
        <v>Kinder im Alter von unter 3 Jahren mit ausländischer Herkunft mindestens eines Elternteils</v>
      </c>
      <c r="F1247" t="str">
        <f>'2020_3-1-3_CSV_Prozent'!E313</f>
        <v>K03101</v>
      </c>
      <c r="G1247">
        <f>'2020_3-1-3_CSV_Prozent'!F313</f>
        <v>18.084632516703785</v>
      </c>
    </row>
    <row r="1248" spans="1:7">
      <c r="A1248">
        <f>'2020_3-1-3_CSV_Prozent'!A314</f>
        <v>102</v>
      </c>
      <c r="B1248">
        <f>'2020_3-1-3_CSV_Prozent'!B314</f>
        <v>2014</v>
      </c>
      <c r="C1248" t="s">
        <v>158</v>
      </c>
      <c r="D1248" t="str">
        <f>'2020_3-1-3_CSV_Prozent'!C314</f>
        <v>Salzgitter  Stadt</v>
      </c>
      <c r="E1248" t="str">
        <f>'2020_3-1-3_CSV_Prozent'!D314</f>
        <v>Kinder im Alter von unter 3 Jahren mit ausländischer Herkunft mindestens eines Elternteils</v>
      </c>
      <c r="F1248" t="str">
        <f>'2020_3-1-3_CSV_Prozent'!E314</f>
        <v>K03102</v>
      </c>
      <c r="G1248">
        <f>'2020_3-1-3_CSV_Prozent'!F314</f>
        <v>17.995444191343964</v>
      </c>
    </row>
    <row r="1249" spans="1:7">
      <c r="A1249">
        <f>'2020_3-1-3_CSV_Prozent'!A315</f>
        <v>103</v>
      </c>
      <c r="B1249">
        <f>'2020_3-1-3_CSV_Prozent'!B315</f>
        <v>2014</v>
      </c>
      <c r="C1249" t="s">
        <v>158</v>
      </c>
      <c r="D1249" t="str">
        <f>'2020_3-1-3_CSV_Prozent'!C315</f>
        <v>Wolfsburg  Stadt</v>
      </c>
      <c r="E1249" t="str">
        <f>'2020_3-1-3_CSV_Prozent'!D315</f>
        <v>Kinder im Alter von unter 3 Jahren mit ausländischer Herkunft mindestens eines Elternteils</v>
      </c>
      <c r="F1249" t="str">
        <f>'2020_3-1-3_CSV_Prozent'!E315</f>
        <v>K03103</v>
      </c>
      <c r="G1249">
        <f>'2020_3-1-3_CSV_Prozent'!F315</f>
        <v>25.225225225225223</v>
      </c>
    </row>
    <row r="1250" spans="1:7">
      <c r="A1250">
        <f>'2020_3-1-3_CSV_Prozent'!A316</f>
        <v>151</v>
      </c>
      <c r="B1250">
        <f>'2020_3-1-3_CSV_Prozent'!B316</f>
        <v>2014</v>
      </c>
      <c r="C1250" t="s">
        <v>158</v>
      </c>
      <c r="D1250" t="str">
        <f>'2020_3-1-3_CSV_Prozent'!C316</f>
        <v>Gifhorn</v>
      </c>
      <c r="E1250" t="str">
        <f>'2020_3-1-3_CSV_Prozent'!D316</f>
        <v>Kinder im Alter von unter 3 Jahren mit ausländischer Herkunft mindestens eines Elternteils</v>
      </c>
      <c r="F1250" t="str">
        <f>'2020_3-1-3_CSV_Prozent'!E316</f>
        <v>K03151</v>
      </c>
      <c r="G1250">
        <f>'2020_3-1-3_CSV_Prozent'!F316</f>
        <v>11.71875</v>
      </c>
    </row>
    <row r="1251" spans="1:7">
      <c r="A1251">
        <f>'2020_3-1-3_CSV_Prozent'!A317</f>
        <v>153</v>
      </c>
      <c r="B1251">
        <f>'2020_3-1-3_CSV_Prozent'!B317</f>
        <v>2014</v>
      </c>
      <c r="C1251" t="s">
        <v>158</v>
      </c>
      <c r="D1251" t="str">
        <f>'2020_3-1-3_CSV_Prozent'!C317</f>
        <v>Goslar</v>
      </c>
      <c r="E1251" t="str">
        <f>'2020_3-1-3_CSV_Prozent'!D317</f>
        <v>Kinder im Alter von unter 3 Jahren mit ausländischer Herkunft mindestens eines Elternteils</v>
      </c>
      <c r="F1251" t="str">
        <f>'2020_3-1-3_CSV_Prozent'!E317</f>
        <v>K03153</v>
      </c>
      <c r="G1251">
        <f>'2020_3-1-3_CSV_Prozent'!F317</f>
        <v>9.317585301837271</v>
      </c>
    </row>
    <row r="1252" spans="1:7">
      <c r="A1252">
        <f>'2020_3-1-3_CSV_Prozent'!A318</f>
        <v>154</v>
      </c>
      <c r="B1252">
        <f>'2020_3-1-3_CSV_Prozent'!B318</f>
        <v>2014</v>
      </c>
      <c r="C1252" t="s">
        <v>158</v>
      </c>
      <c r="D1252" t="str">
        <f>'2020_3-1-3_CSV_Prozent'!C318</f>
        <v>Helmstedt</v>
      </c>
      <c r="E1252" t="str">
        <f>'2020_3-1-3_CSV_Prozent'!D318</f>
        <v>Kinder im Alter von unter 3 Jahren mit ausländischer Herkunft mindestens eines Elternteils</v>
      </c>
      <c r="F1252" t="str">
        <f>'2020_3-1-3_CSV_Prozent'!E318</f>
        <v>K03154</v>
      </c>
      <c r="G1252">
        <f>'2020_3-1-3_CSV_Prozent'!F318</f>
        <v>6.3545150501672243</v>
      </c>
    </row>
    <row r="1253" spans="1:7">
      <c r="A1253">
        <f>'2020_3-1-3_CSV_Prozent'!A319</f>
        <v>155</v>
      </c>
      <c r="B1253">
        <f>'2020_3-1-3_CSV_Prozent'!B319</f>
        <v>2014</v>
      </c>
      <c r="C1253" t="s">
        <v>158</v>
      </c>
      <c r="D1253" t="str">
        <f>'2020_3-1-3_CSV_Prozent'!C319</f>
        <v>Northeim</v>
      </c>
      <c r="E1253" t="str">
        <f>'2020_3-1-3_CSV_Prozent'!D319</f>
        <v>Kinder im Alter von unter 3 Jahren mit ausländischer Herkunft mindestens eines Elternteils</v>
      </c>
      <c r="F1253" t="str">
        <f>'2020_3-1-3_CSV_Prozent'!E319</f>
        <v>K03155</v>
      </c>
      <c r="G1253">
        <f>'2020_3-1-3_CSV_Prozent'!F319</f>
        <v>12.700534759358289</v>
      </c>
    </row>
    <row r="1254" spans="1:7">
      <c r="A1254">
        <f>'2020_3-1-3_CSV_Prozent'!A320</f>
        <v>157</v>
      </c>
      <c r="B1254">
        <f>'2020_3-1-3_CSV_Prozent'!B320</f>
        <v>2014</v>
      </c>
      <c r="C1254" t="s">
        <v>158</v>
      </c>
      <c r="D1254" t="str">
        <f>'2020_3-1-3_CSV_Prozent'!C320</f>
        <v>Peine</v>
      </c>
      <c r="E1254" t="str">
        <f>'2020_3-1-3_CSV_Prozent'!D320</f>
        <v>Kinder im Alter von unter 3 Jahren mit ausländischer Herkunft mindestens eines Elternteils</v>
      </c>
      <c r="F1254" t="str">
        <f>'2020_3-1-3_CSV_Prozent'!E320</f>
        <v>K03157</v>
      </c>
      <c r="G1254">
        <f>'2020_3-1-3_CSV_Prozent'!F320</f>
        <v>12.098765432098766</v>
      </c>
    </row>
    <row r="1255" spans="1:7">
      <c r="A1255">
        <f>'2020_3-1-3_CSV_Prozent'!A321</f>
        <v>158</v>
      </c>
      <c r="B1255">
        <f>'2020_3-1-3_CSV_Prozent'!B321</f>
        <v>2014</v>
      </c>
      <c r="C1255" t="s">
        <v>158</v>
      </c>
      <c r="D1255" t="str">
        <f>'2020_3-1-3_CSV_Prozent'!C321</f>
        <v>Wolfenbüttel</v>
      </c>
      <c r="E1255" t="str">
        <f>'2020_3-1-3_CSV_Prozent'!D321</f>
        <v>Kinder im Alter von unter 3 Jahren mit ausländischer Herkunft mindestens eines Elternteils</v>
      </c>
      <c r="F1255" t="str">
        <f>'2020_3-1-3_CSV_Prozent'!E321</f>
        <v>K03158</v>
      </c>
      <c r="G1255">
        <f>'2020_3-1-3_CSV_Prozent'!F321</f>
        <v>7.259073842302878</v>
      </c>
    </row>
    <row r="1256" spans="1:7">
      <c r="A1256">
        <f>'2020_3-1-3_CSV_Prozent'!A322</f>
        <v>159</v>
      </c>
      <c r="B1256">
        <f>'2020_3-1-3_CSV_Prozent'!B322</f>
        <v>2014</v>
      </c>
      <c r="C1256" t="s">
        <v>158</v>
      </c>
      <c r="D1256" t="str">
        <f>'2020_3-1-3_CSV_Prozent'!C322</f>
        <v>Göttingen</v>
      </c>
      <c r="E1256" t="str">
        <f>'2020_3-1-3_CSV_Prozent'!D322</f>
        <v>Kinder im Alter von unter 3 Jahren mit ausländischer Herkunft mindestens eines Elternteils</v>
      </c>
      <c r="F1256" t="str">
        <f>'2020_3-1-3_CSV_Prozent'!E322</f>
        <v>K03159</v>
      </c>
      <c r="G1256">
        <f>'2020_3-1-3_CSV_Prozent'!F322</f>
        <v>16.626506024096386</v>
      </c>
    </row>
    <row r="1257" spans="1:7">
      <c r="A1257">
        <f>'2020_3-1-3_CSV_Prozent'!A323</f>
        <v>1</v>
      </c>
      <c r="B1257">
        <f>'2020_3-1-3_CSV_Prozent'!B323</f>
        <v>2014</v>
      </c>
      <c r="C1257" t="s">
        <v>158</v>
      </c>
      <c r="D1257" t="str">
        <f>'2020_3-1-3_CSV_Prozent'!C323</f>
        <v>Stat. Region Braunschweig</v>
      </c>
      <c r="E1257" t="str">
        <f>'2020_3-1-3_CSV_Prozent'!D323</f>
        <v>Kinder im Alter von unter 3 Jahren mit ausländischer Herkunft mindestens eines Elternteils</v>
      </c>
      <c r="F1257" t="str">
        <f>'2020_3-1-3_CSV_Prozent'!E323</f>
        <v>K031</v>
      </c>
      <c r="G1257">
        <f>'2020_3-1-3_CSV_Prozent'!F323</f>
        <v>14.944108484515301</v>
      </c>
    </row>
    <row r="1258" spans="1:7">
      <c r="A1258">
        <f>'2020_3-1-3_CSV_Prozent'!A324</f>
        <v>241</v>
      </c>
      <c r="B1258">
        <f>'2020_3-1-3_CSV_Prozent'!B324</f>
        <v>2014</v>
      </c>
      <c r="C1258" t="s">
        <v>158</v>
      </c>
      <c r="D1258" t="str">
        <f>'2020_3-1-3_CSV_Prozent'!C324</f>
        <v>Hannover  Region</v>
      </c>
      <c r="E1258" t="str">
        <f>'2020_3-1-3_CSV_Prozent'!D324</f>
        <v>Kinder im Alter von unter 3 Jahren mit ausländischer Herkunft mindestens eines Elternteils</v>
      </c>
      <c r="F1258" t="str">
        <f>'2020_3-1-3_CSV_Prozent'!E324</f>
        <v>K03241</v>
      </c>
      <c r="G1258">
        <f>'2020_3-1-3_CSV_Prozent'!F324</f>
        <v>22.268088521958489</v>
      </c>
    </row>
    <row r="1259" spans="1:7">
      <c r="A1259">
        <f>'2020_3-1-3_CSV_Prozent'!A325</f>
        <v>241001</v>
      </c>
      <c r="B1259">
        <f>'2020_3-1-3_CSV_Prozent'!B325</f>
        <v>2014</v>
      </c>
      <c r="C1259" t="s">
        <v>158</v>
      </c>
      <c r="D1259" t="str">
        <f>'2020_3-1-3_CSV_Prozent'!C325</f>
        <v>dav. Hannover  Lhst.</v>
      </c>
      <c r="E1259" t="str">
        <f>'2020_3-1-3_CSV_Prozent'!D325</f>
        <v>Kinder im Alter von unter 3 Jahren mit ausländischer Herkunft mindestens eines Elternteils</v>
      </c>
      <c r="F1259" t="str">
        <f>'2020_3-1-3_CSV_Prozent'!E325</f>
        <v>K03241001</v>
      </c>
      <c r="G1259">
        <f>'2020_3-1-3_CSV_Prozent'!F325</f>
        <v>28.568262411347519</v>
      </c>
    </row>
    <row r="1260" spans="1:7">
      <c r="A1260">
        <f>'2020_3-1-3_CSV_Prozent'!A326</f>
        <v>241999</v>
      </c>
      <c r="B1260">
        <f>'2020_3-1-3_CSV_Prozent'!B326</f>
        <v>2014</v>
      </c>
      <c r="C1260" t="s">
        <v>158</v>
      </c>
      <c r="D1260" t="str">
        <f>'2020_3-1-3_CSV_Prozent'!C326</f>
        <v>dav. Hannover  Umland</v>
      </c>
      <c r="E1260" t="str">
        <f>'2020_3-1-3_CSV_Prozent'!D326</f>
        <v>Kinder im Alter von unter 3 Jahren mit ausländischer Herkunft mindestens eines Elternteils</v>
      </c>
      <c r="F1260" t="str">
        <f>'2020_3-1-3_CSV_Prozent'!E326</f>
        <v>K03241999</v>
      </c>
      <c r="G1260">
        <f>'2020_3-1-3_CSV_Prozent'!F326</f>
        <v>15.514373960560704</v>
      </c>
    </row>
    <row r="1261" spans="1:7">
      <c r="A1261">
        <f>'2020_3-1-3_CSV_Prozent'!A327</f>
        <v>251</v>
      </c>
      <c r="B1261">
        <f>'2020_3-1-3_CSV_Prozent'!B327</f>
        <v>2014</v>
      </c>
      <c r="C1261" t="s">
        <v>158</v>
      </c>
      <c r="D1261" t="str">
        <f>'2020_3-1-3_CSV_Prozent'!C327</f>
        <v>Diepholz</v>
      </c>
      <c r="E1261" t="str">
        <f>'2020_3-1-3_CSV_Prozent'!D327</f>
        <v>Kinder im Alter von unter 3 Jahren mit ausländischer Herkunft mindestens eines Elternteils</v>
      </c>
      <c r="F1261" t="str">
        <f>'2020_3-1-3_CSV_Prozent'!E327</f>
        <v>K03251</v>
      </c>
      <c r="G1261">
        <f>'2020_3-1-3_CSV_Prozent'!F327</f>
        <v>12.057272042200452</v>
      </c>
    </row>
    <row r="1262" spans="1:7">
      <c r="A1262">
        <f>'2020_3-1-3_CSV_Prozent'!A328</f>
        <v>252</v>
      </c>
      <c r="B1262">
        <f>'2020_3-1-3_CSV_Prozent'!B328</f>
        <v>2014</v>
      </c>
      <c r="C1262" t="s">
        <v>158</v>
      </c>
      <c r="D1262" t="str">
        <f>'2020_3-1-3_CSV_Prozent'!C328</f>
        <v>Hameln-Pyrmont</v>
      </c>
      <c r="E1262" t="str">
        <f>'2020_3-1-3_CSV_Prozent'!D328</f>
        <v>Kinder im Alter von unter 3 Jahren mit ausländischer Herkunft mindestens eines Elternteils</v>
      </c>
      <c r="F1262" t="str">
        <f>'2020_3-1-3_CSV_Prozent'!E328</f>
        <v>K03252</v>
      </c>
      <c r="G1262">
        <f>'2020_3-1-3_CSV_Prozent'!F328</f>
        <v>17.296678121420388</v>
      </c>
    </row>
    <row r="1263" spans="1:7">
      <c r="A1263">
        <f>'2020_3-1-3_CSV_Prozent'!A329</f>
        <v>254</v>
      </c>
      <c r="B1263">
        <f>'2020_3-1-3_CSV_Prozent'!B329</f>
        <v>2014</v>
      </c>
      <c r="C1263" t="s">
        <v>158</v>
      </c>
      <c r="D1263" t="str">
        <f>'2020_3-1-3_CSV_Prozent'!C329</f>
        <v>Hildesheim</v>
      </c>
      <c r="E1263" t="str">
        <f>'2020_3-1-3_CSV_Prozent'!D329</f>
        <v>Kinder im Alter von unter 3 Jahren mit ausländischer Herkunft mindestens eines Elternteils</v>
      </c>
      <c r="F1263" t="str">
        <f>'2020_3-1-3_CSV_Prozent'!E329</f>
        <v>K03254</v>
      </c>
      <c r="G1263">
        <f>'2020_3-1-3_CSV_Prozent'!F329</f>
        <v>17.075956596230725</v>
      </c>
    </row>
    <row r="1264" spans="1:7">
      <c r="A1264">
        <f>'2020_3-1-3_CSV_Prozent'!A330</f>
        <v>255</v>
      </c>
      <c r="B1264">
        <f>'2020_3-1-3_CSV_Prozent'!B330</f>
        <v>2014</v>
      </c>
      <c r="C1264" t="s">
        <v>158</v>
      </c>
      <c r="D1264" t="str">
        <f>'2020_3-1-3_CSV_Prozent'!C330</f>
        <v>Holzminden</v>
      </c>
      <c r="E1264" t="str">
        <f>'2020_3-1-3_CSV_Prozent'!D330</f>
        <v>Kinder im Alter von unter 3 Jahren mit ausländischer Herkunft mindestens eines Elternteils</v>
      </c>
      <c r="F1264" t="str">
        <f>'2020_3-1-3_CSV_Prozent'!E330</f>
        <v>K03255</v>
      </c>
      <c r="G1264">
        <f>'2020_3-1-3_CSV_Prozent'!F330</f>
        <v>13.65079365079365</v>
      </c>
    </row>
    <row r="1265" spans="1:7">
      <c r="A1265">
        <f>'2020_3-1-3_CSV_Prozent'!A331</f>
        <v>256</v>
      </c>
      <c r="B1265">
        <f>'2020_3-1-3_CSV_Prozent'!B331</f>
        <v>2014</v>
      </c>
      <c r="C1265" t="s">
        <v>158</v>
      </c>
      <c r="D1265" t="str">
        <f>'2020_3-1-3_CSV_Prozent'!C331</f>
        <v>Nienburg (Weser)</v>
      </c>
      <c r="E1265" t="str">
        <f>'2020_3-1-3_CSV_Prozent'!D331</f>
        <v>Kinder im Alter von unter 3 Jahren mit ausländischer Herkunft mindestens eines Elternteils</v>
      </c>
      <c r="F1265" t="str">
        <f>'2020_3-1-3_CSV_Prozent'!E331</f>
        <v>K03256</v>
      </c>
      <c r="G1265">
        <f>'2020_3-1-3_CSV_Prozent'!F331</f>
        <v>13.323572474377746</v>
      </c>
    </row>
    <row r="1266" spans="1:7">
      <c r="A1266">
        <f>'2020_3-1-3_CSV_Prozent'!A332</f>
        <v>257</v>
      </c>
      <c r="B1266">
        <f>'2020_3-1-3_CSV_Prozent'!B332</f>
        <v>2014</v>
      </c>
      <c r="C1266" t="s">
        <v>158</v>
      </c>
      <c r="D1266" t="str">
        <f>'2020_3-1-3_CSV_Prozent'!C332</f>
        <v>Schaumburg</v>
      </c>
      <c r="E1266" t="str">
        <f>'2020_3-1-3_CSV_Prozent'!D332</f>
        <v>Kinder im Alter von unter 3 Jahren mit ausländischer Herkunft mindestens eines Elternteils</v>
      </c>
      <c r="F1266" t="str">
        <f>'2020_3-1-3_CSV_Prozent'!E332</f>
        <v>K03257</v>
      </c>
      <c r="G1266">
        <f>'2020_3-1-3_CSV_Prozent'!F332</f>
        <v>12.756756756756756</v>
      </c>
    </row>
    <row r="1267" spans="1:7">
      <c r="A1267">
        <f>'2020_3-1-3_CSV_Prozent'!A333</f>
        <v>2</v>
      </c>
      <c r="B1267">
        <f>'2020_3-1-3_CSV_Prozent'!B333</f>
        <v>2014</v>
      </c>
      <c r="C1267" t="s">
        <v>158</v>
      </c>
      <c r="D1267" t="str">
        <f>'2020_3-1-3_CSV_Prozent'!C333</f>
        <v>Stat. Region Hannover</v>
      </c>
      <c r="E1267" t="str">
        <f>'2020_3-1-3_CSV_Prozent'!D333</f>
        <v>Kinder im Alter von unter 3 Jahren mit ausländischer Herkunft mindestens eines Elternteils</v>
      </c>
      <c r="F1267" t="str">
        <f>'2020_3-1-3_CSV_Prozent'!E333</f>
        <v>K032</v>
      </c>
      <c r="G1267">
        <f>'2020_3-1-3_CSV_Prozent'!F333</f>
        <v>19.212058924289142</v>
      </c>
    </row>
    <row r="1268" spans="1:7">
      <c r="A1268">
        <f>'2020_3-1-3_CSV_Prozent'!A334</f>
        <v>351</v>
      </c>
      <c r="B1268">
        <f>'2020_3-1-3_CSV_Prozent'!B334</f>
        <v>2014</v>
      </c>
      <c r="C1268" t="s">
        <v>158</v>
      </c>
      <c r="D1268" t="str">
        <f>'2020_3-1-3_CSV_Prozent'!C334</f>
        <v>Celle</v>
      </c>
      <c r="E1268" t="str">
        <f>'2020_3-1-3_CSV_Prozent'!D334</f>
        <v>Kinder im Alter von unter 3 Jahren mit ausländischer Herkunft mindestens eines Elternteils</v>
      </c>
      <c r="F1268" t="str">
        <f>'2020_3-1-3_CSV_Prozent'!E334</f>
        <v>K03351</v>
      </c>
      <c r="G1268">
        <f>'2020_3-1-3_CSV_Prozent'!F334</f>
        <v>11.599005799502899</v>
      </c>
    </row>
    <row r="1269" spans="1:7">
      <c r="A1269">
        <f>'2020_3-1-3_CSV_Prozent'!A335</f>
        <v>352</v>
      </c>
      <c r="B1269">
        <f>'2020_3-1-3_CSV_Prozent'!B335</f>
        <v>2014</v>
      </c>
      <c r="C1269" t="s">
        <v>158</v>
      </c>
      <c r="D1269" t="str">
        <f>'2020_3-1-3_CSV_Prozent'!C335</f>
        <v>Cuxhaven</v>
      </c>
      <c r="E1269" t="str">
        <f>'2020_3-1-3_CSV_Prozent'!D335</f>
        <v>Kinder im Alter von unter 3 Jahren mit ausländischer Herkunft mindestens eines Elternteils</v>
      </c>
      <c r="F1269" t="str">
        <f>'2020_3-1-3_CSV_Prozent'!E335</f>
        <v>K03352</v>
      </c>
      <c r="G1269">
        <f>'2020_3-1-3_CSV_Prozent'!F335</f>
        <v>12.324234904880067</v>
      </c>
    </row>
    <row r="1270" spans="1:7">
      <c r="A1270">
        <f>'2020_3-1-3_CSV_Prozent'!A336</f>
        <v>353</v>
      </c>
      <c r="B1270">
        <f>'2020_3-1-3_CSV_Prozent'!B336</f>
        <v>2014</v>
      </c>
      <c r="C1270" t="s">
        <v>158</v>
      </c>
      <c r="D1270" t="str">
        <f>'2020_3-1-3_CSV_Prozent'!C336</f>
        <v>Harburg</v>
      </c>
      <c r="E1270" t="str">
        <f>'2020_3-1-3_CSV_Prozent'!D336</f>
        <v>Kinder im Alter von unter 3 Jahren mit ausländischer Herkunft mindestens eines Elternteils</v>
      </c>
      <c r="F1270" t="str">
        <f>'2020_3-1-3_CSV_Prozent'!E336</f>
        <v>K03353</v>
      </c>
      <c r="G1270">
        <f>'2020_3-1-3_CSV_Prozent'!F336</f>
        <v>11.381272633212623</v>
      </c>
    </row>
    <row r="1271" spans="1:7">
      <c r="A1271">
        <f>'2020_3-1-3_CSV_Prozent'!A337</f>
        <v>354</v>
      </c>
      <c r="B1271">
        <f>'2020_3-1-3_CSV_Prozent'!B337</f>
        <v>2014</v>
      </c>
      <c r="C1271" t="s">
        <v>158</v>
      </c>
      <c r="D1271" t="str">
        <f>'2020_3-1-3_CSV_Prozent'!C337</f>
        <v>Lüchow-Dannenberg</v>
      </c>
      <c r="E1271" t="str">
        <f>'2020_3-1-3_CSV_Prozent'!D337</f>
        <v>Kinder im Alter von unter 3 Jahren mit ausländischer Herkunft mindestens eines Elternteils</v>
      </c>
      <c r="F1271" t="str">
        <f>'2020_3-1-3_CSV_Prozent'!E337</f>
        <v>K03354</v>
      </c>
      <c r="G1271">
        <f>'2020_3-1-3_CSV_Prozent'!F337</f>
        <v>8.7272727272727284</v>
      </c>
    </row>
    <row r="1272" spans="1:7">
      <c r="A1272">
        <f>'2020_3-1-3_CSV_Prozent'!A338</f>
        <v>355</v>
      </c>
      <c r="B1272">
        <f>'2020_3-1-3_CSV_Prozent'!B338</f>
        <v>2014</v>
      </c>
      <c r="C1272" t="s">
        <v>158</v>
      </c>
      <c r="D1272" t="str">
        <f>'2020_3-1-3_CSV_Prozent'!C338</f>
        <v>Lüneburg</v>
      </c>
      <c r="E1272" t="str">
        <f>'2020_3-1-3_CSV_Prozent'!D338</f>
        <v>Kinder im Alter von unter 3 Jahren mit ausländischer Herkunft mindestens eines Elternteils</v>
      </c>
      <c r="F1272" t="str">
        <f>'2020_3-1-3_CSV_Prozent'!E338</f>
        <v>K03355</v>
      </c>
      <c r="G1272">
        <f>'2020_3-1-3_CSV_Prozent'!F338</f>
        <v>11.589613679544016</v>
      </c>
    </row>
    <row r="1273" spans="1:7">
      <c r="A1273">
        <f>'2020_3-1-3_CSV_Prozent'!A339</f>
        <v>356</v>
      </c>
      <c r="B1273">
        <f>'2020_3-1-3_CSV_Prozent'!B339</f>
        <v>2014</v>
      </c>
      <c r="C1273" t="s">
        <v>158</v>
      </c>
      <c r="D1273" t="str">
        <f>'2020_3-1-3_CSV_Prozent'!C339</f>
        <v>Osterholz</v>
      </c>
      <c r="E1273" t="str">
        <f>'2020_3-1-3_CSV_Prozent'!D339</f>
        <v>Kinder im Alter von unter 3 Jahren mit ausländischer Herkunft mindestens eines Elternteils</v>
      </c>
      <c r="F1273" t="str">
        <f>'2020_3-1-3_CSV_Prozent'!E339</f>
        <v>K03356</v>
      </c>
      <c r="G1273">
        <f>'2020_3-1-3_CSV_Prozent'!F339</f>
        <v>7.9207920792079207</v>
      </c>
    </row>
    <row r="1274" spans="1:7">
      <c r="A1274">
        <f>'2020_3-1-3_CSV_Prozent'!A340</f>
        <v>357</v>
      </c>
      <c r="B1274">
        <f>'2020_3-1-3_CSV_Prozent'!B340</f>
        <v>2014</v>
      </c>
      <c r="C1274" t="s">
        <v>158</v>
      </c>
      <c r="D1274" t="str">
        <f>'2020_3-1-3_CSV_Prozent'!C340</f>
        <v>Rotenburg (Wümme)</v>
      </c>
      <c r="E1274" t="str">
        <f>'2020_3-1-3_CSV_Prozent'!D340</f>
        <v>Kinder im Alter von unter 3 Jahren mit ausländischer Herkunft mindestens eines Elternteils</v>
      </c>
      <c r="F1274" t="str">
        <f>'2020_3-1-3_CSV_Prozent'!E340</f>
        <v>K03357</v>
      </c>
      <c r="G1274">
        <f>'2020_3-1-3_CSV_Prozent'!F340</f>
        <v>13.76470588235294</v>
      </c>
    </row>
    <row r="1275" spans="1:7">
      <c r="A1275">
        <f>'2020_3-1-3_CSV_Prozent'!A341</f>
        <v>358</v>
      </c>
      <c r="B1275">
        <f>'2020_3-1-3_CSV_Prozent'!B341</f>
        <v>2014</v>
      </c>
      <c r="C1275" t="s">
        <v>158</v>
      </c>
      <c r="D1275" t="str">
        <f>'2020_3-1-3_CSV_Prozent'!C341</f>
        <v>Heidekreis</v>
      </c>
      <c r="E1275" t="str">
        <f>'2020_3-1-3_CSV_Prozent'!D341</f>
        <v>Kinder im Alter von unter 3 Jahren mit ausländischer Herkunft mindestens eines Elternteils</v>
      </c>
      <c r="F1275" t="str">
        <f>'2020_3-1-3_CSV_Prozent'!E341</f>
        <v>K03358</v>
      </c>
      <c r="G1275">
        <f>'2020_3-1-3_CSV_Prozent'!F341</f>
        <v>13.965884861407249</v>
      </c>
    </row>
    <row r="1276" spans="1:7">
      <c r="A1276">
        <f>'2020_3-1-3_CSV_Prozent'!A342</f>
        <v>359</v>
      </c>
      <c r="B1276">
        <f>'2020_3-1-3_CSV_Prozent'!B342</f>
        <v>2014</v>
      </c>
      <c r="C1276" t="s">
        <v>158</v>
      </c>
      <c r="D1276" t="str">
        <f>'2020_3-1-3_CSV_Prozent'!C342</f>
        <v>Stade</v>
      </c>
      <c r="E1276" t="str">
        <f>'2020_3-1-3_CSV_Prozent'!D342</f>
        <v>Kinder im Alter von unter 3 Jahren mit ausländischer Herkunft mindestens eines Elternteils</v>
      </c>
      <c r="F1276" t="str">
        <f>'2020_3-1-3_CSV_Prozent'!E342</f>
        <v>K03359</v>
      </c>
      <c r="G1276">
        <f>'2020_3-1-3_CSV_Prozent'!F342</f>
        <v>9.1538461538461533</v>
      </c>
    </row>
    <row r="1277" spans="1:7">
      <c r="A1277">
        <f>'2020_3-1-3_CSV_Prozent'!A343</f>
        <v>360</v>
      </c>
      <c r="B1277">
        <f>'2020_3-1-3_CSV_Prozent'!B343</f>
        <v>2014</v>
      </c>
      <c r="C1277" t="s">
        <v>158</v>
      </c>
      <c r="D1277" t="str">
        <f>'2020_3-1-3_CSV_Prozent'!C343</f>
        <v>Uelzen</v>
      </c>
      <c r="E1277" t="str">
        <f>'2020_3-1-3_CSV_Prozent'!D343</f>
        <v>Kinder im Alter von unter 3 Jahren mit ausländischer Herkunft mindestens eines Elternteils</v>
      </c>
      <c r="F1277" t="str">
        <f>'2020_3-1-3_CSV_Prozent'!E343</f>
        <v>K03360</v>
      </c>
      <c r="G1277">
        <f>'2020_3-1-3_CSV_Prozent'!F343</f>
        <v>9.5406360424028271</v>
      </c>
    </row>
    <row r="1278" spans="1:7">
      <c r="A1278">
        <f>'2020_3-1-3_CSV_Prozent'!A344</f>
        <v>361</v>
      </c>
      <c r="B1278">
        <f>'2020_3-1-3_CSV_Prozent'!B344</f>
        <v>2014</v>
      </c>
      <c r="C1278" t="s">
        <v>158</v>
      </c>
      <c r="D1278" t="str">
        <f>'2020_3-1-3_CSV_Prozent'!C344</f>
        <v>Verden</v>
      </c>
      <c r="E1278" t="str">
        <f>'2020_3-1-3_CSV_Prozent'!D344</f>
        <v>Kinder im Alter von unter 3 Jahren mit ausländischer Herkunft mindestens eines Elternteils</v>
      </c>
      <c r="F1278" t="str">
        <f>'2020_3-1-3_CSV_Prozent'!E344</f>
        <v>K03361</v>
      </c>
      <c r="G1278">
        <f>'2020_3-1-3_CSV_Prozent'!F344</f>
        <v>15.351351351351351</v>
      </c>
    </row>
    <row r="1279" spans="1:7">
      <c r="A1279">
        <f>'2020_3-1-3_CSV_Prozent'!A345</f>
        <v>3</v>
      </c>
      <c r="B1279">
        <f>'2020_3-1-3_CSV_Prozent'!B345</f>
        <v>2014</v>
      </c>
      <c r="C1279" t="s">
        <v>158</v>
      </c>
      <c r="D1279" t="str">
        <f>'2020_3-1-3_CSV_Prozent'!C345</f>
        <v>Stat. Region Lüneburg</v>
      </c>
      <c r="E1279" t="str">
        <f>'2020_3-1-3_CSV_Prozent'!D345</f>
        <v>Kinder im Alter von unter 3 Jahren mit ausländischer Herkunft mindestens eines Elternteils</v>
      </c>
      <c r="F1279" t="str">
        <f>'2020_3-1-3_CSV_Prozent'!E345</f>
        <v>K033</v>
      </c>
      <c r="G1279">
        <f>'2020_3-1-3_CSV_Prozent'!F345</f>
        <v>11.619810253285753</v>
      </c>
    </row>
    <row r="1280" spans="1:7">
      <c r="A1280">
        <f>'2020_3-1-3_CSV_Prozent'!A346</f>
        <v>401</v>
      </c>
      <c r="B1280">
        <f>'2020_3-1-3_CSV_Prozent'!B346</f>
        <v>2014</v>
      </c>
      <c r="C1280" t="s">
        <v>158</v>
      </c>
      <c r="D1280" t="str">
        <f>'2020_3-1-3_CSV_Prozent'!C346</f>
        <v>Delmenhorst  Stadt</v>
      </c>
      <c r="E1280" t="str">
        <f>'2020_3-1-3_CSV_Prozent'!D346</f>
        <v>Kinder im Alter von unter 3 Jahren mit ausländischer Herkunft mindestens eines Elternteils</v>
      </c>
      <c r="F1280" t="str">
        <f>'2020_3-1-3_CSV_Prozent'!E346</f>
        <v>K03401</v>
      </c>
      <c r="G1280">
        <f>'2020_3-1-3_CSV_Prozent'!F346</f>
        <v>20.579710144927535</v>
      </c>
    </row>
    <row r="1281" spans="1:7">
      <c r="A1281">
        <f>'2020_3-1-3_CSV_Prozent'!A347</f>
        <v>402</v>
      </c>
      <c r="B1281">
        <f>'2020_3-1-3_CSV_Prozent'!B347</f>
        <v>2014</v>
      </c>
      <c r="C1281" t="s">
        <v>158</v>
      </c>
      <c r="D1281" t="str">
        <f>'2020_3-1-3_CSV_Prozent'!C347</f>
        <v>Emden  Stadt</v>
      </c>
      <c r="E1281" t="str">
        <f>'2020_3-1-3_CSV_Prozent'!D347</f>
        <v>Kinder im Alter von unter 3 Jahren mit ausländischer Herkunft mindestens eines Elternteils</v>
      </c>
      <c r="F1281" t="str">
        <f>'2020_3-1-3_CSV_Prozent'!E347</f>
        <v>K03402</v>
      </c>
      <c r="G1281">
        <f>'2020_3-1-3_CSV_Prozent'!F347</f>
        <v>14.82889733840304</v>
      </c>
    </row>
    <row r="1282" spans="1:7">
      <c r="A1282">
        <f>'2020_3-1-3_CSV_Prozent'!A348</f>
        <v>403</v>
      </c>
      <c r="B1282">
        <f>'2020_3-1-3_CSV_Prozent'!B348</f>
        <v>2014</v>
      </c>
      <c r="C1282" t="s">
        <v>158</v>
      </c>
      <c r="D1282" t="str">
        <f>'2020_3-1-3_CSV_Prozent'!C348</f>
        <v>Oldenburg(Oldb)  Stadt</v>
      </c>
      <c r="E1282" t="str">
        <f>'2020_3-1-3_CSV_Prozent'!D348</f>
        <v>Kinder im Alter von unter 3 Jahren mit ausländischer Herkunft mindestens eines Elternteils</v>
      </c>
      <c r="F1282" t="str">
        <f>'2020_3-1-3_CSV_Prozent'!E348</f>
        <v>K03403</v>
      </c>
      <c r="G1282">
        <f>'2020_3-1-3_CSV_Prozent'!F348</f>
        <v>13.417346182357301</v>
      </c>
    </row>
    <row r="1283" spans="1:7">
      <c r="A1283">
        <f>'2020_3-1-3_CSV_Prozent'!A349</f>
        <v>404</v>
      </c>
      <c r="B1283">
        <f>'2020_3-1-3_CSV_Prozent'!B349</f>
        <v>2014</v>
      </c>
      <c r="C1283" t="s">
        <v>158</v>
      </c>
      <c r="D1283" t="str">
        <f>'2020_3-1-3_CSV_Prozent'!C349</f>
        <v>Osnabrück  Stadt</v>
      </c>
      <c r="E1283" t="str">
        <f>'2020_3-1-3_CSV_Prozent'!D349</f>
        <v>Kinder im Alter von unter 3 Jahren mit ausländischer Herkunft mindestens eines Elternteils</v>
      </c>
      <c r="F1283" t="str">
        <f>'2020_3-1-3_CSV_Prozent'!E349</f>
        <v>K03404</v>
      </c>
      <c r="G1283">
        <f>'2020_3-1-3_CSV_Prozent'!F349</f>
        <v>23.717948717948715</v>
      </c>
    </row>
    <row r="1284" spans="1:7">
      <c r="A1284">
        <f>'2020_3-1-3_CSV_Prozent'!A350</f>
        <v>405</v>
      </c>
      <c r="B1284">
        <f>'2020_3-1-3_CSV_Prozent'!B350</f>
        <v>2014</v>
      </c>
      <c r="C1284" t="s">
        <v>158</v>
      </c>
      <c r="D1284" t="str">
        <f>'2020_3-1-3_CSV_Prozent'!C350</f>
        <v>Wilhelmshaven  Stadt</v>
      </c>
      <c r="E1284" t="str">
        <f>'2020_3-1-3_CSV_Prozent'!D350</f>
        <v>Kinder im Alter von unter 3 Jahren mit ausländischer Herkunft mindestens eines Elternteils</v>
      </c>
      <c r="F1284" t="str">
        <f>'2020_3-1-3_CSV_Prozent'!E350</f>
        <v>K03405</v>
      </c>
      <c r="G1284">
        <f>'2020_3-1-3_CSV_Prozent'!F350</f>
        <v>11.857707509881422</v>
      </c>
    </row>
    <row r="1285" spans="1:7">
      <c r="A1285">
        <f>'2020_3-1-3_CSV_Prozent'!A351</f>
        <v>451</v>
      </c>
      <c r="B1285">
        <f>'2020_3-1-3_CSV_Prozent'!B351</f>
        <v>2014</v>
      </c>
      <c r="C1285" t="s">
        <v>158</v>
      </c>
      <c r="D1285" t="str">
        <f>'2020_3-1-3_CSV_Prozent'!C351</f>
        <v>Ammerland</v>
      </c>
      <c r="E1285" t="str">
        <f>'2020_3-1-3_CSV_Prozent'!D351</f>
        <v>Kinder im Alter von unter 3 Jahren mit ausländischer Herkunft mindestens eines Elternteils</v>
      </c>
      <c r="F1285" t="str">
        <f>'2020_3-1-3_CSV_Prozent'!E351</f>
        <v>K03451</v>
      </c>
      <c r="G1285">
        <f>'2020_3-1-3_CSV_Prozent'!F351</f>
        <v>7.7188940092165899</v>
      </c>
    </row>
    <row r="1286" spans="1:7">
      <c r="A1286">
        <f>'2020_3-1-3_CSV_Prozent'!A352</f>
        <v>452</v>
      </c>
      <c r="B1286">
        <f>'2020_3-1-3_CSV_Prozent'!B352</f>
        <v>2014</v>
      </c>
      <c r="C1286" t="s">
        <v>158</v>
      </c>
      <c r="D1286" t="str">
        <f>'2020_3-1-3_CSV_Prozent'!C352</f>
        <v>Aurich</v>
      </c>
      <c r="E1286" t="str">
        <f>'2020_3-1-3_CSV_Prozent'!D352</f>
        <v>Kinder im Alter von unter 3 Jahren mit ausländischer Herkunft mindestens eines Elternteils</v>
      </c>
      <c r="F1286" t="str">
        <f>'2020_3-1-3_CSV_Prozent'!E352</f>
        <v>K03452</v>
      </c>
      <c r="G1286">
        <f>'2020_3-1-3_CSV_Prozent'!F352</f>
        <v>7.8431372549019605</v>
      </c>
    </row>
    <row r="1287" spans="1:7">
      <c r="A1287">
        <f>'2020_3-1-3_CSV_Prozent'!A353</f>
        <v>453</v>
      </c>
      <c r="B1287">
        <f>'2020_3-1-3_CSV_Prozent'!B353</f>
        <v>2014</v>
      </c>
      <c r="C1287" t="s">
        <v>158</v>
      </c>
      <c r="D1287" t="str">
        <f>'2020_3-1-3_CSV_Prozent'!C353</f>
        <v>Cloppenburg</v>
      </c>
      <c r="E1287" t="str">
        <f>'2020_3-1-3_CSV_Prozent'!D353</f>
        <v>Kinder im Alter von unter 3 Jahren mit ausländischer Herkunft mindestens eines Elternteils</v>
      </c>
      <c r="F1287" t="str">
        <f>'2020_3-1-3_CSV_Prozent'!E353</f>
        <v>K03453</v>
      </c>
      <c r="G1287">
        <f>'2020_3-1-3_CSV_Prozent'!F353</f>
        <v>17.048853439680958</v>
      </c>
    </row>
    <row r="1288" spans="1:7">
      <c r="A1288">
        <f>'2020_3-1-3_CSV_Prozent'!A354</f>
        <v>454</v>
      </c>
      <c r="B1288">
        <f>'2020_3-1-3_CSV_Prozent'!B354</f>
        <v>2014</v>
      </c>
      <c r="C1288" t="s">
        <v>158</v>
      </c>
      <c r="D1288" t="str">
        <f>'2020_3-1-3_CSV_Prozent'!C354</f>
        <v>Emsland</v>
      </c>
      <c r="E1288" t="str">
        <f>'2020_3-1-3_CSV_Prozent'!D354</f>
        <v>Kinder im Alter von unter 3 Jahren mit ausländischer Herkunft mindestens eines Elternteils</v>
      </c>
      <c r="F1288" t="str">
        <f>'2020_3-1-3_CSV_Prozent'!E354</f>
        <v>K03454</v>
      </c>
      <c r="G1288">
        <f>'2020_3-1-3_CSV_Prozent'!F354</f>
        <v>14.928324270884824</v>
      </c>
    </row>
    <row r="1289" spans="1:7">
      <c r="A1289">
        <f>'2020_3-1-3_CSV_Prozent'!A355</f>
        <v>455</v>
      </c>
      <c r="B1289">
        <f>'2020_3-1-3_CSV_Prozent'!B355</f>
        <v>2014</v>
      </c>
      <c r="C1289" t="s">
        <v>158</v>
      </c>
      <c r="D1289" t="str">
        <f>'2020_3-1-3_CSV_Prozent'!C355</f>
        <v>Friesland</v>
      </c>
      <c r="E1289" t="str">
        <f>'2020_3-1-3_CSV_Prozent'!D355</f>
        <v>Kinder im Alter von unter 3 Jahren mit ausländischer Herkunft mindestens eines Elternteils</v>
      </c>
      <c r="F1289" t="str">
        <f>'2020_3-1-3_CSV_Prozent'!E355</f>
        <v>K03455</v>
      </c>
      <c r="G1289">
        <f>'2020_3-1-3_CSV_Prozent'!F355</f>
        <v>6.71875</v>
      </c>
    </row>
    <row r="1290" spans="1:7">
      <c r="A1290">
        <f>'2020_3-1-3_CSV_Prozent'!A356</f>
        <v>456</v>
      </c>
      <c r="B1290">
        <f>'2020_3-1-3_CSV_Prozent'!B356</f>
        <v>2014</v>
      </c>
      <c r="C1290" t="s">
        <v>158</v>
      </c>
      <c r="D1290" t="str">
        <f>'2020_3-1-3_CSV_Prozent'!C356</f>
        <v>Grafschaft Bentheim</v>
      </c>
      <c r="E1290" t="str">
        <f>'2020_3-1-3_CSV_Prozent'!D356</f>
        <v>Kinder im Alter von unter 3 Jahren mit ausländischer Herkunft mindestens eines Elternteils</v>
      </c>
      <c r="F1290" t="str">
        <f>'2020_3-1-3_CSV_Prozent'!E356</f>
        <v>K03456</v>
      </c>
      <c r="G1290">
        <f>'2020_3-1-3_CSV_Prozent'!F356</f>
        <v>22.075055187637968</v>
      </c>
    </row>
    <row r="1291" spans="1:7">
      <c r="A1291">
        <f>'2020_3-1-3_CSV_Prozent'!A357</f>
        <v>457</v>
      </c>
      <c r="B1291">
        <f>'2020_3-1-3_CSV_Prozent'!B357</f>
        <v>2014</v>
      </c>
      <c r="C1291" t="s">
        <v>158</v>
      </c>
      <c r="D1291" t="str">
        <f>'2020_3-1-3_CSV_Prozent'!C357</f>
        <v>Leer</v>
      </c>
      <c r="E1291" t="str">
        <f>'2020_3-1-3_CSV_Prozent'!D357</f>
        <v>Kinder im Alter von unter 3 Jahren mit ausländischer Herkunft mindestens eines Elternteils</v>
      </c>
      <c r="F1291" t="str">
        <f>'2020_3-1-3_CSV_Prozent'!E357</f>
        <v>K03457</v>
      </c>
      <c r="G1291">
        <f>'2020_3-1-3_CSV_Prozent'!F357</f>
        <v>12.581063553826199</v>
      </c>
    </row>
    <row r="1292" spans="1:7">
      <c r="A1292">
        <f>'2020_3-1-3_CSV_Prozent'!A358</f>
        <v>458</v>
      </c>
      <c r="B1292">
        <f>'2020_3-1-3_CSV_Prozent'!B358</f>
        <v>2014</v>
      </c>
      <c r="C1292" t="s">
        <v>158</v>
      </c>
      <c r="D1292" t="str">
        <f>'2020_3-1-3_CSV_Prozent'!C358</f>
        <v>Oldenburg</v>
      </c>
      <c r="E1292" t="str">
        <f>'2020_3-1-3_CSV_Prozent'!D358</f>
        <v>Kinder im Alter von unter 3 Jahren mit ausländischer Herkunft mindestens eines Elternteils</v>
      </c>
      <c r="F1292" t="str">
        <f>'2020_3-1-3_CSV_Prozent'!E358</f>
        <v>K03458</v>
      </c>
      <c r="G1292">
        <f>'2020_3-1-3_CSV_Prozent'!F358</f>
        <v>8.3554376657824925</v>
      </c>
    </row>
    <row r="1293" spans="1:7">
      <c r="A1293">
        <f>'2020_3-1-3_CSV_Prozent'!A359</f>
        <v>459</v>
      </c>
      <c r="B1293">
        <f>'2020_3-1-3_CSV_Prozent'!B359</f>
        <v>2014</v>
      </c>
      <c r="C1293" t="s">
        <v>158</v>
      </c>
      <c r="D1293" t="str">
        <f>'2020_3-1-3_CSV_Prozent'!C359</f>
        <v>Osnabrück</v>
      </c>
      <c r="E1293" t="str">
        <f>'2020_3-1-3_CSV_Prozent'!D359</f>
        <v>Kinder im Alter von unter 3 Jahren mit ausländischer Herkunft mindestens eines Elternteils</v>
      </c>
      <c r="F1293" t="str">
        <f>'2020_3-1-3_CSV_Prozent'!E359</f>
        <v>K03459</v>
      </c>
      <c r="G1293">
        <f>'2020_3-1-3_CSV_Prozent'!F359</f>
        <v>14.096056228035925</v>
      </c>
    </row>
    <row r="1294" spans="1:7">
      <c r="A1294">
        <f>'2020_3-1-3_CSV_Prozent'!A360</f>
        <v>460</v>
      </c>
      <c r="B1294">
        <f>'2020_3-1-3_CSV_Prozent'!B360</f>
        <v>2014</v>
      </c>
      <c r="C1294" t="s">
        <v>158</v>
      </c>
      <c r="D1294" t="str">
        <f>'2020_3-1-3_CSV_Prozent'!C360</f>
        <v>Vechta</v>
      </c>
      <c r="E1294" t="str">
        <f>'2020_3-1-3_CSV_Prozent'!D360</f>
        <v>Kinder im Alter von unter 3 Jahren mit ausländischer Herkunft mindestens eines Elternteils</v>
      </c>
      <c r="F1294" t="str">
        <f>'2020_3-1-3_CSV_Prozent'!E360</f>
        <v>K03460</v>
      </c>
      <c r="G1294">
        <f>'2020_3-1-3_CSV_Prozent'!F360</f>
        <v>19.823788546255507</v>
      </c>
    </row>
    <row r="1295" spans="1:7">
      <c r="A1295">
        <f>'2020_3-1-3_CSV_Prozent'!A361</f>
        <v>461</v>
      </c>
      <c r="B1295">
        <f>'2020_3-1-3_CSV_Prozent'!B361</f>
        <v>2014</v>
      </c>
      <c r="C1295" t="s">
        <v>158</v>
      </c>
      <c r="D1295" t="str">
        <f>'2020_3-1-3_CSV_Prozent'!C361</f>
        <v>Wesermarsch</v>
      </c>
      <c r="E1295" t="str">
        <f>'2020_3-1-3_CSV_Prozent'!D361</f>
        <v>Kinder im Alter von unter 3 Jahren mit ausländischer Herkunft mindestens eines Elternteils</v>
      </c>
      <c r="F1295" t="str">
        <f>'2020_3-1-3_CSV_Prozent'!E361</f>
        <v>K03461</v>
      </c>
      <c r="G1295">
        <f>'2020_3-1-3_CSV_Prozent'!F361</f>
        <v>8.1180811808118083</v>
      </c>
    </row>
    <row r="1296" spans="1:7">
      <c r="A1296">
        <f>'2020_3-1-3_CSV_Prozent'!A362</f>
        <v>462</v>
      </c>
      <c r="B1296">
        <f>'2020_3-1-3_CSV_Prozent'!B362</f>
        <v>2014</v>
      </c>
      <c r="C1296" t="s">
        <v>158</v>
      </c>
      <c r="D1296" t="str">
        <f>'2020_3-1-3_CSV_Prozent'!C362</f>
        <v>Wittmund</v>
      </c>
      <c r="E1296" t="str">
        <f>'2020_3-1-3_CSV_Prozent'!D362</f>
        <v>Kinder im Alter von unter 3 Jahren mit ausländischer Herkunft mindestens eines Elternteils</v>
      </c>
      <c r="F1296" t="str">
        <f>'2020_3-1-3_CSV_Prozent'!E362</f>
        <v>K03462</v>
      </c>
      <c r="G1296">
        <f>'2020_3-1-3_CSV_Prozent'!F362</f>
        <v>9.8684210526315788</v>
      </c>
    </row>
    <row r="1297" spans="1:7">
      <c r="A1297">
        <f>'2020_3-1-3_CSV_Prozent'!A363</f>
        <v>4</v>
      </c>
      <c r="B1297">
        <f>'2020_3-1-3_CSV_Prozent'!B363</f>
        <v>2014</v>
      </c>
      <c r="C1297" t="s">
        <v>158</v>
      </c>
      <c r="D1297" t="str">
        <f>'2020_3-1-3_CSV_Prozent'!C363</f>
        <v>Stat. Region Weser-Ems</v>
      </c>
      <c r="E1297" t="str">
        <f>'2020_3-1-3_CSV_Prozent'!D363</f>
        <v>Kinder im Alter von unter 3 Jahren mit ausländischer Herkunft mindestens eines Elternteils</v>
      </c>
      <c r="F1297" t="str">
        <f>'2020_3-1-3_CSV_Prozent'!E363</f>
        <v>K034</v>
      </c>
      <c r="G1297">
        <f>'2020_3-1-3_CSV_Prozent'!F363</f>
        <v>14.451743304699344</v>
      </c>
    </row>
    <row r="1298" spans="1:7">
      <c r="A1298">
        <f>'2020_3-1-3_CSV_Prozent'!A364</f>
        <v>0</v>
      </c>
      <c r="B1298">
        <f>'2020_3-1-3_CSV_Prozent'!B364</f>
        <v>2014</v>
      </c>
      <c r="C1298" t="s">
        <v>158</v>
      </c>
      <c r="D1298" t="str">
        <f>'2020_3-1-3_CSV_Prozent'!C364</f>
        <v>Niedersachsen</v>
      </c>
      <c r="E1298" t="str">
        <f>'2020_3-1-3_CSV_Prozent'!D364</f>
        <v>Kinder im Alter von unter 3 Jahren mit ausländischer Herkunft mindestens eines Elternteils</v>
      </c>
      <c r="F1298" t="str">
        <f>'2020_3-1-3_CSV_Prozent'!E364</f>
        <v>K030</v>
      </c>
      <c r="G1298">
        <f>'2020_3-1-3_CSV_Prozent'!F364</f>
        <v>15.252697331061896</v>
      </c>
    </row>
    <row r="1299" spans="1:7">
      <c r="A1299">
        <f>'2020_3-1-3_CSV_Prozent'!A365</f>
        <v>101</v>
      </c>
      <c r="B1299">
        <f>'2020_3-1-3_CSV_Prozent'!B365</f>
        <v>2013</v>
      </c>
      <c r="C1299" t="s">
        <v>158</v>
      </c>
      <c r="D1299" t="str">
        <f>'2020_3-1-3_CSV_Prozent'!C365</f>
        <v>Braunschweig  Stadt</v>
      </c>
      <c r="E1299" t="str">
        <f>'2020_3-1-3_CSV_Prozent'!D365</f>
        <v>Kinder im Alter von unter 3 Jahren mit ausländischer Herkunft mindestens eines Elternteils</v>
      </c>
      <c r="F1299" t="str">
        <f>'2020_3-1-3_CSV_Prozent'!E365</f>
        <v>K03101</v>
      </c>
      <c r="G1299">
        <f>'2020_3-1-3_CSV_Prozent'!F365</f>
        <v>17.435082140964493</v>
      </c>
    </row>
    <row r="1300" spans="1:7">
      <c r="A1300">
        <f>'2020_3-1-3_CSV_Prozent'!A366</f>
        <v>102</v>
      </c>
      <c r="B1300">
        <f>'2020_3-1-3_CSV_Prozent'!B366</f>
        <v>2013</v>
      </c>
      <c r="C1300" t="s">
        <v>158</v>
      </c>
      <c r="D1300" t="str">
        <f>'2020_3-1-3_CSV_Prozent'!C366</f>
        <v>Salzgitter  Stadt</v>
      </c>
      <c r="E1300" t="str">
        <f>'2020_3-1-3_CSV_Prozent'!D366</f>
        <v>Kinder im Alter von unter 3 Jahren mit ausländischer Herkunft mindestens eines Elternteils</v>
      </c>
      <c r="F1300" t="str">
        <f>'2020_3-1-3_CSV_Prozent'!E366</f>
        <v>K03102</v>
      </c>
      <c r="G1300">
        <f>'2020_3-1-3_CSV_Prozent'!F366</f>
        <v>19.298245614035086</v>
      </c>
    </row>
    <row r="1301" spans="1:7">
      <c r="A1301">
        <f>'2020_3-1-3_CSV_Prozent'!A367</f>
        <v>103</v>
      </c>
      <c r="B1301">
        <f>'2020_3-1-3_CSV_Prozent'!B367</f>
        <v>2013</v>
      </c>
      <c r="C1301" t="s">
        <v>158</v>
      </c>
      <c r="D1301" t="str">
        <f>'2020_3-1-3_CSV_Prozent'!C367</f>
        <v>Wolfsburg  Stadt</v>
      </c>
      <c r="E1301" t="str">
        <f>'2020_3-1-3_CSV_Prozent'!D367</f>
        <v>Kinder im Alter von unter 3 Jahren mit ausländischer Herkunft mindestens eines Elternteils</v>
      </c>
      <c r="F1301" t="str">
        <f>'2020_3-1-3_CSV_Prozent'!E367</f>
        <v>K03103</v>
      </c>
      <c r="G1301">
        <f>'2020_3-1-3_CSV_Prozent'!F367</f>
        <v>27.51605995717345</v>
      </c>
    </row>
    <row r="1302" spans="1:7">
      <c r="A1302">
        <f>'2020_3-1-3_CSV_Prozent'!A368</f>
        <v>151</v>
      </c>
      <c r="B1302">
        <f>'2020_3-1-3_CSV_Prozent'!B368</f>
        <v>2013</v>
      </c>
      <c r="C1302" t="s">
        <v>158</v>
      </c>
      <c r="D1302" t="str">
        <f>'2020_3-1-3_CSV_Prozent'!C368</f>
        <v>Gifhorn</v>
      </c>
      <c r="E1302" t="str">
        <f>'2020_3-1-3_CSV_Prozent'!D368</f>
        <v>Kinder im Alter von unter 3 Jahren mit ausländischer Herkunft mindestens eines Elternteils</v>
      </c>
      <c r="F1302" t="str">
        <f>'2020_3-1-3_CSV_Prozent'!E368</f>
        <v>K03151</v>
      </c>
      <c r="G1302">
        <f>'2020_3-1-3_CSV_Prozent'!F368</f>
        <v>8.7053571428571423</v>
      </c>
    </row>
    <row r="1303" spans="1:7">
      <c r="A1303">
        <f>'2020_3-1-3_CSV_Prozent'!A369</f>
        <v>153</v>
      </c>
      <c r="B1303">
        <f>'2020_3-1-3_CSV_Prozent'!B369</f>
        <v>2013</v>
      </c>
      <c r="C1303" t="s">
        <v>158</v>
      </c>
      <c r="D1303" t="str">
        <f>'2020_3-1-3_CSV_Prozent'!C369</f>
        <v>Goslar</v>
      </c>
      <c r="E1303" t="str">
        <f>'2020_3-1-3_CSV_Prozent'!D369</f>
        <v>Kinder im Alter von unter 3 Jahren mit ausländischer Herkunft mindestens eines Elternteils</v>
      </c>
      <c r="F1303" t="str">
        <f>'2020_3-1-3_CSV_Prozent'!E369</f>
        <v>K03153</v>
      </c>
      <c r="G1303">
        <f>'2020_3-1-3_CSV_Prozent'!F369</f>
        <v>12.727272727272727</v>
      </c>
    </row>
    <row r="1304" spans="1:7">
      <c r="A1304">
        <f>'2020_3-1-3_CSV_Prozent'!A370</f>
        <v>154</v>
      </c>
      <c r="B1304">
        <f>'2020_3-1-3_CSV_Prozent'!B370</f>
        <v>2013</v>
      </c>
      <c r="C1304" t="s">
        <v>158</v>
      </c>
      <c r="D1304" t="str">
        <f>'2020_3-1-3_CSV_Prozent'!C370</f>
        <v>Helmstedt</v>
      </c>
      <c r="E1304" t="str">
        <f>'2020_3-1-3_CSV_Prozent'!D370</f>
        <v>Kinder im Alter von unter 3 Jahren mit ausländischer Herkunft mindestens eines Elternteils</v>
      </c>
      <c r="F1304" t="str">
        <f>'2020_3-1-3_CSV_Prozent'!E370</f>
        <v>K03154</v>
      </c>
      <c r="G1304">
        <f>'2020_3-1-3_CSV_Prozent'!F370</f>
        <v>5.8823529411764701</v>
      </c>
    </row>
    <row r="1305" spans="1:7">
      <c r="A1305">
        <f>'2020_3-1-3_CSV_Prozent'!A371</f>
        <v>155</v>
      </c>
      <c r="B1305">
        <f>'2020_3-1-3_CSV_Prozent'!B371</f>
        <v>2013</v>
      </c>
      <c r="C1305" t="s">
        <v>158</v>
      </c>
      <c r="D1305" t="str">
        <f>'2020_3-1-3_CSV_Prozent'!C371</f>
        <v>Northeim</v>
      </c>
      <c r="E1305" t="str">
        <f>'2020_3-1-3_CSV_Prozent'!D371</f>
        <v>Kinder im Alter von unter 3 Jahren mit ausländischer Herkunft mindestens eines Elternteils</v>
      </c>
      <c r="F1305" t="str">
        <f>'2020_3-1-3_CSV_Prozent'!E371</f>
        <v>K03155</v>
      </c>
      <c r="G1305">
        <f>'2020_3-1-3_CSV_Prozent'!F371</f>
        <v>8.1163859111791741</v>
      </c>
    </row>
    <row r="1306" spans="1:7">
      <c r="A1306">
        <f>'2020_3-1-3_CSV_Prozent'!A372</f>
        <v>157</v>
      </c>
      <c r="B1306">
        <f>'2020_3-1-3_CSV_Prozent'!B372</f>
        <v>2013</v>
      </c>
      <c r="C1306" t="s">
        <v>158</v>
      </c>
      <c r="D1306" t="str">
        <f>'2020_3-1-3_CSV_Prozent'!C372</f>
        <v>Peine</v>
      </c>
      <c r="E1306" t="str">
        <f>'2020_3-1-3_CSV_Prozent'!D372</f>
        <v>Kinder im Alter von unter 3 Jahren mit ausländischer Herkunft mindestens eines Elternteils</v>
      </c>
      <c r="F1306" t="str">
        <f>'2020_3-1-3_CSV_Prozent'!E372</f>
        <v>K03157</v>
      </c>
      <c r="G1306">
        <f>'2020_3-1-3_CSV_Prozent'!F372</f>
        <v>10.133333333333333</v>
      </c>
    </row>
    <row r="1307" spans="1:7">
      <c r="A1307">
        <f>'2020_3-1-3_CSV_Prozent'!A373</f>
        <v>158</v>
      </c>
      <c r="B1307">
        <f>'2020_3-1-3_CSV_Prozent'!B373</f>
        <v>2013</v>
      </c>
      <c r="C1307" t="s">
        <v>158</v>
      </c>
      <c r="D1307" t="str">
        <f>'2020_3-1-3_CSV_Prozent'!C373</f>
        <v>Wolfenbüttel</v>
      </c>
      <c r="E1307" t="str">
        <f>'2020_3-1-3_CSV_Prozent'!D373</f>
        <v>Kinder im Alter von unter 3 Jahren mit ausländischer Herkunft mindestens eines Elternteils</v>
      </c>
      <c r="F1307" t="str">
        <f>'2020_3-1-3_CSV_Prozent'!E373</f>
        <v>K03158</v>
      </c>
      <c r="G1307">
        <f>'2020_3-1-3_CSV_Prozent'!F373</f>
        <v>10.01410437235543</v>
      </c>
    </row>
    <row r="1308" spans="1:7">
      <c r="A1308">
        <f>'2020_3-1-3_CSV_Prozent'!A374</f>
        <v>159</v>
      </c>
      <c r="B1308">
        <f>'2020_3-1-3_CSV_Prozent'!B374</f>
        <v>2013</v>
      </c>
      <c r="C1308" t="s">
        <v>158</v>
      </c>
      <c r="D1308" t="str">
        <f>'2020_3-1-3_CSV_Prozent'!C374</f>
        <v>Göttingen</v>
      </c>
      <c r="E1308" t="str">
        <f>'2020_3-1-3_CSV_Prozent'!D374</f>
        <v>Kinder im Alter von unter 3 Jahren mit ausländischer Herkunft mindestens eines Elternteils</v>
      </c>
      <c r="F1308" t="str">
        <f>'2020_3-1-3_CSV_Prozent'!E374</f>
        <v>K03159</v>
      </c>
      <c r="G1308">
        <f>'2020_3-1-3_CSV_Prozent'!F374</f>
        <v>15.219260533104043</v>
      </c>
    </row>
    <row r="1309" spans="1:7">
      <c r="A1309">
        <f>'2020_3-1-3_CSV_Prozent'!A375</f>
        <v>1</v>
      </c>
      <c r="B1309">
        <f>'2020_3-1-3_CSV_Prozent'!B375</f>
        <v>2013</v>
      </c>
      <c r="C1309" t="s">
        <v>158</v>
      </c>
      <c r="D1309" t="str">
        <f>'2020_3-1-3_CSV_Prozent'!C375</f>
        <v>Stat. Region Braunschweig</v>
      </c>
      <c r="E1309" t="str">
        <f>'2020_3-1-3_CSV_Prozent'!D375</f>
        <v>Kinder im Alter von unter 3 Jahren mit ausländischer Herkunft mindestens eines Elternteils</v>
      </c>
      <c r="F1309" t="str">
        <f>'2020_3-1-3_CSV_Prozent'!E375</f>
        <v>K031</v>
      </c>
      <c r="G1309">
        <f>'2020_3-1-3_CSV_Prozent'!F375</f>
        <v>14.435401831129196</v>
      </c>
    </row>
    <row r="1310" spans="1:7">
      <c r="A1310">
        <f>'2020_3-1-3_CSV_Prozent'!A376</f>
        <v>241</v>
      </c>
      <c r="B1310">
        <f>'2020_3-1-3_CSV_Prozent'!B376</f>
        <v>2013</v>
      </c>
      <c r="C1310" t="s">
        <v>158</v>
      </c>
      <c r="D1310" t="str">
        <f>'2020_3-1-3_CSV_Prozent'!C376</f>
        <v>Hannover  Region</v>
      </c>
      <c r="E1310" t="str">
        <f>'2020_3-1-3_CSV_Prozent'!D376</f>
        <v>Kinder im Alter von unter 3 Jahren mit ausländischer Herkunft mindestens eines Elternteils</v>
      </c>
      <c r="F1310" t="str">
        <f>'2020_3-1-3_CSV_Prozent'!E376</f>
        <v>K03241</v>
      </c>
      <c r="G1310">
        <f>'2020_3-1-3_CSV_Prozent'!F376</f>
        <v>21.392965937413457</v>
      </c>
    </row>
    <row r="1311" spans="1:7">
      <c r="A1311">
        <f>'2020_3-1-3_CSV_Prozent'!A377</f>
        <v>241001</v>
      </c>
      <c r="B1311">
        <f>'2020_3-1-3_CSV_Prozent'!B377</f>
        <v>2013</v>
      </c>
      <c r="C1311" t="s">
        <v>158</v>
      </c>
      <c r="D1311" t="str">
        <f>'2020_3-1-3_CSV_Prozent'!C377</f>
        <v>dav. Hannover  Lhst.</v>
      </c>
      <c r="E1311" t="str">
        <f>'2020_3-1-3_CSV_Prozent'!D377</f>
        <v>Kinder im Alter von unter 3 Jahren mit ausländischer Herkunft mindestens eines Elternteils</v>
      </c>
      <c r="F1311" t="str">
        <f>'2020_3-1-3_CSV_Prozent'!E377</f>
        <v>K03241001</v>
      </c>
      <c r="G1311">
        <f>'2020_3-1-3_CSV_Prozent'!F377</f>
        <v>28.591352859135288</v>
      </c>
    </row>
    <row r="1312" spans="1:7">
      <c r="A1312">
        <f>'2020_3-1-3_CSV_Prozent'!A378</f>
        <v>241999</v>
      </c>
      <c r="B1312">
        <f>'2020_3-1-3_CSV_Prozent'!B378</f>
        <v>2013</v>
      </c>
      <c r="C1312" t="s">
        <v>158</v>
      </c>
      <c r="D1312" t="str">
        <f>'2020_3-1-3_CSV_Prozent'!C378</f>
        <v>dav. Hannover  Umland</v>
      </c>
      <c r="E1312" t="str">
        <f>'2020_3-1-3_CSV_Prozent'!D378</f>
        <v>Kinder im Alter von unter 3 Jahren mit ausländischer Herkunft mindestens eines Elternteils</v>
      </c>
      <c r="F1312" t="str">
        <f>'2020_3-1-3_CSV_Prozent'!E378</f>
        <v>K03241999</v>
      </c>
      <c r="G1312">
        <f>'2020_3-1-3_CSV_Prozent'!F378</f>
        <v>14.297497937860873</v>
      </c>
    </row>
    <row r="1313" spans="1:7">
      <c r="A1313">
        <f>'2020_3-1-3_CSV_Prozent'!A379</f>
        <v>251</v>
      </c>
      <c r="B1313">
        <f>'2020_3-1-3_CSV_Prozent'!B379</f>
        <v>2013</v>
      </c>
      <c r="C1313" t="s">
        <v>158</v>
      </c>
      <c r="D1313" t="str">
        <f>'2020_3-1-3_CSV_Prozent'!C379</f>
        <v>Diepholz</v>
      </c>
      <c r="E1313" t="str">
        <f>'2020_3-1-3_CSV_Prozent'!D379</f>
        <v>Kinder im Alter von unter 3 Jahren mit ausländischer Herkunft mindestens eines Elternteils</v>
      </c>
      <c r="F1313" t="str">
        <f>'2020_3-1-3_CSV_Prozent'!E379</f>
        <v>K03251</v>
      </c>
      <c r="G1313">
        <f>'2020_3-1-3_CSV_Prozent'!F379</f>
        <v>12.713936430317849</v>
      </c>
    </row>
    <row r="1314" spans="1:7">
      <c r="A1314">
        <f>'2020_3-1-3_CSV_Prozent'!A380</f>
        <v>252</v>
      </c>
      <c r="B1314">
        <f>'2020_3-1-3_CSV_Prozent'!B380</f>
        <v>2013</v>
      </c>
      <c r="C1314" t="s">
        <v>158</v>
      </c>
      <c r="D1314" t="str">
        <f>'2020_3-1-3_CSV_Prozent'!C380</f>
        <v>Hameln-Pyrmont</v>
      </c>
      <c r="E1314" t="str">
        <f>'2020_3-1-3_CSV_Prozent'!D380</f>
        <v>Kinder im Alter von unter 3 Jahren mit ausländischer Herkunft mindestens eines Elternteils</v>
      </c>
      <c r="F1314" t="str">
        <f>'2020_3-1-3_CSV_Prozent'!E380</f>
        <v>K03252</v>
      </c>
      <c r="G1314">
        <f>'2020_3-1-3_CSV_Prozent'!F380</f>
        <v>16.321559074299635</v>
      </c>
    </row>
    <row r="1315" spans="1:7">
      <c r="A1315">
        <f>'2020_3-1-3_CSV_Prozent'!A381</f>
        <v>254</v>
      </c>
      <c r="B1315">
        <f>'2020_3-1-3_CSV_Prozent'!B381</f>
        <v>2013</v>
      </c>
      <c r="C1315" t="s">
        <v>158</v>
      </c>
      <c r="D1315" t="str">
        <f>'2020_3-1-3_CSV_Prozent'!C381</f>
        <v>Hildesheim</v>
      </c>
      <c r="E1315" t="str">
        <f>'2020_3-1-3_CSV_Prozent'!D381</f>
        <v>Kinder im Alter von unter 3 Jahren mit ausländischer Herkunft mindestens eines Elternteils</v>
      </c>
      <c r="F1315" t="str">
        <f>'2020_3-1-3_CSV_Prozent'!E381</f>
        <v>K03254</v>
      </c>
      <c r="G1315">
        <f>'2020_3-1-3_CSV_Prozent'!F381</f>
        <v>17.214700193423599</v>
      </c>
    </row>
    <row r="1316" spans="1:7">
      <c r="A1316">
        <f>'2020_3-1-3_CSV_Prozent'!A382</f>
        <v>255</v>
      </c>
      <c r="B1316">
        <f>'2020_3-1-3_CSV_Prozent'!B382</f>
        <v>2013</v>
      </c>
      <c r="C1316" t="s">
        <v>158</v>
      </c>
      <c r="D1316" t="str">
        <f>'2020_3-1-3_CSV_Prozent'!C382</f>
        <v>Holzminden</v>
      </c>
      <c r="E1316" t="str">
        <f>'2020_3-1-3_CSV_Prozent'!D382</f>
        <v>Kinder im Alter von unter 3 Jahren mit ausländischer Herkunft mindestens eines Elternteils</v>
      </c>
      <c r="F1316" t="str">
        <f>'2020_3-1-3_CSV_Prozent'!E382</f>
        <v>K03255</v>
      </c>
      <c r="G1316">
        <f>'2020_3-1-3_CSV_Prozent'!F382</f>
        <v>12.162162162162163</v>
      </c>
    </row>
    <row r="1317" spans="1:7">
      <c r="A1317">
        <f>'2020_3-1-3_CSV_Prozent'!A383</f>
        <v>256</v>
      </c>
      <c r="B1317">
        <f>'2020_3-1-3_CSV_Prozent'!B383</f>
        <v>2013</v>
      </c>
      <c r="C1317" t="s">
        <v>158</v>
      </c>
      <c r="D1317" t="str">
        <f>'2020_3-1-3_CSV_Prozent'!C383</f>
        <v>Nienburg (Weser)</v>
      </c>
      <c r="E1317" t="str">
        <f>'2020_3-1-3_CSV_Prozent'!D383</f>
        <v>Kinder im Alter von unter 3 Jahren mit ausländischer Herkunft mindestens eines Elternteils</v>
      </c>
      <c r="F1317" t="str">
        <f>'2020_3-1-3_CSV_Prozent'!E383</f>
        <v>K03256</v>
      </c>
      <c r="G1317">
        <f>'2020_3-1-3_CSV_Prozent'!F383</f>
        <v>15.128593040847202</v>
      </c>
    </row>
    <row r="1318" spans="1:7">
      <c r="A1318">
        <f>'2020_3-1-3_CSV_Prozent'!A384</f>
        <v>257</v>
      </c>
      <c r="B1318">
        <f>'2020_3-1-3_CSV_Prozent'!B384</f>
        <v>2013</v>
      </c>
      <c r="C1318" t="s">
        <v>158</v>
      </c>
      <c r="D1318" t="str">
        <f>'2020_3-1-3_CSV_Prozent'!C384</f>
        <v>Schaumburg</v>
      </c>
      <c r="E1318" t="str">
        <f>'2020_3-1-3_CSV_Prozent'!D384</f>
        <v>Kinder im Alter von unter 3 Jahren mit ausländischer Herkunft mindestens eines Elternteils</v>
      </c>
      <c r="F1318" t="str">
        <f>'2020_3-1-3_CSV_Prozent'!E384</f>
        <v>K03257</v>
      </c>
      <c r="G1318">
        <f>'2020_3-1-3_CSV_Prozent'!F384</f>
        <v>13.821138211382115</v>
      </c>
    </row>
    <row r="1319" spans="1:7">
      <c r="A1319">
        <f>'2020_3-1-3_CSV_Prozent'!A385</f>
        <v>2</v>
      </c>
      <c r="B1319">
        <f>'2020_3-1-3_CSV_Prozent'!B385</f>
        <v>2013</v>
      </c>
      <c r="C1319" t="s">
        <v>158</v>
      </c>
      <c r="D1319" t="str">
        <f>'2020_3-1-3_CSV_Prozent'!C385</f>
        <v>Stat. Region Hannover</v>
      </c>
      <c r="E1319" t="str">
        <f>'2020_3-1-3_CSV_Prozent'!D385</f>
        <v>Kinder im Alter von unter 3 Jahren mit ausländischer Herkunft mindestens eines Elternteils</v>
      </c>
      <c r="F1319" t="str">
        <f>'2020_3-1-3_CSV_Prozent'!E385</f>
        <v>K032</v>
      </c>
      <c r="G1319">
        <f>'2020_3-1-3_CSV_Prozent'!F385</f>
        <v>18.648627264815254</v>
      </c>
    </row>
    <row r="1320" spans="1:7">
      <c r="A1320">
        <f>'2020_3-1-3_CSV_Prozent'!A386</f>
        <v>351</v>
      </c>
      <c r="B1320">
        <f>'2020_3-1-3_CSV_Prozent'!B386</f>
        <v>2013</v>
      </c>
      <c r="C1320" t="s">
        <v>158</v>
      </c>
      <c r="D1320" t="str">
        <f>'2020_3-1-3_CSV_Prozent'!C386</f>
        <v>Celle</v>
      </c>
      <c r="E1320" t="str">
        <f>'2020_3-1-3_CSV_Prozent'!D386</f>
        <v>Kinder im Alter von unter 3 Jahren mit ausländischer Herkunft mindestens eines Elternteils</v>
      </c>
      <c r="F1320" t="str">
        <f>'2020_3-1-3_CSV_Prozent'!E386</f>
        <v>K03351</v>
      </c>
      <c r="G1320">
        <f>'2020_3-1-3_CSV_Prozent'!F386</f>
        <v>8.4128360797918464</v>
      </c>
    </row>
    <row r="1321" spans="1:7">
      <c r="A1321">
        <f>'2020_3-1-3_CSV_Prozent'!A387</f>
        <v>352</v>
      </c>
      <c r="B1321">
        <f>'2020_3-1-3_CSV_Prozent'!B387</f>
        <v>2013</v>
      </c>
      <c r="C1321" t="s">
        <v>158</v>
      </c>
      <c r="D1321" t="str">
        <f>'2020_3-1-3_CSV_Prozent'!C387</f>
        <v>Cuxhaven</v>
      </c>
      <c r="E1321" t="str">
        <f>'2020_3-1-3_CSV_Prozent'!D387</f>
        <v>Kinder im Alter von unter 3 Jahren mit ausländischer Herkunft mindestens eines Elternteils</v>
      </c>
      <c r="F1321" t="str">
        <f>'2020_3-1-3_CSV_Prozent'!E387</f>
        <v>K03352</v>
      </c>
      <c r="G1321">
        <f>'2020_3-1-3_CSV_Prozent'!F387</f>
        <v>14.028776978417264</v>
      </c>
    </row>
    <row r="1322" spans="1:7">
      <c r="A1322">
        <f>'2020_3-1-3_CSV_Prozent'!A388</f>
        <v>353</v>
      </c>
      <c r="B1322">
        <f>'2020_3-1-3_CSV_Prozent'!B388</f>
        <v>2013</v>
      </c>
      <c r="C1322" t="s">
        <v>158</v>
      </c>
      <c r="D1322" t="str">
        <f>'2020_3-1-3_CSV_Prozent'!C388</f>
        <v>Harburg</v>
      </c>
      <c r="E1322" t="str">
        <f>'2020_3-1-3_CSV_Prozent'!D388</f>
        <v>Kinder im Alter von unter 3 Jahren mit ausländischer Herkunft mindestens eines Elternteils</v>
      </c>
      <c r="F1322" t="str">
        <f>'2020_3-1-3_CSV_Prozent'!E388</f>
        <v>K03353</v>
      </c>
      <c r="G1322">
        <f>'2020_3-1-3_CSV_Prozent'!F388</f>
        <v>8.7990487514863247</v>
      </c>
    </row>
    <row r="1323" spans="1:7">
      <c r="A1323">
        <f>'2020_3-1-3_CSV_Prozent'!A389</f>
        <v>354</v>
      </c>
      <c r="B1323">
        <f>'2020_3-1-3_CSV_Prozent'!B389</f>
        <v>2013</v>
      </c>
      <c r="C1323" t="s">
        <v>158</v>
      </c>
      <c r="D1323" t="str">
        <f>'2020_3-1-3_CSV_Prozent'!C389</f>
        <v>Lüchow-Dannenberg</v>
      </c>
      <c r="E1323" t="str">
        <f>'2020_3-1-3_CSV_Prozent'!D389</f>
        <v>Kinder im Alter von unter 3 Jahren mit ausländischer Herkunft mindestens eines Elternteils</v>
      </c>
      <c r="F1323" t="str">
        <f>'2020_3-1-3_CSV_Prozent'!E389</f>
        <v>K03354</v>
      </c>
      <c r="G1323">
        <f>'2020_3-1-3_CSV_Prozent'!F389</f>
        <v>8</v>
      </c>
    </row>
    <row r="1324" spans="1:7">
      <c r="A1324">
        <f>'2020_3-1-3_CSV_Prozent'!A390</f>
        <v>355</v>
      </c>
      <c r="B1324">
        <f>'2020_3-1-3_CSV_Prozent'!B390</f>
        <v>2013</v>
      </c>
      <c r="C1324" t="s">
        <v>158</v>
      </c>
      <c r="D1324" t="str">
        <f>'2020_3-1-3_CSV_Prozent'!C390</f>
        <v>Lüneburg</v>
      </c>
      <c r="E1324" t="str">
        <f>'2020_3-1-3_CSV_Prozent'!D390</f>
        <v>Kinder im Alter von unter 3 Jahren mit ausländischer Herkunft mindestens eines Elternteils</v>
      </c>
      <c r="F1324" t="str">
        <f>'2020_3-1-3_CSV_Prozent'!E390</f>
        <v>K03355</v>
      </c>
      <c r="G1324">
        <f>'2020_3-1-3_CSV_Prozent'!F390</f>
        <v>9.4809688581314866</v>
      </c>
    </row>
    <row r="1325" spans="1:7">
      <c r="A1325">
        <f>'2020_3-1-3_CSV_Prozent'!A391</f>
        <v>356</v>
      </c>
      <c r="B1325">
        <f>'2020_3-1-3_CSV_Prozent'!B391</f>
        <v>2013</v>
      </c>
      <c r="C1325" t="s">
        <v>158</v>
      </c>
      <c r="D1325" t="str">
        <f>'2020_3-1-3_CSV_Prozent'!C391</f>
        <v>Osterholz</v>
      </c>
      <c r="E1325" t="str">
        <f>'2020_3-1-3_CSV_Prozent'!D391</f>
        <v>Kinder im Alter von unter 3 Jahren mit ausländischer Herkunft mindestens eines Elternteils</v>
      </c>
      <c r="F1325" t="str">
        <f>'2020_3-1-3_CSV_Prozent'!E391</f>
        <v>K03356</v>
      </c>
      <c r="G1325">
        <f>'2020_3-1-3_CSV_Prozent'!F391</f>
        <v>8.6805555555555554</v>
      </c>
    </row>
    <row r="1326" spans="1:7">
      <c r="A1326">
        <f>'2020_3-1-3_CSV_Prozent'!A392</f>
        <v>357</v>
      </c>
      <c r="B1326">
        <f>'2020_3-1-3_CSV_Prozent'!B392</f>
        <v>2013</v>
      </c>
      <c r="C1326" t="s">
        <v>158</v>
      </c>
      <c r="D1326" t="str">
        <f>'2020_3-1-3_CSV_Prozent'!C392</f>
        <v>Rotenburg (Wümme)</v>
      </c>
      <c r="E1326" t="str">
        <f>'2020_3-1-3_CSV_Prozent'!D392</f>
        <v>Kinder im Alter von unter 3 Jahren mit ausländischer Herkunft mindestens eines Elternteils</v>
      </c>
      <c r="F1326" t="str">
        <f>'2020_3-1-3_CSV_Prozent'!E392</f>
        <v>K03357</v>
      </c>
      <c r="G1326">
        <f>'2020_3-1-3_CSV_Prozent'!F392</f>
        <v>9.2707045735475884</v>
      </c>
    </row>
    <row r="1327" spans="1:7">
      <c r="A1327">
        <f>'2020_3-1-3_CSV_Prozent'!A393</f>
        <v>358</v>
      </c>
      <c r="B1327">
        <f>'2020_3-1-3_CSV_Prozent'!B393</f>
        <v>2013</v>
      </c>
      <c r="C1327" t="s">
        <v>158</v>
      </c>
      <c r="D1327" t="str">
        <f>'2020_3-1-3_CSV_Prozent'!C393</f>
        <v>Heidekreis</v>
      </c>
      <c r="E1327" t="str">
        <f>'2020_3-1-3_CSV_Prozent'!D393</f>
        <v>Kinder im Alter von unter 3 Jahren mit ausländischer Herkunft mindestens eines Elternteils</v>
      </c>
      <c r="F1327" t="str">
        <f>'2020_3-1-3_CSV_Prozent'!E393</f>
        <v>K03358</v>
      </c>
      <c r="G1327">
        <f>'2020_3-1-3_CSV_Prozent'!F393</f>
        <v>12.602100350058343</v>
      </c>
    </row>
    <row r="1328" spans="1:7">
      <c r="A1328">
        <f>'2020_3-1-3_CSV_Prozent'!A394</f>
        <v>359</v>
      </c>
      <c r="B1328">
        <f>'2020_3-1-3_CSV_Prozent'!B394</f>
        <v>2013</v>
      </c>
      <c r="C1328" t="s">
        <v>158</v>
      </c>
      <c r="D1328" t="str">
        <f>'2020_3-1-3_CSV_Prozent'!C394</f>
        <v>Stade</v>
      </c>
      <c r="E1328" t="str">
        <f>'2020_3-1-3_CSV_Prozent'!D394</f>
        <v>Kinder im Alter von unter 3 Jahren mit ausländischer Herkunft mindestens eines Elternteils</v>
      </c>
      <c r="F1328" t="str">
        <f>'2020_3-1-3_CSV_Prozent'!E394</f>
        <v>K03359</v>
      </c>
      <c r="G1328">
        <f>'2020_3-1-3_CSV_Prozent'!F394</f>
        <v>11.223551057957682</v>
      </c>
    </row>
    <row r="1329" spans="1:7">
      <c r="A1329">
        <f>'2020_3-1-3_CSV_Prozent'!A395</f>
        <v>360</v>
      </c>
      <c r="B1329">
        <f>'2020_3-1-3_CSV_Prozent'!B395</f>
        <v>2013</v>
      </c>
      <c r="C1329" t="s">
        <v>158</v>
      </c>
      <c r="D1329" t="str">
        <f>'2020_3-1-3_CSV_Prozent'!C395</f>
        <v>Uelzen</v>
      </c>
      <c r="E1329" t="str">
        <f>'2020_3-1-3_CSV_Prozent'!D395</f>
        <v>Kinder im Alter von unter 3 Jahren mit ausländischer Herkunft mindestens eines Elternteils</v>
      </c>
      <c r="F1329" t="str">
        <f>'2020_3-1-3_CSV_Prozent'!E395</f>
        <v>K03360</v>
      </c>
      <c r="G1329">
        <f>'2020_3-1-3_CSV_Prozent'!F395</f>
        <v>5.8608058608058604</v>
      </c>
    </row>
    <row r="1330" spans="1:7">
      <c r="A1330">
        <f>'2020_3-1-3_CSV_Prozent'!A396</f>
        <v>361</v>
      </c>
      <c r="B1330">
        <f>'2020_3-1-3_CSV_Prozent'!B396</f>
        <v>2013</v>
      </c>
      <c r="C1330" t="s">
        <v>158</v>
      </c>
      <c r="D1330" t="str">
        <f>'2020_3-1-3_CSV_Prozent'!C396</f>
        <v>Verden</v>
      </c>
      <c r="E1330" t="str">
        <f>'2020_3-1-3_CSV_Prozent'!D396</f>
        <v>Kinder im Alter von unter 3 Jahren mit ausländischer Herkunft mindestens eines Elternteils</v>
      </c>
      <c r="F1330" t="str">
        <f>'2020_3-1-3_CSV_Prozent'!E396</f>
        <v>K03361</v>
      </c>
      <c r="G1330">
        <f>'2020_3-1-3_CSV_Prozent'!F396</f>
        <v>14.640198511166252</v>
      </c>
    </row>
    <row r="1331" spans="1:7">
      <c r="A1331">
        <f>'2020_3-1-3_CSV_Prozent'!A397</f>
        <v>3</v>
      </c>
      <c r="B1331">
        <f>'2020_3-1-3_CSV_Prozent'!B397</f>
        <v>2013</v>
      </c>
      <c r="C1331" t="s">
        <v>158</v>
      </c>
      <c r="D1331" t="str">
        <f>'2020_3-1-3_CSV_Prozent'!C397</f>
        <v>Stat. Region Lüneburg</v>
      </c>
      <c r="E1331" t="str">
        <f>'2020_3-1-3_CSV_Prozent'!D397</f>
        <v>Kinder im Alter von unter 3 Jahren mit ausländischer Herkunft mindestens eines Elternteils</v>
      </c>
      <c r="F1331" t="str">
        <f>'2020_3-1-3_CSV_Prozent'!E397</f>
        <v>K033</v>
      </c>
      <c r="G1331">
        <f>'2020_3-1-3_CSV_Prozent'!F397</f>
        <v>10.29739416836191</v>
      </c>
    </row>
    <row r="1332" spans="1:7">
      <c r="A1332">
        <f>'2020_3-1-3_CSV_Prozent'!A398</f>
        <v>401</v>
      </c>
      <c r="B1332">
        <f>'2020_3-1-3_CSV_Prozent'!B398</f>
        <v>2013</v>
      </c>
      <c r="C1332" t="s">
        <v>158</v>
      </c>
      <c r="D1332" t="str">
        <f>'2020_3-1-3_CSV_Prozent'!C398</f>
        <v>Delmenhorst  Stadt</v>
      </c>
      <c r="E1332" t="str">
        <f>'2020_3-1-3_CSV_Prozent'!D398</f>
        <v>Kinder im Alter von unter 3 Jahren mit ausländischer Herkunft mindestens eines Elternteils</v>
      </c>
      <c r="F1332" t="str">
        <f>'2020_3-1-3_CSV_Prozent'!E398</f>
        <v>K03401</v>
      </c>
      <c r="G1332">
        <f>'2020_3-1-3_CSV_Prozent'!F398</f>
        <v>7.5098814229249005</v>
      </c>
    </row>
    <row r="1333" spans="1:7">
      <c r="A1333">
        <f>'2020_3-1-3_CSV_Prozent'!A399</f>
        <v>402</v>
      </c>
      <c r="B1333">
        <f>'2020_3-1-3_CSV_Prozent'!B399</f>
        <v>2013</v>
      </c>
      <c r="C1333" t="s">
        <v>158</v>
      </c>
      <c r="D1333" t="str">
        <f>'2020_3-1-3_CSV_Prozent'!C399</f>
        <v>Emden  Stadt</v>
      </c>
      <c r="E1333" t="str">
        <f>'2020_3-1-3_CSV_Prozent'!D399</f>
        <v>Kinder im Alter von unter 3 Jahren mit ausländischer Herkunft mindestens eines Elternteils</v>
      </c>
      <c r="F1333" t="str">
        <f>'2020_3-1-3_CSV_Prozent'!E399</f>
        <v>K03402</v>
      </c>
      <c r="G1333">
        <f>'2020_3-1-3_CSV_Prozent'!F399</f>
        <v>14.592274678111588</v>
      </c>
    </row>
    <row r="1334" spans="1:7">
      <c r="A1334">
        <f>'2020_3-1-3_CSV_Prozent'!A400</f>
        <v>403</v>
      </c>
      <c r="B1334">
        <f>'2020_3-1-3_CSV_Prozent'!B400</f>
        <v>2013</v>
      </c>
      <c r="C1334" t="s">
        <v>158</v>
      </c>
      <c r="D1334" t="str">
        <f>'2020_3-1-3_CSV_Prozent'!C400</f>
        <v>Oldenburg(Oldb)  Stadt</v>
      </c>
      <c r="E1334" t="str">
        <f>'2020_3-1-3_CSV_Prozent'!D400</f>
        <v>Kinder im Alter von unter 3 Jahren mit ausländischer Herkunft mindestens eines Elternteils</v>
      </c>
      <c r="F1334" t="str">
        <f>'2020_3-1-3_CSV_Prozent'!E400</f>
        <v>K03403</v>
      </c>
      <c r="G1334">
        <f>'2020_3-1-3_CSV_Prozent'!F400</f>
        <v>12.616426756985605</v>
      </c>
    </row>
    <row r="1335" spans="1:7">
      <c r="A1335">
        <f>'2020_3-1-3_CSV_Prozent'!A401</f>
        <v>404</v>
      </c>
      <c r="B1335">
        <f>'2020_3-1-3_CSV_Prozent'!B401</f>
        <v>2013</v>
      </c>
      <c r="C1335" t="s">
        <v>158</v>
      </c>
      <c r="D1335" t="str">
        <f>'2020_3-1-3_CSV_Prozent'!C401</f>
        <v>Osnabrück  Stadt</v>
      </c>
      <c r="E1335" t="str">
        <f>'2020_3-1-3_CSV_Prozent'!D401</f>
        <v>Kinder im Alter von unter 3 Jahren mit ausländischer Herkunft mindestens eines Elternteils</v>
      </c>
      <c r="F1335" t="str">
        <f>'2020_3-1-3_CSV_Prozent'!E401</f>
        <v>K03404</v>
      </c>
      <c r="G1335">
        <f>'2020_3-1-3_CSV_Prozent'!F401</f>
        <v>22.827125119388729</v>
      </c>
    </row>
    <row r="1336" spans="1:7">
      <c r="A1336">
        <f>'2020_3-1-3_CSV_Prozent'!A402</f>
        <v>405</v>
      </c>
      <c r="B1336">
        <f>'2020_3-1-3_CSV_Prozent'!B402</f>
        <v>2013</v>
      </c>
      <c r="C1336" t="s">
        <v>158</v>
      </c>
      <c r="D1336" t="str">
        <f>'2020_3-1-3_CSV_Prozent'!C402</f>
        <v>Wilhelmshaven  Stadt</v>
      </c>
      <c r="E1336" t="str">
        <f>'2020_3-1-3_CSV_Prozent'!D402</f>
        <v>Kinder im Alter von unter 3 Jahren mit ausländischer Herkunft mindestens eines Elternteils</v>
      </c>
      <c r="F1336" t="str">
        <f>'2020_3-1-3_CSV_Prozent'!E402</f>
        <v>K03405</v>
      </c>
      <c r="G1336">
        <f>'2020_3-1-3_CSV_Prozent'!F402</f>
        <v>7.6923076923076925</v>
      </c>
    </row>
    <row r="1337" spans="1:7">
      <c r="A1337">
        <f>'2020_3-1-3_CSV_Prozent'!A403</f>
        <v>451</v>
      </c>
      <c r="B1337">
        <f>'2020_3-1-3_CSV_Prozent'!B403</f>
        <v>2013</v>
      </c>
      <c r="C1337" t="s">
        <v>158</v>
      </c>
      <c r="D1337" t="str">
        <f>'2020_3-1-3_CSV_Prozent'!C403</f>
        <v>Ammerland</v>
      </c>
      <c r="E1337" t="str">
        <f>'2020_3-1-3_CSV_Prozent'!D403</f>
        <v>Kinder im Alter von unter 3 Jahren mit ausländischer Herkunft mindestens eines Elternteils</v>
      </c>
      <c r="F1337" t="str">
        <f>'2020_3-1-3_CSV_Prozent'!E403</f>
        <v>K03451</v>
      </c>
      <c r="G1337">
        <f>'2020_3-1-3_CSV_Prozent'!F403</f>
        <v>7.4542897327707456</v>
      </c>
    </row>
    <row r="1338" spans="1:7">
      <c r="A1338">
        <f>'2020_3-1-3_CSV_Prozent'!A404</f>
        <v>452</v>
      </c>
      <c r="B1338">
        <f>'2020_3-1-3_CSV_Prozent'!B404</f>
        <v>2013</v>
      </c>
      <c r="C1338" t="s">
        <v>158</v>
      </c>
      <c r="D1338" t="str">
        <f>'2020_3-1-3_CSV_Prozent'!C404</f>
        <v>Aurich</v>
      </c>
      <c r="E1338" t="str">
        <f>'2020_3-1-3_CSV_Prozent'!D404</f>
        <v>Kinder im Alter von unter 3 Jahren mit ausländischer Herkunft mindestens eines Elternteils</v>
      </c>
      <c r="F1338" t="str">
        <f>'2020_3-1-3_CSV_Prozent'!E404</f>
        <v>K03452</v>
      </c>
      <c r="G1338">
        <f>'2020_3-1-3_CSV_Prozent'!F404</f>
        <v>7.9022988505747129</v>
      </c>
    </row>
    <row r="1339" spans="1:7">
      <c r="A1339">
        <f>'2020_3-1-3_CSV_Prozent'!A405</f>
        <v>453</v>
      </c>
      <c r="B1339">
        <f>'2020_3-1-3_CSV_Prozent'!B405</f>
        <v>2013</v>
      </c>
      <c r="C1339" t="s">
        <v>158</v>
      </c>
      <c r="D1339" t="str">
        <f>'2020_3-1-3_CSV_Prozent'!C405</f>
        <v>Cloppenburg</v>
      </c>
      <c r="E1339" t="str">
        <f>'2020_3-1-3_CSV_Prozent'!D405</f>
        <v>Kinder im Alter von unter 3 Jahren mit ausländischer Herkunft mindestens eines Elternteils</v>
      </c>
      <c r="F1339" t="str">
        <f>'2020_3-1-3_CSV_Prozent'!E405</f>
        <v>K03453</v>
      </c>
      <c r="G1339">
        <f>'2020_3-1-3_CSV_Prozent'!F405</f>
        <v>21.473951715374842</v>
      </c>
    </row>
    <row r="1340" spans="1:7">
      <c r="A1340">
        <f>'2020_3-1-3_CSV_Prozent'!A406</f>
        <v>454</v>
      </c>
      <c r="B1340">
        <f>'2020_3-1-3_CSV_Prozent'!B406</f>
        <v>2013</v>
      </c>
      <c r="C1340" t="s">
        <v>158</v>
      </c>
      <c r="D1340" t="str">
        <f>'2020_3-1-3_CSV_Prozent'!C406</f>
        <v>Emsland</v>
      </c>
      <c r="E1340" t="str">
        <f>'2020_3-1-3_CSV_Prozent'!D406</f>
        <v>Kinder im Alter von unter 3 Jahren mit ausländischer Herkunft mindestens eines Elternteils</v>
      </c>
      <c r="F1340" t="str">
        <f>'2020_3-1-3_CSV_Prozent'!E406</f>
        <v>K03454</v>
      </c>
      <c r="G1340">
        <f>'2020_3-1-3_CSV_Prozent'!F406</f>
        <v>15.447154471544716</v>
      </c>
    </row>
    <row r="1341" spans="1:7">
      <c r="A1341">
        <f>'2020_3-1-3_CSV_Prozent'!A407</f>
        <v>455</v>
      </c>
      <c r="B1341">
        <f>'2020_3-1-3_CSV_Prozent'!B407</f>
        <v>2013</v>
      </c>
      <c r="C1341" t="s">
        <v>158</v>
      </c>
      <c r="D1341" t="str">
        <f>'2020_3-1-3_CSV_Prozent'!C407</f>
        <v>Friesland</v>
      </c>
      <c r="E1341" t="str">
        <f>'2020_3-1-3_CSV_Prozent'!D407</f>
        <v>Kinder im Alter von unter 3 Jahren mit ausländischer Herkunft mindestens eines Elternteils</v>
      </c>
      <c r="F1341" t="str">
        <f>'2020_3-1-3_CSV_Prozent'!E407</f>
        <v>K03455</v>
      </c>
      <c r="G1341">
        <f>'2020_3-1-3_CSV_Prozent'!F407</f>
        <v>5.6603773584905666</v>
      </c>
    </row>
    <row r="1342" spans="1:7">
      <c r="A1342">
        <f>'2020_3-1-3_CSV_Prozent'!A408</f>
        <v>456</v>
      </c>
      <c r="B1342">
        <f>'2020_3-1-3_CSV_Prozent'!B408</f>
        <v>2013</v>
      </c>
      <c r="C1342" t="s">
        <v>158</v>
      </c>
      <c r="D1342" t="str">
        <f>'2020_3-1-3_CSV_Prozent'!C408</f>
        <v>Grafschaft Bentheim</v>
      </c>
      <c r="E1342" t="str">
        <f>'2020_3-1-3_CSV_Prozent'!D408</f>
        <v>Kinder im Alter von unter 3 Jahren mit ausländischer Herkunft mindestens eines Elternteils</v>
      </c>
      <c r="F1342" t="str">
        <f>'2020_3-1-3_CSV_Prozent'!E408</f>
        <v>K03456</v>
      </c>
      <c r="G1342">
        <f>'2020_3-1-3_CSV_Prozent'!F408</f>
        <v>21.348314606741571</v>
      </c>
    </row>
    <row r="1343" spans="1:7">
      <c r="A1343">
        <f>'2020_3-1-3_CSV_Prozent'!A409</f>
        <v>457</v>
      </c>
      <c r="B1343">
        <f>'2020_3-1-3_CSV_Prozent'!B409</f>
        <v>2013</v>
      </c>
      <c r="C1343" t="s">
        <v>158</v>
      </c>
      <c r="D1343" t="str">
        <f>'2020_3-1-3_CSV_Prozent'!C409</f>
        <v>Leer</v>
      </c>
      <c r="E1343" t="str">
        <f>'2020_3-1-3_CSV_Prozent'!D409</f>
        <v>Kinder im Alter von unter 3 Jahren mit ausländischer Herkunft mindestens eines Elternteils</v>
      </c>
      <c r="F1343" t="str">
        <f>'2020_3-1-3_CSV_Prozent'!E409</f>
        <v>K03457</v>
      </c>
      <c r="G1343">
        <f>'2020_3-1-3_CSV_Prozent'!F409</f>
        <v>11.295180722891567</v>
      </c>
    </row>
    <row r="1344" spans="1:7">
      <c r="A1344">
        <f>'2020_3-1-3_CSV_Prozent'!A410</f>
        <v>458</v>
      </c>
      <c r="B1344">
        <f>'2020_3-1-3_CSV_Prozent'!B410</f>
        <v>2013</v>
      </c>
      <c r="C1344" t="s">
        <v>158</v>
      </c>
      <c r="D1344" t="str">
        <f>'2020_3-1-3_CSV_Prozent'!C410</f>
        <v>Oldenburg</v>
      </c>
      <c r="E1344" t="str">
        <f>'2020_3-1-3_CSV_Prozent'!D410</f>
        <v>Kinder im Alter von unter 3 Jahren mit ausländischer Herkunft mindestens eines Elternteils</v>
      </c>
      <c r="F1344" t="str">
        <f>'2020_3-1-3_CSV_Prozent'!E410</f>
        <v>K03458</v>
      </c>
      <c r="G1344">
        <f>'2020_3-1-3_CSV_Prozent'!F410</f>
        <v>8.5333333333333332</v>
      </c>
    </row>
    <row r="1345" spans="1:7">
      <c r="A1345">
        <f>'2020_3-1-3_CSV_Prozent'!A411</f>
        <v>459</v>
      </c>
      <c r="B1345">
        <f>'2020_3-1-3_CSV_Prozent'!B411</f>
        <v>2013</v>
      </c>
      <c r="C1345" t="s">
        <v>158</v>
      </c>
      <c r="D1345" t="str">
        <f>'2020_3-1-3_CSV_Prozent'!C411</f>
        <v>Osnabrück</v>
      </c>
      <c r="E1345" t="str">
        <f>'2020_3-1-3_CSV_Prozent'!D411</f>
        <v>Kinder im Alter von unter 3 Jahren mit ausländischer Herkunft mindestens eines Elternteils</v>
      </c>
      <c r="F1345" t="str">
        <f>'2020_3-1-3_CSV_Prozent'!E411</f>
        <v>K03459</v>
      </c>
      <c r="G1345">
        <f>'2020_3-1-3_CSV_Prozent'!F411</f>
        <v>15.014299332697808</v>
      </c>
    </row>
    <row r="1346" spans="1:7">
      <c r="A1346">
        <f>'2020_3-1-3_CSV_Prozent'!A412</f>
        <v>460</v>
      </c>
      <c r="B1346">
        <f>'2020_3-1-3_CSV_Prozent'!B412</f>
        <v>2013</v>
      </c>
      <c r="C1346" t="s">
        <v>158</v>
      </c>
      <c r="D1346" t="str">
        <f>'2020_3-1-3_CSV_Prozent'!C412</f>
        <v>Vechta</v>
      </c>
      <c r="E1346" t="str">
        <f>'2020_3-1-3_CSV_Prozent'!D412</f>
        <v>Kinder im Alter von unter 3 Jahren mit ausländischer Herkunft mindestens eines Elternteils</v>
      </c>
      <c r="F1346" t="str">
        <f>'2020_3-1-3_CSV_Prozent'!E412</f>
        <v>K03460</v>
      </c>
      <c r="G1346">
        <f>'2020_3-1-3_CSV_Prozent'!F412</f>
        <v>17.921527041357372</v>
      </c>
    </row>
    <row r="1347" spans="1:7">
      <c r="A1347">
        <f>'2020_3-1-3_CSV_Prozent'!A413</f>
        <v>461</v>
      </c>
      <c r="B1347">
        <f>'2020_3-1-3_CSV_Prozent'!B413</f>
        <v>2013</v>
      </c>
      <c r="C1347" t="s">
        <v>158</v>
      </c>
      <c r="D1347" t="str">
        <f>'2020_3-1-3_CSV_Prozent'!C413</f>
        <v>Wesermarsch</v>
      </c>
      <c r="E1347" t="str">
        <f>'2020_3-1-3_CSV_Prozent'!D413</f>
        <v>Kinder im Alter von unter 3 Jahren mit ausländischer Herkunft mindestens eines Elternteils</v>
      </c>
      <c r="F1347" t="str">
        <f>'2020_3-1-3_CSV_Prozent'!E413</f>
        <v>K03461</v>
      </c>
      <c r="G1347">
        <f>'2020_3-1-3_CSV_Prozent'!F413</f>
        <v>10.743801652892563</v>
      </c>
    </row>
    <row r="1348" spans="1:7">
      <c r="A1348">
        <f>'2020_3-1-3_CSV_Prozent'!A414</f>
        <v>462</v>
      </c>
      <c r="B1348">
        <f>'2020_3-1-3_CSV_Prozent'!B414</f>
        <v>2013</v>
      </c>
      <c r="C1348" t="s">
        <v>158</v>
      </c>
      <c r="D1348" t="str">
        <f>'2020_3-1-3_CSV_Prozent'!C414</f>
        <v>Wittmund</v>
      </c>
      <c r="E1348" t="str">
        <f>'2020_3-1-3_CSV_Prozent'!D414</f>
        <v>Kinder im Alter von unter 3 Jahren mit ausländischer Herkunft mindestens eines Elternteils</v>
      </c>
      <c r="F1348" t="str">
        <f>'2020_3-1-3_CSV_Prozent'!E414</f>
        <v>K03462</v>
      </c>
      <c r="G1348">
        <f>'2020_3-1-3_CSV_Prozent'!F414</f>
        <v>12.217194570135746</v>
      </c>
    </row>
    <row r="1349" spans="1:7">
      <c r="A1349">
        <f>'2020_3-1-3_CSV_Prozent'!A415</f>
        <v>4</v>
      </c>
      <c r="B1349">
        <f>'2020_3-1-3_CSV_Prozent'!B415</f>
        <v>2013</v>
      </c>
      <c r="C1349" t="s">
        <v>158</v>
      </c>
      <c r="D1349" t="str">
        <f>'2020_3-1-3_CSV_Prozent'!C415</f>
        <v>Stat. Region Weser-Ems</v>
      </c>
      <c r="E1349" t="str">
        <f>'2020_3-1-3_CSV_Prozent'!D415</f>
        <v>Kinder im Alter von unter 3 Jahren mit ausländischer Herkunft mindestens eines Elternteils</v>
      </c>
      <c r="F1349" t="str">
        <f>'2020_3-1-3_CSV_Prozent'!E415</f>
        <v>K034</v>
      </c>
      <c r="G1349">
        <f>'2020_3-1-3_CSV_Prozent'!F415</f>
        <v>14.270724029380903</v>
      </c>
    </row>
    <row r="1350" spans="1:7">
      <c r="A1350">
        <f>'2020_3-1-3_CSV_Prozent'!A416</f>
        <v>0</v>
      </c>
      <c r="B1350">
        <f>'2020_3-1-3_CSV_Prozent'!B416</f>
        <v>2013</v>
      </c>
      <c r="C1350" t="s">
        <v>158</v>
      </c>
      <c r="D1350" t="str">
        <f>'2020_3-1-3_CSV_Prozent'!C416</f>
        <v>Niedersachsen</v>
      </c>
      <c r="E1350" t="str">
        <f>'2020_3-1-3_CSV_Prozent'!D416</f>
        <v>Kinder im Alter von unter 3 Jahren mit ausländischer Herkunft mindestens eines Elternteils</v>
      </c>
      <c r="F1350" t="str">
        <f>'2020_3-1-3_CSV_Prozent'!E416</f>
        <v>K030</v>
      </c>
      <c r="G1350">
        <f>'2020_3-1-3_CSV_Prozent'!F416</f>
        <v>14.616118264186934</v>
      </c>
    </row>
    <row r="1351" spans="1:7">
      <c r="A1351">
        <f>'2020_3-1-3_CSV_Prozent'!A417</f>
        <v>101</v>
      </c>
      <c r="B1351">
        <f>'2020_3-1-3_CSV_Prozent'!B417</f>
        <v>2012</v>
      </c>
      <c r="C1351" t="s">
        <v>158</v>
      </c>
      <c r="D1351" t="str">
        <f>'2020_3-1-3_CSV_Prozent'!C417</f>
        <v>Braunschweig  Stadt</v>
      </c>
      <c r="E1351" t="str">
        <f>'2020_3-1-3_CSV_Prozent'!D417</f>
        <v>Kinder im Alter von unter 3 Jahren mit ausländischer Herkunft mindestens eines Elternteils</v>
      </c>
      <c r="F1351" t="str">
        <f>'2020_3-1-3_CSV_Prozent'!E417</f>
        <v>K03101</v>
      </c>
      <c r="G1351">
        <f>'2020_3-1-3_CSV_Prozent'!F417</f>
        <v>16.070414537194779</v>
      </c>
    </row>
    <row r="1352" spans="1:7">
      <c r="A1352">
        <f>'2020_3-1-3_CSV_Prozent'!A418</f>
        <v>102</v>
      </c>
      <c r="B1352">
        <f>'2020_3-1-3_CSV_Prozent'!B418</f>
        <v>2012</v>
      </c>
      <c r="C1352" t="s">
        <v>158</v>
      </c>
      <c r="D1352" t="str">
        <f>'2020_3-1-3_CSV_Prozent'!C418</f>
        <v>Salzgitter  Stadt</v>
      </c>
      <c r="E1352" t="str">
        <f>'2020_3-1-3_CSV_Prozent'!D418</f>
        <v>Kinder im Alter von unter 3 Jahren mit ausländischer Herkunft mindestens eines Elternteils</v>
      </c>
      <c r="F1352" t="str">
        <f>'2020_3-1-3_CSV_Prozent'!E418</f>
        <v>K03102</v>
      </c>
      <c r="G1352">
        <f>'2020_3-1-3_CSV_Prozent'!F418</f>
        <v>24.362606232294617</v>
      </c>
    </row>
    <row r="1353" spans="1:7">
      <c r="A1353">
        <f>'2020_3-1-3_CSV_Prozent'!A419</f>
        <v>103</v>
      </c>
      <c r="B1353">
        <f>'2020_3-1-3_CSV_Prozent'!B419</f>
        <v>2012</v>
      </c>
      <c r="C1353" t="s">
        <v>158</v>
      </c>
      <c r="D1353" t="str">
        <f>'2020_3-1-3_CSV_Prozent'!C419</f>
        <v>Wolfsburg  Stadt</v>
      </c>
      <c r="E1353" t="str">
        <f>'2020_3-1-3_CSV_Prozent'!D419</f>
        <v>Kinder im Alter von unter 3 Jahren mit ausländischer Herkunft mindestens eines Elternteils</v>
      </c>
      <c r="F1353" t="str">
        <f>'2020_3-1-3_CSV_Prozent'!E419</f>
        <v>K03103</v>
      </c>
      <c r="G1353">
        <f>'2020_3-1-3_CSV_Prozent'!F419</f>
        <v>25</v>
      </c>
    </row>
    <row r="1354" spans="1:7">
      <c r="A1354">
        <f>'2020_3-1-3_CSV_Prozent'!A420</f>
        <v>151</v>
      </c>
      <c r="B1354">
        <f>'2020_3-1-3_CSV_Prozent'!B420</f>
        <v>2012</v>
      </c>
      <c r="C1354" t="s">
        <v>158</v>
      </c>
      <c r="D1354" t="str">
        <f>'2020_3-1-3_CSV_Prozent'!C420</f>
        <v>Gifhorn</v>
      </c>
      <c r="E1354" t="str">
        <f>'2020_3-1-3_CSV_Prozent'!D420</f>
        <v>Kinder im Alter von unter 3 Jahren mit ausländischer Herkunft mindestens eines Elternteils</v>
      </c>
      <c r="F1354" t="str">
        <f>'2020_3-1-3_CSV_Prozent'!E420</f>
        <v>K03151</v>
      </c>
      <c r="G1354">
        <f>'2020_3-1-3_CSV_Prozent'!F420</f>
        <v>8.2860385925085129</v>
      </c>
    </row>
    <row r="1355" spans="1:7">
      <c r="A1355">
        <f>'2020_3-1-3_CSV_Prozent'!A421</f>
        <v>153</v>
      </c>
      <c r="B1355">
        <f>'2020_3-1-3_CSV_Prozent'!B421</f>
        <v>2012</v>
      </c>
      <c r="C1355" t="s">
        <v>158</v>
      </c>
      <c r="D1355" t="str">
        <f>'2020_3-1-3_CSV_Prozent'!C421</f>
        <v>Goslar</v>
      </c>
      <c r="E1355" t="str">
        <f>'2020_3-1-3_CSV_Prozent'!D421</f>
        <v>Kinder im Alter von unter 3 Jahren mit ausländischer Herkunft mindestens eines Elternteils</v>
      </c>
      <c r="F1355" t="str">
        <f>'2020_3-1-3_CSV_Prozent'!E421</f>
        <v>K03153</v>
      </c>
      <c r="G1355">
        <f>'2020_3-1-3_CSV_Prozent'!F421</f>
        <v>11.748251748251748</v>
      </c>
    </row>
    <row r="1356" spans="1:7">
      <c r="A1356">
        <f>'2020_3-1-3_CSV_Prozent'!A422</f>
        <v>154</v>
      </c>
      <c r="B1356">
        <f>'2020_3-1-3_CSV_Prozent'!B422</f>
        <v>2012</v>
      </c>
      <c r="C1356" t="s">
        <v>158</v>
      </c>
      <c r="D1356" t="str">
        <f>'2020_3-1-3_CSV_Prozent'!C422</f>
        <v>Helmstedt</v>
      </c>
      <c r="E1356" t="str">
        <f>'2020_3-1-3_CSV_Prozent'!D422</f>
        <v>Kinder im Alter von unter 3 Jahren mit ausländischer Herkunft mindestens eines Elternteils</v>
      </c>
      <c r="F1356" t="str">
        <f>'2020_3-1-3_CSV_Prozent'!E422</f>
        <v>K03154</v>
      </c>
      <c r="G1356">
        <f>'2020_3-1-3_CSV_Prozent'!F422</f>
        <v>5.8350100603621735</v>
      </c>
    </row>
    <row r="1357" spans="1:7">
      <c r="A1357">
        <f>'2020_3-1-3_CSV_Prozent'!A423</f>
        <v>155</v>
      </c>
      <c r="B1357">
        <f>'2020_3-1-3_CSV_Prozent'!B423</f>
        <v>2012</v>
      </c>
      <c r="C1357" t="s">
        <v>158</v>
      </c>
      <c r="D1357" t="str">
        <f>'2020_3-1-3_CSV_Prozent'!C423</f>
        <v>Northeim</v>
      </c>
      <c r="E1357" t="str">
        <f>'2020_3-1-3_CSV_Prozent'!D423</f>
        <v>Kinder im Alter von unter 3 Jahren mit ausländischer Herkunft mindestens eines Elternteils</v>
      </c>
      <c r="F1357" t="str">
        <f>'2020_3-1-3_CSV_Prozent'!E423</f>
        <v>K03155</v>
      </c>
      <c r="G1357">
        <f>'2020_3-1-3_CSV_Prozent'!F423</f>
        <v>8.9850249584026631</v>
      </c>
    </row>
    <row r="1358" spans="1:7">
      <c r="A1358">
        <f>'2020_3-1-3_CSV_Prozent'!A424</f>
        <v>157</v>
      </c>
      <c r="B1358">
        <f>'2020_3-1-3_CSV_Prozent'!B424</f>
        <v>2012</v>
      </c>
      <c r="C1358" t="s">
        <v>158</v>
      </c>
      <c r="D1358" t="str">
        <f>'2020_3-1-3_CSV_Prozent'!C424</f>
        <v>Peine</v>
      </c>
      <c r="E1358" t="str">
        <f>'2020_3-1-3_CSV_Prozent'!D424</f>
        <v>Kinder im Alter von unter 3 Jahren mit ausländischer Herkunft mindestens eines Elternteils</v>
      </c>
      <c r="F1358" t="str">
        <f>'2020_3-1-3_CSV_Prozent'!E424</f>
        <v>K03157</v>
      </c>
      <c r="G1358">
        <f>'2020_3-1-3_CSV_Prozent'!F424</f>
        <v>8.3076923076923084</v>
      </c>
    </row>
    <row r="1359" spans="1:7">
      <c r="A1359">
        <f>'2020_3-1-3_CSV_Prozent'!A425</f>
        <v>158</v>
      </c>
      <c r="B1359">
        <f>'2020_3-1-3_CSV_Prozent'!B425</f>
        <v>2012</v>
      </c>
      <c r="C1359" t="s">
        <v>158</v>
      </c>
      <c r="D1359" t="str">
        <f>'2020_3-1-3_CSV_Prozent'!C425</f>
        <v>Wolfenbüttel</v>
      </c>
      <c r="E1359" t="str">
        <f>'2020_3-1-3_CSV_Prozent'!D425</f>
        <v>Kinder im Alter von unter 3 Jahren mit ausländischer Herkunft mindestens eines Elternteils</v>
      </c>
      <c r="F1359" t="str">
        <f>'2020_3-1-3_CSV_Prozent'!E425</f>
        <v>K03158</v>
      </c>
      <c r="G1359">
        <f>'2020_3-1-3_CSV_Prozent'!F425</f>
        <v>9.5238095238095237</v>
      </c>
    </row>
    <row r="1360" spans="1:7">
      <c r="A1360">
        <f>'2020_3-1-3_CSV_Prozent'!A426</f>
        <v>159</v>
      </c>
      <c r="B1360">
        <f>'2020_3-1-3_CSV_Prozent'!B426</f>
        <v>2012</v>
      </c>
      <c r="C1360" t="s">
        <v>158</v>
      </c>
      <c r="D1360" t="str">
        <f>'2020_3-1-3_CSV_Prozent'!C426</f>
        <v>Göttingen</v>
      </c>
      <c r="E1360" t="str">
        <f>'2020_3-1-3_CSV_Prozent'!D426</f>
        <v>Kinder im Alter von unter 3 Jahren mit ausländischer Herkunft mindestens eines Elternteils</v>
      </c>
      <c r="F1360" t="str">
        <f>'2020_3-1-3_CSV_Prozent'!E426</f>
        <v>K03159</v>
      </c>
      <c r="G1360">
        <f>'2020_3-1-3_CSV_Prozent'!F426</f>
        <v>18.037383177570092</v>
      </c>
    </row>
    <row r="1361" spans="1:7">
      <c r="A1361">
        <f>'2020_3-1-3_CSV_Prozent'!A427</f>
        <v>1</v>
      </c>
      <c r="B1361">
        <f>'2020_3-1-3_CSV_Prozent'!B427</f>
        <v>2012</v>
      </c>
      <c r="C1361" t="s">
        <v>158</v>
      </c>
      <c r="D1361" t="str">
        <f>'2020_3-1-3_CSV_Prozent'!C427</f>
        <v>Stat. Region Braunschweig</v>
      </c>
      <c r="E1361" t="str">
        <f>'2020_3-1-3_CSV_Prozent'!D427</f>
        <v>Kinder im Alter von unter 3 Jahren mit ausländischer Herkunft mindestens eines Elternteils</v>
      </c>
      <c r="F1361" t="str">
        <f>'2020_3-1-3_CSV_Prozent'!E427</f>
        <v>K031</v>
      </c>
      <c r="G1361">
        <f>'2020_3-1-3_CSV_Prozent'!F427</f>
        <v>14.595596250272511</v>
      </c>
    </row>
    <row r="1362" spans="1:7">
      <c r="A1362">
        <f>'2020_3-1-3_CSV_Prozent'!A428</f>
        <v>241</v>
      </c>
      <c r="B1362">
        <f>'2020_3-1-3_CSV_Prozent'!B428</f>
        <v>2012</v>
      </c>
      <c r="C1362" t="s">
        <v>158</v>
      </c>
      <c r="D1362" t="str">
        <f>'2020_3-1-3_CSV_Prozent'!C428</f>
        <v>Hannover  Region</v>
      </c>
      <c r="E1362" t="str">
        <f>'2020_3-1-3_CSV_Prozent'!D428</f>
        <v>Kinder im Alter von unter 3 Jahren mit ausländischer Herkunft mindestens eines Elternteils</v>
      </c>
      <c r="F1362" t="str">
        <f>'2020_3-1-3_CSV_Prozent'!E428</f>
        <v>K03241</v>
      </c>
      <c r="G1362">
        <f>'2020_3-1-3_CSV_Prozent'!F428</f>
        <v>19.81049562682216</v>
      </c>
    </row>
    <row r="1363" spans="1:7">
      <c r="A1363">
        <f>'2020_3-1-3_CSV_Prozent'!A429</f>
        <v>241001</v>
      </c>
      <c r="B1363">
        <f>'2020_3-1-3_CSV_Prozent'!B429</f>
        <v>2012</v>
      </c>
      <c r="C1363" t="s">
        <v>158</v>
      </c>
      <c r="D1363" t="str">
        <f>'2020_3-1-3_CSV_Prozent'!C429</f>
        <v>dav. Hannover  Lhst.</v>
      </c>
      <c r="E1363" t="str">
        <f>'2020_3-1-3_CSV_Prozent'!D429</f>
        <v>Kinder im Alter von unter 3 Jahren mit ausländischer Herkunft mindestens eines Elternteils</v>
      </c>
      <c r="F1363" t="str">
        <f>'2020_3-1-3_CSV_Prozent'!E429</f>
        <v>K03241001</v>
      </c>
      <c r="G1363">
        <f>'2020_3-1-3_CSV_Prozent'!F429</f>
        <v>25.085812356979403</v>
      </c>
    </row>
    <row r="1364" spans="1:7">
      <c r="A1364">
        <f>'2020_3-1-3_CSV_Prozent'!A430</f>
        <v>241999</v>
      </c>
      <c r="B1364">
        <f>'2020_3-1-3_CSV_Prozent'!B430</f>
        <v>2012</v>
      </c>
      <c r="C1364" t="s">
        <v>158</v>
      </c>
      <c r="D1364" t="str">
        <f>'2020_3-1-3_CSV_Prozent'!C430</f>
        <v>dav. Hannover  Umland</v>
      </c>
      <c r="E1364" t="str">
        <f>'2020_3-1-3_CSV_Prozent'!D430</f>
        <v>Kinder im Alter von unter 3 Jahren mit ausländischer Herkunft mindestens eines Elternteils</v>
      </c>
      <c r="F1364" t="str">
        <f>'2020_3-1-3_CSV_Prozent'!E430</f>
        <v>K03241999</v>
      </c>
      <c r="G1364">
        <f>'2020_3-1-3_CSV_Prozent'!F430</f>
        <v>14.328180737217597</v>
      </c>
    </row>
    <row r="1365" spans="1:7">
      <c r="A1365">
        <f>'2020_3-1-3_CSV_Prozent'!A431</f>
        <v>251</v>
      </c>
      <c r="B1365">
        <f>'2020_3-1-3_CSV_Prozent'!B431</f>
        <v>2012</v>
      </c>
      <c r="C1365" t="s">
        <v>158</v>
      </c>
      <c r="D1365" t="str">
        <f>'2020_3-1-3_CSV_Prozent'!C431</f>
        <v>Diepholz</v>
      </c>
      <c r="E1365" t="str">
        <f>'2020_3-1-3_CSV_Prozent'!D431</f>
        <v>Kinder im Alter von unter 3 Jahren mit ausländischer Herkunft mindestens eines Elternteils</v>
      </c>
      <c r="F1365" t="str">
        <f>'2020_3-1-3_CSV_Prozent'!E431</f>
        <v>K03251</v>
      </c>
      <c r="G1365">
        <f>'2020_3-1-3_CSV_Prozent'!F431</f>
        <v>11.322549952426261</v>
      </c>
    </row>
    <row r="1366" spans="1:7">
      <c r="A1366">
        <f>'2020_3-1-3_CSV_Prozent'!A432</f>
        <v>252</v>
      </c>
      <c r="B1366">
        <f>'2020_3-1-3_CSV_Prozent'!B432</f>
        <v>2012</v>
      </c>
      <c r="C1366" t="s">
        <v>158</v>
      </c>
      <c r="D1366" t="str">
        <f>'2020_3-1-3_CSV_Prozent'!C432</f>
        <v>Hameln-Pyrmont</v>
      </c>
      <c r="E1366" t="str">
        <f>'2020_3-1-3_CSV_Prozent'!D432</f>
        <v>Kinder im Alter von unter 3 Jahren mit ausländischer Herkunft mindestens eines Elternteils</v>
      </c>
      <c r="F1366" t="str">
        <f>'2020_3-1-3_CSV_Prozent'!E432</f>
        <v>K03252</v>
      </c>
      <c r="G1366">
        <f>'2020_3-1-3_CSV_Prozent'!F432</f>
        <v>15.789473684210526</v>
      </c>
    </row>
    <row r="1367" spans="1:7">
      <c r="A1367">
        <f>'2020_3-1-3_CSV_Prozent'!A433</f>
        <v>254</v>
      </c>
      <c r="B1367">
        <f>'2020_3-1-3_CSV_Prozent'!B433</f>
        <v>2012</v>
      </c>
      <c r="C1367" t="s">
        <v>158</v>
      </c>
      <c r="D1367" t="str">
        <f>'2020_3-1-3_CSV_Prozent'!C433</f>
        <v>Hildesheim</v>
      </c>
      <c r="E1367" t="str">
        <f>'2020_3-1-3_CSV_Prozent'!D433</f>
        <v>Kinder im Alter von unter 3 Jahren mit ausländischer Herkunft mindestens eines Elternteils</v>
      </c>
      <c r="F1367" t="str">
        <f>'2020_3-1-3_CSV_Prozent'!E433</f>
        <v>K03254</v>
      </c>
      <c r="G1367">
        <f>'2020_3-1-3_CSV_Prozent'!F433</f>
        <v>13.931034482758619</v>
      </c>
    </row>
    <row r="1368" spans="1:7">
      <c r="A1368">
        <f>'2020_3-1-3_CSV_Prozent'!A434</f>
        <v>255</v>
      </c>
      <c r="B1368">
        <f>'2020_3-1-3_CSV_Prozent'!B434</f>
        <v>2012</v>
      </c>
      <c r="C1368" t="s">
        <v>158</v>
      </c>
      <c r="D1368" t="str">
        <f>'2020_3-1-3_CSV_Prozent'!C434</f>
        <v>Holzminden</v>
      </c>
      <c r="E1368" t="str">
        <f>'2020_3-1-3_CSV_Prozent'!D434</f>
        <v>Kinder im Alter von unter 3 Jahren mit ausländischer Herkunft mindestens eines Elternteils</v>
      </c>
      <c r="F1368" t="str">
        <f>'2020_3-1-3_CSV_Prozent'!E434</f>
        <v>K03255</v>
      </c>
      <c r="G1368">
        <f>'2020_3-1-3_CSV_Prozent'!F434</f>
        <v>15.972222222222221</v>
      </c>
    </row>
    <row r="1369" spans="1:7">
      <c r="A1369">
        <f>'2020_3-1-3_CSV_Prozent'!A435</f>
        <v>256</v>
      </c>
      <c r="B1369">
        <f>'2020_3-1-3_CSV_Prozent'!B435</f>
        <v>2012</v>
      </c>
      <c r="C1369" t="s">
        <v>158</v>
      </c>
      <c r="D1369" t="str">
        <f>'2020_3-1-3_CSV_Prozent'!C435</f>
        <v>Nienburg (Weser)</v>
      </c>
      <c r="E1369" t="str">
        <f>'2020_3-1-3_CSV_Prozent'!D435</f>
        <v>Kinder im Alter von unter 3 Jahren mit ausländischer Herkunft mindestens eines Elternteils</v>
      </c>
      <c r="F1369" t="str">
        <f>'2020_3-1-3_CSV_Prozent'!E435</f>
        <v>K03256</v>
      </c>
      <c r="G1369">
        <f>'2020_3-1-3_CSV_Prozent'!F435</f>
        <v>13.602941176470587</v>
      </c>
    </row>
    <row r="1370" spans="1:7">
      <c r="A1370">
        <f>'2020_3-1-3_CSV_Prozent'!A436</f>
        <v>257</v>
      </c>
      <c r="B1370">
        <f>'2020_3-1-3_CSV_Prozent'!B436</f>
        <v>2012</v>
      </c>
      <c r="C1370" t="s">
        <v>158</v>
      </c>
      <c r="D1370" t="str">
        <f>'2020_3-1-3_CSV_Prozent'!C436</f>
        <v>Schaumburg</v>
      </c>
      <c r="E1370" t="str">
        <f>'2020_3-1-3_CSV_Prozent'!D436</f>
        <v>Kinder im Alter von unter 3 Jahren mit ausländischer Herkunft mindestens eines Elternteils</v>
      </c>
      <c r="F1370" t="str">
        <f>'2020_3-1-3_CSV_Prozent'!E436</f>
        <v>K03257</v>
      </c>
      <c r="G1370">
        <f>'2020_3-1-3_CSV_Prozent'!F436</f>
        <v>11.318051575931232</v>
      </c>
    </row>
    <row r="1371" spans="1:7">
      <c r="A1371">
        <f>'2020_3-1-3_CSV_Prozent'!A437</f>
        <v>2</v>
      </c>
      <c r="B1371">
        <f>'2020_3-1-3_CSV_Prozent'!B437</f>
        <v>2012</v>
      </c>
      <c r="C1371" t="s">
        <v>158</v>
      </c>
      <c r="D1371" t="str">
        <f>'2020_3-1-3_CSV_Prozent'!C437</f>
        <v>Stat. Region Hannover</v>
      </c>
      <c r="E1371" t="str">
        <f>'2020_3-1-3_CSV_Prozent'!D437</f>
        <v>Kinder im Alter von unter 3 Jahren mit ausländischer Herkunft mindestens eines Elternteils</v>
      </c>
      <c r="F1371" t="str">
        <f>'2020_3-1-3_CSV_Prozent'!E437</f>
        <v>K032</v>
      </c>
      <c r="G1371">
        <f>'2020_3-1-3_CSV_Prozent'!F437</f>
        <v>17.16405037088149</v>
      </c>
    </row>
    <row r="1372" spans="1:7">
      <c r="A1372">
        <f>'2020_3-1-3_CSV_Prozent'!A438</f>
        <v>351</v>
      </c>
      <c r="B1372">
        <f>'2020_3-1-3_CSV_Prozent'!B438</f>
        <v>2012</v>
      </c>
      <c r="C1372" t="s">
        <v>158</v>
      </c>
      <c r="D1372" t="str">
        <f>'2020_3-1-3_CSV_Prozent'!C438</f>
        <v>Celle</v>
      </c>
      <c r="E1372" t="str">
        <f>'2020_3-1-3_CSV_Prozent'!D438</f>
        <v>Kinder im Alter von unter 3 Jahren mit ausländischer Herkunft mindestens eines Elternteils</v>
      </c>
      <c r="F1372" t="str">
        <f>'2020_3-1-3_CSV_Prozent'!E438</f>
        <v>K03351</v>
      </c>
      <c r="G1372">
        <f>'2020_3-1-3_CSV_Prozent'!F438</f>
        <v>8.9808274470232075</v>
      </c>
    </row>
    <row r="1373" spans="1:7">
      <c r="A1373">
        <f>'2020_3-1-3_CSV_Prozent'!A439</f>
        <v>352</v>
      </c>
      <c r="B1373">
        <f>'2020_3-1-3_CSV_Prozent'!B439</f>
        <v>2012</v>
      </c>
      <c r="C1373" t="s">
        <v>158</v>
      </c>
      <c r="D1373" t="str">
        <f>'2020_3-1-3_CSV_Prozent'!C439</f>
        <v>Cuxhaven</v>
      </c>
      <c r="E1373" t="str">
        <f>'2020_3-1-3_CSV_Prozent'!D439</f>
        <v>Kinder im Alter von unter 3 Jahren mit ausländischer Herkunft mindestens eines Elternteils</v>
      </c>
      <c r="F1373" t="str">
        <f>'2020_3-1-3_CSV_Prozent'!E439</f>
        <v>K03352</v>
      </c>
      <c r="G1373">
        <f>'2020_3-1-3_CSV_Prozent'!F439</f>
        <v>11.655239960822723</v>
      </c>
    </row>
    <row r="1374" spans="1:7">
      <c r="A1374">
        <f>'2020_3-1-3_CSV_Prozent'!A440</f>
        <v>353</v>
      </c>
      <c r="B1374">
        <f>'2020_3-1-3_CSV_Prozent'!B440</f>
        <v>2012</v>
      </c>
      <c r="C1374" t="s">
        <v>158</v>
      </c>
      <c r="D1374" t="str">
        <f>'2020_3-1-3_CSV_Prozent'!C440</f>
        <v>Harburg</v>
      </c>
      <c r="E1374" t="str">
        <f>'2020_3-1-3_CSV_Prozent'!D440</f>
        <v>Kinder im Alter von unter 3 Jahren mit ausländischer Herkunft mindestens eines Elternteils</v>
      </c>
      <c r="F1374" t="str">
        <f>'2020_3-1-3_CSV_Prozent'!E440</f>
        <v>K03353</v>
      </c>
      <c r="G1374">
        <f>'2020_3-1-3_CSV_Prozent'!F440</f>
        <v>8.9552238805970141</v>
      </c>
    </row>
    <row r="1375" spans="1:7">
      <c r="A1375">
        <f>'2020_3-1-3_CSV_Prozent'!A441</f>
        <v>354</v>
      </c>
      <c r="B1375">
        <f>'2020_3-1-3_CSV_Prozent'!B441</f>
        <v>2012</v>
      </c>
      <c r="C1375" t="s">
        <v>158</v>
      </c>
      <c r="D1375" t="str">
        <f>'2020_3-1-3_CSV_Prozent'!C441</f>
        <v>Lüchow-Dannenberg</v>
      </c>
      <c r="E1375" t="str">
        <f>'2020_3-1-3_CSV_Prozent'!D441</f>
        <v>Kinder im Alter von unter 3 Jahren mit ausländischer Herkunft mindestens eines Elternteils</v>
      </c>
      <c r="F1375" t="str">
        <f>'2020_3-1-3_CSV_Prozent'!E441</f>
        <v>K03354</v>
      </c>
      <c r="G1375">
        <f>'2020_3-1-3_CSV_Prozent'!F441</f>
        <v>9.7345132743362832</v>
      </c>
    </row>
    <row r="1376" spans="1:7">
      <c r="A1376">
        <f>'2020_3-1-3_CSV_Prozent'!A442</f>
        <v>355</v>
      </c>
      <c r="B1376">
        <f>'2020_3-1-3_CSV_Prozent'!B442</f>
        <v>2012</v>
      </c>
      <c r="C1376" t="s">
        <v>158</v>
      </c>
      <c r="D1376" t="str">
        <f>'2020_3-1-3_CSV_Prozent'!C442</f>
        <v>Lüneburg</v>
      </c>
      <c r="E1376" t="str">
        <f>'2020_3-1-3_CSV_Prozent'!D442</f>
        <v>Kinder im Alter von unter 3 Jahren mit ausländischer Herkunft mindestens eines Elternteils</v>
      </c>
      <c r="F1376" t="str">
        <f>'2020_3-1-3_CSV_Prozent'!E442</f>
        <v>K03355</v>
      </c>
      <c r="G1376">
        <f>'2020_3-1-3_CSV_Prozent'!F442</f>
        <v>12.5</v>
      </c>
    </row>
    <row r="1377" spans="1:7">
      <c r="A1377">
        <f>'2020_3-1-3_CSV_Prozent'!A443</f>
        <v>356</v>
      </c>
      <c r="B1377">
        <f>'2020_3-1-3_CSV_Prozent'!B443</f>
        <v>2012</v>
      </c>
      <c r="C1377" t="s">
        <v>158</v>
      </c>
      <c r="D1377" t="str">
        <f>'2020_3-1-3_CSV_Prozent'!C443</f>
        <v>Osterholz</v>
      </c>
      <c r="E1377" t="str">
        <f>'2020_3-1-3_CSV_Prozent'!D443</f>
        <v>Kinder im Alter von unter 3 Jahren mit ausländischer Herkunft mindestens eines Elternteils</v>
      </c>
      <c r="F1377" t="str">
        <f>'2020_3-1-3_CSV_Prozent'!E443</f>
        <v>K03356</v>
      </c>
      <c r="G1377">
        <f>'2020_3-1-3_CSV_Prozent'!F443</f>
        <v>7.945736434108527</v>
      </c>
    </row>
    <row r="1378" spans="1:7">
      <c r="A1378">
        <f>'2020_3-1-3_CSV_Prozent'!A444</f>
        <v>357</v>
      </c>
      <c r="B1378">
        <f>'2020_3-1-3_CSV_Prozent'!B444</f>
        <v>2012</v>
      </c>
      <c r="C1378" t="s">
        <v>158</v>
      </c>
      <c r="D1378" t="str">
        <f>'2020_3-1-3_CSV_Prozent'!C444</f>
        <v>Rotenburg (Wümme)</v>
      </c>
      <c r="E1378" t="str">
        <f>'2020_3-1-3_CSV_Prozent'!D444</f>
        <v>Kinder im Alter von unter 3 Jahren mit ausländischer Herkunft mindestens eines Elternteils</v>
      </c>
      <c r="F1378" t="str">
        <f>'2020_3-1-3_CSV_Prozent'!E444</f>
        <v>K03357</v>
      </c>
      <c r="G1378">
        <f>'2020_3-1-3_CSV_Prozent'!F444</f>
        <v>11.29032258064516</v>
      </c>
    </row>
    <row r="1379" spans="1:7">
      <c r="A1379">
        <f>'2020_3-1-3_CSV_Prozent'!A445</f>
        <v>358</v>
      </c>
      <c r="B1379">
        <f>'2020_3-1-3_CSV_Prozent'!B445</f>
        <v>2012</v>
      </c>
      <c r="C1379" t="s">
        <v>158</v>
      </c>
      <c r="D1379" t="str">
        <f>'2020_3-1-3_CSV_Prozent'!C445</f>
        <v>Heidekreis</v>
      </c>
      <c r="E1379" t="str">
        <f>'2020_3-1-3_CSV_Prozent'!D445</f>
        <v>Kinder im Alter von unter 3 Jahren mit ausländischer Herkunft mindestens eines Elternteils</v>
      </c>
      <c r="F1379" t="str">
        <f>'2020_3-1-3_CSV_Prozent'!E445</f>
        <v>K03358</v>
      </c>
      <c r="G1379">
        <f>'2020_3-1-3_CSV_Prozent'!F445</f>
        <v>14.267015706806282</v>
      </c>
    </row>
    <row r="1380" spans="1:7">
      <c r="A1380">
        <f>'2020_3-1-3_CSV_Prozent'!A446</f>
        <v>359</v>
      </c>
      <c r="B1380">
        <f>'2020_3-1-3_CSV_Prozent'!B446</f>
        <v>2012</v>
      </c>
      <c r="C1380" t="s">
        <v>158</v>
      </c>
      <c r="D1380" t="str">
        <f>'2020_3-1-3_CSV_Prozent'!C446</f>
        <v>Stade</v>
      </c>
      <c r="E1380" t="str">
        <f>'2020_3-1-3_CSV_Prozent'!D446</f>
        <v>Kinder im Alter von unter 3 Jahren mit ausländischer Herkunft mindestens eines Elternteils</v>
      </c>
      <c r="F1380" t="str">
        <f>'2020_3-1-3_CSV_Prozent'!E446</f>
        <v>K03359</v>
      </c>
      <c r="G1380">
        <f>'2020_3-1-3_CSV_Prozent'!F446</f>
        <v>12.602459016393441</v>
      </c>
    </row>
    <row r="1381" spans="1:7">
      <c r="A1381">
        <f>'2020_3-1-3_CSV_Prozent'!A447</f>
        <v>360</v>
      </c>
      <c r="B1381">
        <f>'2020_3-1-3_CSV_Prozent'!B447</f>
        <v>2012</v>
      </c>
      <c r="C1381" t="s">
        <v>158</v>
      </c>
      <c r="D1381" t="str">
        <f>'2020_3-1-3_CSV_Prozent'!C447</f>
        <v>Uelzen</v>
      </c>
      <c r="E1381" t="str">
        <f>'2020_3-1-3_CSV_Prozent'!D447</f>
        <v>Kinder im Alter von unter 3 Jahren mit ausländischer Herkunft mindestens eines Elternteils</v>
      </c>
      <c r="F1381" t="str">
        <f>'2020_3-1-3_CSV_Prozent'!E447</f>
        <v>K03360</v>
      </c>
      <c r="G1381">
        <f>'2020_3-1-3_CSV_Prozent'!F447</f>
        <v>10.06423982869379</v>
      </c>
    </row>
    <row r="1382" spans="1:7">
      <c r="A1382">
        <f>'2020_3-1-3_CSV_Prozent'!A448</f>
        <v>361</v>
      </c>
      <c r="B1382">
        <f>'2020_3-1-3_CSV_Prozent'!B448</f>
        <v>2012</v>
      </c>
      <c r="C1382" t="s">
        <v>158</v>
      </c>
      <c r="D1382" t="str">
        <f>'2020_3-1-3_CSV_Prozent'!C448</f>
        <v>Verden</v>
      </c>
      <c r="E1382" t="str">
        <f>'2020_3-1-3_CSV_Prozent'!D448</f>
        <v>Kinder im Alter von unter 3 Jahren mit ausländischer Herkunft mindestens eines Elternteils</v>
      </c>
      <c r="F1382" t="str">
        <f>'2020_3-1-3_CSV_Prozent'!E448</f>
        <v>K03361</v>
      </c>
      <c r="G1382">
        <f>'2020_3-1-3_CSV_Prozent'!F448</f>
        <v>16.258992805755394</v>
      </c>
    </row>
    <row r="1383" spans="1:7">
      <c r="A1383">
        <f>'2020_3-1-3_CSV_Prozent'!A449</f>
        <v>3</v>
      </c>
      <c r="B1383">
        <f>'2020_3-1-3_CSV_Prozent'!B449</f>
        <v>2012</v>
      </c>
      <c r="C1383" t="s">
        <v>158</v>
      </c>
      <c r="D1383" t="str">
        <f>'2020_3-1-3_CSV_Prozent'!C449</f>
        <v>Stat. Region Lüneburg</v>
      </c>
      <c r="E1383" t="str">
        <f>'2020_3-1-3_CSV_Prozent'!D449</f>
        <v>Kinder im Alter von unter 3 Jahren mit ausländischer Herkunft mindestens eines Elternteils</v>
      </c>
      <c r="F1383" t="str">
        <f>'2020_3-1-3_CSV_Prozent'!E449</f>
        <v>K033</v>
      </c>
      <c r="G1383">
        <f>'2020_3-1-3_CSV_Prozent'!F449</f>
        <v>11.355231672830108</v>
      </c>
    </row>
    <row r="1384" spans="1:7">
      <c r="A1384">
        <f>'2020_3-1-3_CSV_Prozent'!A450</f>
        <v>401</v>
      </c>
      <c r="B1384">
        <f>'2020_3-1-3_CSV_Prozent'!B450</f>
        <v>2012</v>
      </c>
      <c r="C1384" t="s">
        <v>158</v>
      </c>
      <c r="D1384" t="str">
        <f>'2020_3-1-3_CSV_Prozent'!C450</f>
        <v>Delmenhorst  Stadt</v>
      </c>
      <c r="E1384" t="str">
        <f>'2020_3-1-3_CSV_Prozent'!D450</f>
        <v>Kinder im Alter von unter 3 Jahren mit ausländischer Herkunft mindestens eines Elternteils</v>
      </c>
      <c r="F1384" t="str">
        <f>'2020_3-1-3_CSV_Prozent'!E450</f>
        <v>K03401</v>
      </c>
      <c r="G1384">
        <f>'2020_3-1-3_CSV_Prozent'!F450</f>
        <v>10.176991150442479</v>
      </c>
    </row>
    <row r="1385" spans="1:7">
      <c r="A1385">
        <f>'2020_3-1-3_CSV_Prozent'!A451</f>
        <v>402</v>
      </c>
      <c r="B1385">
        <f>'2020_3-1-3_CSV_Prozent'!B451</f>
        <v>2012</v>
      </c>
      <c r="C1385" t="s">
        <v>158</v>
      </c>
      <c r="D1385" t="str">
        <f>'2020_3-1-3_CSV_Prozent'!C451</f>
        <v>Emden  Stadt</v>
      </c>
      <c r="E1385" t="str">
        <f>'2020_3-1-3_CSV_Prozent'!D451</f>
        <v>Kinder im Alter von unter 3 Jahren mit ausländischer Herkunft mindestens eines Elternteils</v>
      </c>
      <c r="F1385" t="str">
        <f>'2020_3-1-3_CSV_Prozent'!E451</f>
        <v>K03402</v>
      </c>
      <c r="G1385">
        <f>'2020_3-1-3_CSV_Prozent'!F451</f>
        <v>18.137254901960784</v>
      </c>
    </row>
    <row r="1386" spans="1:7">
      <c r="A1386">
        <f>'2020_3-1-3_CSV_Prozent'!A452</f>
        <v>403</v>
      </c>
      <c r="B1386">
        <f>'2020_3-1-3_CSV_Prozent'!B452</f>
        <v>2012</v>
      </c>
      <c r="C1386" t="s">
        <v>158</v>
      </c>
      <c r="D1386" t="str">
        <f>'2020_3-1-3_CSV_Prozent'!C452</f>
        <v>Oldenburg(Oldb)  Stadt</v>
      </c>
      <c r="E1386" t="str">
        <f>'2020_3-1-3_CSV_Prozent'!D452</f>
        <v>Kinder im Alter von unter 3 Jahren mit ausländischer Herkunft mindestens eines Elternteils</v>
      </c>
      <c r="F1386" t="str">
        <f>'2020_3-1-3_CSV_Prozent'!E452</f>
        <v>K03403</v>
      </c>
      <c r="G1386">
        <f>'2020_3-1-3_CSV_Prozent'!F452</f>
        <v>14.372294372294373</v>
      </c>
    </row>
    <row r="1387" spans="1:7">
      <c r="A1387">
        <f>'2020_3-1-3_CSV_Prozent'!A453</f>
        <v>404</v>
      </c>
      <c r="B1387">
        <f>'2020_3-1-3_CSV_Prozent'!B453</f>
        <v>2012</v>
      </c>
      <c r="C1387" t="s">
        <v>158</v>
      </c>
      <c r="D1387" t="str">
        <f>'2020_3-1-3_CSV_Prozent'!C453</f>
        <v>Osnabrück  Stadt</v>
      </c>
      <c r="E1387" t="str">
        <f>'2020_3-1-3_CSV_Prozent'!D453</f>
        <v>Kinder im Alter von unter 3 Jahren mit ausländischer Herkunft mindestens eines Elternteils</v>
      </c>
      <c r="F1387" t="str">
        <f>'2020_3-1-3_CSV_Prozent'!E453</f>
        <v>K03404</v>
      </c>
      <c r="G1387">
        <f>'2020_3-1-3_CSV_Prozent'!F453</f>
        <v>24.771689497716896</v>
      </c>
    </row>
    <row r="1388" spans="1:7">
      <c r="A1388">
        <f>'2020_3-1-3_CSV_Prozent'!A454</f>
        <v>405</v>
      </c>
      <c r="B1388">
        <f>'2020_3-1-3_CSV_Prozent'!B454</f>
        <v>2012</v>
      </c>
      <c r="C1388" t="s">
        <v>158</v>
      </c>
      <c r="D1388" t="str">
        <f>'2020_3-1-3_CSV_Prozent'!C454</f>
        <v>Wilhelmshaven  Stadt</v>
      </c>
      <c r="E1388" t="str">
        <f>'2020_3-1-3_CSV_Prozent'!D454</f>
        <v>Kinder im Alter von unter 3 Jahren mit ausländischer Herkunft mindestens eines Elternteils</v>
      </c>
      <c r="F1388" t="str">
        <f>'2020_3-1-3_CSV_Prozent'!E454</f>
        <v>K03405</v>
      </c>
      <c r="G1388">
        <f>'2020_3-1-3_CSV_Prozent'!F454</f>
        <v>12.796208530805686</v>
      </c>
    </row>
    <row r="1389" spans="1:7">
      <c r="A1389">
        <f>'2020_3-1-3_CSV_Prozent'!A455</f>
        <v>451</v>
      </c>
      <c r="B1389">
        <f>'2020_3-1-3_CSV_Prozent'!B455</f>
        <v>2012</v>
      </c>
      <c r="C1389" t="s">
        <v>158</v>
      </c>
      <c r="D1389" t="str">
        <f>'2020_3-1-3_CSV_Prozent'!C455</f>
        <v>Ammerland</v>
      </c>
      <c r="E1389" t="str">
        <f>'2020_3-1-3_CSV_Prozent'!D455</f>
        <v>Kinder im Alter von unter 3 Jahren mit ausländischer Herkunft mindestens eines Elternteils</v>
      </c>
      <c r="F1389" t="str">
        <f>'2020_3-1-3_CSV_Prozent'!E455</f>
        <v>K03451</v>
      </c>
      <c r="G1389">
        <f>'2020_3-1-3_CSV_Prozent'!F455</f>
        <v>7.0063694267515926</v>
      </c>
    </row>
    <row r="1390" spans="1:7">
      <c r="A1390">
        <f>'2020_3-1-3_CSV_Prozent'!A456</f>
        <v>452</v>
      </c>
      <c r="B1390">
        <f>'2020_3-1-3_CSV_Prozent'!B456</f>
        <v>2012</v>
      </c>
      <c r="C1390" t="s">
        <v>158</v>
      </c>
      <c r="D1390" t="str">
        <f>'2020_3-1-3_CSV_Prozent'!C456</f>
        <v>Aurich</v>
      </c>
      <c r="E1390" t="str">
        <f>'2020_3-1-3_CSV_Prozent'!D456</f>
        <v>Kinder im Alter von unter 3 Jahren mit ausländischer Herkunft mindestens eines Elternteils</v>
      </c>
      <c r="F1390" t="str">
        <f>'2020_3-1-3_CSV_Prozent'!E456</f>
        <v>K03452</v>
      </c>
      <c r="G1390">
        <f>'2020_3-1-3_CSV_Prozent'!F456</f>
        <v>9.5323741007194247</v>
      </c>
    </row>
    <row r="1391" spans="1:7">
      <c r="A1391">
        <f>'2020_3-1-3_CSV_Prozent'!A457</f>
        <v>453</v>
      </c>
      <c r="B1391">
        <f>'2020_3-1-3_CSV_Prozent'!B457</f>
        <v>2012</v>
      </c>
      <c r="C1391" t="s">
        <v>158</v>
      </c>
      <c r="D1391" t="str">
        <f>'2020_3-1-3_CSV_Prozent'!C457</f>
        <v>Cloppenburg</v>
      </c>
      <c r="E1391" t="str">
        <f>'2020_3-1-3_CSV_Prozent'!D457</f>
        <v>Kinder im Alter von unter 3 Jahren mit ausländischer Herkunft mindestens eines Elternteils</v>
      </c>
      <c r="F1391" t="str">
        <f>'2020_3-1-3_CSV_Prozent'!E457</f>
        <v>K03453</v>
      </c>
      <c r="G1391">
        <f>'2020_3-1-3_CSV_Prozent'!F457</f>
        <v>16.865671641791042</v>
      </c>
    </row>
    <row r="1392" spans="1:7">
      <c r="A1392">
        <f>'2020_3-1-3_CSV_Prozent'!A458</f>
        <v>454</v>
      </c>
      <c r="B1392">
        <f>'2020_3-1-3_CSV_Prozent'!B458</f>
        <v>2012</v>
      </c>
      <c r="C1392" t="s">
        <v>158</v>
      </c>
      <c r="D1392" t="str">
        <f>'2020_3-1-3_CSV_Prozent'!C458</f>
        <v>Emsland</v>
      </c>
      <c r="E1392" t="str">
        <f>'2020_3-1-3_CSV_Prozent'!D458</f>
        <v>Kinder im Alter von unter 3 Jahren mit ausländischer Herkunft mindestens eines Elternteils</v>
      </c>
      <c r="F1392" t="str">
        <f>'2020_3-1-3_CSV_Prozent'!E458</f>
        <v>K03454</v>
      </c>
      <c r="G1392">
        <f>'2020_3-1-3_CSV_Prozent'!F458</f>
        <v>16.869918699186993</v>
      </c>
    </row>
    <row r="1393" spans="1:7">
      <c r="A1393">
        <f>'2020_3-1-3_CSV_Prozent'!A459</f>
        <v>455</v>
      </c>
      <c r="B1393">
        <f>'2020_3-1-3_CSV_Prozent'!B459</f>
        <v>2012</v>
      </c>
      <c r="C1393" t="s">
        <v>158</v>
      </c>
      <c r="D1393" t="str">
        <f>'2020_3-1-3_CSV_Prozent'!C459</f>
        <v>Friesland</v>
      </c>
      <c r="E1393" t="str">
        <f>'2020_3-1-3_CSV_Prozent'!D459</f>
        <v>Kinder im Alter von unter 3 Jahren mit ausländischer Herkunft mindestens eines Elternteils</v>
      </c>
      <c r="F1393" t="str">
        <f>'2020_3-1-3_CSV_Prozent'!E459</f>
        <v>K03455</v>
      </c>
      <c r="G1393">
        <f>'2020_3-1-3_CSV_Prozent'!F459</f>
        <v>6.8901303538175043</v>
      </c>
    </row>
    <row r="1394" spans="1:7">
      <c r="A1394">
        <f>'2020_3-1-3_CSV_Prozent'!A460</f>
        <v>456</v>
      </c>
      <c r="B1394">
        <f>'2020_3-1-3_CSV_Prozent'!B460</f>
        <v>2012</v>
      </c>
      <c r="C1394" t="s">
        <v>158</v>
      </c>
      <c r="D1394" t="str">
        <f>'2020_3-1-3_CSV_Prozent'!C460</f>
        <v>Grafschaft Bentheim</v>
      </c>
      <c r="E1394" t="str">
        <f>'2020_3-1-3_CSV_Prozent'!D460</f>
        <v>Kinder im Alter von unter 3 Jahren mit ausländischer Herkunft mindestens eines Elternteils</v>
      </c>
      <c r="F1394" t="str">
        <f>'2020_3-1-3_CSV_Prozent'!E460</f>
        <v>K03456</v>
      </c>
      <c r="G1394">
        <f>'2020_3-1-3_CSV_Prozent'!F460</f>
        <v>23.371104815864022</v>
      </c>
    </row>
    <row r="1395" spans="1:7">
      <c r="A1395">
        <f>'2020_3-1-3_CSV_Prozent'!A461</f>
        <v>457</v>
      </c>
      <c r="B1395">
        <f>'2020_3-1-3_CSV_Prozent'!B461</f>
        <v>2012</v>
      </c>
      <c r="C1395" t="s">
        <v>158</v>
      </c>
      <c r="D1395" t="str">
        <f>'2020_3-1-3_CSV_Prozent'!C461</f>
        <v>Leer</v>
      </c>
      <c r="E1395" t="str">
        <f>'2020_3-1-3_CSV_Prozent'!D461</f>
        <v>Kinder im Alter von unter 3 Jahren mit ausländischer Herkunft mindestens eines Elternteils</v>
      </c>
      <c r="F1395" t="str">
        <f>'2020_3-1-3_CSV_Prozent'!E461</f>
        <v>K03457</v>
      </c>
      <c r="G1395">
        <f>'2020_3-1-3_CSV_Prozent'!F461</f>
        <v>10.053859964093357</v>
      </c>
    </row>
    <row r="1396" spans="1:7">
      <c r="A1396">
        <f>'2020_3-1-3_CSV_Prozent'!A462</f>
        <v>458</v>
      </c>
      <c r="B1396">
        <f>'2020_3-1-3_CSV_Prozent'!B462</f>
        <v>2012</v>
      </c>
      <c r="C1396" t="s">
        <v>158</v>
      </c>
      <c r="D1396" t="str">
        <f>'2020_3-1-3_CSV_Prozent'!C462</f>
        <v>Oldenburg</v>
      </c>
      <c r="E1396" t="str">
        <f>'2020_3-1-3_CSV_Prozent'!D462</f>
        <v>Kinder im Alter von unter 3 Jahren mit ausländischer Herkunft mindestens eines Elternteils</v>
      </c>
      <c r="F1396" t="str">
        <f>'2020_3-1-3_CSV_Prozent'!E462</f>
        <v>K03458</v>
      </c>
      <c r="G1396">
        <f>'2020_3-1-3_CSV_Prozent'!F462</f>
        <v>9.4766619519094757</v>
      </c>
    </row>
    <row r="1397" spans="1:7">
      <c r="A1397">
        <f>'2020_3-1-3_CSV_Prozent'!A463</f>
        <v>459</v>
      </c>
      <c r="B1397">
        <f>'2020_3-1-3_CSV_Prozent'!B463</f>
        <v>2012</v>
      </c>
      <c r="C1397" t="s">
        <v>158</v>
      </c>
      <c r="D1397" t="str">
        <f>'2020_3-1-3_CSV_Prozent'!C463</f>
        <v>Osnabrück</v>
      </c>
      <c r="E1397" t="str">
        <f>'2020_3-1-3_CSV_Prozent'!D463</f>
        <v>Kinder im Alter von unter 3 Jahren mit ausländischer Herkunft mindestens eines Elternteils</v>
      </c>
      <c r="F1397" t="str">
        <f>'2020_3-1-3_CSV_Prozent'!E463</f>
        <v>K03459</v>
      </c>
      <c r="G1397">
        <f>'2020_3-1-3_CSV_Prozent'!F463</f>
        <v>15.973741794310722</v>
      </c>
    </row>
    <row r="1398" spans="1:7">
      <c r="A1398">
        <f>'2020_3-1-3_CSV_Prozent'!A464</f>
        <v>460</v>
      </c>
      <c r="B1398">
        <f>'2020_3-1-3_CSV_Prozent'!B464</f>
        <v>2012</v>
      </c>
      <c r="C1398" t="s">
        <v>158</v>
      </c>
      <c r="D1398" t="str">
        <f>'2020_3-1-3_CSV_Prozent'!C464</f>
        <v>Vechta</v>
      </c>
      <c r="E1398" t="str">
        <f>'2020_3-1-3_CSV_Prozent'!D464</f>
        <v>Kinder im Alter von unter 3 Jahren mit ausländischer Herkunft mindestens eines Elternteils</v>
      </c>
      <c r="F1398" t="str">
        <f>'2020_3-1-3_CSV_Prozent'!E464</f>
        <v>K03460</v>
      </c>
      <c r="G1398">
        <f>'2020_3-1-3_CSV_Prozent'!F464</f>
        <v>17.969661610268378</v>
      </c>
    </row>
    <row r="1399" spans="1:7">
      <c r="A1399">
        <f>'2020_3-1-3_CSV_Prozent'!A465</f>
        <v>461</v>
      </c>
      <c r="B1399">
        <f>'2020_3-1-3_CSV_Prozent'!B465</f>
        <v>2012</v>
      </c>
      <c r="C1399" t="s">
        <v>158</v>
      </c>
      <c r="D1399" t="str">
        <f>'2020_3-1-3_CSV_Prozent'!C465</f>
        <v>Wesermarsch</v>
      </c>
      <c r="E1399" t="str">
        <f>'2020_3-1-3_CSV_Prozent'!D465</f>
        <v>Kinder im Alter von unter 3 Jahren mit ausländischer Herkunft mindestens eines Elternteils</v>
      </c>
      <c r="F1399" t="str">
        <f>'2020_3-1-3_CSV_Prozent'!E465</f>
        <v>K03461</v>
      </c>
      <c r="G1399">
        <f>'2020_3-1-3_CSV_Prozent'!F465</f>
        <v>12.655086848635236</v>
      </c>
    </row>
    <row r="1400" spans="1:7">
      <c r="A1400">
        <f>'2020_3-1-3_CSV_Prozent'!A466</f>
        <v>462</v>
      </c>
      <c r="B1400">
        <f>'2020_3-1-3_CSV_Prozent'!B466</f>
        <v>2012</v>
      </c>
      <c r="C1400" t="s">
        <v>158</v>
      </c>
      <c r="D1400" t="str">
        <f>'2020_3-1-3_CSV_Prozent'!C466</f>
        <v>Wittmund</v>
      </c>
      <c r="E1400" t="str">
        <f>'2020_3-1-3_CSV_Prozent'!D466</f>
        <v>Kinder im Alter von unter 3 Jahren mit ausländischer Herkunft mindestens eines Elternteils</v>
      </c>
      <c r="F1400" t="str">
        <f>'2020_3-1-3_CSV_Prozent'!E466</f>
        <v>K03462</v>
      </c>
      <c r="G1400">
        <f>'2020_3-1-3_CSV_Prozent'!F466</f>
        <v>7.042253521126761</v>
      </c>
    </row>
    <row r="1401" spans="1:7">
      <c r="A1401">
        <f>'2020_3-1-3_CSV_Prozent'!A467</f>
        <v>4</v>
      </c>
      <c r="B1401">
        <f>'2020_3-1-3_CSV_Prozent'!B467</f>
        <v>2012</v>
      </c>
      <c r="C1401" t="s">
        <v>158</v>
      </c>
      <c r="D1401" t="str">
        <f>'2020_3-1-3_CSV_Prozent'!C467</f>
        <v>Stat. Region Weser-Ems</v>
      </c>
      <c r="E1401" t="str">
        <f>'2020_3-1-3_CSV_Prozent'!D467</f>
        <v>Kinder im Alter von unter 3 Jahren mit ausländischer Herkunft mindestens eines Elternteils</v>
      </c>
      <c r="F1401" t="str">
        <f>'2020_3-1-3_CSV_Prozent'!E467</f>
        <v>K034</v>
      </c>
      <c r="G1401">
        <f>'2020_3-1-3_CSV_Prozent'!F467</f>
        <v>14.953429297205759</v>
      </c>
    </row>
    <row r="1402" spans="1:7">
      <c r="A1402">
        <f>'2020_3-1-3_CSV_Prozent'!A468</f>
        <v>0</v>
      </c>
      <c r="B1402">
        <f>'2020_3-1-3_CSV_Prozent'!B468</f>
        <v>2012</v>
      </c>
      <c r="C1402" t="s">
        <v>158</v>
      </c>
      <c r="D1402" t="str">
        <f>'2020_3-1-3_CSV_Prozent'!C468</f>
        <v>Niedersachsen</v>
      </c>
      <c r="E1402" t="str">
        <f>'2020_3-1-3_CSV_Prozent'!D468</f>
        <v>Kinder im Alter von unter 3 Jahren mit ausländischer Herkunft mindestens eines Elternteils</v>
      </c>
      <c r="F1402" t="str">
        <f>'2020_3-1-3_CSV_Prozent'!E468</f>
        <v>K030</v>
      </c>
      <c r="G1402">
        <f>'2020_3-1-3_CSV_Prozent'!F468</f>
        <v>14.69644738102078</v>
      </c>
    </row>
    <row r="1403" spans="1:7">
      <c r="A1403">
        <f>'2020_3-1-3_CSV_Prozent'!A469</f>
        <v>101</v>
      </c>
      <c r="B1403">
        <f>'2020_3-1-3_CSV_Prozent'!B469</f>
        <v>2020</v>
      </c>
      <c r="C1403" t="s">
        <v>158</v>
      </c>
      <c r="D1403" t="str">
        <f>'2020_3-1-3_CSV_Prozent'!C469</f>
        <v>Braunschweig  Stadt</v>
      </c>
      <c r="E1403" t="str">
        <f>'2020_3-1-3_CSV_Prozent'!D469</f>
        <v>Kinder im Alter von 3 bis unter 6 Jahren mit ausländischer Herkunft mindestens eines Elternteils</v>
      </c>
      <c r="F1403" t="str">
        <f>'2020_3-1-3_CSV_Prozent'!E469</f>
        <v>K03101</v>
      </c>
      <c r="G1403">
        <f>'2020_3-1-3_CSV_Prozent'!F469</f>
        <v>38.468013468013467</v>
      </c>
    </row>
    <row r="1404" spans="1:7">
      <c r="A1404">
        <f>'2020_3-1-3_CSV_Prozent'!A470</f>
        <v>102</v>
      </c>
      <c r="B1404">
        <f>'2020_3-1-3_CSV_Prozent'!B470</f>
        <v>2020</v>
      </c>
      <c r="C1404" t="s">
        <v>158</v>
      </c>
      <c r="D1404" t="str">
        <f>'2020_3-1-3_CSV_Prozent'!C470</f>
        <v>Salzgitter  Stadt</v>
      </c>
      <c r="E1404" t="str">
        <f>'2020_3-1-3_CSV_Prozent'!D470</f>
        <v>Kinder im Alter von 3 bis unter 6 Jahren mit ausländischer Herkunft mindestens eines Elternteils</v>
      </c>
      <c r="F1404" t="str">
        <f>'2020_3-1-3_CSV_Prozent'!E470</f>
        <v>K03102</v>
      </c>
      <c r="G1404">
        <f>'2020_3-1-3_CSV_Prozent'!F470</f>
        <v>48.670605612998521</v>
      </c>
    </row>
    <row r="1405" spans="1:7">
      <c r="A1405">
        <f>'2020_3-1-3_CSV_Prozent'!A471</f>
        <v>103</v>
      </c>
      <c r="B1405">
        <f>'2020_3-1-3_CSV_Prozent'!B471</f>
        <v>2020</v>
      </c>
      <c r="C1405" t="s">
        <v>158</v>
      </c>
      <c r="D1405" t="str">
        <f>'2020_3-1-3_CSV_Prozent'!C471</f>
        <v>Wolfsburg  Stadt</v>
      </c>
      <c r="E1405" t="str">
        <f>'2020_3-1-3_CSV_Prozent'!D471</f>
        <v>Kinder im Alter von 3 bis unter 6 Jahren mit ausländischer Herkunft mindestens eines Elternteils</v>
      </c>
      <c r="F1405" t="str">
        <f>'2020_3-1-3_CSV_Prozent'!E471</f>
        <v>K03103</v>
      </c>
      <c r="G1405">
        <f>'2020_3-1-3_CSV_Prozent'!F471</f>
        <v>31.31258457374831</v>
      </c>
    </row>
    <row r="1406" spans="1:7">
      <c r="A1406">
        <f>'2020_3-1-3_CSV_Prozent'!A472</f>
        <v>151</v>
      </c>
      <c r="B1406">
        <f>'2020_3-1-3_CSV_Prozent'!B472</f>
        <v>2020</v>
      </c>
      <c r="C1406" t="s">
        <v>158</v>
      </c>
      <c r="D1406" t="str">
        <f>'2020_3-1-3_CSV_Prozent'!C472</f>
        <v>Gifhorn</v>
      </c>
      <c r="E1406" t="str">
        <f>'2020_3-1-3_CSV_Prozent'!D472</f>
        <v>Kinder im Alter von 3 bis unter 6 Jahren mit ausländischer Herkunft mindestens eines Elternteils</v>
      </c>
      <c r="F1406" t="str">
        <f>'2020_3-1-3_CSV_Prozent'!E472</f>
        <v>K03151</v>
      </c>
      <c r="G1406">
        <f>'2020_3-1-3_CSV_Prozent'!F472</f>
        <v>20.382424735557365</v>
      </c>
    </row>
    <row r="1407" spans="1:7">
      <c r="A1407">
        <f>'2020_3-1-3_CSV_Prozent'!A473</f>
        <v>153</v>
      </c>
      <c r="B1407">
        <f>'2020_3-1-3_CSV_Prozent'!B473</f>
        <v>2020</v>
      </c>
      <c r="C1407" t="s">
        <v>158</v>
      </c>
      <c r="D1407" t="str">
        <f>'2020_3-1-3_CSV_Prozent'!C473</f>
        <v>Goslar</v>
      </c>
      <c r="E1407" t="str">
        <f>'2020_3-1-3_CSV_Prozent'!D473</f>
        <v>Kinder im Alter von 3 bis unter 6 Jahren mit ausländischer Herkunft mindestens eines Elternteils</v>
      </c>
      <c r="F1407" t="str">
        <f>'2020_3-1-3_CSV_Prozent'!E473</f>
        <v>K03153</v>
      </c>
      <c r="G1407">
        <f>'2020_3-1-3_CSV_Prozent'!F473</f>
        <v>23.196605374823196</v>
      </c>
    </row>
    <row r="1408" spans="1:7">
      <c r="A1408">
        <f>'2020_3-1-3_CSV_Prozent'!A474</f>
        <v>154</v>
      </c>
      <c r="B1408">
        <f>'2020_3-1-3_CSV_Prozent'!B474</f>
        <v>2020</v>
      </c>
      <c r="C1408" t="s">
        <v>158</v>
      </c>
      <c r="D1408" t="str">
        <f>'2020_3-1-3_CSV_Prozent'!C474</f>
        <v>Helmstedt</v>
      </c>
      <c r="E1408" t="str">
        <f>'2020_3-1-3_CSV_Prozent'!D474</f>
        <v>Kinder im Alter von 3 bis unter 6 Jahren mit ausländischer Herkunft mindestens eines Elternteils</v>
      </c>
      <c r="F1408" t="str">
        <f>'2020_3-1-3_CSV_Prozent'!E474</f>
        <v>K03154</v>
      </c>
      <c r="G1408">
        <f>'2020_3-1-3_CSV_Prozent'!F474</f>
        <v>14.474929044465467</v>
      </c>
    </row>
    <row r="1409" spans="1:7">
      <c r="A1409">
        <f>'2020_3-1-3_CSV_Prozent'!A475</f>
        <v>155</v>
      </c>
      <c r="B1409">
        <f>'2020_3-1-3_CSV_Prozent'!B475</f>
        <v>2020</v>
      </c>
      <c r="C1409" t="s">
        <v>158</v>
      </c>
      <c r="D1409" t="str">
        <f>'2020_3-1-3_CSV_Prozent'!C475</f>
        <v>Northeim</v>
      </c>
      <c r="E1409" t="str">
        <f>'2020_3-1-3_CSV_Prozent'!D475</f>
        <v>Kinder im Alter von 3 bis unter 6 Jahren mit ausländischer Herkunft mindestens eines Elternteils</v>
      </c>
      <c r="F1409" t="str">
        <f>'2020_3-1-3_CSV_Prozent'!E475</f>
        <v>K03155</v>
      </c>
      <c r="G1409">
        <f>'2020_3-1-3_CSV_Prozent'!F475</f>
        <v>23.297137216189537</v>
      </c>
    </row>
    <row r="1410" spans="1:7">
      <c r="A1410">
        <f>'2020_3-1-3_CSV_Prozent'!A476</f>
        <v>157</v>
      </c>
      <c r="B1410">
        <f>'2020_3-1-3_CSV_Prozent'!B476</f>
        <v>2020</v>
      </c>
      <c r="C1410" t="s">
        <v>158</v>
      </c>
      <c r="D1410" t="str">
        <f>'2020_3-1-3_CSV_Prozent'!C476</f>
        <v>Peine</v>
      </c>
      <c r="E1410" t="str">
        <f>'2020_3-1-3_CSV_Prozent'!D476</f>
        <v>Kinder im Alter von 3 bis unter 6 Jahren mit ausländischer Herkunft mindestens eines Elternteils</v>
      </c>
      <c r="F1410" t="str">
        <f>'2020_3-1-3_CSV_Prozent'!E476</f>
        <v>K03157</v>
      </c>
      <c r="G1410">
        <f>'2020_3-1-3_CSV_Prozent'!F476</f>
        <v>27.931128723694997</v>
      </c>
    </row>
    <row r="1411" spans="1:7">
      <c r="A1411">
        <f>'2020_3-1-3_CSV_Prozent'!A477</f>
        <v>158</v>
      </c>
      <c r="B1411">
        <f>'2020_3-1-3_CSV_Prozent'!B477</f>
        <v>2020</v>
      </c>
      <c r="C1411" t="s">
        <v>158</v>
      </c>
      <c r="D1411" t="str">
        <f>'2020_3-1-3_CSV_Prozent'!C477</f>
        <v>Wolfenbüttel</v>
      </c>
      <c r="E1411" t="str">
        <f>'2020_3-1-3_CSV_Prozent'!D477</f>
        <v>Kinder im Alter von 3 bis unter 6 Jahren mit ausländischer Herkunft mindestens eines Elternteils</v>
      </c>
      <c r="F1411" t="str">
        <f>'2020_3-1-3_CSV_Prozent'!E477</f>
        <v>K03158</v>
      </c>
      <c r="G1411">
        <f>'2020_3-1-3_CSV_Prozent'!F477</f>
        <v>19.175805915586576</v>
      </c>
    </row>
    <row r="1412" spans="1:7">
      <c r="A1412">
        <f>'2020_3-1-3_CSV_Prozent'!A478</f>
        <v>159</v>
      </c>
      <c r="B1412">
        <f>'2020_3-1-3_CSV_Prozent'!B478</f>
        <v>2020</v>
      </c>
      <c r="C1412" t="s">
        <v>158</v>
      </c>
      <c r="D1412" t="str">
        <f>'2020_3-1-3_CSV_Prozent'!C478</f>
        <v>Göttingen</v>
      </c>
      <c r="E1412" t="str">
        <f>'2020_3-1-3_CSV_Prozent'!D478</f>
        <v>Kinder im Alter von 3 bis unter 6 Jahren mit ausländischer Herkunft mindestens eines Elternteils</v>
      </c>
      <c r="F1412" t="str">
        <f>'2020_3-1-3_CSV_Prozent'!E478</f>
        <v>K03159</v>
      </c>
      <c r="G1412">
        <f>'2020_3-1-3_CSV_Prozent'!F478</f>
        <v>27.400562474889512</v>
      </c>
    </row>
    <row r="1413" spans="1:7">
      <c r="A1413">
        <f>'2020_3-1-3_CSV_Prozent'!A479</f>
        <v>1</v>
      </c>
      <c r="B1413">
        <f>'2020_3-1-3_CSV_Prozent'!B479</f>
        <v>2020</v>
      </c>
      <c r="C1413" t="s">
        <v>158</v>
      </c>
      <c r="D1413" t="str">
        <f>'2020_3-1-3_CSV_Prozent'!C479</f>
        <v>Stat. Region Braunschweig</v>
      </c>
      <c r="E1413" t="str">
        <f>'2020_3-1-3_CSV_Prozent'!D479</f>
        <v>Kinder im Alter von 3 bis unter 6 Jahren mit ausländischer Herkunft mindestens eines Elternteils</v>
      </c>
      <c r="F1413" t="str">
        <f>'2020_3-1-3_CSV_Prozent'!E479</f>
        <v>K031</v>
      </c>
      <c r="G1413">
        <f>'2020_3-1-3_CSV_Prozent'!F479</f>
        <v>28.132063492063491</v>
      </c>
    </row>
    <row r="1414" spans="1:7">
      <c r="A1414">
        <f>'2020_3-1-3_CSV_Prozent'!A480</f>
        <v>241</v>
      </c>
      <c r="B1414">
        <f>'2020_3-1-3_CSV_Prozent'!B480</f>
        <v>2020</v>
      </c>
      <c r="C1414" t="s">
        <v>158</v>
      </c>
      <c r="D1414" t="str">
        <f>'2020_3-1-3_CSV_Prozent'!C480</f>
        <v>Hannover  Region</v>
      </c>
      <c r="E1414" t="str">
        <f>'2020_3-1-3_CSV_Prozent'!D480</f>
        <v>Kinder im Alter von 3 bis unter 6 Jahren mit ausländischer Herkunft mindestens eines Elternteils</v>
      </c>
      <c r="F1414" t="str">
        <f>'2020_3-1-3_CSV_Prozent'!E480</f>
        <v>K03241</v>
      </c>
      <c r="G1414">
        <f>'2020_3-1-3_CSV_Prozent'!F480</f>
        <v>41.121157323688969</v>
      </c>
    </row>
    <row r="1415" spans="1:7">
      <c r="A1415">
        <f>'2020_3-1-3_CSV_Prozent'!A481</f>
        <v>241001</v>
      </c>
      <c r="B1415">
        <f>'2020_3-1-3_CSV_Prozent'!B481</f>
        <v>2020</v>
      </c>
      <c r="C1415" t="s">
        <v>158</v>
      </c>
      <c r="D1415" t="str">
        <f>'2020_3-1-3_CSV_Prozent'!C481</f>
        <v>dav. Hannover  Lhst.</v>
      </c>
      <c r="E1415" t="str">
        <f>'2020_3-1-3_CSV_Prozent'!D481</f>
        <v>Kinder im Alter von 3 bis unter 6 Jahren mit ausländischer Herkunft mindestens eines Elternteils</v>
      </c>
      <c r="F1415" t="str">
        <f>'2020_3-1-3_CSV_Prozent'!E481</f>
        <v>K03241001</v>
      </c>
      <c r="G1415">
        <f>'2020_3-1-3_CSV_Prozent'!F481</f>
        <v>51.307614506574197</v>
      </c>
    </row>
    <row r="1416" spans="1:7">
      <c r="A1416">
        <f>'2020_3-1-3_CSV_Prozent'!A482</f>
        <v>241999</v>
      </c>
      <c r="B1416">
        <f>'2020_3-1-3_CSV_Prozent'!B482</f>
        <v>2020</v>
      </c>
      <c r="C1416" t="s">
        <v>158</v>
      </c>
      <c r="D1416" t="str">
        <f>'2020_3-1-3_CSV_Prozent'!C482</f>
        <v>dav. Hannover  Umland</v>
      </c>
      <c r="E1416" t="str">
        <f>'2020_3-1-3_CSV_Prozent'!D482</f>
        <v>Kinder im Alter von 3 bis unter 6 Jahren mit ausländischer Herkunft mindestens eines Elternteils</v>
      </c>
      <c r="F1416" t="str">
        <f>'2020_3-1-3_CSV_Prozent'!E482</f>
        <v>K03241999</v>
      </c>
      <c r="G1416">
        <f>'2020_3-1-3_CSV_Prozent'!F482</f>
        <v>32.613286671091537</v>
      </c>
    </row>
    <row r="1417" spans="1:7">
      <c r="A1417">
        <f>'2020_3-1-3_CSV_Prozent'!A483</f>
        <v>251</v>
      </c>
      <c r="B1417">
        <f>'2020_3-1-3_CSV_Prozent'!B483</f>
        <v>2020</v>
      </c>
      <c r="C1417" t="s">
        <v>158</v>
      </c>
      <c r="D1417" t="str">
        <f>'2020_3-1-3_CSV_Prozent'!C483</f>
        <v>Diepholz</v>
      </c>
      <c r="E1417" t="str">
        <f>'2020_3-1-3_CSV_Prozent'!D483</f>
        <v>Kinder im Alter von 3 bis unter 6 Jahren mit ausländischer Herkunft mindestens eines Elternteils</v>
      </c>
      <c r="F1417" t="str">
        <f>'2020_3-1-3_CSV_Prozent'!E483</f>
        <v>K03251</v>
      </c>
      <c r="G1417">
        <f>'2020_3-1-3_CSV_Prozent'!F483</f>
        <v>23.007246376811594</v>
      </c>
    </row>
    <row r="1418" spans="1:7">
      <c r="A1418">
        <f>'2020_3-1-3_CSV_Prozent'!A484</f>
        <v>252</v>
      </c>
      <c r="B1418">
        <f>'2020_3-1-3_CSV_Prozent'!B484</f>
        <v>2020</v>
      </c>
      <c r="C1418" t="s">
        <v>158</v>
      </c>
      <c r="D1418" t="str">
        <f>'2020_3-1-3_CSV_Prozent'!C484</f>
        <v>Hameln-Pyrmont</v>
      </c>
      <c r="E1418" t="str">
        <f>'2020_3-1-3_CSV_Prozent'!D484</f>
        <v>Kinder im Alter von 3 bis unter 6 Jahren mit ausländischer Herkunft mindestens eines Elternteils</v>
      </c>
      <c r="F1418" t="str">
        <f>'2020_3-1-3_CSV_Prozent'!E484</f>
        <v>K03252</v>
      </c>
      <c r="G1418">
        <f>'2020_3-1-3_CSV_Prozent'!F484</f>
        <v>35.611510791366911</v>
      </c>
    </row>
    <row r="1419" spans="1:7">
      <c r="A1419">
        <f>'2020_3-1-3_CSV_Prozent'!A485</f>
        <v>254</v>
      </c>
      <c r="B1419">
        <f>'2020_3-1-3_CSV_Prozent'!B485</f>
        <v>2020</v>
      </c>
      <c r="C1419" t="s">
        <v>158</v>
      </c>
      <c r="D1419" t="str">
        <f>'2020_3-1-3_CSV_Prozent'!C485</f>
        <v>Hildesheim</v>
      </c>
      <c r="E1419" t="str">
        <f>'2020_3-1-3_CSV_Prozent'!D485</f>
        <v>Kinder im Alter von 3 bis unter 6 Jahren mit ausländischer Herkunft mindestens eines Elternteils</v>
      </c>
      <c r="F1419" t="str">
        <f>'2020_3-1-3_CSV_Prozent'!E485</f>
        <v>K03254</v>
      </c>
      <c r="G1419">
        <f>'2020_3-1-3_CSV_Prozent'!F485</f>
        <v>30.406723698033915</v>
      </c>
    </row>
    <row r="1420" spans="1:7">
      <c r="A1420">
        <f>'2020_3-1-3_CSV_Prozent'!A486</f>
        <v>255</v>
      </c>
      <c r="B1420">
        <f>'2020_3-1-3_CSV_Prozent'!B486</f>
        <v>2020</v>
      </c>
      <c r="C1420" t="s">
        <v>158</v>
      </c>
      <c r="D1420" t="str">
        <f>'2020_3-1-3_CSV_Prozent'!C486</f>
        <v>Holzminden</v>
      </c>
      <c r="E1420" t="str">
        <f>'2020_3-1-3_CSV_Prozent'!D486</f>
        <v>Kinder im Alter von 3 bis unter 6 Jahren mit ausländischer Herkunft mindestens eines Elternteils</v>
      </c>
      <c r="F1420" t="str">
        <f>'2020_3-1-3_CSV_Prozent'!E486</f>
        <v>K03255</v>
      </c>
      <c r="G1420">
        <f>'2020_3-1-3_CSV_Prozent'!F486</f>
        <v>24.39882697947214</v>
      </c>
    </row>
    <row r="1421" spans="1:7">
      <c r="A1421">
        <f>'2020_3-1-3_CSV_Prozent'!A487</f>
        <v>256</v>
      </c>
      <c r="B1421">
        <f>'2020_3-1-3_CSV_Prozent'!B487</f>
        <v>2020</v>
      </c>
      <c r="C1421" t="s">
        <v>158</v>
      </c>
      <c r="D1421" t="str">
        <f>'2020_3-1-3_CSV_Prozent'!C487</f>
        <v>Nienburg (Weser)</v>
      </c>
      <c r="E1421" t="str">
        <f>'2020_3-1-3_CSV_Prozent'!D487</f>
        <v>Kinder im Alter von 3 bis unter 6 Jahren mit ausländischer Herkunft mindestens eines Elternteils</v>
      </c>
      <c r="F1421" t="str">
        <f>'2020_3-1-3_CSV_Prozent'!E487</f>
        <v>K03256</v>
      </c>
      <c r="G1421">
        <f>'2020_3-1-3_CSV_Prozent'!F487</f>
        <v>23.383243071041733</v>
      </c>
    </row>
    <row r="1422" spans="1:7">
      <c r="A1422">
        <f>'2020_3-1-3_CSV_Prozent'!A488</f>
        <v>257</v>
      </c>
      <c r="B1422">
        <f>'2020_3-1-3_CSV_Prozent'!B488</f>
        <v>2020</v>
      </c>
      <c r="C1422" t="s">
        <v>158</v>
      </c>
      <c r="D1422" t="str">
        <f>'2020_3-1-3_CSV_Prozent'!C488</f>
        <v>Schaumburg</v>
      </c>
      <c r="E1422" t="str">
        <f>'2020_3-1-3_CSV_Prozent'!D488</f>
        <v>Kinder im Alter von 3 bis unter 6 Jahren mit ausländischer Herkunft mindestens eines Elternteils</v>
      </c>
      <c r="F1422" t="str">
        <f>'2020_3-1-3_CSV_Prozent'!E488</f>
        <v>K03257</v>
      </c>
      <c r="G1422">
        <f>'2020_3-1-3_CSV_Prozent'!F488</f>
        <v>29.016221873364728</v>
      </c>
    </row>
    <row r="1423" spans="1:7">
      <c r="A1423">
        <f>'2020_3-1-3_CSV_Prozent'!A489</f>
        <v>2</v>
      </c>
      <c r="B1423">
        <f>'2020_3-1-3_CSV_Prozent'!B489</f>
        <v>2020</v>
      </c>
      <c r="C1423" t="s">
        <v>158</v>
      </c>
      <c r="D1423" t="str">
        <f>'2020_3-1-3_CSV_Prozent'!C489</f>
        <v>Stat. Region Hannover</v>
      </c>
      <c r="E1423" t="str">
        <f>'2020_3-1-3_CSV_Prozent'!D489</f>
        <v>Kinder im Alter von 3 bis unter 6 Jahren mit ausländischer Herkunft mindestens eines Elternteils</v>
      </c>
      <c r="F1423" t="str">
        <f>'2020_3-1-3_CSV_Prozent'!E489</f>
        <v>K032</v>
      </c>
      <c r="G1423">
        <f>'2020_3-1-3_CSV_Prozent'!F489</f>
        <v>35.258209118408104</v>
      </c>
    </row>
    <row r="1424" spans="1:7">
      <c r="A1424">
        <f>'2020_3-1-3_CSV_Prozent'!A490</f>
        <v>351</v>
      </c>
      <c r="B1424">
        <f>'2020_3-1-3_CSV_Prozent'!B490</f>
        <v>2020</v>
      </c>
      <c r="C1424" t="s">
        <v>158</v>
      </c>
      <c r="D1424" t="str">
        <f>'2020_3-1-3_CSV_Prozent'!C490</f>
        <v>Celle</v>
      </c>
      <c r="E1424" t="str">
        <f>'2020_3-1-3_CSV_Prozent'!D490</f>
        <v>Kinder im Alter von 3 bis unter 6 Jahren mit ausländischer Herkunft mindestens eines Elternteils</v>
      </c>
      <c r="F1424" t="str">
        <f>'2020_3-1-3_CSV_Prozent'!E490</f>
        <v>K03351</v>
      </c>
      <c r="G1424">
        <f>'2020_3-1-3_CSV_Prozent'!F490</f>
        <v>23.076923076923077</v>
      </c>
    </row>
    <row r="1425" spans="1:7">
      <c r="A1425">
        <f>'2020_3-1-3_CSV_Prozent'!A491</f>
        <v>352</v>
      </c>
      <c r="B1425">
        <f>'2020_3-1-3_CSV_Prozent'!B491</f>
        <v>2020</v>
      </c>
      <c r="C1425" t="s">
        <v>158</v>
      </c>
      <c r="D1425" t="str">
        <f>'2020_3-1-3_CSV_Prozent'!C491</f>
        <v>Cuxhaven</v>
      </c>
      <c r="E1425" t="str">
        <f>'2020_3-1-3_CSV_Prozent'!D491</f>
        <v>Kinder im Alter von 3 bis unter 6 Jahren mit ausländischer Herkunft mindestens eines Elternteils</v>
      </c>
      <c r="F1425" t="str">
        <f>'2020_3-1-3_CSV_Prozent'!E491</f>
        <v>K03352</v>
      </c>
      <c r="G1425">
        <f>'2020_3-1-3_CSV_Prozent'!F491</f>
        <v>16.896480757357484</v>
      </c>
    </row>
    <row r="1426" spans="1:7">
      <c r="A1426">
        <f>'2020_3-1-3_CSV_Prozent'!A492</f>
        <v>353</v>
      </c>
      <c r="B1426">
        <f>'2020_3-1-3_CSV_Prozent'!B492</f>
        <v>2020</v>
      </c>
      <c r="C1426" t="s">
        <v>158</v>
      </c>
      <c r="D1426" t="str">
        <f>'2020_3-1-3_CSV_Prozent'!C492</f>
        <v>Harburg</v>
      </c>
      <c r="E1426" t="str">
        <f>'2020_3-1-3_CSV_Prozent'!D492</f>
        <v>Kinder im Alter von 3 bis unter 6 Jahren mit ausländischer Herkunft mindestens eines Elternteils</v>
      </c>
      <c r="F1426" t="str">
        <f>'2020_3-1-3_CSV_Prozent'!E492</f>
        <v>K03353</v>
      </c>
      <c r="G1426">
        <f>'2020_3-1-3_CSV_Prozent'!F492</f>
        <v>24.022424667133848</v>
      </c>
    </row>
    <row r="1427" spans="1:7">
      <c r="A1427">
        <f>'2020_3-1-3_CSV_Prozent'!A493</f>
        <v>354</v>
      </c>
      <c r="B1427">
        <f>'2020_3-1-3_CSV_Prozent'!B493</f>
        <v>2020</v>
      </c>
      <c r="C1427" t="s">
        <v>158</v>
      </c>
      <c r="D1427" t="str">
        <f>'2020_3-1-3_CSV_Prozent'!C493</f>
        <v>Lüchow-Dannenberg</v>
      </c>
      <c r="E1427" t="str">
        <f>'2020_3-1-3_CSV_Prozent'!D493</f>
        <v>Kinder im Alter von 3 bis unter 6 Jahren mit ausländischer Herkunft mindestens eines Elternteils</v>
      </c>
      <c r="F1427" t="str">
        <f>'2020_3-1-3_CSV_Prozent'!E493</f>
        <v>K03354</v>
      </c>
      <c r="G1427">
        <f>'2020_3-1-3_CSV_Prozent'!F493</f>
        <v>12.546468401486987</v>
      </c>
    </row>
    <row r="1428" spans="1:7">
      <c r="A1428">
        <f>'2020_3-1-3_CSV_Prozent'!A494</f>
        <v>355</v>
      </c>
      <c r="B1428">
        <f>'2020_3-1-3_CSV_Prozent'!B494</f>
        <v>2020</v>
      </c>
      <c r="C1428" t="s">
        <v>158</v>
      </c>
      <c r="D1428" t="str">
        <f>'2020_3-1-3_CSV_Prozent'!C494</f>
        <v>Lüneburg</v>
      </c>
      <c r="E1428" t="str">
        <f>'2020_3-1-3_CSV_Prozent'!D494</f>
        <v>Kinder im Alter von 3 bis unter 6 Jahren mit ausländischer Herkunft mindestens eines Elternteils</v>
      </c>
      <c r="F1428" t="str">
        <f>'2020_3-1-3_CSV_Prozent'!E494</f>
        <v>K03355</v>
      </c>
      <c r="G1428">
        <f>'2020_3-1-3_CSV_Prozent'!F494</f>
        <v>20.035742652899128</v>
      </c>
    </row>
    <row r="1429" spans="1:7">
      <c r="A1429">
        <f>'2020_3-1-3_CSV_Prozent'!A495</f>
        <v>356</v>
      </c>
      <c r="B1429">
        <f>'2020_3-1-3_CSV_Prozent'!B495</f>
        <v>2020</v>
      </c>
      <c r="C1429" t="s">
        <v>158</v>
      </c>
      <c r="D1429" t="str">
        <f>'2020_3-1-3_CSV_Prozent'!C495</f>
        <v>Osterholz</v>
      </c>
      <c r="E1429" t="str">
        <f>'2020_3-1-3_CSV_Prozent'!D495</f>
        <v>Kinder im Alter von 3 bis unter 6 Jahren mit ausländischer Herkunft mindestens eines Elternteils</v>
      </c>
      <c r="F1429" t="str">
        <f>'2020_3-1-3_CSV_Prozent'!E495</f>
        <v>K03356</v>
      </c>
      <c r="G1429">
        <f>'2020_3-1-3_CSV_Prozent'!F495</f>
        <v>21.279999999999998</v>
      </c>
    </row>
    <row r="1430" spans="1:7">
      <c r="A1430">
        <f>'2020_3-1-3_CSV_Prozent'!A496</f>
        <v>357</v>
      </c>
      <c r="B1430">
        <f>'2020_3-1-3_CSV_Prozent'!B496</f>
        <v>2020</v>
      </c>
      <c r="C1430" t="s">
        <v>158</v>
      </c>
      <c r="D1430" t="str">
        <f>'2020_3-1-3_CSV_Prozent'!C496</f>
        <v>Rotenburg (Wümme)</v>
      </c>
      <c r="E1430" t="str">
        <f>'2020_3-1-3_CSV_Prozent'!D496</f>
        <v>Kinder im Alter von 3 bis unter 6 Jahren mit ausländischer Herkunft mindestens eines Elternteils</v>
      </c>
      <c r="F1430" t="str">
        <f>'2020_3-1-3_CSV_Prozent'!E496</f>
        <v>K03357</v>
      </c>
      <c r="G1430">
        <f>'2020_3-1-3_CSV_Prozent'!F496</f>
        <v>18.974235492415122</v>
      </c>
    </row>
    <row r="1431" spans="1:7">
      <c r="A1431">
        <f>'2020_3-1-3_CSV_Prozent'!A497</f>
        <v>358</v>
      </c>
      <c r="B1431">
        <f>'2020_3-1-3_CSV_Prozent'!B497</f>
        <v>2020</v>
      </c>
      <c r="C1431" t="s">
        <v>158</v>
      </c>
      <c r="D1431" t="str">
        <f>'2020_3-1-3_CSV_Prozent'!C497</f>
        <v>Heidekreis</v>
      </c>
      <c r="E1431" t="str">
        <f>'2020_3-1-3_CSV_Prozent'!D497</f>
        <v>Kinder im Alter von 3 bis unter 6 Jahren mit ausländischer Herkunft mindestens eines Elternteils</v>
      </c>
      <c r="F1431" t="str">
        <f>'2020_3-1-3_CSV_Prozent'!E497</f>
        <v>K03358</v>
      </c>
      <c r="G1431">
        <f>'2020_3-1-3_CSV_Prozent'!F497</f>
        <v>25.43633762517883</v>
      </c>
    </row>
    <row r="1432" spans="1:7">
      <c r="A1432">
        <f>'2020_3-1-3_CSV_Prozent'!A498</f>
        <v>359</v>
      </c>
      <c r="B1432">
        <f>'2020_3-1-3_CSV_Prozent'!B498</f>
        <v>2020</v>
      </c>
      <c r="C1432" t="s">
        <v>158</v>
      </c>
      <c r="D1432" t="str">
        <f>'2020_3-1-3_CSV_Prozent'!C498</f>
        <v>Stade</v>
      </c>
      <c r="E1432" t="str">
        <f>'2020_3-1-3_CSV_Prozent'!D498</f>
        <v>Kinder im Alter von 3 bis unter 6 Jahren mit ausländischer Herkunft mindestens eines Elternteils</v>
      </c>
      <c r="F1432" t="str">
        <f>'2020_3-1-3_CSV_Prozent'!E498</f>
        <v>K03359</v>
      </c>
      <c r="G1432">
        <f>'2020_3-1-3_CSV_Prozent'!F498</f>
        <v>17.735235687195232</v>
      </c>
    </row>
    <row r="1433" spans="1:7">
      <c r="A1433">
        <f>'2020_3-1-3_CSV_Prozent'!A499</f>
        <v>360</v>
      </c>
      <c r="B1433">
        <f>'2020_3-1-3_CSV_Prozent'!B499</f>
        <v>2020</v>
      </c>
      <c r="C1433" t="s">
        <v>158</v>
      </c>
      <c r="D1433" t="str">
        <f>'2020_3-1-3_CSV_Prozent'!C499</f>
        <v>Uelzen</v>
      </c>
      <c r="E1433" t="str">
        <f>'2020_3-1-3_CSV_Prozent'!D499</f>
        <v>Kinder im Alter von 3 bis unter 6 Jahren mit ausländischer Herkunft mindestens eines Elternteils</v>
      </c>
      <c r="F1433" t="str">
        <f>'2020_3-1-3_CSV_Prozent'!E499</f>
        <v>K03360</v>
      </c>
      <c r="G1433">
        <f>'2020_3-1-3_CSV_Prozent'!F499</f>
        <v>23.459715639810426</v>
      </c>
    </row>
    <row r="1434" spans="1:7">
      <c r="A1434">
        <f>'2020_3-1-3_CSV_Prozent'!A500</f>
        <v>361</v>
      </c>
      <c r="B1434">
        <f>'2020_3-1-3_CSV_Prozent'!B500</f>
        <v>2020</v>
      </c>
      <c r="C1434" t="s">
        <v>158</v>
      </c>
      <c r="D1434" t="str">
        <f>'2020_3-1-3_CSV_Prozent'!C500</f>
        <v>Verden</v>
      </c>
      <c r="E1434" t="str">
        <f>'2020_3-1-3_CSV_Prozent'!D500</f>
        <v>Kinder im Alter von 3 bis unter 6 Jahren mit ausländischer Herkunft mindestens eines Elternteils</v>
      </c>
      <c r="F1434" t="str">
        <f>'2020_3-1-3_CSV_Prozent'!E500</f>
        <v>K03361</v>
      </c>
      <c r="G1434">
        <f>'2020_3-1-3_CSV_Prozent'!F500</f>
        <v>20.30335284725918</v>
      </c>
    </row>
    <row r="1435" spans="1:7">
      <c r="A1435">
        <f>'2020_3-1-3_CSV_Prozent'!A501</f>
        <v>3</v>
      </c>
      <c r="B1435">
        <f>'2020_3-1-3_CSV_Prozent'!B501</f>
        <v>2020</v>
      </c>
      <c r="C1435" t="s">
        <v>158</v>
      </c>
      <c r="D1435" t="str">
        <f>'2020_3-1-3_CSV_Prozent'!C501</f>
        <v>Stat. Region Lüneburg</v>
      </c>
      <c r="E1435" t="str">
        <f>'2020_3-1-3_CSV_Prozent'!D501</f>
        <v>Kinder im Alter von 3 bis unter 6 Jahren mit ausländischer Herkunft mindestens eines Elternteils</v>
      </c>
      <c r="F1435" t="str">
        <f>'2020_3-1-3_CSV_Prozent'!E501</f>
        <v>K033</v>
      </c>
      <c r="G1435">
        <f>'2020_3-1-3_CSV_Prozent'!F501</f>
        <v>20.777057046383508</v>
      </c>
    </row>
    <row r="1436" spans="1:7">
      <c r="A1436">
        <f>'2020_3-1-3_CSV_Prozent'!A502</f>
        <v>401</v>
      </c>
      <c r="B1436">
        <f>'2020_3-1-3_CSV_Prozent'!B502</f>
        <v>2020</v>
      </c>
      <c r="C1436" t="s">
        <v>158</v>
      </c>
      <c r="D1436" t="str">
        <f>'2020_3-1-3_CSV_Prozent'!C502</f>
        <v>Delmenhorst  Stadt</v>
      </c>
      <c r="E1436" t="str">
        <f>'2020_3-1-3_CSV_Prozent'!D502</f>
        <v>Kinder im Alter von 3 bis unter 6 Jahren mit ausländischer Herkunft mindestens eines Elternteils</v>
      </c>
      <c r="F1436" t="str">
        <f>'2020_3-1-3_CSV_Prozent'!E502</f>
        <v>K03401</v>
      </c>
      <c r="G1436">
        <f>'2020_3-1-3_CSV_Prozent'!F502</f>
        <v>44.599109131403118</v>
      </c>
    </row>
    <row r="1437" spans="1:7">
      <c r="A1437">
        <f>'2020_3-1-3_CSV_Prozent'!A503</f>
        <v>402</v>
      </c>
      <c r="B1437">
        <f>'2020_3-1-3_CSV_Prozent'!B503</f>
        <v>2020</v>
      </c>
      <c r="C1437" t="s">
        <v>158</v>
      </c>
      <c r="D1437" t="str">
        <f>'2020_3-1-3_CSV_Prozent'!C503</f>
        <v>Emden  Stadt</v>
      </c>
      <c r="E1437" t="str">
        <f>'2020_3-1-3_CSV_Prozent'!D503</f>
        <v>Kinder im Alter von 3 bis unter 6 Jahren mit ausländischer Herkunft mindestens eines Elternteils</v>
      </c>
      <c r="F1437" t="str">
        <f>'2020_3-1-3_CSV_Prozent'!E503</f>
        <v>K03402</v>
      </c>
      <c r="G1437">
        <f>'2020_3-1-3_CSV_Prozent'!F503</f>
        <v>28.300330033003302</v>
      </c>
    </row>
    <row r="1438" spans="1:7">
      <c r="A1438">
        <f>'2020_3-1-3_CSV_Prozent'!A504</f>
        <v>403</v>
      </c>
      <c r="B1438">
        <f>'2020_3-1-3_CSV_Prozent'!B504</f>
        <v>2020</v>
      </c>
      <c r="C1438" t="s">
        <v>158</v>
      </c>
      <c r="D1438" t="str">
        <f>'2020_3-1-3_CSV_Prozent'!C504</f>
        <v>Oldenburg(Oldb)  Stadt</v>
      </c>
      <c r="E1438" t="str">
        <f>'2020_3-1-3_CSV_Prozent'!D504</f>
        <v>Kinder im Alter von 3 bis unter 6 Jahren mit ausländischer Herkunft mindestens eines Elternteils</v>
      </c>
      <c r="F1438" t="str">
        <f>'2020_3-1-3_CSV_Prozent'!E504</f>
        <v>K03403</v>
      </c>
      <c r="G1438">
        <f>'2020_3-1-3_CSV_Prozent'!F504</f>
        <v>33.301819900732688</v>
      </c>
    </row>
    <row r="1439" spans="1:7">
      <c r="A1439">
        <f>'2020_3-1-3_CSV_Prozent'!A505</f>
        <v>404</v>
      </c>
      <c r="B1439">
        <f>'2020_3-1-3_CSV_Prozent'!B505</f>
        <v>2020</v>
      </c>
      <c r="C1439" t="s">
        <v>158</v>
      </c>
      <c r="D1439" t="str">
        <f>'2020_3-1-3_CSV_Prozent'!C505</f>
        <v>Osnabrück  Stadt</v>
      </c>
      <c r="E1439" t="str">
        <f>'2020_3-1-3_CSV_Prozent'!D505</f>
        <v>Kinder im Alter von 3 bis unter 6 Jahren mit ausländischer Herkunft mindestens eines Elternteils</v>
      </c>
      <c r="F1439" t="str">
        <f>'2020_3-1-3_CSV_Prozent'!E505</f>
        <v>K03404</v>
      </c>
      <c r="G1439">
        <f>'2020_3-1-3_CSV_Prozent'!F505</f>
        <v>33.400758533501893</v>
      </c>
    </row>
    <row r="1440" spans="1:7">
      <c r="A1440">
        <f>'2020_3-1-3_CSV_Prozent'!A506</f>
        <v>405</v>
      </c>
      <c r="B1440">
        <f>'2020_3-1-3_CSV_Prozent'!B506</f>
        <v>2020</v>
      </c>
      <c r="C1440" t="s">
        <v>158</v>
      </c>
      <c r="D1440" t="str">
        <f>'2020_3-1-3_CSV_Prozent'!C506</f>
        <v>Wilhelmshaven  Stadt</v>
      </c>
      <c r="E1440" t="str">
        <f>'2020_3-1-3_CSV_Prozent'!D506</f>
        <v>Kinder im Alter von 3 bis unter 6 Jahren mit ausländischer Herkunft mindestens eines Elternteils</v>
      </c>
      <c r="F1440" t="str">
        <f>'2020_3-1-3_CSV_Prozent'!E506</f>
        <v>K03405</v>
      </c>
      <c r="G1440">
        <f>'2020_3-1-3_CSV_Prozent'!F506</f>
        <v>30.173482032218089</v>
      </c>
    </row>
    <row r="1441" spans="1:7">
      <c r="A1441">
        <f>'2020_3-1-3_CSV_Prozent'!A507</f>
        <v>451</v>
      </c>
      <c r="B1441">
        <f>'2020_3-1-3_CSV_Prozent'!B507</f>
        <v>2020</v>
      </c>
      <c r="C1441" t="s">
        <v>158</v>
      </c>
      <c r="D1441" t="str">
        <f>'2020_3-1-3_CSV_Prozent'!C507</f>
        <v>Ammerland</v>
      </c>
      <c r="E1441" t="str">
        <f>'2020_3-1-3_CSV_Prozent'!D507</f>
        <v>Kinder im Alter von 3 bis unter 6 Jahren mit ausländischer Herkunft mindestens eines Elternteils</v>
      </c>
      <c r="F1441" t="str">
        <f>'2020_3-1-3_CSV_Prozent'!E507</f>
        <v>K03451</v>
      </c>
      <c r="G1441">
        <f>'2020_3-1-3_CSV_Prozent'!F507</f>
        <v>21.47917257013318</v>
      </c>
    </row>
    <row r="1442" spans="1:7">
      <c r="A1442">
        <f>'2020_3-1-3_CSV_Prozent'!A508</f>
        <v>452</v>
      </c>
      <c r="B1442">
        <f>'2020_3-1-3_CSV_Prozent'!B508</f>
        <v>2020</v>
      </c>
      <c r="C1442" t="s">
        <v>158</v>
      </c>
      <c r="D1442" t="str">
        <f>'2020_3-1-3_CSV_Prozent'!C508</f>
        <v>Aurich</v>
      </c>
      <c r="E1442" t="str">
        <f>'2020_3-1-3_CSV_Prozent'!D508</f>
        <v>Kinder im Alter von 3 bis unter 6 Jahren mit ausländischer Herkunft mindestens eines Elternteils</v>
      </c>
      <c r="F1442" t="str">
        <f>'2020_3-1-3_CSV_Prozent'!E508</f>
        <v>K03452</v>
      </c>
      <c r="G1442">
        <f>'2020_3-1-3_CSV_Prozent'!F508</f>
        <v>15.613067458633855</v>
      </c>
    </row>
    <row r="1443" spans="1:7">
      <c r="A1443">
        <f>'2020_3-1-3_CSV_Prozent'!A509</f>
        <v>453</v>
      </c>
      <c r="B1443">
        <f>'2020_3-1-3_CSV_Prozent'!B509</f>
        <v>2020</v>
      </c>
      <c r="C1443" t="s">
        <v>158</v>
      </c>
      <c r="D1443" t="str">
        <f>'2020_3-1-3_CSV_Prozent'!C509</f>
        <v>Cloppenburg</v>
      </c>
      <c r="E1443" t="str">
        <f>'2020_3-1-3_CSV_Prozent'!D509</f>
        <v>Kinder im Alter von 3 bis unter 6 Jahren mit ausländischer Herkunft mindestens eines Elternteils</v>
      </c>
      <c r="F1443" t="str">
        <f>'2020_3-1-3_CSV_Prozent'!E509</f>
        <v>K03453</v>
      </c>
      <c r="G1443">
        <f>'2020_3-1-3_CSV_Prozent'!F509</f>
        <v>26.060606060606062</v>
      </c>
    </row>
    <row r="1444" spans="1:7">
      <c r="A1444">
        <f>'2020_3-1-3_CSV_Prozent'!A510</f>
        <v>454</v>
      </c>
      <c r="B1444">
        <f>'2020_3-1-3_CSV_Prozent'!B510</f>
        <v>2020</v>
      </c>
      <c r="C1444" t="s">
        <v>158</v>
      </c>
      <c r="D1444" t="str">
        <f>'2020_3-1-3_CSV_Prozent'!C510</f>
        <v>Emsland</v>
      </c>
      <c r="E1444" t="str">
        <f>'2020_3-1-3_CSV_Prozent'!D510</f>
        <v>Kinder im Alter von 3 bis unter 6 Jahren mit ausländischer Herkunft mindestens eines Elternteils</v>
      </c>
      <c r="F1444" t="str">
        <f>'2020_3-1-3_CSV_Prozent'!E510</f>
        <v>K03454</v>
      </c>
      <c r="G1444">
        <f>'2020_3-1-3_CSV_Prozent'!F510</f>
        <v>22.259946949602121</v>
      </c>
    </row>
    <row r="1445" spans="1:7">
      <c r="A1445">
        <f>'2020_3-1-3_CSV_Prozent'!A511</f>
        <v>455</v>
      </c>
      <c r="B1445">
        <f>'2020_3-1-3_CSV_Prozent'!B511</f>
        <v>2020</v>
      </c>
      <c r="C1445" t="s">
        <v>158</v>
      </c>
      <c r="D1445" t="str">
        <f>'2020_3-1-3_CSV_Prozent'!C511</f>
        <v>Friesland</v>
      </c>
      <c r="E1445" t="str">
        <f>'2020_3-1-3_CSV_Prozent'!D511</f>
        <v>Kinder im Alter von 3 bis unter 6 Jahren mit ausländischer Herkunft mindestens eines Elternteils</v>
      </c>
      <c r="F1445" t="str">
        <f>'2020_3-1-3_CSV_Prozent'!E511</f>
        <v>K03455</v>
      </c>
      <c r="G1445">
        <f>'2020_3-1-3_CSV_Prozent'!F511</f>
        <v>12.734375</v>
      </c>
    </row>
    <row r="1446" spans="1:7">
      <c r="A1446">
        <f>'2020_3-1-3_CSV_Prozent'!A512</f>
        <v>456</v>
      </c>
      <c r="B1446">
        <f>'2020_3-1-3_CSV_Prozent'!B512</f>
        <v>2020</v>
      </c>
      <c r="C1446" t="s">
        <v>158</v>
      </c>
      <c r="D1446" t="str">
        <f>'2020_3-1-3_CSV_Prozent'!C512</f>
        <v>Grafschaft Bentheim</v>
      </c>
      <c r="E1446" t="str">
        <f>'2020_3-1-3_CSV_Prozent'!D512</f>
        <v>Kinder im Alter von 3 bis unter 6 Jahren mit ausländischer Herkunft mindestens eines Elternteils</v>
      </c>
      <c r="F1446" t="str">
        <f>'2020_3-1-3_CSV_Prozent'!E512</f>
        <v>K03456</v>
      </c>
      <c r="G1446">
        <f>'2020_3-1-3_CSV_Prozent'!F512</f>
        <v>26.863313141954176</v>
      </c>
    </row>
    <row r="1447" spans="1:7">
      <c r="A1447">
        <f>'2020_3-1-3_CSV_Prozent'!A513</f>
        <v>457</v>
      </c>
      <c r="B1447">
        <f>'2020_3-1-3_CSV_Prozent'!B513</f>
        <v>2020</v>
      </c>
      <c r="C1447" t="s">
        <v>158</v>
      </c>
      <c r="D1447" t="str">
        <f>'2020_3-1-3_CSV_Prozent'!C513</f>
        <v>Leer</v>
      </c>
      <c r="E1447" t="str">
        <f>'2020_3-1-3_CSV_Prozent'!D513</f>
        <v>Kinder im Alter von 3 bis unter 6 Jahren mit ausländischer Herkunft mindestens eines Elternteils</v>
      </c>
      <c r="F1447" t="str">
        <f>'2020_3-1-3_CSV_Prozent'!E513</f>
        <v>K03457</v>
      </c>
      <c r="G1447">
        <f>'2020_3-1-3_CSV_Prozent'!F513</f>
        <v>16.61070069397806</v>
      </c>
    </row>
    <row r="1448" spans="1:7">
      <c r="A1448">
        <f>'2020_3-1-3_CSV_Prozent'!A514</f>
        <v>458</v>
      </c>
      <c r="B1448">
        <f>'2020_3-1-3_CSV_Prozent'!B514</f>
        <v>2020</v>
      </c>
      <c r="C1448" t="s">
        <v>158</v>
      </c>
      <c r="D1448" t="str">
        <f>'2020_3-1-3_CSV_Prozent'!C514</f>
        <v>Oldenburg</v>
      </c>
      <c r="E1448" t="str">
        <f>'2020_3-1-3_CSV_Prozent'!D514</f>
        <v>Kinder im Alter von 3 bis unter 6 Jahren mit ausländischer Herkunft mindestens eines Elternteils</v>
      </c>
      <c r="F1448" t="str">
        <f>'2020_3-1-3_CSV_Prozent'!E514</f>
        <v>K03458</v>
      </c>
      <c r="G1448">
        <f>'2020_3-1-3_CSV_Prozent'!F514</f>
        <v>16.335141651597347</v>
      </c>
    </row>
    <row r="1449" spans="1:7">
      <c r="A1449">
        <f>'2020_3-1-3_CSV_Prozent'!A515</f>
        <v>459</v>
      </c>
      <c r="B1449">
        <f>'2020_3-1-3_CSV_Prozent'!B515</f>
        <v>2020</v>
      </c>
      <c r="C1449" t="s">
        <v>158</v>
      </c>
      <c r="D1449" t="str">
        <f>'2020_3-1-3_CSV_Prozent'!C515</f>
        <v>Osnabrück</v>
      </c>
      <c r="E1449" t="str">
        <f>'2020_3-1-3_CSV_Prozent'!D515</f>
        <v>Kinder im Alter von 3 bis unter 6 Jahren mit ausländischer Herkunft mindestens eines Elternteils</v>
      </c>
      <c r="F1449" t="str">
        <f>'2020_3-1-3_CSV_Prozent'!E515</f>
        <v>K03459</v>
      </c>
      <c r="G1449">
        <f>'2020_3-1-3_CSV_Prozent'!F515</f>
        <v>19.460343417825023</v>
      </c>
    </row>
    <row r="1450" spans="1:7">
      <c r="A1450">
        <f>'2020_3-1-3_CSV_Prozent'!A516</f>
        <v>460</v>
      </c>
      <c r="B1450">
        <f>'2020_3-1-3_CSV_Prozent'!B516</f>
        <v>2020</v>
      </c>
      <c r="C1450" t="s">
        <v>158</v>
      </c>
      <c r="D1450" t="str">
        <f>'2020_3-1-3_CSV_Prozent'!C516</f>
        <v>Vechta</v>
      </c>
      <c r="E1450" t="str">
        <f>'2020_3-1-3_CSV_Prozent'!D516</f>
        <v>Kinder im Alter von 3 bis unter 6 Jahren mit ausländischer Herkunft mindestens eines Elternteils</v>
      </c>
      <c r="F1450" t="str">
        <f>'2020_3-1-3_CSV_Prozent'!E516</f>
        <v>K03460</v>
      </c>
      <c r="G1450">
        <f>'2020_3-1-3_CSV_Prozent'!F516</f>
        <v>26.715422671542267</v>
      </c>
    </row>
    <row r="1451" spans="1:7">
      <c r="A1451">
        <f>'2020_3-1-3_CSV_Prozent'!A517</f>
        <v>461</v>
      </c>
      <c r="B1451">
        <f>'2020_3-1-3_CSV_Prozent'!B517</f>
        <v>2020</v>
      </c>
      <c r="C1451" t="s">
        <v>158</v>
      </c>
      <c r="D1451" t="str">
        <f>'2020_3-1-3_CSV_Prozent'!C517</f>
        <v>Wesermarsch</v>
      </c>
      <c r="E1451" t="str">
        <f>'2020_3-1-3_CSV_Prozent'!D517</f>
        <v>Kinder im Alter von 3 bis unter 6 Jahren mit ausländischer Herkunft mindestens eines Elternteils</v>
      </c>
      <c r="F1451" t="str">
        <f>'2020_3-1-3_CSV_Prozent'!E517</f>
        <v>K03461</v>
      </c>
      <c r="G1451">
        <f>'2020_3-1-3_CSV_Prozent'!F517</f>
        <v>24.445450430058852</v>
      </c>
    </row>
    <row r="1452" spans="1:7">
      <c r="A1452">
        <f>'2020_3-1-3_CSV_Prozent'!A518</f>
        <v>462</v>
      </c>
      <c r="B1452">
        <f>'2020_3-1-3_CSV_Prozent'!B518</f>
        <v>2020</v>
      </c>
      <c r="C1452" t="s">
        <v>158</v>
      </c>
      <c r="D1452" t="str">
        <f>'2020_3-1-3_CSV_Prozent'!C518</f>
        <v>Wittmund</v>
      </c>
      <c r="E1452" t="str">
        <f>'2020_3-1-3_CSV_Prozent'!D518</f>
        <v>Kinder im Alter von 3 bis unter 6 Jahren mit ausländischer Herkunft mindestens eines Elternteils</v>
      </c>
      <c r="F1452" t="str">
        <f>'2020_3-1-3_CSV_Prozent'!E518</f>
        <v>K03462</v>
      </c>
      <c r="G1452">
        <f>'2020_3-1-3_CSV_Prozent'!F518</f>
        <v>11.627906976744185</v>
      </c>
    </row>
    <row r="1453" spans="1:7">
      <c r="A1453">
        <f>'2020_3-1-3_CSV_Prozent'!A519</f>
        <v>4</v>
      </c>
      <c r="B1453">
        <f>'2020_3-1-3_CSV_Prozent'!B519</f>
        <v>2020</v>
      </c>
      <c r="C1453" t="s">
        <v>158</v>
      </c>
      <c r="D1453" t="str">
        <f>'2020_3-1-3_CSV_Prozent'!C519</f>
        <v>Stat. Region Weser-Ems</v>
      </c>
      <c r="E1453" t="str">
        <f>'2020_3-1-3_CSV_Prozent'!D519</f>
        <v>Kinder im Alter von 3 bis unter 6 Jahren mit ausländischer Herkunft mindestens eines Elternteils</v>
      </c>
      <c r="F1453" t="str">
        <f>'2020_3-1-3_CSV_Prozent'!E519</f>
        <v>K034</v>
      </c>
      <c r="G1453">
        <f>'2020_3-1-3_CSV_Prozent'!F519</f>
        <v>23.257220402985514</v>
      </c>
    </row>
    <row r="1454" spans="1:7">
      <c r="A1454">
        <f>'2020_3-1-3_CSV_Prozent'!A520</f>
        <v>101</v>
      </c>
      <c r="B1454">
        <f>'2020_3-1-3_CSV_Prozent'!B520</f>
        <v>2019</v>
      </c>
      <c r="C1454" t="s">
        <v>158</v>
      </c>
      <c r="D1454" t="str">
        <f>'2020_3-1-3_CSV_Prozent'!C520</f>
        <v>Braunschweig  Stadt</v>
      </c>
      <c r="E1454" t="str">
        <f>'2020_3-1-3_CSV_Prozent'!D520</f>
        <v>Kinder im Alter von 3 bis unter 6 Jahren mit ausländischer Herkunft mindestens eines Elternteils</v>
      </c>
      <c r="F1454" t="str">
        <f>'2020_3-1-3_CSV_Prozent'!E520</f>
        <v>K03101</v>
      </c>
      <c r="G1454">
        <f>'2020_3-1-3_CSV_Prozent'!F520</f>
        <v>37.867395762132602</v>
      </c>
    </row>
    <row r="1455" spans="1:7">
      <c r="A1455">
        <f>'2020_3-1-3_CSV_Prozent'!A521</f>
        <v>102</v>
      </c>
      <c r="B1455">
        <f>'2020_3-1-3_CSV_Prozent'!B521</f>
        <v>2019</v>
      </c>
      <c r="C1455" t="s">
        <v>158</v>
      </c>
      <c r="D1455" t="str">
        <f>'2020_3-1-3_CSV_Prozent'!C521</f>
        <v>Salzgitter  Stadt</v>
      </c>
      <c r="E1455" t="str">
        <f>'2020_3-1-3_CSV_Prozent'!D521</f>
        <v>Kinder im Alter von 3 bis unter 6 Jahren mit ausländischer Herkunft mindestens eines Elternteils</v>
      </c>
      <c r="F1455" t="str">
        <f>'2020_3-1-3_CSV_Prozent'!E521</f>
        <v>K03102</v>
      </c>
      <c r="G1455">
        <f>'2020_3-1-3_CSV_Prozent'!F521</f>
        <v>46.413819001126548</v>
      </c>
    </row>
    <row r="1456" spans="1:7">
      <c r="A1456">
        <f>'2020_3-1-3_CSV_Prozent'!A522</f>
        <v>103</v>
      </c>
      <c r="B1456">
        <f>'2020_3-1-3_CSV_Prozent'!B522</f>
        <v>2019</v>
      </c>
      <c r="C1456" t="s">
        <v>158</v>
      </c>
      <c r="D1456" t="str">
        <f>'2020_3-1-3_CSV_Prozent'!C522</f>
        <v>Wolfsburg  Stadt</v>
      </c>
      <c r="E1456" t="str">
        <f>'2020_3-1-3_CSV_Prozent'!D522</f>
        <v>Kinder im Alter von 3 bis unter 6 Jahren mit ausländischer Herkunft mindestens eines Elternteils</v>
      </c>
      <c r="F1456" t="str">
        <f>'2020_3-1-3_CSV_Prozent'!E522</f>
        <v>K03103</v>
      </c>
      <c r="G1456">
        <f>'2020_3-1-3_CSV_Prozent'!F522</f>
        <v>43.130990415335461</v>
      </c>
    </row>
    <row r="1457" spans="1:7">
      <c r="A1457">
        <f>'2020_3-1-3_CSV_Prozent'!A523</f>
        <v>151</v>
      </c>
      <c r="B1457">
        <f>'2020_3-1-3_CSV_Prozent'!B523</f>
        <v>2019</v>
      </c>
      <c r="C1457" t="s">
        <v>158</v>
      </c>
      <c r="D1457" t="str">
        <f>'2020_3-1-3_CSV_Prozent'!C523</f>
        <v>Gifhorn</v>
      </c>
      <c r="E1457" t="str">
        <f>'2020_3-1-3_CSV_Prozent'!D523</f>
        <v>Kinder im Alter von 3 bis unter 6 Jahren mit ausländischer Herkunft mindestens eines Elternteils</v>
      </c>
      <c r="F1457" t="str">
        <f>'2020_3-1-3_CSV_Prozent'!E523</f>
        <v>K03151</v>
      </c>
      <c r="G1457">
        <f>'2020_3-1-3_CSV_Prozent'!F523</f>
        <v>19.652061855670102</v>
      </c>
    </row>
    <row r="1458" spans="1:7">
      <c r="A1458">
        <f>'2020_3-1-3_CSV_Prozent'!A524</f>
        <v>153</v>
      </c>
      <c r="B1458">
        <f>'2020_3-1-3_CSV_Prozent'!B524</f>
        <v>2019</v>
      </c>
      <c r="C1458" t="s">
        <v>158</v>
      </c>
      <c r="D1458" t="str">
        <f>'2020_3-1-3_CSV_Prozent'!C524</f>
        <v>Goslar</v>
      </c>
      <c r="E1458" t="str">
        <f>'2020_3-1-3_CSV_Prozent'!D524</f>
        <v>Kinder im Alter von 3 bis unter 6 Jahren mit ausländischer Herkunft mindestens eines Elternteils</v>
      </c>
      <c r="F1458" t="str">
        <f>'2020_3-1-3_CSV_Prozent'!E524</f>
        <v>K03153</v>
      </c>
      <c r="G1458">
        <f>'2020_3-1-3_CSV_Prozent'!F524</f>
        <v>23.689035570223687</v>
      </c>
    </row>
    <row r="1459" spans="1:7">
      <c r="A1459">
        <f>'2020_3-1-3_CSV_Prozent'!A525</f>
        <v>154</v>
      </c>
      <c r="B1459">
        <f>'2020_3-1-3_CSV_Prozent'!B525</f>
        <v>2019</v>
      </c>
      <c r="C1459" t="s">
        <v>158</v>
      </c>
      <c r="D1459" t="str">
        <f>'2020_3-1-3_CSV_Prozent'!C525</f>
        <v>Helmstedt</v>
      </c>
      <c r="E1459" t="str">
        <f>'2020_3-1-3_CSV_Prozent'!D525</f>
        <v>Kinder im Alter von 3 bis unter 6 Jahren mit ausländischer Herkunft mindestens eines Elternteils</v>
      </c>
      <c r="F1459" t="str">
        <f>'2020_3-1-3_CSV_Prozent'!E525</f>
        <v>K03154</v>
      </c>
      <c r="G1459">
        <f>'2020_3-1-3_CSV_Prozent'!F525</f>
        <v>14.469300333174678</v>
      </c>
    </row>
    <row r="1460" spans="1:7">
      <c r="A1460">
        <f>'2020_3-1-3_CSV_Prozent'!A526</f>
        <v>155</v>
      </c>
      <c r="B1460">
        <f>'2020_3-1-3_CSV_Prozent'!B526</f>
        <v>2019</v>
      </c>
      <c r="C1460" t="s">
        <v>158</v>
      </c>
      <c r="D1460" t="str">
        <f>'2020_3-1-3_CSV_Prozent'!C526</f>
        <v>Northeim</v>
      </c>
      <c r="E1460" t="str">
        <f>'2020_3-1-3_CSV_Prozent'!D526</f>
        <v>Kinder im Alter von 3 bis unter 6 Jahren mit ausländischer Herkunft mindestens eines Elternteils</v>
      </c>
      <c r="F1460" t="str">
        <f>'2020_3-1-3_CSV_Prozent'!E526</f>
        <v>K03155</v>
      </c>
      <c r="G1460">
        <f>'2020_3-1-3_CSV_Prozent'!F526</f>
        <v>23.388704318936878</v>
      </c>
    </row>
    <row r="1461" spans="1:7">
      <c r="A1461">
        <f>'2020_3-1-3_CSV_Prozent'!A527</f>
        <v>157</v>
      </c>
      <c r="B1461">
        <f>'2020_3-1-3_CSV_Prozent'!B527</f>
        <v>2019</v>
      </c>
      <c r="C1461" t="s">
        <v>158</v>
      </c>
      <c r="D1461" t="str">
        <f>'2020_3-1-3_CSV_Prozent'!C527</f>
        <v>Peine</v>
      </c>
      <c r="E1461" t="str">
        <f>'2020_3-1-3_CSV_Prozent'!D527</f>
        <v>Kinder im Alter von 3 bis unter 6 Jahren mit ausländischer Herkunft mindestens eines Elternteils</v>
      </c>
      <c r="F1461" t="str">
        <f>'2020_3-1-3_CSV_Prozent'!E527</f>
        <v>K03157</v>
      </c>
      <c r="G1461">
        <f>'2020_3-1-3_CSV_Prozent'!F527</f>
        <v>26.520750426378626</v>
      </c>
    </row>
    <row r="1462" spans="1:7">
      <c r="A1462">
        <f>'2020_3-1-3_CSV_Prozent'!A528</f>
        <v>158</v>
      </c>
      <c r="B1462">
        <f>'2020_3-1-3_CSV_Prozent'!B528</f>
        <v>2019</v>
      </c>
      <c r="C1462" t="s">
        <v>158</v>
      </c>
      <c r="D1462" t="str">
        <f>'2020_3-1-3_CSV_Prozent'!C528</f>
        <v>Wolfenbüttel</v>
      </c>
      <c r="E1462" t="str">
        <f>'2020_3-1-3_CSV_Prozent'!D528</f>
        <v>Kinder im Alter von 3 bis unter 6 Jahren mit ausländischer Herkunft mindestens eines Elternteils</v>
      </c>
      <c r="F1462" t="str">
        <f>'2020_3-1-3_CSV_Prozent'!E528</f>
        <v>K03158</v>
      </c>
      <c r="G1462">
        <f>'2020_3-1-3_CSV_Prozent'!F528</f>
        <v>20.45849253212921</v>
      </c>
    </row>
    <row r="1463" spans="1:7">
      <c r="A1463">
        <f>'2020_3-1-3_CSV_Prozent'!A529</f>
        <v>159</v>
      </c>
      <c r="B1463">
        <f>'2020_3-1-3_CSV_Prozent'!B529</f>
        <v>2019</v>
      </c>
      <c r="C1463" t="s">
        <v>158</v>
      </c>
      <c r="D1463" t="str">
        <f>'2020_3-1-3_CSV_Prozent'!C529</f>
        <v>Göttingen</v>
      </c>
      <c r="E1463" t="str">
        <f>'2020_3-1-3_CSV_Prozent'!D529</f>
        <v>Kinder im Alter von 3 bis unter 6 Jahren mit ausländischer Herkunft mindestens eines Elternteils</v>
      </c>
      <c r="F1463" t="str">
        <f>'2020_3-1-3_CSV_Prozent'!E529</f>
        <v>K03159</v>
      </c>
      <c r="G1463">
        <f>'2020_3-1-3_CSV_Prozent'!F529</f>
        <v>27.431079412974903</v>
      </c>
    </row>
    <row r="1464" spans="1:7">
      <c r="A1464">
        <f>'2020_3-1-3_CSV_Prozent'!A530</f>
        <v>1</v>
      </c>
      <c r="B1464">
        <f>'2020_3-1-3_CSV_Prozent'!B530</f>
        <v>2019</v>
      </c>
      <c r="C1464" t="s">
        <v>158</v>
      </c>
      <c r="D1464" t="str">
        <f>'2020_3-1-3_CSV_Prozent'!C530</f>
        <v>Stat. Region Braunschweig</v>
      </c>
      <c r="E1464" t="str">
        <f>'2020_3-1-3_CSV_Prozent'!D530</f>
        <v>Kinder im Alter von 3 bis unter 6 Jahren mit ausländischer Herkunft mindestens eines Elternteils</v>
      </c>
      <c r="F1464" t="str">
        <f>'2020_3-1-3_CSV_Prozent'!E530</f>
        <v>K031</v>
      </c>
      <c r="G1464">
        <f>'2020_3-1-3_CSV_Prozent'!F530</f>
        <v>28.914525432616678</v>
      </c>
    </row>
    <row r="1465" spans="1:7">
      <c r="A1465">
        <f>'2020_3-1-3_CSV_Prozent'!A531</f>
        <v>241</v>
      </c>
      <c r="B1465">
        <f>'2020_3-1-3_CSV_Prozent'!B531</f>
        <v>2019</v>
      </c>
      <c r="C1465" t="s">
        <v>158</v>
      </c>
      <c r="D1465" t="str">
        <f>'2020_3-1-3_CSV_Prozent'!C531</f>
        <v>Hannover  Region</v>
      </c>
      <c r="E1465" t="str">
        <f>'2020_3-1-3_CSV_Prozent'!D531</f>
        <v>Kinder im Alter von 3 bis unter 6 Jahren mit ausländischer Herkunft mindestens eines Elternteils</v>
      </c>
      <c r="F1465" t="str">
        <f>'2020_3-1-3_CSV_Prozent'!E531</f>
        <v>K03241</v>
      </c>
      <c r="G1465">
        <f>'2020_3-1-3_CSV_Prozent'!F531</f>
        <v>41.075572596105339</v>
      </c>
    </row>
    <row r="1466" spans="1:7">
      <c r="A1466">
        <f>'2020_3-1-3_CSV_Prozent'!A532</f>
        <v>241001</v>
      </c>
      <c r="B1466">
        <f>'2020_3-1-3_CSV_Prozent'!B532</f>
        <v>2019</v>
      </c>
      <c r="C1466" t="s">
        <v>158</v>
      </c>
      <c r="D1466" t="str">
        <f>'2020_3-1-3_CSV_Prozent'!C532</f>
        <v>dav. Hannover  Lhst.</v>
      </c>
      <c r="E1466" t="str">
        <f>'2020_3-1-3_CSV_Prozent'!D532</f>
        <v>Kinder im Alter von 3 bis unter 6 Jahren mit ausländischer Herkunft mindestens eines Elternteils</v>
      </c>
      <c r="F1466" t="str">
        <f>'2020_3-1-3_CSV_Prozent'!E532</f>
        <v>K03241001</v>
      </c>
      <c r="G1466">
        <f>'2020_3-1-3_CSV_Prozent'!F532</f>
        <v>51.410218546958063</v>
      </c>
    </row>
    <row r="1467" spans="1:7">
      <c r="A1467">
        <f>'2020_3-1-3_CSV_Prozent'!A533</f>
        <v>241999</v>
      </c>
      <c r="B1467">
        <f>'2020_3-1-3_CSV_Prozent'!B533</f>
        <v>2019</v>
      </c>
      <c r="C1467" t="s">
        <v>158</v>
      </c>
      <c r="D1467" t="str">
        <f>'2020_3-1-3_CSV_Prozent'!C533</f>
        <v>dav. Hannover  Umland</v>
      </c>
      <c r="E1467" t="str">
        <f>'2020_3-1-3_CSV_Prozent'!D533</f>
        <v>Kinder im Alter von 3 bis unter 6 Jahren mit ausländischer Herkunft mindestens eines Elternteils</v>
      </c>
      <c r="F1467" t="str">
        <f>'2020_3-1-3_CSV_Prozent'!E533</f>
        <v>K03241999</v>
      </c>
      <c r="G1467">
        <f>'2020_3-1-3_CSV_Prozent'!F533</f>
        <v>32.429427388967817</v>
      </c>
    </row>
    <row r="1468" spans="1:7">
      <c r="A1468">
        <f>'2020_3-1-3_CSV_Prozent'!A534</f>
        <v>251</v>
      </c>
      <c r="B1468">
        <f>'2020_3-1-3_CSV_Prozent'!B534</f>
        <v>2019</v>
      </c>
      <c r="C1468" t="s">
        <v>158</v>
      </c>
      <c r="D1468" t="str">
        <f>'2020_3-1-3_CSV_Prozent'!C534</f>
        <v>Diepholz</v>
      </c>
      <c r="E1468" t="str">
        <f>'2020_3-1-3_CSV_Prozent'!D534</f>
        <v>Kinder im Alter von 3 bis unter 6 Jahren mit ausländischer Herkunft mindestens eines Elternteils</v>
      </c>
      <c r="F1468" t="str">
        <f>'2020_3-1-3_CSV_Prozent'!E534</f>
        <v>K03251</v>
      </c>
      <c r="G1468">
        <f>'2020_3-1-3_CSV_Prozent'!F534</f>
        <v>24.661347188717759</v>
      </c>
    </row>
    <row r="1469" spans="1:7">
      <c r="A1469">
        <f>'2020_3-1-3_CSV_Prozent'!A535</f>
        <v>252</v>
      </c>
      <c r="B1469">
        <f>'2020_3-1-3_CSV_Prozent'!B535</f>
        <v>2019</v>
      </c>
      <c r="C1469" t="s">
        <v>158</v>
      </c>
      <c r="D1469" t="str">
        <f>'2020_3-1-3_CSV_Prozent'!C535</f>
        <v>Hameln-Pyrmont</v>
      </c>
      <c r="E1469" t="str">
        <f>'2020_3-1-3_CSV_Prozent'!D535</f>
        <v>Kinder im Alter von 3 bis unter 6 Jahren mit ausländischer Herkunft mindestens eines Elternteils</v>
      </c>
      <c r="F1469" t="str">
        <f>'2020_3-1-3_CSV_Prozent'!E535</f>
        <v>K03252</v>
      </c>
      <c r="G1469">
        <f>'2020_3-1-3_CSV_Prozent'!F535</f>
        <v>32.423304249929636</v>
      </c>
    </row>
    <row r="1470" spans="1:7">
      <c r="A1470">
        <f>'2020_3-1-3_CSV_Prozent'!A536</f>
        <v>254</v>
      </c>
      <c r="B1470">
        <f>'2020_3-1-3_CSV_Prozent'!B536</f>
        <v>2019</v>
      </c>
      <c r="C1470" t="s">
        <v>158</v>
      </c>
      <c r="D1470" t="str">
        <f>'2020_3-1-3_CSV_Prozent'!C536</f>
        <v>Hildesheim</v>
      </c>
      <c r="E1470" t="str">
        <f>'2020_3-1-3_CSV_Prozent'!D536</f>
        <v>Kinder im Alter von 3 bis unter 6 Jahren mit ausländischer Herkunft mindestens eines Elternteils</v>
      </c>
      <c r="F1470" t="str">
        <f>'2020_3-1-3_CSV_Prozent'!E536</f>
        <v>K03254</v>
      </c>
      <c r="G1470">
        <f>'2020_3-1-3_CSV_Prozent'!F536</f>
        <v>28.29343629343629</v>
      </c>
    </row>
    <row r="1471" spans="1:7">
      <c r="A1471">
        <f>'2020_3-1-3_CSV_Prozent'!A537</f>
        <v>255</v>
      </c>
      <c r="B1471">
        <f>'2020_3-1-3_CSV_Prozent'!B537</f>
        <v>2019</v>
      </c>
      <c r="C1471" t="s">
        <v>158</v>
      </c>
      <c r="D1471" t="str">
        <f>'2020_3-1-3_CSV_Prozent'!C537</f>
        <v>Holzminden</v>
      </c>
      <c r="E1471" t="str">
        <f>'2020_3-1-3_CSV_Prozent'!D537</f>
        <v>Kinder im Alter von 3 bis unter 6 Jahren mit ausländischer Herkunft mindestens eines Elternteils</v>
      </c>
      <c r="F1471" t="str">
        <f>'2020_3-1-3_CSV_Prozent'!E537</f>
        <v>K03255</v>
      </c>
      <c r="G1471">
        <f>'2020_3-1-3_CSV_Prozent'!F537</f>
        <v>25.363693864642634</v>
      </c>
    </row>
    <row r="1472" spans="1:7">
      <c r="A1472">
        <f>'2020_3-1-3_CSV_Prozent'!A538</f>
        <v>256</v>
      </c>
      <c r="B1472">
        <f>'2020_3-1-3_CSV_Prozent'!B538</f>
        <v>2019</v>
      </c>
      <c r="C1472" t="s">
        <v>158</v>
      </c>
      <c r="D1472" t="str">
        <f>'2020_3-1-3_CSV_Prozent'!C538</f>
        <v>Nienburg (Weser)</v>
      </c>
      <c r="E1472" t="str">
        <f>'2020_3-1-3_CSV_Prozent'!D538</f>
        <v>Kinder im Alter von 3 bis unter 6 Jahren mit ausländischer Herkunft mindestens eines Elternteils</v>
      </c>
      <c r="F1472" t="str">
        <f>'2020_3-1-3_CSV_Prozent'!E538</f>
        <v>K03256</v>
      </c>
      <c r="G1472">
        <f>'2020_3-1-3_CSV_Prozent'!F538</f>
        <v>21.590174531351003</v>
      </c>
    </row>
    <row r="1473" spans="1:7">
      <c r="A1473">
        <f>'2020_3-1-3_CSV_Prozent'!A539</f>
        <v>257</v>
      </c>
      <c r="B1473">
        <f>'2020_3-1-3_CSV_Prozent'!B539</f>
        <v>2019</v>
      </c>
      <c r="C1473" t="s">
        <v>158</v>
      </c>
      <c r="D1473" t="str">
        <f>'2020_3-1-3_CSV_Prozent'!C539</f>
        <v>Schaumburg</v>
      </c>
      <c r="E1473" t="str">
        <f>'2020_3-1-3_CSV_Prozent'!D539</f>
        <v>Kinder im Alter von 3 bis unter 6 Jahren mit ausländischer Herkunft mindestens eines Elternteils</v>
      </c>
      <c r="F1473" t="str">
        <f>'2020_3-1-3_CSV_Prozent'!E539</f>
        <v>K03257</v>
      </c>
      <c r="G1473">
        <f>'2020_3-1-3_CSV_Prozent'!F539</f>
        <v>30.323633396790861</v>
      </c>
    </row>
    <row r="1474" spans="1:7">
      <c r="A1474">
        <f>'2020_3-1-3_CSV_Prozent'!A540</f>
        <v>2</v>
      </c>
      <c r="B1474">
        <f>'2020_3-1-3_CSV_Prozent'!B540</f>
        <v>2019</v>
      </c>
      <c r="C1474" t="s">
        <v>158</v>
      </c>
      <c r="D1474" t="str">
        <f>'2020_3-1-3_CSV_Prozent'!C540</f>
        <v>Stat. Region Hannover</v>
      </c>
      <c r="E1474" t="str">
        <f>'2020_3-1-3_CSV_Prozent'!D540</f>
        <v>Kinder im Alter von 3 bis unter 6 Jahren mit ausländischer Herkunft mindestens eines Elternteils</v>
      </c>
      <c r="F1474" t="str">
        <f>'2020_3-1-3_CSV_Prozent'!E540</f>
        <v>K032</v>
      </c>
      <c r="G1474">
        <f>'2020_3-1-3_CSV_Prozent'!F540</f>
        <v>34.970655302605508</v>
      </c>
    </row>
    <row r="1475" spans="1:7">
      <c r="A1475">
        <f>'2020_3-1-3_CSV_Prozent'!A541</f>
        <v>351</v>
      </c>
      <c r="B1475">
        <f>'2020_3-1-3_CSV_Prozent'!B541</f>
        <v>2019</v>
      </c>
      <c r="C1475" t="s">
        <v>158</v>
      </c>
      <c r="D1475" t="str">
        <f>'2020_3-1-3_CSV_Prozent'!C541</f>
        <v>Celle</v>
      </c>
      <c r="E1475" t="str">
        <f>'2020_3-1-3_CSV_Prozent'!D541</f>
        <v>Kinder im Alter von 3 bis unter 6 Jahren mit ausländischer Herkunft mindestens eines Elternteils</v>
      </c>
      <c r="F1475" t="str">
        <f>'2020_3-1-3_CSV_Prozent'!E541</f>
        <v>K03351</v>
      </c>
      <c r="G1475">
        <f>'2020_3-1-3_CSV_Prozent'!F541</f>
        <v>21.920444824636441</v>
      </c>
    </row>
    <row r="1476" spans="1:7">
      <c r="A1476">
        <f>'2020_3-1-3_CSV_Prozent'!A542</f>
        <v>352</v>
      </c>
      <c r="B1476">
        <f>'2020_3-1-3_CSV_Prozent'!B542</f>
        <v>2019</v>
      </c>
      <c r="C1476" t="s">
        <v>158</v>
      </c>
      <c r="D1476" t="str">
        <f>'2020_3-1-3_CSV_Prozent'!C542</f>
        <v>Cuxhaven</v>
      </c>
      <c r="E1476" t="str">
        <f>'2020_3-1-3_CSV_Prozent'!D542</f>
        <v>Kinder im Alter von 3 bis unter 6 Jahren mit ausländischer Herkunft mindestens eines Elternteils</v>
      </c>
      <c r="F1476" t="str">
        <f>'2020_3-1-3_CSV_Prozent'!E542</f>
        <v>K03352</v>
      </c>
      <c r="G1476">
        <f>'2020_3-1-3_CSV_Prozent'!F542</f>
        <v>17.14824120603015</v>
      </c>
    </row>
    <row r="1477" spans="1:7">
      <c r="A1477">
        <f>'2020_3-1-3_CSV_Prozent'!A543</f>
        <v>353</v>
      </c>
      <c r="B1477">
        <f>'2020_3-1-3_CSV_Prozent'!B543</f>
        <v>2019</v>
      </c>
      <c r="C1477" t="s">
        <v>158</v>
      </c>
      <c r="D1477" t="str">
        <f>'2020_3-1-3_CSV_Prozent'!C543</f>
        <v>Harburg</v>
      </c>
      <c r="E1477" t="str">
        <f>'2020_3-1-3_CSV_Prozent'!D543</f>
        <v>Kinder im Alter von 3 bis unter 6 Jahren mit ausländischer Herkunft mindestens eines Elternteils</v>
      </c>
      <c r="F1477" t="str">
        <f>'2020_3-1-3_CSV_Prozent'!E543</f>
        <v>K03353</v>
      </c>
      <c r="G1477">
        <f>'2020_3-1-3_CSV_Prozent'!F543</f>
        <v>22.236614853195164</v>
      </c>
    </row>
    <row r="1478" spans="1:7">
      <c r="A1478">
        <f>'2020_3-1-3_CSV_Prozent'!A544</f>
        <v>354</v>
      </c>
      <c r="B1478">
        <f>'2020_3-1-3_CSV_Prozent'!B544</f>
        <v>2019</v>
      </c>
      <c r="C1478" t="s">
        <v>158</v>
      </c>
      <c r="D1478" t="str">
        <f>'2020_3-1-3_CSV_Prozent'!C544</f>
        <v>Lüchow-Dannenberg</v>
      </c>
      <c r="E1478" t="str">
        <f>'2020_3-1-3_CSV_Prozent'!D544</f>
        <v>Kinder im Alter von 3 bis unter 6 Jahren mit ausländischer Herkunft mindestens eines Elternteils</v>
      </c>
      <c r="F1478" t="str">
        <f>'2020_3-1-3_CSV_Prozent'!E544</f>
        <v>K03354</v>
      </c>
      <c r="G1478">
        <f>'2020_3-1-3_CSV_Prozent'!F544</f>
        <v>14.324569356300998</v>
      </c>
    </row>
    <row r="1479" spans="1:7">
      <c r="A1479">
        <f>'2020_3-1-3_CSV_Prozent'!A545</f>
        <v>355</v>
      </c>
      <c r="B1479">
        <f>'2020_3-1-3_CSV_Prozent'!B545</f>
        <v>2019</v>
      </c>
      <c r="C1479" t="s">
        <v>158</v>
      </c>
      <c r="D1479" t="str">
        <f>'2020_3-1-3_CSV_Prozent'!C545</f>
        <v>Lüneburg</v>
      </c>
      <c r="E1479" t="str">
        <f>'2020_3-1-3_CSV_Prozent'!D545</f>
        <v>Kinder im Alter von 3 bis unter 6 Jahren mit ausländischer Herkunft mindestens eines Elternteils</v>
      </c>
      <c r="F1479" t="str">
        <f>'2020_3-1-3_CSV_Prozent'!E545</f>
        <v>K03355</v>
      </c>
      <c r="G1479">
        <f>'2020_3-1-3_CSV_Prozent'!F545</f>
        <v>21.604191858121723</v>
      </c>
    </row>
    <row r="1480" spans="1:7">
      <c r="A1480">
        <f>'2020_3-1-3_CSV_Prozent'!A546</f>
        <v>356</v>
      </c>
      <c r="B1480">
        <f>'2020_3-1-3_CSV_Prozent'!B546</f>
        <v>2019</v>
      </c>
      <c r="C1480" t="s">
        <v>158</v>
      </c>
      <c r="D1480" t="str">
        <f>'2020_3-1-3_CSV_Prozent'!C546</f>
        <v>Osterholz</v>
      </c>
      <c r="E1480" t="str">
        <f>'2020_3-1-3_CSV_Prozent'!D546</f>
        <v>Kinder im Alter von 3 bis unter 6 Jahren mit ausländischer Herkunft mindestens eines Elternteils</v>
      </c>
      <c r="F1480" t="str">
        <f>'2020_3-1-3_CSV_Prozent'!E546</f>
        <v>K03356</v>
      </c>
      <c r="G1480">
        <f>'2020_3-1-3_CSV_Prozent'!F546</f>
        <v>21.532593619972261</v>
      </c>
    </row>
    <row r="1481" spans="1:7">
      <c r="A1481">
        <f>'2020_3-1-3_CSV_Prozent'!A547</f>
        <v>357</v>
      </c>
      <c r="B1481">
        <f>'2020_3-1-3_CSV_Prozent'!B547</f>
        <v>2019</v>
      </c>
      <c r="C1481" t="s">
        <v>158</v>
      </c>
      <c r="D1481" t="str">
        <f>'2020_3-1-3_CSV_Prozent'!C547</f>
        <v>Rotenburg (Wümme)</v>
      </c>
      <c r="E1481" t="str">
        <f>'2020_3-1-3_CSV_Prozent'!D547</f>
        <v>Kinder im Alter von 3 bis unter 6 Jahren mit ausländischer Herkunft mindestens eines Elternteils</v>
      </c>
      <c r="F1481" t="str">
        <f>'2020_3-1-3_CSV_Prozent'!E547</f>
        <v>K03357</v>
      </c>
      <c r="G1481">
        <f>'2020_3-1-3_CSV_Prozent'!F547</f>
        <v>19.360479640269798</v>
      </c>
    </row>
    <row r="1482" spans="1:7">
      <c r="A1482">
        <f>'2020_3-1-3_CSV_Prozent'!A548</f>
        <v>358</v>
      </c>
      <c r="B1482">
        <f>'2020_3-1-3_CSV_Prozent'!B548</f>
        <v>2019</v>
      </c>
      <c r="C1482" t="s">
        <v>158</v>
      </c>
      <c r="D1482" t="str">
        <f>'2020_3-1-3_CSV_Prozent'!C548</f>
        <v>Heidekreis</v>
      </c>
      <c r="E1482" t="str">
        <f>'2020_3-1-3_CSV_Prozent'!D548</f>
        <v>Kinder im Alter von 3 bis unter 6 Jahren mit ausländischer Herkunft mindestens eines Elternteils</v>
      </c>
      <c r="F1482" t="str">
        <f>'2020_3-1-3_CSV_Prozent'!E548</f>
        <v>K03358</v>
      </c>
      <c r="G1482">
        <f>'2020_3-1-3_CSV_Prozent'!F548</f>
        <v>21.440872560275544</v>
      </c>
    </row>
    <row r="1483" spans="1:7">
      <c r="A1483">
        <f>'2020_3-1-3_CSV_Prozent'!A549</f>
        <v>359</v>
      </c>
      <c r="B1483">
        <f>'2020_3-1-3_CSV_Prozent'!B549</f>
        <v>2019</v>
      </c>
      <c r="C1483" t="s">
        <v>158</v>
      </c>
      <c r="D1483" t="str">
        <f>'2020_3-1-3_CSV_Prozent'!C549</f>
        <v>Stade</v>
      </c>
      <c r="E1483" t="str">
        <f>'2020_3-1-3_CSV_Prozent'!D549</f>
        <v>Kinder im Alter von 3 bis unter 6 Jahren mit ausländischer Herkunft mindestens eines Elternteils</v>
      </c>
      <c r="F1483" t="str">
        <f>'2020_3-1-3_CSV_Prozent'!E549</f>
        <v>K03359</v>
      </c>
      <c r="G1483">
        <f>'2020_3-1-3_CSV_Prozent'!F549</f>
        <v>20.193768996960486</v>
      </c>
    </row>
    <row r="1484" spans="1:7">
      <c r="A1484">
        <f>'2020_3-1-3_CSV_Prozent'!A550</f>
        <v>360</v>
      </c>
      <c r="B1484">
        <f>'2020_3-1-3_CSV_Prozent'!B550</f>
        <v>2019</v>
      </c>
      <c r="C1484" t="s">
        <v>158</v>
      </c>
      <c r="D1484" t="str">
        <f>'2020_3-1-3_CSV_Prozent'!C550</f>
        <v>Uelzen</v>
      </c>
      <c r="E1484" t="str">
        <f>'2020_3-1-3_CSV_Prozent'!D550</f>
        <v>Kinder im Alter von 3 bis unter 6 Jahren mit ausländischer Herkunft mindestens eines Elternteils</v>
      </c>
      <c r="F1484" t="str">
        <f>'2020_3-1-3_CSV_Prozent'!E550</f>
        <v>K03360</v>
      </c>
      <c r="G1484">
        <f>'2020_3-1-3_CSV_Prozent'!F550</f>
        <v>20.879652005799905</v>
      </c>
    </row>
    <row r="1485" spans="1:7">
      <c r="A1485">
        <f>'2020_3-1-3_CSV_Prozent'!A551</f>
        <v>361</v>
      </c>
      <c r="B1485">
        <f>'2020_3-1-3_CSV_Prozent'!B551</f>
        <v>2019</v>
      </c>
      <c r="C1485" t="s">
        <v>158</v>
      </c>
      <c r="D1485" t="str">
        <f>'2020_3-1-3_CSV_Prozent'!C551</f>
        <v>Verden</v>
      </c>
      <c r="E1485" t="str">
        <f>'2020_3-1-3_CSV_Prozent'!D551</f>
        <v>Kinder im Alter von 3 bis unter 6 Jahren mit ausländischer Herkunft mindestens eines Elternteils</v>
      </c>
      <c r="F1485" t="str">
        <f>'2020_3-1-3_CSV_Prozent'!E551</f>
        <v>K03361</v>
      </c>
      <c r="G1485">
        <f>'2020_3-1-3_CSV_Prozent'!F551</f>
        <v>24.747887707822294</v>
      </c>
    </row>
    <row r="1486" spans="1:7">
      <c r="A1486">
        <f>'2020_3-1-3_CSV_Prozent'!A552</f>
        <v>3</v>
      </c>
      <c r="B1486">
        <f>'2020_3-1-3_CSV_Prozent'!B552</f>
        <v>2019</v>
      </c>
      <c r="C1486" t="s">
        <v>158</v>
      </c>
      <c r="D1486" t="str">
        <f>'2020_3-1-3_CSV_Prozent'!C552</f>
        <v>Stat. Region Lüneburg</v>
      </c>
      <c r="E1486" t="str">
        <f>'2020_3-1-3_CSV_Prozent'!D552</f>
        <v>Kinder im Alter von 3 bis unter 6 Jahren mit ausländischer Herkunft mindestens eines Elternteils</v>
      </c>
      <c r="F1486" t="str">
        <f>'2020_3-1-3_CSV_Prozent'!E552</f>
        <v>K033</v>
      </c>
      <c r="G1486">
        <f>'2020_3-1-3_CSV_Prozent'!F552</f>
        <v>20.906519458004471</v>
      </c>
    </row>
    <row r="1487" spans="1:7">
      <c r="A1487">
        <f>'2020_3-1-3_CSV_Prozent'!A553</f>
        <v>401</v>
      </c>
      <c r="B1487">
        <f>'2020_3-1-3_CSV_Prozent'!B553</f>
        <v>2019</v>
      </c>
      <c r="C1487" t="s">
        <v>158</v>
      </c>
      <c r="D1487" t="str">
        <f>'2020_3-1-3_CSV_Prozent'!C553</f>
        <v>Delmenhorst  Stadt</v>
      </c>
      <c r="E1487" t="str">
        <f>'2020_3-1-3_CSV_Prozent'!D553</f>
        <v>Kinder im Alter von 3 bis unter 6 Jahren mit ausländischer Herkunft mindestens eines Elternteils</v>
      </c>
      <c r="F1487" t="str">
        <f>'2020_3-1-3_CSV_Prozent'!E553</f>
        <v>K03401</v>
      </c>
      <c r="G1487">
        <f>'2020_3-1-3_CSV_Prozent'!F553</f>
        <v>45.989904655075712</v>
      </c>
    </row>
    <row r="1488" spans="1:7">
      <c r="A1488">
        <f>'2020_3-1-3_CSV_Prozent'!A554</f>
        <v>402</v>
      </c>
      <c r="B1488">
        <f>'2020_3-1-3_CSV_Prozent'!B554</f>
        <v>2019</v>
      </c>
      <c r="C1488" t="s">
        <v>158</v>
      </c>
      <c r="D1488" t="str">
        <f>'2020_3-1-3_CSV_Prozent'!C554</f>
        <v>Emden  Stadt</v>
      </c>
      <c r="E1488" t="str">
        <f>'2020_3-1-3_CSV_Prozent'!D554</f>
        <v>Kinder im Alter von 3 bis unter 6 Jahren mit ausländischer Herkunft mindestens eines Elternteils</v>
      </c>
      <c r="F1488" t="str">
        <f>'2020_3-1-3_CSV_Prozent'!E554</f>
        <v>K03402</v>
      </c>
      <c r="G1488">
        <f>'2020_3-1-3_CSV_Prozent'!F554</f>
        <v>29.421626152556581</v>
      </c>
    </row>
    <row r="1489" spans="1:7">
      <c r="A1489">
        <f>'2020_3-1-3_CSV_Prozent'!A555</f>
        <v>403</v>
      </c>
      <c r="B1489">
        <f>'2020_3-1-3_CSV_Prozent'!B555</f>
        <v>2019</v>
      </c>
      <c r="C1489" t="s">
        <v>158</v>
      </c>
      <c r="D1489" t="str">
        <f>'2020_3-1-3_CSV_Prozent'!C555</f>
        <v>Oldenburg(Oldb)  Stadt</v>
      </c>
      <c r="E1489" t="str">
        <f>'2020_3-1-3_CSV_Prozent'!D555</f>
        <v>Kinder im Alter von 3 bis unter 6 Jahren mit ausländischer Herkunft mindestens eines Elternteils</v>
      </c>
      <c r="F1489" t="str">
        <f>'2020_3-1-3_CSV_Prozent'!E555</f>
        <v>K03403</v>
      </c>
      <c r="G1489">
        <f>'2020_3-1-3_CSV_Prozent'!F555</f>
        <v>29.607177497575172</v>
      </c>
    </row>
    <row r="1490" spans="1:7">
      <c r="A1490">
        <f>'2020_3-1-3_CSV_Prozent'!A556</f>
        <v>404</v>
      </c>
      <c r="B1490">
        <f>'2020_3-1-3_CSV_Prozent'!B556</f>
        <v>2019</v>
      </c>
      <c r="C1490" t="s">
        <v>158</v>
      </c>
      <c r="D1490" t="str">
        <f>'2020_3-1-3_CSV_Prozent'!C556</f>
        <v>Osnabrück  Stadt</v>
      </c>
      <c r="E1490" t="str">
        <f>'2020_3-1-3_CSV_Prozent'!D556</f>
        <v>Kinder im Alter von 3 bis unter 6 Jahren mit ausländischer Herkunft mindestens eines Elternteils</v>
      </c>
      <c r="F1490" t="str">
        <f>'2020_3-1-3_CSV_Prozent'!E556</f>
        <v>K03404</v>
      </c>
      <c r="G1490">
        <f>'2020_3-1-3_CSV_Prozent'!F556</f>
        <v>39.621192730995645</v>
      </c>
    </row>
    <row r="1491" spans="1:7">
      <c r="A1491">
        <f>'2020_3-1-3_CSV_Prozent'!A557</f>
        <v>405</v>
      </c>
      <c r="B1491">
        <f>'2020_3-1-3_CSV_Prozent'!B557</f>
        <v>2019</v>
      </c>
      <c r="C1491" t="s">
        <v>158</v>
      </c>
      <c r="D1491" t="str">
        <f>'2020_3-1-3_CSV_Prozent'!C557</f>
        <v>Wilhelmshaven  Stadt</v>
      </c>
      <c r="E1491" t="str">
        <f>'2020_3-1-3_CSV_Prozent'!D557</f>
        <v>Kinder im Alter von 3 bis unter 6 Jahren mit ausländischer Herkunft mindestens eines Elternteils</v>
      </c>
      <c r="F1491" t="str">
        <f>'2020_3-1-3_CSV_Prozent'!E557</f>
        <v>K03405</v>
      </c>
      <c r="G1491">
        <f>'2020_3-1-3_CSV_Prozent'!F557</f>
        <v>28.450520833333332</v>
      </c>
    </row>
    <row r="1492" spans="1:7">
      <c r="A1492">
        <f>'2020_3-1-3_CSV_Prozent'!A558</f>
        <v>451</v>
      </c>
      <c r="B1492">
        <f>'2020_3-1-3_CSV_Prozent'!B558</f>
        <v>2019</v>
      </c>
      <c r="C1492" t="s">
        <v>158</v>
      </c>
      <c r="D1492" t="str">
        <f>'2020_3-1-3_CSV_Prozent'!C558</f>
        <v>Ammerland</v>
      </c>
      <c r="E1492" t="str">
        <f>'2020_3-1-3_CSV_Prozent'!D558</f>
        <v>Kinder im Alter von 3 bis unter 6 Jahren mit ausländischer Herkunft mindestens eines Elternteils</v>
      </c>
      <c r="F1492" t="str">
        <f>'2020_3-1-3_CSV_Prozent'!E558</f>
        <v>K03451</v>
      </c>
      <c r="G1492">
        <f>'2020_3-1-3_CSV_Prozent'!F558</f>
        <v>19.270669600754481</v>
      </c>
    </row>
    <row r="1493" spans="1:7">
      <c r="A1493">
        <f>'2020_3-1-3_CSV_Prozent'!A559</f>
        <v>452</v>
      </c>
      <c r="B1493">
        <f>'2020_3-1-3_CSV_Prozent'!B559</f>
        <v>2019</v>
      </c>
      <c r="C1493" t="s">
        <v>158</v>
      </c>
      <c r="D1493" t="str">
        <f>'2020_3-1-3_CSV_Prozent'!C559</f>
        <v>Aurich</v>
      </c>
      <c r="E1493" t="str">
        <f>'2020_3-1-3_CSV_Prozent'!D559</f>
        <v>Kinder im Alter von 3 bis unter 6 Jahren mit ausländischer Herkunft mindestens eines Elternteils</v>
      </c>
      <c r="F1493" t="str">
        <f>'2020_3-1-3_CSV_Prozent'!E559</f>
        <v>K03452</v>
      </c>
      <c r="G1493">
        <f>'2020_3-1-3_CSV_Prozent'!F559</f>
        <v>14.482909728308503</v>
      </c>
    </row>
    <row r="1494" spans="1:7">
      <c r="A1494">
        <f>'2020_3-1-3_CSV_Prozent'!A560</f>
        <v>453</v>
      </c>
      <c r="B1494">
        <f>'2020_3-1-3_CSV_Prozent'!B560</f>
        <v>2019</v>
      </c>
      <c r="C1494" t="s">
        <v>158</v>
      </c>
      <c r="D1494" t="str">
        <f>'2020_3-1-3_CSV_Prozent'!C560</f>
        <v>Cloppenburg</v>
      </c>
      <c r="E1494" t="str">
        <f>'2020_3-1-3_CSV_Prozent'!D560</f>
        <v>Kinder im Alter von 3 bis unter 6 Jahren mit ausländischer Herkunft mindestens eines Elternteils</v>
      </c>
      <c r="F1494" t="str">
        <f>'2020_3-1-3_CSV_Prozent'!E560</f>
        <v>K03453</v>
      </c>
      <c r="G1494">
        <f>'2020_3-1-3_CSV_Prozent'!F560</f>
        <v>22.436295835922934</v>
      </c>
    </row>
    <row r="1495" spans="1:7">
      <c r="A1495">
        <f>'2020_3-1-3_CSV_Prozent'!A561</f>
        <v>454</v>
      </c>
      <c r="B1495">
        <f>'2020_3-1-3_CSV_Prozent'!B561</f>
        <v>2019</v>
      </c>
      <c r="C1495" t="s">
        <v>158</v>
      </c>
      <c r="D1495" t="str">
        <f>'2020_3-1-3_CSV_Prozent'!C561</f>
        <v>Emsland</v>
      </c>
      <c r="E1495" t="str">
        <f>'2020_3-1-3_CSV_Prozent'!D561</f>
        <v>Kinder im Alter von 3 bis unter 6 Jahren mit ausländischer Herkunft mindestens eines Elternteils</v>
      </c>
      <c r="F1495" t="str">
        <f>'2020_3-1-3_CSV_Prozent'!E561</f>
        <v>K03454</v>
      </c>
      <c r="G1495">
        <f>'2020_3-1-3_CSV_Prozent'!F561</f>
        <v>22.909212880143112</v>
      </c>
    </row>
    <row r="1496" spans="1:7">
      <c r="A1496">
        <f>'2020_3-1-3_CSV_Prozent'!A562</f>
        <v>455</v>
      </c>
      <c r="B1496">
        <f>'2020_3-1-3_CSV_Prozent'!B562</f>
        <v>2019</v>
      </c>
      <c r="C1496" t="s">
        <v>158</v>
      </c>
      <c r="D1496" t="str">
        <f>'2020_3-1-3_CSV_Prozent'!C562</f>
        <v>Friesland</v>
      </c>
      <c r="E1496" t="str">
        <f>'2020_3-1-3_CSV_Prozent'!D562</f>
        <v>Kinder im Alter von 3 bis unter 6 Jahren mit ausländischer Herkunft mindestens eines Elternteils</v>
      </c>
      <c r="F1496" t="str">
        <f>'2020_3-1-3_CSV_Prozent'!E562</f>
        <v>K03455</v>
      </c>
      <c r="G1496">
        <f>'2020_3-1-3_CSV_Prozent'!F562</f>
        <v>10.775681341719077</v>
      </c>
    </row>
    <row r="1497" spans="1:7">
      <c r="A1497">
        <f>'2020_3-1-3_CSV_Prozent'!A563</f>
        <v>456</v>
      </c>
      <c r="B1497">
        <f>'2020_3-1-3_CSV_Prozent'!B563</f>
        <v>2019</v>
      </c>
      <c r="C1497" t="s">
        <v>158</v>
      </c>
      <c r="D1497" t="str">
        <f>'2020_3-1-3_CSV_Prozent'!C563</f>
        <v>Grafschaft Bentheim</v>
      </c>
      <c r="E1497" t="str">
        <f>'2020_3-1-3_CSV_Prozent'!D563</f>
        <v>Kinder im Alter von 3 bis unter 6 Jahren mit ausländischer Herkunft mindestens eines Elternteils</v>
      </c>
      <c r="F1497" t="str">
        <f>'2020_3-1-3_CSV_Prozent'!E563</f>
        <v>K03456</v>
      </c>
      <c r="G1497">
        <f>'2020_3-1-3_CSV_Prozent'!F563</f>
        <v>30.005367686527109</v>
      </c>
    </row>
    <row r="1498" spans="1:7">
      <c r="A1498">
        <f>'2020_3-1-3_CSV_Prozent'!A564</f>
        <v>457</v>
      </c>
      <c r="B1498">
        <f>'2020_3-1-3_CSV_Prozent'!B564</f>
        <v>2019</v>
      </c>
      <c r="C1498" t="s">
        <v>158</v>
      </c>
      <c r="D1498" t="str">
        <f>'2020_3-1-3_CSV_Prozent'!C564</f>
        <v>Leer</v>
      </c>
      <c r="E1498" t="str">
        <f>'2020_3-1-3_CSV_Prozent'!D564</f>
        <v>Kinder im Alter von 3 bis unter 6 Jahren mit ausländischer Herkunft mindestens eines Elternteils</v>
      </c>
      <c r="F1498" t="str">
        <f>'2020_3-1-3_CSV_Prozent'!E564</f>
        <v>K03457</v>
      </c>
      <c r="G1498">
        <f>'2020_3-1-3_CSV_Prozent'!F564</f>
        <v>16.491473954683485</v>
      </c>
    </row>
    <row r="1499" spans="1:7">
      <c r="A1499">
        <f>'2020_3-1-3_CSV_Prozent'!A565</f>
        <v>458</v>
      </c>
      <c r="B1499">
        <f>'2020_3-1-3_CSV_Prozent'!B565</f>
        <v>2019</v>
      </c>
      <c r="C1499" t="s">
        <v>158</v>
      </c>
      <c r="D1499" t="str">
        <f>'2020_3-1-3_CSV_Prozent'!C565</f>
        <v>Oldenburg</v>
      </c>
      <c r="E1499" t="str">
        <f>'2020_3-1-3_CSV_Prozent'!D565</f>
        <v>Kinder im Alter von 3 bis unter 6 Jahren mit ausländischer Herkunft mindestens eines Elternteils</v>
      </c>
      <c r="F1499" t="str">
        <f>'2020_3-1-3_CSV_Prozent'!E565</f>
        <v>K03458</v>
      </c>
      <c r="G1499">
        <f>'2020_3-1-3_CSV_Prozent'!F565</f>
        <v>15.911872705018359</v>
      </c>
    </row>
    <row r="1500" spans="1:7">
      <c r="A1500">
        <f>'2020_3-1-3_CSV_Prozent'!A566</f>
        <v>459</v>
      </c>
      <c r="B1500">
        <f>'2020_3-1-3_CSV_Prozent'!B566</f>
        <v>2019</v>
      </c>
      <c r="C1500" t="s">
        <v>158</v>
      </c>
      <c r="D1500" t="str">
        <f>'2020_3-1-3_CSV_Prozent'!C566</f>
        <v>Osnabrück</v>
      </c>
      <c r="E1500" t="str">
        <f>'2020_3-1-3_CSV_Prozent'!D566</f>
        <v>Kinder im Alter von 3 bis unter 6 Jahren mit ausländischer Herkunft mindestens eines Elternteils</v>
      </c>
      <c r="F1500" t="str">
        <f>'2020_3-1-3_CSV_Prozent'!E566</f>
        <v>K03459</v>
      </c>
      <c r="G1500">
        <f>'2020_3-1-3_CSV_Prozent'!F566</f>
        <v>21.444479796372892</v>
      </c>
    </row>
    <row r="1501" spans="1:7">
      <c r="A1501">
        <f>'2020_3-1-3_CSV_Prozent'!A567</f>
        <v>460</v>
      </c>
      <c r="B1501">
        <f>'2020_3-1-3_CSV_Prozent'!B567</f>
        <v>2019</v>
      </c>
      <c r="C1501" t="s">
        <v>158</v>
      </c>
      <c r="D1501" t="str">
        <f>'2020_3-1-3_CSV_Prozent'!C567</f>
        <v>Vechta</v>
      </c>
      <c r="E1501" t="str">
        <f>'2020_3-1-3_CSV_Prozent'!D567</f>
        <v>Kinder im Alter von 3 bis unter 6 Jahren mit ausländischer Herkunft mindestens eines Elternteils</v>
      </c>
      <c r="F1501" t="str">
        <f>'2020_3-1-3_CSV_Prozent'!E567</f>
        <v>K03460</v>
      </c>
      <c r="G1501">
        <f>'2020_3-1-3_CSV_Prozent'!F567</f>
        <v>24.460761817347407</v>
      </c>
    </row>
    <row r="1502" spans="1:7">
      <c r="A1502">
        <f>'2020_3-1-3_CSV_Prozent'!A568</f>
        <v>461</v>
      </c>
      <c r="B1502">
        <f>'2020_3-1-3_CSV_Prozent'!B568</f>
        <v>2019</v>
      </c>
      <c r="C1502" t="s">
        <v>158</v>
      </c>
      <c r="D1502" t="str">
        <f>'2020_3-1-3_CSV_Prozent'!C568</f>
        <v>Wesermarsch</v>
      </c>
      <c r="E1502" t="str">
        <f>'2020_3-1-3_CSV_Prozent'!D568</f>
        <v>Kinder im Alter von 3 bis unter 6 Jahren mit ausländischer Herkunft mindestens eines Elternteils</v>
      </c>
      <c r="F1502" t="str">
        <f>'2020_3-1-3_CSV_Prozent'!E568</f>
        <v>K03461</v>
      </c>
      <c r="G1502">
        <f>'2020_3-1-3_CSV_Prozent'!F568</f>
        <v>24.798099762470308</v>
      </c>
    </row>
    <row r="1503" spans="1:7">
      <c r="A1503">
        <f>'2020_3-1-3_CSV_Prozent'!A569</f>
        <v>462</v>
      </c>
      <c r="B1503">
        <f>'2020_3-1-3_CSV_Prozent'!B569</f>
        <v>2019</v>
      </c>
      <c r="C1503" t="s">
        <v>158</v>
      </c>
      <c r="D1503" t="str">
        <f>'2020_3-1-3_CSV_Prozent'!C569</f>
        <v>Wittmund</v>
      </c>
      <c r="E1503" t="str">
        <f>'2020_3-1-3_CSV_Prozent'!D569</f>
        <v>Kinder im Alter von 3 bis unter 6 Jahren mit ausländischer Herkunft mindestens eines Elternteils</v>
      </c>
      <c r="F1503" t="str">
        <f>'2020_3-1-3_CSV_Prozent'!E569</f>
        <v>K03462</v>
      </c>
      <c r="G1503">
        <f>'2020_3-1-3_CSV_Prozent'!F569</f>
        <v>9.2953523238380811</v>
      </c>
    </row>
    <row r="1504" spans="1:7">
      <c r="A1504">
        <f>'2020_3-1-3_CSV_Prozent'!A570</f>
        <v>4</v>
      </c>
      <c r="B1504">
        <f>'2020_3-1-3_CSV_Prozent'!B570</f>
        <v>2019</v>
      </c>
      <c r="C1504" t="s">
        <v>158</v>
      </c>
      <c r="D1504" t="str">
        <f>'2020_3-1-3_CSV_Prozent'!C570</f>
        <v>Stat. Region Weser-Ems</v>
      </c>
      <c r="E1504" t="str">
        <f>'2020_3-1-3_CSV_Prozent'!D570</f>
        <v>Kinder im Alter von 3 bis unter 6 Jahren mit ausländischer Herkunft mindestens eines Elternteils</v>
      </c>
      <c r="F1504" t="str">
        <f>'2020_3-1-3_CSV_Prozent'!E570</f>
        <v>K034</v>
      </c>
      <c r="G1504">
        <f>'2020_3-1-3_CSV_Prozent'!F570</f>
        <v>23.278158441758411</v>
      </c>
    </row>
    <row r="1505" spans="1:7">
      <c r="A1505">
        <f>'2020_3-1-3_CSV_Prozent'!A571</f>
        <v>0</v>
      </c>
      <c r="B1505">
        <f>'2020_3-1-3_CSV_Prozent'!B571</f>
        <v>2019</v>
      </c>
      <c r="C1505" t="s">
        <v>158</v>
      </c>
      <c r="D1505" t="str">
        <f>'2020_3-1-3_CSV_Prozent'!C571</f>
        <v>Niedersachsen</v>
      </c>
      <c r="E1505" t="str">
        <f>'2020_3-1-3_CSV_Prozent'!D571</f>
        <v>Kinder im Alter von 3 bis unter 6 Jahren mit ausländischer Herkunft mindestens eines Elternteils</v>
      </c>
      <c r="F1505" t="str">
        <f>'2020_3-1-3_CSV_Prozent'!E571</f>
        <v>K030</v>
      </c>
      <c r="G1505">
        <f>'2020_3-1-3_CSV_Prozent'!F571</f>
        <v>26.953224398153925</v>
      </c>
    </row>
    <row r="1506" spans="1:7">
      <c r="A1506">
        <f>'2020_3-1-3_CSV_Prozent'!A572</f>
        <v>101</v>
      </c>
      <c r="B1506">
        <f>'2020_3-1-3_CSV_Prozent'!B572</f>
        <v>2018</v>
      </c>
      <c r="C1506" t="s">
        <v>158</v>
      </c>
      <c r="D1506" t="str">
        <f>'2020_3-1-3_CSV_Prozent'!C572</f>
        <v>Braunschweig  Stadt</v>
      </c>
      <c r="E1506" t="str">
        <f>'2020_3-1-3_CSV_Prozent'!D572</f>
        <v>Kinder im Alter von 3 bis unter 6 Jahren mit ausländischer Herkunft mindestens eines Elternteils</v>
      </c>
      <c r="F1506" t="str">
        <f>'2020_3-1-3_CSV_Prozent'!E572</f>
        <v>K03101</v>
      </c>
      <c r="G1506">
        <f>'2020_3-1-3_CSV_Prozent'!F572</f>
        <v>35.798611111111114</v>
      </c>
    </row>
    <row r="1507" spans="1:7">
      <c r="A1507">
        <f>'2020_3-1-3_CSV_Prozent'!A573</f>
        <v>102</v>
      </c>
      <c r="B1507">
        <f>'2020_3-1-3_CSV_Prozent'!B573</f>
        <v>2018</v>
      </c>
      <c r="C1507" t="s">
        <v>158</v>
      </c>
      <c r="D1507" t="str">
        <f>'2020_3-1-3_CSV_Prozent'!C573</f>
        <v>Salzgitter  Stadt</v>
      </c>
      <c r="E1507" t="str">
        <f>'2020_3-1-3_CSV_Prozent'!D573</f>
        <v>Kinder im Alter von 3 bis unter 6 Jahren mit ausländischer Herkunft mindestens eines Elternteils</v>
      </c>
      <c r="F1507" t="str">
        <f>'2020_3-1-3_CSV_Prozent'!E573</f>
        <v>K03102</v>
      </c>
      <c r="G1507">
        <f>'2020_3-1-3_CSV_Prozent'!F573</f>
        <v>45.352873119938295</v>
      </c>
    </row>
    <row r="1508" spans="1:7">
      <c r="A1508">
        <f>'2020_3-1-3_CSV_Prozent'!A574</f>
        <v>103</v>
      </c>
      <c r="B1508">
        <f>'2020_3-1-3_CSV_Prozent'!B574</f>
        <v>2018</v>
      </c>
      <c r="C1508" t="s">
        <v>158</v>
      </c>
      <c r="D1508" t="str">
        <f>'2020_3-1-3_CSV_Prozent'!C574</f>
        <v>Wolfsburg  Stadt</v>
      </c>
      <c r="E1508" t="str">
        <f>'2020_3-1-3_CSV_Prozent'!D574</f>
        <v>Kinder im Alter von 3 bis unter 6 Jahren mit ausländischer Herkunft mindestens eines Elternteils</v>
      </c>
      <c r="F1508" t="str">
        <f>'2020_3-1-3_CSV_Prozent'!E574</f>
        <v>K03103</v>
      </c>
      <c r="G1508">
        <f>'2020_3-1-3_CSV_Prozent'!F574</f>
        <v>32.65785609397944</v>
      </c>
    </row>
    <row r="1509" spans="1:7">
      <c r="A1509">
        <f>'2020_3-1-3_CSV_Prozent'!A575</f>
        <v>151</v>
      </c>
      <c r="B1509">
        <f>'2020_3-1-3_CSV_Prozent'!B575</f>
        <v>2018</v>
      </c>
      <c r="C1509" t="s">
        <v>158</v>
      </c>
      <c r="D1509" t="str">
        <f>'2020_3-1-3_CSV_Prozent'!C575</f>
        <v>Gifhorn</v>
      </c>
      <c r="E1509" t="str">
        <f>'2020_3-1-3_CSV_Prozent'!D575</f>
        <v>Kinder im Alter von 3 bis unter 6 Jahren mit ausländischer Herkunft mindestens eines Elternteils</v>
      </c>
      <c r="F1509" t="str">
        <f>'2020_3-1-3_CSV_Prozent'!E575</f>
        <v>K03151</v>
      </c>
      <c r="G1509">
        <f>'2020_3-1-3_CSV_Prozent'!F575</f>
        <v>15.703602991162475</v>
      </c>
    </row>
    <row r="1510" spans="1:7">
      <c r="A1510">
        <f>'2020_3-1-3_CSV_Prozent'!A576</f>
        <v>153</v>
      </c>
      <c r="B1510">
        <f>'2020_3-1-3_CSV_Prozent'!B576</f>
        <v>2018</v>
      </c>
      <c r="C1510" t="s">
        <v>158</v>
      </c>
      <c r="D1510" t="str">
        <f>'2020_3-1-3_CSV_Prozent'!C576</f>
        <v>Goslar</v>
      </c>
      <c r="E1510" t="str">
        <f>'2020_3-1-3_CSV_Prozent'!D576</f>
        <v>Kinder im Alter von 3 bis unter 6 Jahren mit ausländischer Herkunft mindestens eines Elternteils</v>
      </c>
      <c r="F1510" t="str">
        <f>'2020_3-1-3_CSV_Prozent'!E576</f>
        <v>K03153</v>
      </c>
      <c r="G1510">
        <f>'2020_3-1-3_CSV_Prozent'!F576</f>
        <v>22.09737827715356</v>
      </c>
    </row>
    <row r="1511" spans="1:7">
      <c r="A1511">
        <f>'2020_3-1-3_CSV_Prozent'!A577</f>
        <v>154</v>
      </c>
      <c r="B1511">
        <f>'2020_3-1-3_CSV_Prozent'!B577</f>
        <v>2018</v>
      </c>
      <c r="C1511" t="s">
        <v>158</v>
      </c>
      <c r="D1511" t="str">
        <f>'2020_3-1-3_CSV_Prozent'!C577</f>
        <v>Helmstedt</v>
      </c>
      <c r="E1511" t="str">
        <f>'2020_3-1-3_CSV_Prozent'!D577</f>
        <v>Kinder im Alter von 3 bis unter 6 Jahren mit ausländischer Herkunft mindestens eines Elternteils</v>
      </c>
      <c r="F1511" t="str">
        <f>'2020_3-1-3_CSV_Prozent'!E577</f>
        <v>K03154</v>
      </c>
      <c r="G1511">
        <f>'2020_3-1-3_CSV_Prozent'!F577</f>
        <v>15.714982918496828</v>
      </c>
    </row>
    <row r="1512" spans="1:7">
      <c r="A1512">
        <f>'2020_3-1-3_CSV_Prozent'!A578</f>
        <v>155</v>
      </c>
      <c r="B1512">
        <f>'2020_3-1-3_CSV_Prozent'!B578</f>
        <v>2018</v>
      </c>
      <c r="C1512" t="s">
        <v>158</v>
      </c>
      <c r="D1512" t="str">
        <f>'2020_3-1-3_CSV_Prozent'!C578</f>
        <v>Northeim</v>
      </c>
      <c r="E1512" t="str">
        <f>'2020_3-1-3_CSV_Prozent'!D578</f>
        <v>Kinder im Alter von 3 bis unter 6 Jahren mit ausländischer Herkunft mindestens eines Elternteils</v>
      </c>
      <c r="F1512" t="str">
        <f>'2020_3-1-3_CSV_Prozent'!E578</f>
        <v>K03155</v>
      </c>
      <c r="G1512">
        <f>'2020_3-1-3_CSV_Prozent'!F578</f>
        <v>22.551632245169888</v>
      </c>
    </row>
    <row r="1513" spans="1:7">
      <c r="A1513">
        <f>'2020_3-1-3_CSV_Prozent'!A579</f>
        <v>157</v>
      </c>
      <c r="B1513">
        <f>'2020_3-1-3_CSV_Prozent'!B579</f>
        <v>2018</v>
      </c>
      <c r="C1513" t="s">
        <v>158</v>
      </c>
      <c r="D1513" t="str">
        <f>'2020_3-1-3_CSV_Prozent'!C579</f>
        <v>Peine</v>
      </c>
      <c r="E1513" t="str">
        <f>'2020_3-1-3_CSV_Prozent'!D579</f>
        <v>Kinder im Alter von 3 bis unter 6 Jahren mit ausländischer Herkunft mindestens eines Elternteils</v>
      </c>
      <c r="F1513" t="str">
        <f>'2020_3-1-3_CSV_Prozent'!E579</f>
        <v>K03157</v>
      </c>
      <c r="G1513">
        <f>'2020_3-1-3_CSV_Prozent'!F579</f>
        <v>26.140958983246676</v>
      </c>
    </row>
    <row r="1514" spans="1:7">
      <c r="A1514">
        <f>'2020_3-1-3_CSV_Prozent'!A580</f>
        <v>158</v>
      </c>
      <c r="B1514">
        <f>'2020_3-1-3_CSV_Prozent'!B580</f>
        <v>2018</v>
      </c>
      <c r="C1514" t="s">
        <v>158</v>
      </c>
      <c r="D1514" t="str">
        <f>'2020_3-1-3_CSV_Prozent'!C580</f>
        <v>Wolfenbüttel</v>
      </c>
      <c r="E1514" t="str">
        <f>'2020_3-1-3_CSV_Prozent'!D580</f>
        <v>Kinder im Alter von 3 bis unter 6 Jahren mit ausländischer Herkunft mindestens eines Elternteils</v>
      </c>
      <c r="F1514" t="str">
        <f>'2020_3-1-3_CSV_Prozent'!E580</f>
        <v>K03158</v>
      </c>
      <c r="G1514">
        <f>'2020_3-1-3_CSV_Prozent'!F580</f>
        <v>19.818511796733212</v>
      </c>
    </row>
    <row r="1515" spans="1:7">
      <c r="A1515">
        <f>'2020_3-1-3_CSV_Prozent'!A581</f>
        <v>159</v>
      </c>
      <c r="B1515">
        <f>'2020_3-1-3_CSV_Prozent'!B581</f>
        <v>2018</v>
      </c>
      <c r="C1515" t="s">
        <v>158</v>
      </c>
      <c r="D1515" t="str">
        <f>'2020_3-1-3_CSV_Prozent'!C581</f>
        <v>Göttingen</v>
      </c>
      <c r="E1515" t="str">
        <f>'2020_3-1-3_CSV_Prozent'!D581</f>
        <v>Kinder im Alter von 3 bis unter 6 Jahren mit ausländischer Herkunft mindestens eines Elternteils</v>
      </c>
      <c r="F1515" t="str">
        <f>'2020_3-1-3_CSV_Prozent'!E581</f>
        <v>K03159</v>
      </c>
      <c r="G1515">
        <f>'2020_3-1-3_CSV_Prozent'!F581</f>
        <v>26.463995516951528</v>
      </c>
    </row>
    <row r="1516" spans="1:7">
      <c r="A1516">
        <f>'2020_3-1-3_CSV_Prozent'!A582</f>
        <v>1</v>
      </c>
      <c r="B1516">
        <f>'2020_3-1-3_CSV_Prozent'!B582</f>
        <v>2018</v>
      </c>
      <c r="C1516" t="s">
        <v>158</v>
      </c>
      <c r="D1516" t="str">
        <f>'2020_3-1-3_CSV_Prozent'!C582</f>
        <v>Stat. Region Braunschweig</v>
      </c>
      <c r="E1516" t="str">
        <f>'2020_3-1-3_CSV_Prozent'!D582</f>
        <v>Kinder im Alter von 3 bis unter 6 Jahren mit ausländischer Herkunft mindestens eines Elternteils</v>
      </c>
      <c r="F1516" t="str">
        <f>'2020_3-1-3_CSV_Prozent'!E582</f>
        <v>K031</v>
      </c>
      <c r="G1516">
        <f>'2020_3-1-3_CSV_Prozent'!F582</f>
        <v>26.772625983300667</v>
      </c>
    </row>
    <row r="1517" spans="1:7">
      <c r="A1517">
        <f>'2020_3-1-3_CSV_Prozent'!A583</f>
        <v>241</v>
      </c>
      <c r="B1517">
        <f>'2020_3-1-3_CSV_Prozent'!B583</f>
        <v>2018</v>
      </c>
      <c r="C1517" t="s">
        <v>158</v>
      </c>
      <c r="D1517" t="str">
        <f>'2020_3-1-3_CSV_Prozent'!C583</f>
        <v>Hannover  Region</v>
      </c>
      <c r="E1517" t="str">
        <f>'2020_3-1-3_CSV_Prozent'!D583</f>
        <v>Kinder im Alter von 3 bis unter 6 Jahren mit ausländischer Herkunft mindestens eines Elternteils</v>
      </c>
      <c r="F1517" t="str">
        <f>'2020_3-1-3_CSV_Prozent'!E583</f>
        <v>K03241</v>
      </c>
      <c r="G1517">
        <f>'2020_3-1-3_CSV_Prozent'!F583</f>
        <v>39.372798467904651</v>
      </c>
    </row>
    <row r="1518" spans="1:7">
      <c r="A1518">
        <f>'2020_3-1-3_CSV_Prozent'!A584</f>
        <v>241001</v>
      </c>
      <c r="B1518">
        <f>'2020_3-1-3_CSV_Prozent'!B584</f>
        <v>2018</v>
      </c>
      <c r="C1518" t="s">
        <v>158</v>
      </c>
      <c r="D1518" t="str">
        <f>'2020_3-1-3_CSV_Prozent'!C584</f>
        <v>dav. Hannover  Lhst.</v>
      </c>
      <c r="E1518" t="str">
        <f>'2020_3-1-3_CSV_Prozent'!D584</f>
        <v>Kinder im Alter von 3 bis unter 6 Jahren mit ausländischer Herkunft mindestens eines Elternteils</v>
      </c>
      <c r="F1518" t="str">
        <f>'2020_3-1-3_CSV_Prozent'!E584</f>
        <v>K03241001</v>
      </c>
      <c r="G1518">
        <f>'2020_3-1-3_CSV_Prozent'!F584</f>
        <v>51.066993828537434</v>
      </c>
    </row>
    <row r="1519" spans="1:7">
      <c r="A1519">
        <f>'2020_3-1-3_CSV_Prozent'!A585</f>
        <v>241999</v>
      </c>
      <c r="B1519">
        <f>'2020_3-1-3_CSV_Prozent'!B585</f>
        <v>2018</v>
      </c>
      <c r="C1519" t="s">
        <v>158</v>
      </c>
      <c r="D1519" t="str">
        <f>'2020_3-1-3_CSV_Prozent'!C585</f>
        <v>dav. Hannover  Umland</v>
      </c>
      <c r="E1519" t="str">
        <f>'2020_3-1-3_CSV_Prozent'!D585</f>
        <v>Kinder im Alter von 3 bis unter 6 Jahren mit ausländischer Herkunft mindestens eines Elternteils</v>
      </c>
      <c r="F1519" t="str">
        <f>'2020_3-1-3_CSV_Prozent'!E585</f>
        <v>K03241999</v>
      </c>
      <c r="G1519">
        <f>'2020_3-1-3_CSV_Prozent'!F585</f>
        <v>29.413627152988852</v>
      </c>
    </row>
    <row r="1520" spans="1:7">
      <c r="A1520">
        <f>'2020_3-1-3_CSV_Prozent'!A586</f>
        <v>251</v>
      </c>
      <c r="B1520">
        <f>'2020_3-1-3_CSV_Prozent'!B586</f>
        <v>2018</v>
      </c>
      <c r="C1520" t="s">
        <v>158</v>
      </c>
      <c r="D1520" t="str">
        <f>'2020_3-1-3_CSV_Prozent'!C586</f>
        <v>Diepholz</v>
      </c>
      <c r="E1520" t="str">
        <f>'2020_3-1-3_CSV_Prozent'!D586</f>
        <v>Kinder im Alter von 3 bis unter 6 Jahren mit ausländischer Herkunft mindestens eines Elternteils</v>
      </c>
      <c r="F1520" t="str">
        <f>'2020_3-1-3_CSV_Prozent'!E586</f>
        <v>K03251</v>
      </c>
      <c r="G1520">
        <f>'2020_3-1-3_CSV_Prozent'!F586</f>
        <v>22.580019398642097</v>
      </c>
    </row>
    <row r="1521" spans="1:7">
      <c r="A1521">
        <f>'2020_3-1-3_CSV_Prozent'!A587</f>
        <v>252</v>
      </c>
      <c r="B1521">
        <f>'2020_3-1-3_CSV_Prozent'!B587</f>
        <v>2018</v>
      </c>
      <c r="C1521" t="s">
        <v>158</v>
      </c>
      <c r="D1521" t="str">
        <f>'2020_3-1-3_CSV_Prozent'!C587</f>
        <v>Hameln-Pyrmont</v>
      </c>
      <c r="E1521" t="str">
        <f>'2020_3-1-3_CSV_Prozent'!D587</f>
        <v>Kinder im Alter von 3 bis unter 6 Jahren mit ausländischer Herkunft mindestens eines Elternteils</v>
      </c>
      <c r="F1521" t="str">
        <f>'2020_3-1-3_CSV_Prozent'!E587</f>
        <v>K03252</v>
      </c>
      <c r="G1521">
        <f>'2020_3-1-3_CSV_Prozent'!F587</f>
        <v>30.805687203791472</v>
      </c>
    </row>
    <row r="1522" spans="1:7">
      <c r="A1522">
        <f>'2020_3-1-3_CSV_Prozent'!A588</f>
        <v>254</v>
      </c>
      <c r="B1522">
        <f>'2020_3-1-3_CSV_Prozent'!B588</f>
        <v>2018</v>
      </c>
      <c r="C1522" t="s">
        <v>158</v>
      </c>
      <c r="D1522" t="str">
        <f>'2020_3-1-3_CSV_Prozent'!C588</f>
        <v>Hildesheim</v>
      </c>
      <c r="E1522" t="str">
        <f>'2020_3-1-3_CSV_Prozent'!D588</f>
        <v>Kinder im Alter von 3 bis unter 6 Jahren mit ausländischer Herkunft mindestens eines Elternteils</v>
      </c>
      <c r="F1522" t="str">
        <f>'2020_3-1-3_CSV_Prozent'!E588</f>
        <v>K03254</v>
      </c>
      <c r="G1522">
        <f>'2020_3-1-3_CSV_Prozent'!F588</f>
        <v>26.635959339263028</v>
      </c>
    </row>
    <row r="1523" spans="1:7">
      <c r="A1523">
        <f>'2020_3-1-3_CSV_Prozent'!A589</f>
        <v>255</v>
      </c>
      <c r="B1523">
        <f>'2020_3-1-3_CSV_Prozent'!B589</f>
        <v>2018</v>
      </c>
      <c r="C1523" t="s">
        <v>158</v>
      </c>
      <c r="D1523" t="str">
        <f>'2020_3-1-3_CSV_Prozent'!C589</f>
        <v>Holzminden</v>
      </c>
      <c r="E1523" t="str">
        <f>'2020_3-1-3_CSV_Prozent'!D589</f>
        <v>Kinder im Alter von 3 bis unter 6 Jahren mit ausländischer Herkunft mindestens eines Elternteils</v>
      </c>
      <c r="F1523" t="str">
        <f>'2020_3-1-3_CSV_Prozent'!E589</f>
        <v>K03255</v>
      </c>
      <c r="G1523">
        <f>'2020_3-1-3_CSV_Prozent'!F589</f>
        <v>19.022103148024115</v>
      </c>
    </row>
    <row r="1524" spans="1:7">
      <c r="A1524">
        <f>'2020_3-1-3_CSV_Prozent'!A590</f>
        <v>256</v>
      </c>
      <c r="B1524">
        <f>'2020_3-1-3_CSV_Prozent'!B590</f>
        <v>2018</v>
      </c>
      <c r="C1524" t="s">
        <v>158</v>
      </c>
      <c r="D1524" t="str">
        <f>'2020_3-1-3_CSV_Prozent'!C590</f>
        <v>Nienburg (Weser)</v>
      </c>
      <c r="E1524" t="str">
        <f>'2020_3-1-3_CSV_Prozent'!D590</f>
        <v>Kinder im Alter von 3 bis unter 6 Jahren mit ausländischer Herkunft mindestens eines Elternteils</v>
      </c>
      <c r="F1524" t="str">
        <f>'2020_3-1-3_CSV_Prozent'!E590</f>
        <v>K03256</v>
      </c>
      <c r="G1524">
        <f>'2020_3-1-3_CSV_Prozent'!F590</f>
        <v>21.092150170648463</v>
      </c>
    </row>
    <row r="1525" spans="1:7">
      <c r="A1525">
        <f>'2020_3-1-3_CSV_Prozent'!A591</f>
        <v>257</v>
      </c>
      <c r="B1525">
        <f>'2020_3-1-3_CSV_Prozent'!B591</f>
        <v>2018</v>
      </c>
      <c r="C1525" t="s">
        <v>158</v>
      </c>
      <c r="D1525" t="str">
        <f>'2020_3-1-3_CSV_Prozent'!C591</f>
        <v>Schaumburg</v>
      </c>
      <c r="E1525" t="str">
        <f>'2020_3-1-3_CSV_Prozent'!D591</f>
        <v>Kinder im Alter von 3 bis unter 6 Jahren mit ausländischer Herkunft mindestens eines Elternteils</v>
      </c>
      <c r="F1525" t="str">
        <f>'2020_3-1-3_CSV_Prozent'!E591</f>
        <v>K03257</v>
      </c>
      <c r="G1525">
        <f>'2020_3-1-3_CSV_Prozent'!F591</f>
        <v>27.095130237825593</v>
      </c>
    </row>
    <row r="1526" spans="1:7">
      <c r="A1526">
        <f>'2020_3-1-3_CSV_Prozent'!A592</f>
        <v>2</v>
      </c>
      <c r="B1526">
        <f>'2020_3-1-3_CSV_Prozent'!B592</f>
        <v>2018</v>
      </c>
      <c r="C1526" t="s">
        <v>158</v>
      </c>
      <c r="D1526" t="str">
        <f>'2020_3-1-3_CSV_Prozent'!C592</f>
        <v>Stat. Region Hannover</v>
      </c>
      <c r="E1526" t="str">
        <f>'2020_3-1-3_CSV_Prozent'!D592</f>
        <v>Kinder im Alter von 3 bis unter 6 Jahren mit ausländischer Herkunft mindestens eines Elternteils</v>
      </c>
      <c r="F1526" t="str">
        <f>'2020_3-1-3_CSV_Prozent'!E592</f>
        <v>K032</v>
      </c>
      <c r="G1526">
        <f>'2020_3-1-3_CSV_Prozent'!F592</f>
        <v>33.164177383080563</v>
      </c>
    </row>
    <row r="1527" spans="1:7">
      <c r="A1527">
        <f>'2020_3-1-3_CSV_Prozent'!A593</f>
        <v>351</v>
      </c>
      <c r="B1527">
        <f>'2020_3-1-3_CSV_Prozent'!B593</f>
        <v>2018</v>
      </c>
      <c r="C1527" t="s">
        <v>158</v>
      </c>
      <c r="D1527" t="str">
        <f>'2020_3-1-3_CSV_Prozent'!C593</f>
        <v>Celle</v>
      </c>
      <c r="E1527" t="str">
        <f>'2020_3-1-3_CSV_Prozent'!D593</f>
        <v>Kinder im Alter von 3 bis unter 6 Jahren mit ausländischer Herkunft mindestens eines Elternteils</v>
      </c>
      <c r="F1527" t="str">
        <f>'2020_3-1-3_CSV_Prozent'!E593</f>
        <v>K03351</v>
      </c>
      <c r="G1527">
        <f>'2020_3-1-3_CSV_Prozent'!F593</f>
        <v>20.63632346442775</v>
      </c>
    </row>
    <row r="1528" spans="1:7">
      <c r="A1528">
        <f>'2020_3-1-3_CSV_Prozent'!A594</f>
        <v>352</v>
      </c>
      <c r="B1528">
        <f>'2020_3-1-3_CSV_Prozent'!B594</f>
        <v>2018</v>
      </c>
      <c r="C1528" t="s">
        <v>158</v>
      </c>
      <c r="D1528" t="str">
        <f>'2020_3-1-3_CSV_Prozent'!C594</f>
        <v>Cuxhaven</v>
      </c>
      <c r="E1528" t="str">
        <f>'2020_3-1-3_CSV_Prozent'!D594</f>
        <v>Kinder im Alter von 3 bis unter 6 Jahren mit ausländischer Herkunft mindestens eines Elternteils</v>
      </c>
      <c r="F1528" t="str">
        <f>'2020_3-1-3_CSV_Prozent'!E594</f>
        <v>K03352</v>
      </c>
      <c r="G1528">
        <f>'2020_3-1-3_CSV_Prozent'!F594</f>
        <v>17.693288020390824</v>
      </c>
    </row>
    <row r="1529" spans="1:7">
      <c r="A1529">
        <f>'2020_3-1-3_CSV_Prozent'!A595</f>
        <v>353</v>
      </c>
      <c r="B1529">
        <f>'2020_3-1-3_CSV_Prozent'!B595</f>
        <v>2018</v>
      </c>
      <c r="C1529" t="s">
        <v>158</v>
      </c>
      <c r="D1529" t="str">
        <f>'2020_3-1-3_CSV_Prozent'!C595</f>
        <v>Harburg</v>
      </c>
      <c r="E1529" t="str">
        <f>'2020_3-1-3_CSV_Prozent'!D595</f>
        <v>Kinder im Alter von 3 bis unter 6 Jahren mit ausländischer Herkunft mindestens eines Elternteils</v>
      </c>
      <c r="F1529" t="str">
        <f>'2020_3-1-3_CSV_Prozent'!E595</f>
        <v>K03353</v>
      </c>
      <c r="G1529">
        <f>'2020_3-1-3_CSV_Prozent'!F595</f>
        <v>22.403888643393724</v>
      </c>
    </row>
    <row r="1530" spans="1:7">
      <c r="A1530">
        <f>'2020_3-1-3_CSV_Prozent'!A596</f>
        <v>354</v>
      </c>
      <c r="B1530">
        <f>'2020_3-1-3_CSV_Prozent'!B596</f>
        <v>2018</v>
      </c>
      <c r="C1530" t="s">
        <v>158</v>
      </c>
      <c r="D1530" t="str">
        <f>'2020_3-1-3_CSV_Prozent'!C596</f>
        <v>Lüchow-Dannenberg</v>
      </c>
      <c r="E1530" t="str">
        <f>'2020_3-1-3_CSV_Prozent'!D596</f>
        <v>Kinder im Alter von 3 bis unter 6 Jahren mit ausländischer Herkunft mindestens eines Elternteils</v>
      </c>
      <c r="F1530" t="str">
        <f>'2020_3-1-3_CSV_Prozent'!E596</f>
        <v>K03354</v>
      </c>
      <c r="G1530">
        <f>'2020_3-1-3_CSV_Prozent'!F596</f>
        <v>15.589353612167301</v>
      </c>
    </row>
    <row r="1531" spans="1:7">
      <c r="A1531">
        <f>'2020_3-1-3_CSV_Prozent'!A597</f>
        <v>355</v>
      </c>
      <c r="B1531">
        <f>'2020_3-1-3_CSV_Prozent'!B597</f>
        <v>2018</v>
      </c>
      <c r="C1531" t="s">
        <v>158</v>
      </c>
      <c r="D1531" t="str">
        <f>'2020_3-1-3_CSV_Prozent'!C597</f>
        <v>Lüneburg</v>
      </c>
      <c r="E1531" t="str">
        <f>'2020_3-1-3_CSV_Prozent'!D597</f>
        <v>Kinder im Alter von 3 bis unter 6 Jahren mit ausländischer Herkunft mindestens eines Elternteils</v>
      </c>
      <c r="F1531" t="str">
        <f>'2020_3-1-3_CSV_Prozent'!E597</f>
        <v>K03355</v>
      </c>
      <c r="G1531">
        <f>'2020_3-1-3_CSV_Prozent'!F597</f>
        <v>22.134146341463413</v>
      </c>
    </row>
    <row r="1532" spans="1:7">
      <c r="A1532">
        <f>'2020_3-1-3_CSV_Prozent'!A598</f>
        <v>356</v>
      </c>
      <c r="B1532">
        <f>'2020_3-1-3_CSV_Prozent'!B598</f>
        <v>2018</v>
      </c>
      <c r="C1532" t="s">
        <v>158</v>
      </c>
      <c r="D1532" t="str">
        <f>'2020_3-1-3_CSV_Prozent'!C598</f>
        <v>Osterholz</v>
      </c>
      <c r="E1532" t="str">
        <f>'2020_3-1-3_CSV_Prozent'!D598</f>
        <v>Kinder im Alter von 3 bis unter 6 Jahren mit ausländischer Herkunft mindestens eines Elternteils</v>
      </c>
      <c r="F1532" t="str">
        <f>'2020_3-1-3_CSV_Prozent'!E598</f>
        <v>K03356</v>
      </c>
      <c r="G1532">
        <f>'2020_3-1-3_CSV_Prozent'!F598</f>
        <v>18.397731300957108</v>
      </c>
    </row>
    <row r="1533" spans="1:7">
      <c r="A1533">
        <f>'2020_3-1-3_CSV_Prozent'!A599</f>
        <v>357</v>
      </c>
      <c r="B1533">
        <f>'2020_3-1-3_CSV_Prozent'!B599</f>
        <v>2018</v>
      </c>
      <c r="C1533" t="s">
        <v>158</v>
      </c>
      <c r="D1533" t="str">
        <f>'2020_3-1-3_CSV_Prozent'!C599</f>
        <v>Rotenburg (Wümme)</v>
      </c>
      <c r="E1533" t="str">
        <f>'2020_3-1-3_CSV_Prozent'!D599</f>
        <v>Kinder im Alter von 3 bis unter 6 Jahren mit ausländischer Herkunft mindestens eines Elternteils</v>
      </c>
      <c r="F1533" t="str">
        <f>'2020_3-1-3_CSV_Prozent'!E599</f>
        <v>K03357</v>
      </c>
      <c r="G1533">
        <f>'2020_3-1-3_CSV_Prozent'!F599</f>
        <v>18.247609201344016</v>
      </c>
    </row>
    <row r="1534" spans="1:7">
      <c r="A1534">
        <f>'2020_3-1-3_CSV_Prozent'!A600</f>
        <v>358</v>
      </c>
      <c r="B1534">
        <f>'2020_3-1-3_CSV_Prozent'!B600</f>
        <v>2018</v>
      </c>
      <c r="C1534" t="s">
        <v>158</v>
      </c>
      <c r="D1534" t="str">
        <f>'2020_3-1-3_CSV_Prozent'!C600</f>
        <v>Heidekreis</v>
      </c>
      <c r="E1534" t="str">
        <f>'2020_3-1-3_CSV_Prozent'!D600</f>
        <v>Kinder im Alter von 3 bis unter 6 Jahren mit ausländischer Herkunft mindestens eines Elternteils</v>
      </c>
      <c r="F1534" t="str">
        <f>'2020_3-1-3_CSV_Prozent'!E600</f>
        <v>K03358</v>
      </c>
      <c r="G1534">
        <f>'2020_3-1-3_CSV_Prozent'!F600</f>
        <v>19.798159691303059</v>
      </c>
    </row>
    <row r="1535" spans="1:7">
      <c r="A1535">
        <f>'2020_3-1-3_CSV_Prozent'!A601</f>
        <v>359</v>
      </c>
      <c r="B1535">
        <f>'2020_3-1-3_CSV_Prozent'!B601</f>
        <v>2018</v>
      </c>
      <c r="C1535" t="s">
        <v>158</v>
      </c>
      <c r="D1535" t="str">
        <f>'2020_3-1-3_CSV_Prozent'!C601</f>
        <v>Stade</v>
      </c>
      <c r="E1535" t="str">
        <f>'2020_3-1-3_CSV_Prozent'!D601</f>
        <v>Kinder im Alter von 3 bis unter 6 Jahren mit ausländischer Herkunft mindestens eines Elternteils</v>
      </c>
      <c r="F1535" t="str">
        <f>'2020_3-1-3_CSV_Prozent'!E601</f>
        <v>K03359</v>
      </c>
      <c r="G1535">
        <f>'2020_3-1-3_CSV_Prozent'!F601</f>
        <v>19.752099160335863</v>
      </c>
    </row>
    <row r="1536" spans="1:7">
      <c r="A1536">
        <f>'2020_3-1-3_CSV_Prozent'!A602</f>
        <v>360</v>
      </c>
      <c r="B1536">
        <f>'2020_3-1-3_CSV_Prozent'!B602</f>
        <v>2018</v>
      </c>
      <c r="C1536" t="s">
        <v>158</v>
      </c>
      <c r="D1536" t="str">
        <f>'2020_3-1-3_CSV_Prozent'!C602</f>
        <v>Uelzen</v>
      </c>
      <c r="E1536" t="str">
        <f>'2020_3-1-3_CSV_Prozent'!D602</f>
        <v>Kinder im Alter von 3 bis unter 6 Jahren mit ausländischer Herkunft mindestens eines Elternteils</v>
      </c>
      <c r="F1536" t="str">
        <f>'2020_3-1-3_CSV_Prozent'!E602</f>
        <v>K03360</v>
      </c>
      <c r="G1536">
        <f>'2020_3-1-3_CSV_Prozent'!F602</f>
        <v>19.084712755598833</v>
      </c>
    </row>
    <row r="1537" spans="1:7">
      <c r="A1537">
        <f>'2020_3-1-3_CSV_Prozent'!A603</f>
        <v>361</v>
      </c>
      <c r="B1537">
        <f>'2020_3-1-3_CSV_Prozent'!B603</f>
        <v>2018</v>
      </c>
      <c r="C1537" t="s">
        <v>158</v>
      </c>
      <c r="D1537" t="str">
        <f>'2020_3-1-3_CSV_Prozent'!C603</f>
        <v>Verden</v>
      </c>
      <c r="E1537" t="str">
        <f>'2020_3-1-3_CSV_Prozent'!D603</f>
        <v>Kinder im Alter von 3 bis unter 6 Jahren mit ausländischer Herkunft mindestens eines Elternteils</v>
      </c>
      <c r="F1537" t="str">
        <f>'2020_3-1-3_CSV_Prozent'!E603</f>
        <v>K03361</v>
      </c>
      <c r="G1537">
        <f>'2020_3-1-3_CSV_Prozent'!F603</f>
        <v>24.305360651136681</v>
      </c>
    </row>
    <row r="1538" spans="1:7">
      <c r="A1538">
        <f>'2020_3-1-3_CSV_Prozent'!A604</f>
        <v>3</v>
      </c>
      <c r="B1538">
        <f>'2020_3-1-3_CSV_Prozent'!B604</f>
        <v>2018</v>
      </c>
      <c r="C1538" t="s">
        <v>158</v>
      </c>
      <c r="D1538" t="str">
        <f>'2020_3-1-3_CSV_Prozent'!C604</f>
        <v>Stat. Region Lüneburg</v>
      </c>
      <c r="E1538" t="str">
        <f>'2020_3-1-3_CSV_Prozent'!D604</f>
        <v>Kinder im Alter von 3 bis unter 6 Jahren mit ausländischer Herkunft mindestens eines Elternteils</v>
      </c>
      <c r="F1538" t="str">
        <f>'2020_3-1-3_CSV_Prozent'!E604</f>
        <v>K033</v>
      </c>
      <c r="G1538">
        <f>'2020_3-1-3_CSV_Prozent'!F604</f>
        <v>20.338387270639515</v>
      </c>
    </row>
    <row r="1539" spans="1:7">
      <c r="A1539">
        <f>'2020_3-1-3_CSV_Prozent'!A605</f>
        <v>401</v>
      </c>
      <c r="B1539">
        <f>'2020_3-1-3_CSV_Prozent'!B605</f>
        <v>2018</v>
      </c>
      <c r="C1539" t="s">
        <v>158</v>
      </c>
      <c r="D1539" t="str">
        <f>'2020_3-1-3_CSV_Prozent'!C605</f>
        <v>Delmenhorst  Stadt</v>
      </c>
      <c r="E1539" t="str">
        <f>'2020_3-1-3_CSV_Prozent'!D605</f>
        <v>Kinder im Alter von 3 bis unter 6 Jahren mit ausländischer Herkunft mindestens eines Elternteils</v>
      </c>
      <c r="F1539" t="str">
        <f>'2020_3-1-3_CSV_Prozent'!E605</f>
        <v>K03401</v>
      </c>
      <c r="G1539">
        <f>'2020_3-1-3_CSV_Prozent'!F605</f>
        <v>46.005830903790084</v>
      </c>
    </row>
    <row r="1540" spans="1:7">
      <c r="A1540">
        <f>'2020_3-1-3_CSV_Prozent'!A606</f>
        <v>402</v>
      </c>
      <c r="B1540">
        <f>'2020_3-1-3_CSV_Prozent'!B606</f>
        <v>2018</v>
      </c>
      <c r="C1540" t="s">
        <v>158</v>
      </c>
      <c r="D1540" t="str">
        <f>'2020_3-1-3_CSV_Prozent'!C606</f>
        <v>Emden  Stadt</v>
      </c>
      <c r="E1540" t="str">
        <f>'2020_3-1-3_CSV_Prozent'!D606</f>
        <v>Kinder im Alter von 3 bis unter 6 Jahren mit ausländischer Herkunft mindestens eines Elternteils</v>
      </c>
      <c r="F1540" t="str">
        <f>'2020_3-1-3_CSV_Prozent'!E606</f>
        <v>K03402</v>
      </c>
      <c r="G1540">
        <f>'2020_3-1-3_CSV_Prozent'!F606</f>
        <v>26.311336717428084</v>
      </c>
    </row>
    <row r="1541" spans="1:7">
      <c r="A1541">
        <f>'2020_3-1-3_CSV_Prozent'!A607</f>
        <v>403</v>
      </c>
      <c r="B1541">
        <f>'2020_3-1-3_CSV_Prozent'!B607</f>
        <v>2018</v>
      </c>
      <c r="C1541" t="s">
        <v>158</v>
      </c>
      <c r="D1541" t="str">
        <f>'2020_3-1-3_CSV_Prozent'!C607</f>
        <v>Oldenburg(Oldb)  Stadt</v>
      </c>
      <c r="E1541" t="str">
        <f>'2020_3-1-3_CSV_Prozent'!D607</f>
        <v>Kinder im Alter von 3 bis unter 6 Jahren mit ausländischer Herkunft mindestens eines Elternteils</v>
      </c>
      <c r="F1541" t="str">
        <f>'2020_3-1-3_CSV_Prozent'!E607</f>
        <v>K03403</v>
      </c>
      <c r="G1541">
        <f>'2020_3-1-3_CSV_Prozent'!F607</f>
        <v>29.79859257461781</v>
      </c>
    </row>
    <row r="1542" spans="1:7">
      <c r="A1542">
        <f>'2020_3-1-3_CSV_Prozent'!A608</f>
        <v>404</v>
      </c>
      <c r="B1542">
        <f>'2020_3-1-3_CSV_Prozent'!B608</f>
        <v>2018</v>
      </c>
      <c r="C1542" t="s">
        <v>158</v>
      </c>
      <c r="D1542" t="str">
        <f>'2020_3-1-3_CSV_Prozent'!C608</f>
        <v>Osnabrück  Stadt</v>
      </c>
      <c r="E1542" t="str">
        <f>'2020_3-1-3_CSV_Prozent'!D608</f>
        <v>Kinder im Alter von 3 bis unter 6 Jahren mit ausländischer Herkunft mindestens eines Elternteils</v>
      </c>
      <c r="F1542" t="str">
        <f>'2020_3-1-3_CSV_Prozent'!E608</f>
        <v>K03404</v>
      </c>
      <c r="G1542">
        <f>'2020_3-1-3_CSV_Prozent'!F608</f>
        <v>40.485512920908377</v>
      </c>
    </row>
    <row r="1543" spans="1:7">
      <c r="A1543">
        <f>'2020_3-1-3_CSV_Prozent'!A609</f>
        <v>405</v>
      </c>
      <c r="B1543">
        <f>'2020_3-1-3_CSV_Prozent'!B609</f>
        <v>2018</v>
      </c>
      <c r="C1543" t="s">
        <v>158</v>
      </c>
      <c r="D1543" t="str">
        <f>'2020_3-1-3_CSV_Prozent'!C609</f>
        <v>Wilhelmshaven  Stadt</v>
      </c>
      <c r="E1543" t="str">
        <f>'2020_3-1-3_CSV_Prozent'!D609</f>
        <v>Kinder im Alter von 3 bis unter 6 Jahren mit ausländischer Herkunft mindestens eines Elternteils</v>
      </c>
      <c r="F1543" t="str">
        <f>'2020_3-1-3_CSV_Prozent'!E609</f>
        <v>K03405</v>
      </c>
      <c r="G1543">
        <f>'2020_3-1-3_CSV_Prozent'!F609</f>
        <v>28.391793514228986</v>
      </c>
    </row>
    <row r="1544" spans="1:7">
      <c r="A1544">
        <f>'2020_3-1-3_CSV_Prozent'!A610</f>
        <v>451</v>
      </c>
      <c r="B1544">
        <f>'2020_3-1-3_CSV_Prozent'!B610</f>
        <v>2018</v>
      </c>
      <c r="C1544" t="s">
        <v>158</v>
      </c>
      <c r="D1544" t="str">
        <f>'2020_3-1-3_CSV_Prozent'!C610</f>
        <v>Ammerland</v>
      </c>
      <c r="E1544" t="str">
        <f>'2020_3-1-3_CSV_Prozent'!D610</f>
        <v>Kinder im Alter von 3 bis unter 6 Jahren mit ausländischer Herkunft mindestens eines Elternteils</v>
      </c>
      <c r="F1544" t="str">
        <f>'2020_3-1-3_CSV_Prozent'!E610</f>
        <v>K03451</v>
      </c>
      <c r="G1544">
        <f>'2020_3-1-3_CSV_Prozent'!F610</f>
        <v>18.504672897196262</v>
      </c>
    </row>
    <row r="1545" spans="1:7">
      <c r="A1545">
        <f>'2020_3-1-3_CSV_Prozent'!A611</f>
        <v>452</v>
      </c>
      <c r="B1545">
        <f>'2020_3-1-3_CSV_Prozent'!B611</f>
        <v>2018</v>
      </c>
      <c r="C1545" t="s">
        <v>158</v>
      </c>
      <c r="D1545" t="str">
        <f>'2020_3-1-3_CSV_Prozent'!C611</f>
        <v>Aurich</v>
      </c>
      <c r="E1545" t="str">
        <f>'2020_3-1-3_CSV_Prozent'!D611</f>
        <v>Kinder im Alter von 3 bis unter 6 Jahren mit ausländischer Herkunft mindestens eines Elternteils</v>
      </c>
      <c r="F1545" t="str">
        <f>'2020_3-1-3_CSV_Prozent'!E611</f>
        <v>K03452</v>
      </c>
      <c r="G1545">
        <f>'2020_3-1-3_CSV_Prozent'!F611</f>
        <v>15.065700045310376</v>
      </c>
    </row>
    <row r="1546" spans="1:7">
      <c r="A1546">
        <f>'2020_3-1-3_CSV_Prozent'!A612</f>
        <v>453</v>
      </c>
      <c r="B1546">
        <f>'2020_3-1-3_CSV_Prozent'!B612</f>
        <v>2018</v>
      </c>
      <c r="C1546" t="s">
        <v>158</v>
      </c>
      <c r="D1546" t="str">
        <f>'2020_3-1-3_CSV_Prozent'!C612</f>
        <v>Cloppenburg</v>
      </c>
      <c r="E1546" t="str">
        <f>'2020_3-1-3_CSV_Prozent'!D612</f>
        <v>Kinder im Alter von 3 bis unter 6 Jahren mit ausländischer Herkunft mindestens eines Elternteils</v>
      </c>
      <c r="F1546" t="str">
        <f>'2020_3-1-3_CSV_Prozent'!E612</f>
        <v>K03453</v>
      </c>
      <c r="G1546">
        <f>'2020_3-1-3_CSV_Prozent'!F612</f>
        <v>22.804347826086957</v>
      </c>
    </row>
    <row r="1547" spans="1:7">
      <c r="A1547">
        <f>'2020_3-1-3_CSV_Prozent'!A613</f>
        <v>454</v>
      </c>
      <c r="B1547">
        <f>'2020_3-1-3_CSV_Prozent'!B613</f>
        <v>2018</v>
      </c>
      <c r="C1547" t="s">
        <v>158</v>
      </c>
      <c r="D1547" t="str">
        <f>'2020_3-1-3_CSV_Prozent'!C613</f>
        <v>Emsland</v>
      </c>
      <c r="E1547" t="str">
        <f>'2020_3-1-3_CSV_Prozent'!D613</f>
        <v>Kinder im Alter von 3 bis unter 6 Jahren mit ausländischer Herkunft mindestens eines Elternteils</v>
      </c>
      <c r="F1547" t="str">
        <f>'2020_3-1-3_CSV_Prozent'!E613</f>
        <v>K03454</v>
      </c>
      <c r="G1547">
        <f>'2020_3-1-3_CSV_Prozent'!F613</f>
        <v>21.388019928165914</v>
      </c>
    </row>
    <row r="1548" spans="1:7">
      <c r="A1548">
        <f>'2020_3-1-3_CSV_Prozent'!A614</f>
        <v>455</v>
      </c>
      <c r="B1548">
        <f>'2020_3-1-3_CSV_Prozent'!B614</f>
        <v>2018</v>
      </c>
      <c r="C1548" t="s">
        <v>158</v>
      </c>
      <c r="D1548" t="str">
        <f>'2020_3-1-3_CSV_Prozent'!C614</f>
        <v>Friesland</v>
      </c>
      <c r="E1548" t="str">
        <f>'2020_3-1-3_CSV_Prozent'!D614</f>
        <v>Kinder im Alter von 3 bis unter 6 Jahren mit ausländischer Herkunft mindestens eines Elternteils</v>
      </c>
      <c r="F1548" t="str">
        <f>'2020_3-1-3_CSV_Prozent'!E614</f>
        <v>K03455</v>
      </c>
      <c r="G1548">
        <f>'2020_3-1-3_CSV_Prozent'!F614</f>
        <v>11.164835164835164</v>
      </c>
    </row>
    <row r="1549" spans="1:7">
      <c r="A1549">
        <f>'2020_3-1-3_CSV_Prozent'!A615</f>
        <v>456</v>
      </c>
      <c r="B1549">
        <f>'2020_3-1-3_CSV_Prozent'!B615</f>
        <v>2018</v>
      </c>
      <c r="C1549" t="s">
        <v>158</v>
      </c>
      <c r="D1549" t="str">
        <f>'2020_3-1-3_CSV_Prozent'!C615</f>
        <v>Grafschaft Bentheim</v>
      </c>
      <c r="E1549" t="str">
        <f>'2020_3-1-3_CSV_Prozent'!D615</f>
        <v>Kinder im Alter von 3 bis unter 6 Jahren mit ausländischer Herkunft mindestens eines Elternteils</v>
      </c>
      <c r="F1549" t="str">
        <f>'2020_3-1-3_CSV_Prozent'!E615</f>
        <v>K03456</v>
      </c>
      <c r="G1549">
        <f>'2020_3-1-3_CSV_Prozent'!F615</f>
        <v>30.997229916897506</v>
      </c>
    </row>
    <row r="1550" spans="1:7">
      <c r="A1550">
        <f>'2020_3-1-3_CSV_Prozent'!A616</f>
        <v>457</v>
      </c>
      <c r="B1550">
        <f>'2020_3-1-3_CSV_Prozent'!B616</f>
        <v>2018</v>
      </c>
      <c r="C1550" t="s">
        <v>158</v>
      </c>
      <c r="D1550" t="str">
        <f>'2020_3-1-3_CSV_Prozent'!C616</f>
        <v>Leer</v>
      </c>
      <c r="E1550" t="str">
        <f>'2020_3-1-3_CSV_Prozent'!D616</f>
        <v>Kinder im Alter von 3 bis unter 6 Jahren mit ausländischer Herkunft mindestens eines Elternteils</v>
      </c>
      <c r="F1550" t="str">
        <f>'2020_3-1-3_CSV_Prozent'!E616</f>
        <v>K03457</v>
      </c>
      <c r="G1550">
        <f>'2020_3-1-3_CSV_Prozent'!F616</f>
        <v>14.860388073828679</v>
      </c>
    </row>
    <row r="1551" spans="1:7">
      <c r="A1551">
        <f>'2020_3-1-3_CSV_Prozent'!A617</f>
        <v>458</v>
      </c>
      <c r="B1551">
        <f>'2020_3-1-3_CSV_Prozent'!B617</f>
        <v>2018</v>
      </c>
      <c r="C1551" t="s">
        <v>158</v>
      </c>
      <c r="D1551" t="str">
        <f>'2020_3-1-3_CSV_Prozent'!C617</f>
        <v>Oldenburg</v>
      </c>
      <c r="E1551" t="str">
        <f>'2020_3-1-3_CSV_Prozent'!D617</f>
        <v>Kinder im Alter von 3 bis unter 6 Jahren mit ausländischer Herkunft mindestens eines Elternteils</v>
      </c>
      <c r="F1551" t="str">
        <f>'2020_3-1-3_CSV_Prozent'!E617</f>
        <v>K03458</v>
      </c>
      <c r="G1551">
        <f>'2020_3-1-3_CSV_Prozent'!F617</f>
        <v>15.129728040012505</v>
      </c>
    </row>
    <row r="1552" spans="1:7">
      <c r="A1552">
        <f>'2020_3-1-3_CSV_Prozent'!A618</f>
        <v>459</v>
      </c>
      <c r="B1552">
        <f>'2020_3-1-3_CSV_Prozent'!B618</f>
        <v>2018</v>
      </c>
      <c r="C1552" t="s">
        <v>158</v>
      </c>
      <c r="D1552" t="str">
        <f>'2020_3-1-3_CSV_Prozent'!C618</f>
        <v>Osnabrück</v>
      </c>
      <c r="E1552" t="str">
        <f>'2020_3-1-3_CSV_Prozent'!D618</f>
        <v>Kinder im Alter von 3 bis unter 6 Jahren mit ausländischer Herkunft mindestens eines Elternteils</v>
      </c>
      <c r="F1552" t="str">
        <f>'2020_3-1-3_CSV_Prozent'!E618</f>
        <v>K03459</v>
      </c>
      <c r="G1552">
        <f>'2020_3-1-3_CSV_Prozent'!F618</f>
        <v>19.662861410434225</v>
      </c>
    </row>
    <row r="1553" spans="1:7">
      <c r="A1553">
        <f>'2020_3-1-3_CSV_Prozent'!A619</f>
        <v>460</v>
      </c>
      <c r="B1553">
        <f>'2020_3-1-3_CSV_Prozent'!B619</f>
        <v>2018</v>
      </c>
      <c r="C1553" t="s">
        <v>158</v>
      </c>
      <c r="D1553" t="str">
        <f>'2020_3-1-3_CSV_Prozent'!C619</f>
        <v>Vechta</v>
      </c>
      <c r="E1553" t="str">
        <f>'2020_3-1-3_CSV_Prozent'!D619</f>
        <v>Kinder im Alter von 3 bis unter 6 Jahren mit ausländischer Herkunft mindestens eines Elternteils</v>
      </c>
      <c r="F1553" t="str">
        <f>'2020_3-1-3_CSV_Prozent'!E619</f>
        <v>K03460</v>
      </c>
      <c r="G1553">
        <f>'2020_3-1-3_CSV_Prozent'!F619</f>
        <v>18.501454898157128</v>
      </c>
    </row>
    <row r="1554" spans="1:7">
      <c r="A1554">
        <f>'2020_3-1-3_CSV_Prozent'!A620</f>
        <v>461</v>
      </c>
      <c r="B1554">
        <f>'2020_3-1-3_CSV_Prozent'!B620</f>
        <v>2018</v>
      </c>
      <c r="C1554" t="s">
        <v>158</v>
      </c>
      <c r="D1554" t="str">
        <f>'2020_3-1-3_CSV_Prozent'!C620</f>
        <v>Wesermarsch</v>
      </c>
      <c r="E1554" t="str">
        <f>'2020_3-1-3_CSV_Prozent'!D620</f>
        <v>Kinder im Alter von 3 bis unter 6 Jahren mit ausländischer Herkunft mindestens eines Elternteils</v>
      </c>
      <c r="F1554" t="str">
        <f>'2020_3-1-3_CSV_Prozent'!E620</f>
        <v>K03461</v>
      </c>
      <c r="G1554">
        <f>'2020_3-1-3_CSV_Prozent'!F620</f>
        <v>23.055162659123056</v>
      </c>
    </row>
    <row r="1555" spans="1:7">
      <c r="A1555">
        <f>'2020_3-1-3_CSV_Prozent'!A621</f>
        <v>462</v>
      </c>
      <c r="B1555">
        <f>'2020_3-1-3_CSV_Prozent'!B621</f>
        <v>2018</v>
      </c>
      <c r="C1555" t="s">
        <v>158</v>
      </c>
      <c r="D1555" t="str">
        <f>'2020_3-1-3_CSV_Prozent'!C621</f>
        <v>Wittmund</v>
      </c>
      <c r="E1555" t="str">
        <f>'2020_3-1-3_CSV_Prozent'!D621</f>
        <v>Kinder im Alter von 3 bis unter 6 Jahren mit ausländischer Herkunft mindestens eines Elternteils</v>
      </c>
      <c r="F1555" t="str">
        <f>'2020_3-1-3_CSV_Prozent'!E621</f>
        <v>K03462</v>
      </c>
      <c r="G1555">
        <f>'2020_3-1-3_CSV_Prozent'!F621</f>
        <v>9.704321455648218</v>
      </c>
    </row>
    <row r="1556" spans="1:7">
      <c r="A1556">
        <f>'2020_3-1-3_CSV_Prozent'!A622</f>
        <v>4</v>
      </c>
      <c r="B1556">
        <f>'2020_3-1-3_CSV_Prozent'!B622</f>
        <v>2018</v>
      </c>
      <c r="C1556" t="s">
        <v>158</v>
      </c>
      <c r="D1556" t="str">
        <f>'2020_3-1-3_CSV_Prozent'!C622</f>
        <v>Stat. Region Weser-Ems</v>
      </c>
      <c r="E1556" t="str">
        <f>'2020_3-1-3_CSV_Prozent'!D622</f>
        <v>Kinder im Alter von 3 bis unter 6 Jahren mit ausländischer Herkunft mindestens eines Elternteils</v>
      </c>
      <c r="F1556" t="str">
        <f>'2020_3-1-3_CSV_Prozent'!E622</f>
        <v>K034</v>
      </c>
      <c r="G1556">
        <f>'2020_3-1-3_CSV_Prozent'!F622</f>
        <v>22.328322460685136</v>
      </c>
    </row>
    <row r="1557" spans="1:7">
      <c r="A1557">
        <f>'2020_3-1-3_CSV_Prozent'!A623</f>
        <v>0</v>
      </c>
      <c r="B1557">
        <f>'2020_3-1-3_CSV_Prozent'!B623</f>
        <v>2018</v>
      </c>
      <c r="C1557" t="s">
        <v>158</v>
      </c>
      <c r="D1557" t="str">
        <f>'2020_3-1-3_CSV_Prozent'!C623</f>
        <v>Niedersachsen</v>
      </c>
      <c r="E1557" t="str">
        <f>'2020_3-1-3_CSV_Prozent'!D623</f>
        <v>Kinder im Alter von 3 bis unter 6 Jahren mit ausländischer Herkunft mindestens eines Elternteils</v>
      </c>
      <c r="F1557" t="str">
        <f>'2020_3-1-3_CSV_Prozent'!E623</f>
        <v>K030</v>
      </c>
      <c r="G1557">
        <f>'2020_3-1-3_CSV_Prozent'!F623</f>
        <v>25.625751644021395</v>
      </c>
    </row>
    <row r="1558" spans="1:7">
      <c r="A1558">
        <f>'2020_3-1-3_CSV_Prozent'!A624</f>
        <v>101</v>
      </c>
      <c r="B1558">
        <f>'2020_3-1-3_CSV_Prozent'!B624</f>
        <v>2017</v>
      </c>
      <c r="C1558" t="s">
        <v>158</v>
      </c>
      <c r="D1558" t="str">
        <f>'2020_3-1-3_CSV_Prozent'!C624</f>
        <v>Braunschweig  Stadt</v>
      </c>
      <c r="E1558" t="str">
        <f>'2020_3-1-3_CSV_Prozent'!D624</f>
        <v>Kinder im Alter von 3 bis unter 6 Jahren mit ausländischer Herkunft mindestens eines Elternteils</v>
      </c>
      <c r="F1558" t="str">
        <f>'2020_3-1-3_CSV_Prozent'!E624</f>
        <v>K03101</v>
      </c>
      <c r="G1558">
        <f>'2020_3-1-3_CSV_Prozent'!F624</f>
        <v>35.308685653635237</v>
      </c>
    </row>
    <row r="1559" spans="1:7">
      <c r="A1559">
        <f>'2020_3-1-3_CSV_Prozent'!A625</f>
        <v>102</v>
      </c>
      <c r="B1559">
        <f>'2020_3-1-3_CSV_Prozent'!B625</f>
        <v>2017</v>
      </c>
      <c r="C1559" t="s">
        <v>158</v>
      </c>
      <c r="D1559" t="str">
        <f>'2020_3-1-3_CSV_Prozent'!C625</f>
        <v>Salzgitter  Stadt</v>
      </c>
      <c r="E1559" t="str">
        <f>'2020_3-1-3_CSV_Prozent'!D625</f>
        <v>Kinder im Alter von 3 bis unter 6 Jahren mit ausländischer Herkunft mindestens eines Elternteils</v>
      </c>
      <c r="F1559" t="str">
        <f>'2020_3-1-3_CSV_Prozent'!E625</f>
        <v>K03102</v>
      </c>
      <c r="G1559">
        <f>'2020_3-1-3_CSV_Prozent'!F625</f>
        <v>41.206828106391427</v>
      </c>
    </row>
    <row r="1560" spans="1:7">
      <c r="A1560">
        <f>'2020_3-1-3_CSV_Prozent'!A626</f>
        <v>103</v>
      </c>
      <c r="B1560">
        <f>'2020_3-1-3_CSV_Prozent'!B626</f>
        <v>2017</v>
      </c>
      <c r="C1560" t="s">
        <v>158</v>
      </c>
      <c r="D1560" t="str">
        <f>'2020_3-1-3_CSV_Prozent'!C626</f>
        <v>Wolfsburg  Stadt</v>
      </c>
      <c r="E1560" t="str">
        <f>'2020_3-1-3_CSV_Prozent'!D626</f>
        <v>Kinder im Alter von 3 bis unter 6 Jahren mit ausländischer Herkunft mindestens eines Elternteils</v>
      </c>
      <c r="F1560" t="str">
        <f>'2020_3-1-3_CSV_Prozent'!E626</f>
        <v>K03103</v>
      </c>
      <c r="G1560">
        <f>'2020_3-1-3_CSV_Prozent'!F626</f>
        <v>33.076686171850938</v>
      </c>
    </row>
    <row r="1561" spans="1:7">
      <c r="A1561">
        <f>'2020_3-1-3_CSV_Prozent'!A627</f>
        <v>151</v>
      </c>
      <c r="B1561">
        <f>'2020_3-1-3_CSV_Prozent'!B627</f>
        <v>2017</v>
      </c>
      <c r="C1561" t="s">
        <v>158</v>
      </c>
      <c r="D1561" t="str">
        <f>'2020_3-1-3_CSV_Prozent'!C627</f>
        <v>Gifhorn</v>
      </c>
      <c r="E1561" t="str">
        <f>'2020_3-1-3_CSV_Prozent'!D627</f>
        <v>Kinder im Alter von 3 bis unter 6 Jahren mit ausländischer Herkunft mindestens eines Elternteils</v>
      </c>
      <c r="F1561" t="str">
        <f>'2020_3-1-3_CSV_Prozent'!E627</f>
        <v>K03151</v>
      </c>
      <c r="G1561">
        <f>'2020_3-1-3_CSV_Prozent'!F627</f>
        <v>14.535022710972987</v>
      </c>
    </row>
    <row r="1562" spans="1:7">
      <c r="A1562">
        <f>'2020_3-1-3_CSV_Prozent'!A628</f>
        <v>153</v>
      </c>
      <c r="B1562">
        <f>'2020_3-1-3_CSV_Prozent'!B628</f>
        <v>2017</v>
      </c>
      <c r="C1562" t="s">
        <v>158</v>
      </c>
      <c r="D1562" t="str">
        <f>'2020_3-1-3_CSV_Prozent'!C628</f>
        <v>Goslar</v>
      </c>
      <c r="E1562" t="str">
        <f>'2020_3-1-3_CSV_Prozent'!D628</f>
        <v>Kinder im Alter von 3 bis unter 6 Jahren mit ausländischer Herkunft mindestens eines Elternteils</v>
      </c>
      <c r="F1562" t="str">
        <f>'2020_3-1-3_CSV_Prozent'!E628</f>
        <v>K03153</v>
      </c>
      <c r="G1562">
        <f>'2020_3-1-3_CSV_Prozent'!F628</f>
        <v>19.31143648595172</v>
      </c>
    </row>
    <row r="1563" spans="1:7">
      <c r="A1563">
        <f>'2020_3-1-3_CSV_Prozent'!A629</f>
        <v>154</v>
      </c>
      <c r="B1563">
        <f>'2020_3-1-3_CSV_Prozent'!B629</f>
        <v>2017</v>
      </c>
      <c r="C1563" t="s">
        <v>158</v>
      </c>
      <c r="D1563" t="str">
        <f>'2020_3-1-3_CSV_Prozent'!C629</f>
        <v>Helmstedt</v>
      </c>
      <c r="E1563" t="str">
        <f>'2020_3-1-3_CSV_Prozent'!D629</f>
        <v>Kinder im Alter von 3 bis unter 6 Jahren mit ausländischer Herkunft mindestens eines Elternteils</v>
      </c>
      <c r="F1563" t="str">
        <f>'2020_3-1-3_CSV_Prozent'!E629</f>
        <v>K03154</v>
      </c>
      <c r="G1563">
        <f>'2020_3-1-3_CSV_Prozent'!F629</f>
        <v>16.417910447761194</v>
      </c>
    </row>
    <row r="1564" spans="1:7">
      <c r="A1564">
        <f>'2020_3-1-3_CSV_Prozent'!A630</f>
        <v>155</v>
      </c>
      <c r="B1564">
        <f>'2020_3-1-3_CSV_Prozent'!B630</f>
        <v>2017</v>
      </c>
      <c r="C1564" t="s">
        <v>158</v>
      </c>
      <c r="D1564" t="str">
        <f>'2020_3-1-3_CSV_Prozent'!C630</f>
        <v>Northeim</v>
      </c>
      <c r="E1564" t="str">
        <f>'2020_3-1-3_CSV_Prozent'!D630</f>
        <v>Kinder im Alter von 3 bis unter 6 Jahren mit ausländischer Herkunft mindestens eines Elternteils</v>
      </c>
      <c r="F1564" t="str">
        <f>'2020_3-1-3_CSV_Prozent'!E630</f>
        <v>K03155</v>
      </c>
      <c r="G1564">
        <f>'2020_3-1-3_CSV_Prozent'!F630</f>
        <v>22.241681260945708</v>
      </c>
    </row>
    <row r="1565" spans="1:7">
      <c r="A1565">
        <f>'2020_3-1-3_CSV_Prozent'!A631</f>
        <v>157</v>
      </c>
      <c r="B1565">
        <f>'2020_3-1-3_CSV_Prozent'!B631</f>
        <v>2017</v>
      </c>
      <c r="C1565" t="s">
        <v>158</v>
      </c>
      <c r="D1565" t="str">
        <f>'2020_3-1-3_CSV_Prozent'!C631</f>
        <v>Peine</v>
      </c>
      <c r="E1565" t="str">
        <f>'2020_3-1-3_CSV_Prozent'!D631</f>
        <v>Kinder im Alter von 3 bis unter 6 Jahren mit ausländischer Herkunft mindestens eines Elternteils</v>
      </c>
      <c r="F1565" t="str">
        <f>'2020_3-1-3_CSV_Prozent'!E631</f>
        <v>K03157</v>
      </c>
      <c r="G1565">
        <f>'2020_3-1-3_CSV_Prozent'!F631</f>
        <v>27.154520713637737</v>
      </c>
    </row>
    <row r="1566" spans="1:7">
      <c r="A1566">
        <f>'2020_3-1-3_CSV_Prozent'!A632</f>
        <v>158</v>
      </c>
      <c r="B1566">
        <f>'2020_3-1-3_CSV_Prozent'!B632</f>
        <v>2017</v>
      </c>
      <c r="C1566" t="s">
        <v>158</v>
      </c>
      <c r="D1566" t="str">
        <f>'2020_3-1-3_CSV_Prozent'!C632</f>
        <v>Wolfenbüttel</v>
      </c>
      <c r="E1566" t="str">
        <f>'2020_3-1-3_CSV_Prozent'!D632</f>
        <v>Kinder im Alter von 3 bis unter 6 Jahren mit ausländischer Herkunft mindestens eines Elternteils</v>
      </c>
      <c r="F1566" t="str">
        <f>'2020_3-1-3_CSV_Prozent'!E632</f>
        <v>K03158</v>
      </c>
      <c r="G1566">
        <f>'2020_3-1-3_CSV_Prozent'!F632</f>
        <v>16.74933231590996</v>
      </c>
    </row>
    <row r="1567" spans="1:7">
      <c r="A1567">
        <f>'2020_3-1-3_CSV_Prozent'!A633</f>
        <v>159</v>
      </c>
      <c r="B1567">
        <f>'2020_3-1-3_CSV_Prozent'!B633</f>
        <v>2017</v>
      </c>
      <c r="C1567" t="s">
        <v>158</v>
      </c>
      <c r="D1567" t="str">
        <f>'2020_3-1-3_CSV_Prozent'!C633</f>
        <v>Göttingen</v>
      </c>
      <c r="E1567" t="str">
        <f>'2020_3-1-3_CSV_Prozent'!D633</f>
        <v>Kinder im Alter von 3 bis unter 6 Jahren mit ausländischer Herkunft mindestens eines Elternteils</v>
      </c>
      <c r="F1567" t="str">
        <f>'2020_3-1-3_CSV_Prozent'!E633</f>
        <v>K03159</v>
      </c>
      <c r="G1567">
        <f>'2020_3-1-3_CSV_Prozent'!F633</f>
        <v>25.742574257425744</v>
      </c>
    </row>
    <row r="1568" spans="1:7">
      <c r="A1568">
        <f>'2020_3-1-3_CSV_Prozent'!A634</f>
        <v>1</v>
      </c>
      <c r="B1568">
        <f>'2020_3-1-3_CSV_Prozent'!B634</f>
        <v>2017</v>
      </c>
      <c r="C1568" t="s">
        <v>158</v>
      </c>
      <c r="D1568" t="str">
        <f>'2020_3-1-3_CSV_Prozent'!C634</f>
        <v>Stat. Region Braunschweig</v>
      </c>
      <c r="E1568" t="str">
        <f>'2020_3-1-3_CSV_Prozent'!D634</f>
        <v>Kinder im Alter von 3 bis unter 6 Jahren mit ausländischer Herkunft mindestens eines Elternteils</v>
      </c>
      <c r="F1568" t="str">
        <f>'2020_3-1-3_CSV_Prozent'!E634</f>
        <v>K031</v>
      </c>
      <c r="G1568">
        <f>'2020_3-1-3_CSV_Prozent'!F634</f>
        <v>25.929544439481912</v>
      </c>
    </row>
    <row r="1569" spans="1:7">
      <c r="A1569">
        <f>'2020_3-1-3_CSV_Prozent'!A635</f>
        <v>241</v>
      </c>
      <c r="B1569">
        <f>'2020_3-1-3_CSV_Prozent'!B635</f>
        <v>2017</v>
      </c>
      <c r="C1569" t="s">
        <v>158</v>
      </c>
      <c r="D1569" t="str">
        <f>'2020_3-1-3_CSV_Prozent'!C635</f>
        <v>Hannover  Region</v>
      </c>
      <c r="E1569" t="str">
        <f>'2020_3-1-3_CSV_Prozent'!D635</f>
        <v>Kinder im Alter von 3 bis unter 6 Jahren mit ausländischer Herkunft mindestens eines Elternteils</v>
      </c>
      <c r="F1569" t="str">
        <f>'2020_3-1-3_CSV_Prozent'!E635</f>
        <v>K03241</v>
      </c>
      <c r="G1569">
        <f>'2020_3-1-3_CSV_Prozent'!F635</f>
        <v>37.777777777777779</v>
      </c>
    </row>
    <row r="1570" spans="1:7">
      <c r="A1570">
        <f>'2020_3-1-3_CSV_Prozent'!A636</f>
        <v>241001</v>
      </c>
      <c r="B1570">
        <f>'2020_3-1-3_CSV_Prozent'!B636</f>
        <v>2017</v>
      </c>
      <c r="C1570" t="s">
        <v>158</v>
      </c>
      <c r="D1570" t="str">
        <f>'2020_3-1-3_CSV_Prozent'!C636</f>
        <v>dav. Hannover  Lhst.</v>
      </c>
      <c r="E1570" t="str">
        <f>'2020_3-1-3_CSV_Prozent'!D636</f>
        <v>Kinder im Alter von 3 bis unter 6 Jahren mit ausländischer Herkunft mindestens eines Elternteils</v>
      </c>
      <c r="F1570" t="str">
        <f>'2020_3-1-3_CSV_Prozent'!E636</f>
        <v>K03241001</v>
      </c>
      <c r="G1570">
        <f>'2020_3-1-3_CSV_Prozent'!F636</f>
        <v>49.448360404535698</v>
      </c>
    </row>
    <row r="1571" spans="1:7">
      <c r="A1571">
        <f>'2020_3-1-3_CSV_Prozent'!A637</f>
        <v>241999</v>
      </c>
      <c r="B1571">
        <f>'2020_3-1-3_CSV_Prozent'!B637</f>
        <v>2017</v>
      </c>
      <c r="C1571" t="s">
        <v>158</v>
      </c>
      <c r="D1571" t="str">
        <f>'2020_3-1-3_CSV_Prozent'!C637</f>
        <v>dav. Hannover  Umland</v>
      </c>
      <c r="E1571" t="str">
        <f>'2020_3-1-3_CSV_Prozent'!D637</f>
        <v>Kinder im Alter von 3 bis unter 6 Jahren mit ausländischer Herkunft mindestens eines Elternteils</v>
      </c>
      <c r="F1571" t="str">
        <f>'2020_3-1-3_CSV_Prozent'!E637</f>
        <v>K03241999</v>
      </c>
      <c r="G1571">
        <f>'2020_3-1-3_CSV_Prozent'!F637</f>
        <v>27.820630147731727</v>
      </c>
    </row>
    <row r="1572" spans="1:7">
      <c r="A1572">
        <f>'2020_3-1-3_CSV_Prozent'!A638</f>
        <v>251</v>
      </c>
      <c r="B1572">
        <f>'2020_3-1-3_CSV_Prozent'!B638</f>
        <v>2017</v>
      </c>
      <c r="C1572" t="s">
        <v>158</v>
      </c>
      <c r="D1572" t="str">
        <f>'2020_3-1-3_CSV_Prozent'!C638</f>
        <v>Diepholz</v>
      </c>
      <c r="E1572" t="str">
        <f>'2020_3-1-3_CSV_Prozent'!D638</f>
        <v>Kinder im Alter von 3 bis unter 6 Jahren mit ausländischer Herkunft mindestens eines Elternteils</v>
      </c>
      <c r="F1572" t="str">
        <f>'2020_3-1-3_CSV_Prozent'!E638</f>
        <v>K03251</v>
      </c>
      <c r="G1572">
        <f>'2020_3-1-3_CSV_Prozent'!F638</f>
        <v>22.670125723408503</v>
      </c>
    </row>
    <row r="1573" spans="1:7">
      <c r="A1573">
        <f>'2020_3-1-3_CSV_Prozent'!A639</f>
        <v>252</v>
      </c>
      <c r="B1573">
        <f>'2020_3-1-3_CSV_Prozent'!B639</f>
        <v>2017</v>
      </c>
      <c r="C1573" t="s">
        <v>158</v>
      </c>
      <c r="D1573" t="str">
        <f>'2020_3-1-3_CSV_Prozent'!C639</f>
        <v>Hameln-Pyrmont</v>
      </c>
      <c r="E1573" t="str">
        <f>'2020_3-1-3_CSV_Prozent'!D639</f>
        <v>Kinder im Alter von 3 bis unter 6 Jahren mit ausländischer Herkunft mindestens eines Elternteils</v>
      </c>
      <c r="F1573" t="str">
        <f>'2020_3-1-3_CSV_Prozent'!E639</f>
        <v>K03252</v>
      </c>
      <c r="G1573">
        <f>'2020_3-1-3_CSV_Prozent'!F639</f>
        <v>29.500301023479832</v>
      </c>
    </row>
    <row r="1574" spans="1:7">
      <c r="A1574">
        <f>'2020_3-1-3_CSV_Prozent'!A640</f>
        <v>254</v>
      </c>
      <c r="B1574">
        <f>'2020_3-1-3_CSV_Prozent'!B640</f>
        <v>2017</v>
      </c>
      <c r="C1574" t="s">
        <v>158</v>
      </c>
      <c r="D1574" t="str">
        <f>'2020_3-1-3_CSV_Prozent'!C640</f>
        <v>Hildesheim</v>
      </c>
      <c r="E1574" t="str">
        <f>'2020_3-1-3_CSV_Prozent'!D640</f>
        <v>Kinder im Alter von 3 bis unter 6 Jahren mit ausländischer Herkunft mindestens eines Elternteils</v>
      </c>
      <c r="F1574" t="str">
        <f>'2020_3-1-3_CSV_Prozent'!E640</f>
        <v>K03254</v>
      </c>
      <c r="G1574">
        <f>'2020_3-1-3_CSV_Prozent'!F640</f>
        <v>26.040642412323827</v>
      </c>
    </row>
    <row r="1575" spans="1:7">
      <c r="A1575">
        <f>'2020_3-1-3_CSV_Prozent'!A641</f>
        <v>255</v>
      </c>
      <c r="B1575">
        <f>'2020_3-1-3_CSV_Prozent'!B641</f>
        <v>2017</v>
      </c>
      <c r="C1575" t="s">
        <v>158</v>
      </c>
      <c r="D1575" t="str">
        <f>'2020_3-1-3_CSV_Prozent'!C641</f>
        <v>Holzminden</v>
      </c>
      <c r="E1575" t="str">
        <f>'2020_3-1-3_CSV_Prozent'!D641</f>
        <v>Kinder im Alter von 3 bis unter 6 Jahren mit ausländischer Herkunft mindestens eines Elternteils</v>
      </c>
      <c r="F1575" t="str">
        <f>'2020_3-1-3_CSV_Prozent'!E641</f>
        <v>K03255</v>
      </c>
      <c r="G1575">
        <f>'2020_3-1-3_CSV_Prozent'!F641</f>
        <v>17.447386286490158</v>
      </c>
    </row>
    <row r="1576" spans="1:7">
      <c r="A1576">
        <f>'2020_3-1-3_CSV_Prozent'!A642</f>
        <v>256</v>
      </c>
      <c r="B1576">
        <f>'2020_3-1-3_CSV_Prozent'!B642</f>
        <v>2017</v>
      </c>
      <c r="C1576" t="s">
        <v>158</v>
      </c>
      <c r="D1576" t="str">
        <f>'2020_3-1-3_CSV_Prozent'!C642</f>
        <v>Nienburg (Weser)</v>
      </c>
      <c r="E1576" t="str">
        <f>'2020_3-1-3_CSV_Prozent'!D642</f>
        <v>Kinder im Alter von 3 bis unter 6 Jahren mit ausländischer Herkunft mindestens eines Elternteils</v>
      </c>
      <c r="F1576" t="str">
        <f>'2020_3-1-3_CSV_Prozent'!E642</f>
        <v>K03256</v>
      </c>
      <c r="G1576">
        <f>'2020_3-1-3_CSV_Prozent'!F642</f>
        <v>20.913884007029875</v>
      </c>
    </row>
    <row r="1577" spans="1:7">
      <c r="A1577">
        <f>'2020_3-1-3_CSV_Prozent'!A643</f>
        <v>257</v>
      </c>
      <c r="B1577">
        <f>'2020_3-1-3_CSV_Prozent'!B643</f>
        <v>2017</v>
      </c>
      <c r="C1577" t="s">
        <v>158</v>
      </c>
      <c r="D1577" t="str">
        <f>'2020_3-1-3_CSV_Prozent'!C643</f>
        <v>Schaumburg</v>
      </c>
      <c r="E1577" t="str">
        <f>'2020_3-1-3_CSV_Prozent'!D643</f>
        <v>Kinder im Alter von 3 bis unter 6 Jahren mit ausländischer Herkunft mindestens eines Elternteils</v>
      </c>
      <c r="F1577" t="str">
        <f>'2020_3-1-3_CSV_Prozent'!E643</f>
        <v>K03257</v>
      </c>
      <c r="G1577">
        <f>'2020_3-1-3_CSV_Prozent'!F643</f>
        <v>27.826086956521738</v>
      </c>
    </row>
    <row r="1578" spans="1:7">
      <c r="A1578">
        <f>'2020_3-1-3_CSV_Prozent'!A644</f>
        <v>2</v>
      </c>
      <c r="B1578">
        <f>'2020_3-1-3_CSV_Prozent'!B644</f>
        <v>2017</v>
      </c>
      <c r="C1578" t="s">
        <v>158</v>
      </c>
      <c r="D1578" t="str">
        <f>'2020_3-1-3_CSV_Prozent'!C644</f>
        <v>Stat. Region Hannover</v>
      </c>
      <c r="E1578" t="str">
        <f>'2020_3-1-3_CSV_Prozent'!D644</f>
        <v>Kinder im Alter von 3 bis unter 6 Jahren mit ausländischer Herkunft mindestens eines Elternteils</v>
      </c>
      <c r="F1578" t="str">
        <f>'2020_3-1-3_CSV_Prozent'!E644</f>
        <v>K032</v>
      </c>
      <c r="G1578">
        <f>'2020_3-1-3_CSV_Prozent'!F644</f>
        <v>32.098985223428876</v>
      </c>
    </row>
    <row r="1579" spans="1:7">
      <c r="A1579">
        <f>'2020_3-1-3_CSV_Prozent'!A645</f>
        <v>351</v>
      </c>
      <c r="B1579">
        <f>'2020_3-1-3_CSV_Prozent'!B645</f>
        <v>2017</v>
      </c>
      <c r="C1579" t="s">
        <v>158</v>
      </c>
      <c r="D1579" t="str">
        <f>'2020_3-1-3_CSV_Prozent'!C645</f>
        <v>Celle</v>
      </c>
      <c r="E1579" t="str">
        <f>'2020_3-1-3_CSV_Prozent'!D645</f>
        <v>Kinder im Alter von 3 bis unter 6 Jahren mit ausländischer Herkunft mindestens eines Elternteils</v>
      </c>
      <c r="F1579" t="str">
        <f>'2020_3-1-3_CSV_Prozent'!E645</f>
        <v>K03351</v>
      </c>
      <c r="G1579">
        <f>'2020_3-1-3_CSV_Prozent'!F645</f>
        <v>20.032198712051517</v>
      </c>
    </row>
    <row r="1580" spans="1:7">
      <c r="A1580">
        <f>'2020_3-1-3_CSV_Prozent'!A646</f>
        <v>352</v>
      </c>
      <c r="B1580">
        <f>'2020_3-1-3_CSV_Prozent'!B646</f>
        <v>2017</v>
      </c>
      <c r="C1580" t="s">
        <v>158</v>
      </c>
      <c r="D1580" t="str">
        <f>'2020_3-1-3_CSV_Prozent'!C646</f>
        <v>Cuxhaven</v>
      </c>
      <c r="E1580" t="str">
        <f>'2020_3-1-3_CSV_Prozent'!D646</f>
        <v>Kinder im Alter von 3 bis unter 6 Jahren mit ausländischer Herkunft mindestens eines Elternteils</v>
      </c>
      <c r="F1580" t="str">
        <f>'2020_3-1-3_CSV_Prozent'!E646</f>
        <v>K03352</v>
      </c>
      <c r="G1580">
        <f>'2020_3-1-3_CSV_Prozent'!F646</f>
        <v>17.20430107526882</v>
      </c>
    </row>
    <row r="1581" spans="1:7">
      <c r="A1581">
        <f>'2020_3-1-3_CSV_Prozent'!A647</f>
        <v>353</v>
      </c>
      <c r="B1581">
        <f>'2020_3-1-3_CSV_Prozent'!B647</f>
        <v>2017</v>
      </c>
      <c r="C1581" t="s">
        <v>158</v>
      </c>
      <c r="D1581" t="str">
        <f>'2020_3-1-3_CSV_Prozent'!C647</f>
        <v>Harburg</v>
      </c>
      <c r="E1581" t="str">
        <f>'2020_3-1-3_CSV_Prozent'!D647</f>
        <v>Kinder im Alter von 3 bis unter 6 Jahren mit ausländischer Herkunft mindestens eines Elternteils</v>
      </c>
      <c r="F1581" t="str">
        <f>'2020_3-1-3_CSV_Prozent'!E647</f>
        <v>K03353</v>
      </c>
      <c r="G1581">
        <f>'2020_3-1-3_CSV_Prozent'!F647</f>
        <v>20.663986898913205</v>
      </c>
    </row>
    <row r="1582" spans="1:7">
      <c r="A1582">
        <f>'2020_3-1-3_CSV_Prozent'!A648</f>
        <v>354</v>
      </c>
      <c r="B1582">
        <f>'2020_3-1-3_CSV_Prozent'!B648</f>
        <v>2017</v>
      </c>
      <c r="C1582" t="s">
        <v>158</v>
      </c>
      <c r="D1582" t="str">
        <f>'2020_3-1-3_CSV_Prozent'!C648</f>
        <v>Lüchow-Dannenberg</v>
      </c>
      <c r="E1582" t="str">
        <f>'2020_3-1-3_CSV_Prozent'!D648</f>
        <v>Kinder im Alter von 3 bis unter 6 Jahren mit ausländischer Herkunft mindestens eines Elternteils</v>
      </c>
      <c r="F1582" t="str">
        <f>'2020_3-1-3_CSV_Prozent'!E648</f>
        <v>K03354</v>
      </c>
      <c r="G1582">
        <f>'2020_3-1-3_CSV_Prozent'!F648</f>
        <v>14.367816091954023</v>
      </c>
    </row>
    <row r="1583" spans="1:7">
      <c r="A1583">
        <f>'2020_3-1-3_CSV_Prozent'!A649</f>
        <v>355</v>
      </c>
      <c r="B1583">
        <f>'2020_3-1-3_CSV_Prozent'!B649</f>
        <v>2017</v>
      </c>
      <c r="C1583" t="s">
        <v>158</v>
      </c>
      <c r="D1583" t="str">
        <f>'2020_3-1-3_CSV_Prozent'!C649</f>
        <v>Lüneburg</v>
      </c>
      <c r="E1583" t="str">
        <f>'2020_3-1-3_CSV_Prozent'!D649</f>
        <v>Kinder im Alter von 3 bis unter 6 Jahren mit ausländischer Herkunft mindestens eines Elternteils</v>
      </c>
      <c r="F1583" t="str">
        <f>'2020_3-1-3_CSV_Prozent'!E649</f>
        <v>K03355</v>
      </c>
      <c r="G1583">
        <f>'2020_3-1-3_CSV_Prozent'!F649</f>
        <v>20.226605119597146</v>
      </c>
    </row>
    <row r="1584" spans="1:7">
      <c r="A1584">
        <f>'2020_3-1-3_CSV_Prozent'!A650</f>
        <v>356</v>
      </c>
      <c r="B1584">
        <f>'2020_3-1-3_CSV_Prozent'!B650</f>
        <v>2017</v>
      </c>
      <c r="C1584" t="s">
        <v>158</v>
      </c>
      <c r="D1584" t="str">
        <f>'2020_3-1-3_CSV_Prozent'!C650</f>
        <v>Osterholz</v>
      </c>
      <c r="E1584" t="str">
        <f>'2020_3-1-3_CSV_Prozent'!D650</f>
        <v>Kinder im Alter von 3 bis unter 6 Jahren mit ausländischer Herkunft mindestens eines Elternteils</v>
      </c>
      <c r="F1584" t="str">
        <f>'2020_3-1-3_CSV_Prozent'!E650</f>
        <v>K03356</v>
      </c>
      <c r="G1584">
        <f>'2020_3-1-3_CSV_Prozent'!F650</f>
        <v>16.875712656784494</v>
      </c>
    </row>
    <row r="1585" spans="1:7">
      <c r="A1585">
        <f>'2020_3-1-3_CSV_Prozent'!A651</f>
        <v>357</v>
      </c>
      <c r="B1585">
        <f>'2020_3-1-3_CSV_Prozent'!B651</f>
        <v>2017</v>
      </c>
      <c r="C1585" t="s">
        <v>158</v>
      </c>
      <c r="D1585" t="str">
        <f>'2020_3-1-3_CSV_Prozent'!C651</f>
        <v>Rotenburg (Wümme)</v>
      </c>
      <c r="E1585" t="str">
        <f>'2020_3-1-3_CSV_Prozent'!D651</f>
        <v>Kinder im Alter von 3 bis unter 6 Jahren mit ausländischer Herkunft mindestens eines Elternteils</v>
      </c>
      <c r="F1585" t="str">
        <f>'2020_3-1-3_CSV_Prozent'!E651</f>
        <v>K03357</v>
      </c>
      <c r="G1585">
        <f>'2020_3-1-3_CSV_Prozent'!F651</f>
        <v>16.321591825759612</v>
      </c>
    </row>
    <row r="1586" spans="1:7">
      <c r="A1586">
        <f>'2020_3-1-3_CSV_Prozent'!A652</f>
        <v>358</v>
      </c>
      <c r="B1586">
        <f>'2020_3-1-3_CSV_Prozent'!B652</f>
        <v>2017</v>
      </c>
      <c r="C1586" t="s">
        <v>158</v>
      </c>
      <c r="D1586" t="str">
        <f>'2020_3-1-3_CSV_Prozent'!C652</f>
        <v>Heidekreis</v>
      </c>
      <c r="E1586" t="str">
        <f>'2020_3-1-3_CSV_Prozent'!D652</f>
        <v>Kinder im Alter von 3 bis unter 6 Jahren mit ausländischer Herkunft mindestens eines Elternteils</v>
      </c>
      <c r="F1586" t="str">
        <f>'2020_3-1-3_CSV_Prozent'!E652</f>
        <v>K03358</v>
      </c>
      <c r="G1586">
        <f>'2020_3-1-3_CSV_Prozent'!F652</f>
        <v>16.231343283582088</v>
      </c>
    </row>
    <row r="1587" spans="1:7">
      <c r="A1587">
        <f>'2020_3-1-3_CSV_Prozent'!A653</f>
        <v>359</v>
      </c>
      <c r="B1587">
        <f>'2020_3-1-3_CSV_Prozent'!B653</f>
        <v>2017</v>
      </c>
      <c r="C1587" t="s">
        <v>158</v>
      </c>
      <c r="D1587" t="str">
        <f>'2020_3-1-3_CSV_Prozent'!C653</f>
        <v>Stade</v>
      </c>
      <c r="E1587" t="str">
        <f>'2020_3-1-3_CSV_Prozent'!D653</f>
        <v>Kinder im Alter von 3 bis unter 6 Jahren mit ausländischer Herkunft mindestens eines Elternteils</v>
      </c>
      <c r="F1587" t="str">
        <f>'2020_3-1-3_CSV_Prozent'!E653</f>
        <v>K03359</v>
      </c>
      <c r="G1587">
        <f>'2020_3-1-3_CSV_Prozent'!F653</f>
        <v>20.829180785329878</v>
      </c>
    </row>
    <row r="1588" spans="1:7">
      <c r="A1588">
        <f>'2020_3-1-3_CSV_Prozent'!A654</f>
        <v>360</v>
      </c>
      <c r="B1588">
        <f>'2020_3-1-3_CSV_Prozent'!B654</f>
        <v>2017</v>
      </c>
      <c r="C1588" t="s">
        <v>158</v>
      </c>
      <c r="D1588" t="str">
        <f>'2020_3-1-3_CSV_Prozent'!C654</f>
        <v>Uelzen</v>
      </c>
      <c r="E1588" t="str">
        <f>'2020_3-1-3_CSV_Prozent'!D654</f>
        <v>Kinder im Alter von 3 bis unter 6 Jahren mit ausländischer Herkunft mindestens eines Elternteils</v>
      </c>
      <c r="F1588" t="str">
        <f>'2020_3-1-3_CSV_Prozent'!E654</f>
        <v>K03360</v>
      </c>
      <c r="G1588">
        <f>'2020_3-1-3_CSV_Prozent'!F654</f>
        <v>18.010204081632651</v>
      </c>
    </row>
    <row r="1589" spans="1:7">
      <c r="A1589">
        <f>'2020_3-1-3_CSV_Prozent'!A655</f>
        <v>361</v>
      </c>
      <c r="B1589">
        <f>'2020_3-1-3_CSV_Prozent'!B655</f>
        <v>2017</v>
      </c>
      <c r="C1589" t="s">
        <v>158</v>
      </c>
      <c r="D1589" t="str">
        <f>'2020_3-1-3_CSV_Prozent'!C655</f>
        <v>Verden</v>
      </c>
      <c r="E1589" t="str">
        <f>'2020_3-1-3_CSV_Prozent'!D655</f>
        <v>Kinder im Alter von 3 bis unter 6 Jahren mit ausländischer Herkunft mindestens eines Elternteils</v>
      </c>
      <c r="F1589" t="str">
        <f>'2020_3-1-3_CSV_Prozent'!E655</f>
        <v>K03361</v>
      </c>
      <c r="G1589">
        <f>'2020_3-1-3_CSV_Prozent'!F655</f>
        <v>23.010688836104514</v>
      </c>
    </row>
    <row r="1590" spans="1:7">
      <c r="A1590">
        <f>'2020_3-1-3_CSV_Prozent'!A656</f>
        <v>3</v>
      </c>
      <c r="B1590">
        <f>'2020_3-1-3_CSV_Prozent'!B656</f>
        <v>2017</v>
      </c>
      <c r="C1590" t="s">
        <v>158</v>
      </c>
      <c r="D1590" t="str">
        <f>'2020_3-1-3_CSV_Prozent'!C656</f>
        <v>Stat. Region Lüneburg</v>
      </c>
      <c r="E1590" t="str">
        <f>'2020_3-1-3_CSV_Prozent'!D656</f>
        <v>Kinder im Alter von 3 bis unter 6 Jahren mit ausländischer Herkunft mindestens eines Elternteils</v>
      </c>
      <c r="F1590" t="str">
        <f>'2020_3-1-3_CSV_Prozent'!E656</f>
        <v>K033</v>
      </c>
      <c r="G1590">
        <f>'2020_3-1-3_CSV_Prozent'!F656</f>
        <v>19.111400714354669</v>
      </c>
    </row>
    <row r="1591" spans="1:7">
      <c r="A1591">
        <f>'2020_3-1-3_CSV_Prozent'!A657</f>
        <v>401</v>
      </c>
      <c r="B1591">
        <f>'2020_3-1-3_CSV_Prozent'!B657</f>
        <v>2017</v>
      </c>
      <c r="C1591" t="s">
        <v>158</v>
      </c>
      <c r="D1591" t="str">
        <f>'2020_3-1-3_CSV_Prozent'!C657</f>
        <v>Delmenhorst  Stadt</v>
      </c>
      <c r="E1591" t="str">
        <f>'2020_3-1-3_CSV_Prozent'!D657</f>
        <v>Kinder im Alter von 3 bis unter 6 Jahren mit ausländischer Herkunft mindestens eines Elternteils</v>
      </c>
      <c r="F1591" t="str">
        <f>'2020_3-1-3_CSV_Prozent'!E657</f>
        <v>K03401</v>
      </c>
      <c r="G1591">
        <f>'2020_3-1-3_CSV_Prozent'!F657</f>
        <v>49.026548672566371</v>
      </c>
    </row>
    <row r="1592" spans="1:7">
      <c r="A1592">
        <f>'2020_3-1-3_CSV_Prozent'!A658</f>
        <v>402</v>
      </c>
      <c r="B1592">
        <f>'2020_3-1-3_CSV_Prozent'!B658</f>
        <v>2017</v>
      </c>
      <c r="C1592" t="s">
        <v>158</v>
      </c>
      <c r="D1592" t="str">
        <f>'2020_3-1-3_CSV_Prozent'!C658</f>
        <v>Emden  Stadt</v>
      </c>
      <c r="E1592" t="str">
        <f>'2020_3-1-3_CSV_Prozent'!D658</f>
        <v>Kinder im Alter von 3 bis unter 6 Jahren mit ausländischer Herkunft mindestens eines Elternteils</v>
      </c>
      <c r="F1592" t="str">
        <f>'2020_3-1-3_CSV_Prozent'!E658</f>
        <v>K03402</v>
      </c>
      <c r="G1592">
        <f>'2020_3-1-3_CSV_Prozent'!F658</f>
        <v>26.700680272108844</v>
      </c>
    </row>
    <row r="1593" spans="1:7">
      <c r="A1593">
        <f>'2020_3-1-3_CSV_Prozent'!A659</f>
        <v>403</v>
      </c>
      <c r="B1593">
        <f>'2020_3-1-3_CSV_Prozent'!B659</f>
        <v>2017</v>
      </c>
      <c r="C1593" t="s">
        <v>158</v>
      </c>
      <c r="D1593" t="str">
        <f>'2020_3-1-3_CSV_Prozent'!C659</f>
        <v>Oldenburg(Oldb)  Stadt</v>
      </c>
      <c r="E1593" t="str">
        <f>'2020_3-1-3_CSV_Prozent'!D659</f>
        <v>Kinder im Alter von 3 bis unter 6 Jahren mit ausländischer Herkunft mindestens eines Elternteils</v>
      </c>
      <c r="F1593" t="str">
        <f>'2020_3-1-3_CSV_Prozent'!E659</f>
        <v>K03403</v>
      </c>
      <c r="G1593">
        <f>'2020_3-1-3_CSV_Prozent'!F659</f>
        <v>28.784489187173751</v>
      </c>
    </row>
    <row r="1594" spans="1:7">
      <c r="A1594">
        <f>'2020_3-1-3_CSV_Prozent'!A660</f>
        <v>404</v>
      </c>
      <c r="B1594">
        <f>'2020_3-1-3_CSV_Prozent'!B660</f>
        <v>2017</v>
      </c>
      <c r="C1594" t="s">
        <v>158</v>
      </c>
      <c r="D1594" t="str">
        <f>'2020_3-1-3_CSV_Prozent'!C660</f>
        <v>Osnabrück  Stadt</v>
      </c>
      <c r="E1594" t="str">
        <f>'2020_3-1-3_CSV_Prozent'!D660</f>
        <v>Kinder im Alter von 3 bis unter 6 Jahren mit ausländischer Herkunft mindestens eines Elternteils</v>
      </c>
      <c r="F1594" t="str">
        <f>'2020_3-1-3_CSV_Prozent'!E660</f>
        <v>K03404</v>
      </c>
      <c r="G1594">
        <f>'2020_3-1-3_CSV_Prozent'!F660</f>
        <v>41.339612768184196</v>
      </c>
    </row>
    <row r="1595" spans="1:7">
      <c r="A1595">
        <f>'2020_3-1-3_CSV_Prozent'!A661</f>
        <v>405</v>
      </c>
      <c r="B1595">
        <f>'2020_3-1-3_CSV_Prozent'!B661</f>
        <v>2017</v>
      </c>
      <c r="C1595" t="s">
        <v>158</v>
      </c>
      <c r="D1595" t="str">
        <f>'2020_3-1-3_CSV_Prozent'!C661</f>
        <v>Wilhelmshaven  Stadt</v>
      </c>
      <c r="E1595" t="str">
        <f>'2020_3-1-3_CSV_Prozent'!D661</f>
        <v>Kinder im Alter von 3 bis unter 6 Jahren mit ausländischer Herkunft mindestens eines Elternteils</v>
      </c>
      <c r="F1595" t="str">
        <f>'2020_3-1-3_CSV_Prozent'!E661</f>
        <v>K03405</v>
      </c>
      <c r="G1595">
        <f>'2020_3-1-3_CSV_Prozent'!F661</f>
        <v>25.446133509583607</v>
      </c>
    </row>
    <row r="1596" spans="1:7">
      <c r="A1596">
        <f>'2020_3-1-3_CSV_Prozent'!A662</f>
        <v>451</v>
      </c>
      <c r="B1596">
        <f>'2020_3-1-3_CSV_Prozent'!B662</f>
        <v>2017</v>
      </c>
      <c r="C1596" t="s">
        <v>158</v>
      </c>
      <c r="D1596" t="str">
        <f>'2020_3-1-3_CSV_Prozent'!C662</f>
        <v>Ammerland</v>
      </c>
      <c r="E1596" t="str">
        <f>'2020_3-1-3_CSV_Prozent'!D662</f>
        <v>Kinder im Alter von 3 bis unter 6 Jahren mit ausländischer Herkunft mindestens eines Elternteils</v>
      </c>
      <c r="F1596" t="str">
        <f>'2020_3-1-3_CSV_Prozent'!E662</f>
        <v>K03451</v>
      </c>
      <c r="G1596">
        <f>'2020_3-1-3_CSV_Prozent'!F662</f>
        <v>17.620137299771166</v>
      </c>
    </row>
    <row r="1597" spans="1:7">
      <c r="A1597">
        <f>'2020_3-1-3_CSV_Prozent'!A663</f>
        <v>452</v>
      </c>
      <c r="B1597">
        <f>'2020_3-1-3_CSV_Prozent'!B663</f>
        <v>2017</v>
      </c>
      <c r="C1597" t="s">
        <v>158</v>
      </c>
      <c r="D1597" t="str">
        <f>'2020_3-1-3_CSV_Prozent'!C663</f>
        <v>Aurich</v>
      </c>
      <c r="E1597" t="str">
        <f>'2020_3-1-3_CSV_Prozent'!D663</f>
        <v>Kinder im Alter von 3 bis unter 6 Jahren mit ausländischer Herkunft mindestens eines Elternteils</v>
      </c>
      <c r="F1597" t="str">
        <f>'2020_3-1-3_CSV_Prozent'!E663</f>
        <v>K03452</v>
      </c>
      <c r="G1597">
        <f>'2020_3-1-3_CSV_Prozent'!F663</f>
        <v>13.121764573486383</v>
      </c>
    </row>
    <row r="1598" spans="1:7">
      <c r="A1598">
        <f>'2020_3-1-3_CSV_Prozent'!A664</f>
        <v>453</v>
      </c>
      <c r="B1598">
        <f>'2020_3-1-3_CSV_Prozent'!B664</f>
        <v>2017</v>
      </c>
      <c r="C1598" t="s">
        <v>158</v>
      </c>
      <c r="D1598" t="str">
        <f>'2020_3-1-3_CSV_Prozent'!C664</f>
        <v>Cloppenburg</v>
      </c>
      <c r="E1598" t="str">
        <f>'2020_3-1-3_CSV_Prozent'!D664</f>
        <v>Kinder im Alter von 3 bis unter 6 Jahren mit ausländischer Herkunft mindestens eines Elternteils</v>
      </c>
      <c r="F1598" t="str">
        <f>'2020_3-1-3_CSV_Prozent'!E664</f>
        <v>K03453</v>
      </c>
      <c r="G1598">
        <f>'2020_3-1-3_CSV_Prozent'!F664</f>
        <v>22.473404255319149</v>
      </c>
    </row>
    <row r="1599" spans="1:7">
      <c r="A1599">
        <f>'2020_3-1-3_CSV_Prozent'!A665</f>
        <v>454</v>
      </c>
      <c r="B1599">
        <f>'2020_3-1-3_CSV_Prozent'!B665</f>
        <v>2017</v>
      </c>
      <c r="C1599" t="s">
        <v>158</v>
      </c>
      <c r="D1599" t="str">
        <f>'2020_3-1-3_CSV_Prozent'!C665</f>
        <v>Emsland</v>
      </c>
      <c r="E1599" t="str">
        <f>'2020_3-1-3_CSV_Prozent'!D665</f>
        <v>Kinder im Alter von 3 bis unter 6 Jahren mit ausländischer Herkunft mindestens eines Elternteils</v>
      </c>
      <c r="F1599" t="str">
        <f>'2020_3-1-3_CSV_Prozent'!E665</f>
        <v>K03454</v>
      </c>
      <c r="G1599">
        <f>'2020_3-1-3_CSV_Prozent'!F665</f>
        <v>21.229050279329609</v>
      </c>
    </row>
    <row r="1600" spans="1:7">
      <c r="A1600">
        <f>'2020_3-1-3_CSV_Prozent'!A666</f>
        <v>455</v>
      </c>
      <c r="B1600">
        <f>'2020_3-1-3_CSV_Prozent'!B666</f>
        <v>2017</v>
      </c>
      <c r="C1600" t="s">
        <v>158</v>
      </c>
      <c r="D1600" t="str">
        <f>'2020_3-1-3_CSV_Prozent'!C666</f>
        <v>Friesland</v>
      </c>
      <c r="E1600" t="str">
        <f>'2020_3-1-3_CSV_Prozent'!D666</f>
        <v>Kinder im Alter von 3 bis unter 6 Jahren mit ausländischer Herkunft mindestens eines Elternteils</v>
      </c>
      <c r="F1600" t="str">
        <f>'2020_3-1-3_CSV_Prozent'!E666</f>
        <v>K03455</v>
      </c>
      <c r="G1600">
        <f>'2020_3-1-3_CSV_Prozent'!F666</f>
        <v>11.524822695035461</v>
      </c>
    </row>
    <row r="1601" spans="1:7">
      <c r="A1601">
        <f>'2020_3-1-3_CSV_Prozent'!A667</f>
        <v>456</v>
      </c>
      <c r="B1601">
        <f>'2020_3-1-3_CSV_Prozent'!B667</f>
        <v>2017</v>
      </c>
      <c r="C1601" t="s">
        <v>158</v>
      </c>
      <c r="D1601" t="str">
        <f>'2020_3-1-3_CSV_Prozent'!C667</f>
        <v>Grafschaft Bentheim</v>
      </c>
      <c r="E1601" t="str">
        <f>'2020_3-1-3_CSV_Prozent'!D667</f>
        <v>Kinder im Alter von 3 bis unter 6 Jahren mit ausländischer Herkunft mindestens eines Elternteils</v>
      </c>
      <c r="F1601" t="str">
        <f>'2020_3-1-3_CSV_Prozent'!E667</f>
        <v>K03456</v>
      </c>
      <c r="G1601">
        <f>'2020_3-1-3_CSV_Prozent'!F667</f>
        <v>29.699886749716875</v>
      </c>
    </row>
    <row r="1602" spans="1:7">
      <c r="A1602">
        <f>'2020_3-1-3_CSV_Prozent'!A668</f>
        <v>457</v>
      </c>
      <c r="B1602">
        <f>'2020_3-1-3_CSV_Prozent'!B668</f>
        <v>2017</v>
      </c>
      <c r="C1602" t="s">
        <v>158</v>
      </c>
      <c r="D1602" t="str">
        <f>'2020_3-1-3_CSV_Prozent'!C668</f>
        <v>Leer</v>
      </c>
      <c r="E1602" t="str">
        <f>'2020_3-1-3_CSV_Prozent'!D668</f>
        <v>Kinder im Alter von 3 bis unter 6 Jahren mit ausländischer Herkunft mindestens eines Elternteils</v>
      </c>
      <c r="F1602" t="str">
        <f>'2020_3-1-3_CSV_Prozent'!E668</f>
        <v>K03457</v>
      </c>
      <c r="G1602">
        <f>'2020_3-1-3_CSV_Prozent'!F668</f>
        <v>16.381236038719287</v>
      </c>
    </row>
    <row r="1603" spans="1:7">
      <c r="A1603">
        <f>'2020_3-1-3_CSV_Prozent'!A669</f>
        <v>458</v>
      </c>
      <c r="B1603">
        <f>'2020_3-1-3_CSV_Prozent'!B669</f>
        <v>2017</v>
      </c>
      <c r="C1603" t="s">
        <v>158</v>
      </c>
      <c r="D1603" t="str">
        <f>'2020_3-1-3_CSV_Prozent'!C669</f>
        <v>Oldenburg</v>
      </c>
      <c r="E1603" t="str">
        <f>'2020_3-1-3_CSV_Prozent'!D669</f>
        <v>Kinder im Alter von 3 bis unter 6 Jahren mit ausländischer Herkunft mindestens eines Elternteils</v>
      </c>
      <c r="F1603" t="str">
        <f>'2020_3-1-3_CSV_Prozent'!E669</f>
        <v>K03458</v>
      </c>
      <c r="G1603">
        <f>'2020_3-1-3_CSV_Prozent'!F669</f>
        <v>15.008051529790661</v>
      </c>
    </row>
    <row r="1604" spans="1:7">
      <c r="A1604">
        <f>'2020_3-1-3_CSV_Prozent'!A670</f>
        <v>459</v>
      </c>
      <c r="B1604">
        <f>'2020_3-1-3_CSV_Prozent'!B670</f>
        <v>2017</v>
      </c>
      <c r="C1604" t="s">
        <v>158</v>
      </c>
      <c r="D1604" t="str">
        <f>'2020_3-1-3_CSV_Prozent'!C670</f>
        <v>Osnabrück</v>
      </c>
      <c r="E1604" t="str">
        <f>'2020_3-1-3_CSV_Prozent'!D670</f>
        <v>Kinder im Alter von 3 bis unter 6 Jahren mit ausländischer Herkunft mindestens eines Elternteils</v>
      </c>
      <c r="F1604" t="str">
        <f>'2020_3-1-3_CSV_Prozent'!E670</f>
        <v>K03459</v>
      </c>
      <c r="G1604">
        <f>'2020_3-1-3_CSV_Prozent'!F670</f>
        <v>18.437843784378437</v>
      </c>
    </row>
    <row r="1605" spans="1:7">
      <c r="A1605">
        <f>'2020_3-1-3_CSV_Prozent'!A671</f>
        <v>460</v>
      </c>
      <c r="B1605">
        <f>'2020_3-1-3_CSV_Prozent'!B671</f>
        <v>2017</v>
      </c>
      <c r="C1605" t="s">
        <v>158</v>
      </c>
      <c r="D1605" t="str">
        <f>'2020_3-1-3_CSV_Prozent'!C671</f>
        <v>Vechta</v>
      </c>
      <c r="E1605" t="str">
        <f>'2020_3-1-3_CSV_Prozent'!D671</f>
        <v>Kinder im Alter von 3 bis unter 6 Jahren mit ausländischer Herkunft mindestens eines Elternteils</v>
      </c>
      <c r="F1605" t="str">
        <f>'2020_3-1-3_CSV_Prozent'!E671</f>
        <v>K03460</v>
      </c>
      <c r="G1605">
        <f>'2020_3-1-3_CSV_Prozent'!F671</f>
        <v>23.137348250416569</v>
      </c>
    </row>
    <row r="1606" spans="1:7">
      <c r="A1606">
        <f>'2020_3-1-3_CSV_Prozent'!A672</f>
        <v>461</v>
      </c>
      <c r="B1606">
        <f>'2020_3-1-3_CSV_Prozent'!B672</f>
        <v>2017</v>
      </c>
      <c r="C1606" t="s">
        <v>158</v>
      </c>
      <c r="D1606" t="str">
        <f>'2020_3-1-3_CSV_Prozent'!C672</f>
        <v>Wesermarsch</v>
      </c>
      <c r="E1606" t="str">
        <f>'2020_3-1-3_CSV_Prozent'!D672</f>
        <v>Kinder im Alter von 3 bis unter 6 Jahren mit ausländischer Herkunft mindestens eines Elternteils</v>
      </c>
      <c r="F1606" t="str">
        <f>'2020_3-1-3_CSV_Prozent'!E672</f>
        <v>K03461</v>
      </c>
      <c r="G1606">
        <f>'2020_3-1-3_CSV_Prozent'!F672</f>
        <v>24.146224146224146</v>
      </c>
    </row>
    <row r="1607" spans="1:7">
      <c r="A1607">
        <f>'2020_3-1-3_CSV_Prozent'!A673</f>
        <v>462</v>
      </c>
      <c r="B1607">
        <f>'2020_3-1-3_CSV_Prozent'!B673</f>
        <v>2017</v>
      </c>
      <c r="C1607" t="s">
        <v>158</v>
      </c>
      <c r="D1607" t="str">
        <f>'2020_3-1-3_CSV_Prozent'!C673</f>
        <v>Wittmund</v>
      </c>
      <c r="E1607" t="str">
        <f>'2020_3-1-3_CSV_Prozent'!D673</f>
        <v>Kinder im Alter von 3 bis unter 6 Jahren mit ausländischer Herkunft mindestens eines Elternteils</v>
      </c>
      <c r="F1607" t="str">
        <f>'2020_3-1-3_CSV_Prozent'!E673</f>
        <v>K03462</v>
      </c>
      <c r="G1607">
        <f>'2020_3-1-3_CSV_Prozent'!F673</f>
        <v>12.267080745341614</v>
      </c>
    </row>
    <row r="1608" spans="1:7">
      <c r="A1608">
        <f>'2020_3-1-3_CSV_Prozent'!A674</f>
        <v>4</v>
      </c>
      <c r="B1608">
        <f>'2020_3-1-3_CSV_Prozent'!B674</f>
        <v>2017</v>
      </c>
      <c r="C1608" t="s">
        <v>158</v>
      </c>
      <c r="D1608" t="str">
        <f>'2020_3-1-3_CSV_Prozent'!C674</f>
        <v>Stat. Region Weser-Ems</v>
      </c>
      <c r="E1608" t="str">
        <f>'2020_3-1-3_CSV_Prozent'!D674</f>
        <v>Kinder im Alter von 3 bis unter 6 Jahren mit ausländischer Herkunft mindestens eines Elternteils</v>
      </c>
      <c r="F1608" t="str">
        <f>'2020_3-1-3_CSV_Prozent'!E674</f>
        <v>K034</v>
      </c>
      <c r="G1608">
        <f>'2020_3-1-3_CSV_Prozent'!F674</f>
        <v>22.387364226492707</v>
      </c>
    </row>
    <row r="1609" spans="1:7">
      <c r="A1609">
        <f>'2020_3-1-3_CSV_Prozent'!A675</f>
        <v>0</v>
      </c>
      <c r="B1609">
        <f>'2020_3-1-3_CSV_Prozent'!B675</f>
        <v>2017</v>
      </c>
      <c r="C1609" t="s">
        <v>158</v>
      </c>
      <c r="D1609" t="str">
        <f>'2020_3-1-3_CSV_Prozent'!C675</f>
        <v>Niedersachsen</v>
      </c>
      <c r="E1609" t="str">
        <f>'2020_3-1-3_CSV_Prozent'!D675</f>
        <v>Kinder im Alter von 3 bis unter 6 Jahren mit ausländischer Herkunft mindestens eines Elternteils</v>
      </c>
      <c r="F1609" t="str">
        <f>'2020_3-1-3_CSV_Prozent'!E675</f>
        <v>K030</v>
      </c>
      <c r="G1609">
        <f>'2020_3-1-3_CSV_Prozent'!F675</f>
        <v>24.924098521960126</v>
      </c>
    </row>
    <row r="1610" spans="1:7">
      <c r="A1610">
        <f>'2020_3-1-3_CSV_Prozent'!A676</f>
        <v>101</v>
      </c>
      <c r="B1610">
        <f>'2020_3-1-3_CSV_Prozent'!B676</f>
        <v>2016</v>
      </c>
      <c r="C1610" t="s">
        <v>158</v>
      </c>
      <c r="D1610" t="str">
        <f>'2020_3-1-3_CSV_Prozent'!C676</f>
        <v>Braunschweig  Stadt</v>
      </c>
      <c r="E1610" t="str">
        <f>'2020_3-1-3_CSV_Prozent'!D676</f>
        <v>Kinder im Alter von 3 bis unter 6 Jahren mit ausländischer Herkunft mindestens eines Elternteils</v>
      </c>
      <c r="F1610" t="str">
        <f>'2020_3-1-3_CSV_Prozent'!E676</f>
        <v>K03101</v>
      </c>
      <c r="G1610">
        <f>'2020_3-1-3_CSV_Prozent'!F676</f>
        <v>34.89771359807461</v>
      </c>
    </row>
    <row r="1611" spans="1:7">
      <c r="A1611">
        <f>'2020_3-1-3_CSV_Prozent'!A677</f>
        <v>102</v>
      </c>
      <c r="B1611">
        <f>'2020_3-1-3_CSV_Prozent'!B677</f>
        <v>2016</v>
      </c>
      <c r="C1611" t="s">
        <v>158</v>
      </c>
      <c r="D1611" t="str">
        <f>'2020_3-1-3_CSV_Prozent'!C677</f>
        <v>Salzgitter  Stadt</v>
      </c>
      <c r="E1611" t="str">
        <f>'2020_3-1-3_CSV_Prozent'!D677</f>
        <v>Kinder im Alter von 3 bis unter 6 Jahren mit ausländischer Herkunft mindestens eines Elternteils</v>
      </c>
      <c r="F1611" t="str">
        <f>'2020_3-1-3_CSV_Prozent'!E677</f>
        <v>K03102</v>
      </c>
      <c r="G1611">
        <f>'2020_3-1-3_CSV_Prozent'!F677</f>
        <v>43.553459119496857</v>
      </c>
    </row>
    <row r="1612" spans="1:7">
      <c r="A1612">
        <f>'2020_3-1-3_CSV_Prozent'!A678</f>
        <v>103</v>
      </c>
      <c r="B1612">
        <f>'2020_3-1-3_CSV_Prozent'!B678</f>
        <v>2016</v>
      </c>
      <c r="C1612" t="s">
        <v>158</v>
      </c>
      <c r="D1612" t="str">
        <f>'2020_3-1-3_CSV_Prozent'!C678</f>
        <v>Wolfsburg  Stadt</v>
      </c>
      <c r="E1612" t="str">
        <f>'2020_3-1-3_CSV_Prozent'!D678</f>
        <v>Kinder im Alter von 3 bis unter 6 Jahren mit ausländischer Herkunft mindestens eines Elternteils</v>
      </c>
      <c r="F1612" t="str">
        <f>'2020_3-1-3_CSV_Prozent'!E678</f>
        <v>K03103</v>
      </c>
      <c r="G1612">
        <f>'2020_3-1-3_CSV_Prozent'!F678</f>
        <v>32.903834066624768</v>
      </c>
    </row>
    <row r="1613" spans="1:7">
      <c r="A1613">
        <f>'2020_3-1-3_CSV_Prozent'!A679</f>
        <v>151</v>
      </c>
      <c r="B1613">
        <f>'2020_3-1-3_CSV_Prozent'!B679</f>
        <v>2016</v>
      </c>
      <c r="C1613" t="s">
        <v>158</v>
      </c>
      <c r="D1613" t="str">
        <f>'2020_3-1-3_CSV_Prozent'!C679</f>
        <v>Gifhorn</v>
      </c>
      <c r="E1613" t="str">
        <f>'2020_3-1-3_CSV_Prozent'!D679</f>
        <v>Kinder im Alter von 3 bis unter 6 Jahren mit ausländischer Herkunft mindestens eines Elternteils</v>
      </c>
      <c r="F1613" t="str">
        <f>'2020_3-1-3_CSV_Prozent'!E679</f>
        <v>K03151</v>
      </c>
      <c r="G1613">
        <f>'2020_3-1-3_CSV_Prozent'!F679</f>
        <v>13.705457263892351</v>
      </c>
    </row>
    <row r="1614" spans="1:7">
      <c r="A1614">
        <f>'2020_3-1-3_CSV_Prozent'!A680</f>
        <v>153</v>
      </c>
      <c r="B1614">
        <f>'2020_3-1-3_CSV_Prozent'!B680</f>
        <v>2016</v>
      </c>
      <c r="C1614" t="s">
        <v>158</v>
      </c>
      <c r="D1614" t="str">
        <f>'2020_3-1-3_CSV_Prozent'!C680</f>
        <v>Goslar</v>
      </c>
      <c r="E1614" t="str">
        <f>'2020_3-1-3_CSV_Prozent'!D680</f>
        <v>Kinder im Alter von 3 bis unter 6 Jahren mit ausländischer Herkunft mindestens eines Elternteils</v>
      </c>
      <c r="F1614" t="str">
        <f>'2020_3-1-3_CSV_Prozent'!E680</f>
        <v>K03153</v>
      </c>
      <c r="G1614">
        <f>'2020_3-1-3_CSV_Prozent'!F680</f>
        <v>17.434869739478959</v>
      </c>
    </row>
    <row r="1615" spans="1:7">
      <c r="A1615">
        <f>'2020_3-1-3_CSV_Prozent'!A681</f>
        <v>154</v>
      </c>
      <c r="B1615">
        <f>'2020_3-1-3_CSV_Prozent'!B681</f>
        <v>2016</v>
      </c>
      <c r="C1615" t="s">
        <v>158</v>
      </c>
      <c r="D1615" t="str">
        <f>'2020_3-1-3_CSV_Prozent'!C681</f>
        <v>Helmstedt</v>
      </c>
      <c r="E1615" t="str">
        <f>'2020_3-1-3_CSV_Prozent'!D681</f>
        <v>Kinder im Alter von 3 bis unter 6 Jahren mit ausländischer Herkunft mindestens eines Elternteils</v>
      </c>
      <c r="F1615" t="str">
        <f>'2020_3-1-3_CSV_Prozent'!E681</f>
        <v>K03154</v>
      </c>
      <c r="G1615">
        <f>'2020_3-1-3_CSV_Prozent'!F681</f>
        <v>15.068493150684931</v>
      </c>
    </row>
    <row r="1616" spans="1:7">
      <c r="A1616">
        <f>'2020_3-1-3_CSV_Prozent'!A682</f>
        <v>155</v>
      </c>
      <c r="B1616">
        <f>'2020_3-1-3_CSV_Prozent'!B682</f>
        <v>2016</v>
      </c>
      <c r="C1616" t="s">
        <v>158</v>
      </c>
      <c r="D1616" t="str">
        <f>'2020_3-1-3_CSV_Prozent'!C682</f>
        <v>Northeim</v>
      </c>
      <c r="E1616" t="str">
        <f>'2020_3-1-3_CSV_Prozent'!D682</f>
        <v>Kinder im Alter von 3 bis unter 6 Jahren mit ausländischer Herkunft mindestens eines Elternteils</v>
      </c>
      <c r="F1616" t="str">
        <f>'2020_3-1-3_CSV_Prozent'!E682</f>
        <v>K03155</v>
      </c>
      <c r="G1616">
        <f>'2020_3-1-3_CSV_Prozent'!F682</f>
        <v>21.653255303584494</v>
      </c>
    </row>
    <row r="1617" spans="1:7">
      <c r="A1617">
        <f>'2020_3-1-3_CSV_Prozent'!A683</f>
        <v>157</v>
      </c>
      <c r="B1617">
        <f>'2020_3-1-3_CSV_Prozent'!B683</f>
        <v>2016</v>
      </c>
      <c r="C1617" t="s">
        <v>158</v>
      </c>
      <c r="D1617" t="str">
        <f>'2020_3-1-3_CSV_Prozent'!C683</f>
        <v>Peine</v>
      </c>
      <c r="E1617" t="str">
        <f>'2020_3-1-3_CSV_Prozent'!D683</f>
        <v>Kinder im Alter von 3 bis unter 6 Jahren mit ausländischer Herkunft mindestens eines Elternteils</v>
      </c>
      <c r="F1617" t="str">
        <f>'2020_3-1-3_CSV_Prozent'!E683</f>
        <v>K03157</v>
      </c>
      <c r="G1617">
        <f>'2020_3-1-3_CSV_Prozent'!F683</f>
        <v>24.010136205258156</v>
      </c>
    </row>
    <row r="1618" spans="1:7">
      <c r="A1618">
        <f>'2020_3-1-3_CSV_Prozent'!A684</f>
        <v>158</v>
      </c>
      <c r="B1618">
        <f>'2020_3-1-3_CSV_Prozent'!B684</f>
        <v>2016</v>
      </c>
      <c r="C1618" t="s">
        <v>158</v>
      </c>
      <c r="D1618" t="str">
        <f>'2020_3-1-3_CSV_Prozent'!C684</f>
        <v>Wolfenbüttel</v>
      </c>
      <c r="E1618" t="str">
        <f>'2020_3-1-3_CSV_Prozent'!D684</f>
        <v>Kinder im Alter von 3 bis unter 6 Jahren mit ausländischer Herkunft mindestens eines Elternteils</v>
      </c>
      <c r="F1618" t="str">
        <f>'2020_3-1-3_CSV_Prozent'!E684</f>
        <v>K03158</v>
      </c>
      <c r="G1618">
        <f>'2020_3-1-3_CSV_Prozent'!F684</f>
        <v>16.153268219383921</v>
      </c>
    </row>
    <row r="1619" spans="1:7">
      <c r="A1619">
        <f>'2020_3-1-3_CSV_Prozent'!A685</f>
        <v>159</v>
      </c>
      <c r="B1619">
        <f>'2020_3-1-3_CSV_Prozent'!B685</f>
        <v>2016</v>
      </c>
      <c r="C1619" t="s">
        <v>158</v>
      </c>
      <c r="D1619" t="str">
        <f>'2020_3-1-3_CSV_Prozent'!C685</f>
        <v>Göttingen</v>
      </c>
      <c r="E1619" t="str">
        <f>'2020_3-1-3_CSV_Prozent'!D685</f>
        <v>Kinder im Alter von 3 bis unter 6 Jahren mit ausländischer Herkunft mindestens eines Elternteils</v>
      </c>
      <c r="F1619" t="str">
        <f>'2020_3-1-3_CSV_Prozent'!E685</f>
        <v>K03159</v>
      </c>
      <c r="G1619">
        <f>'2020_3-1-3_CSV_Prozent'!F685</f>
        <v>24.410241657077101</v>
      </c>
    </row>
    <row r="1620" spans="1:7">
      <c r="A1620">
        <f>'2020_3-1-3_CSV_Prozent'!A686</f>
        <v>1</v>
      </c>
      <c r="B1620">
        <f>'2020_3-1-3_CSV_Prozent'!B686</f>
        <v>2016</v>
      </c>
      <c r="C1620" t="s">
        <v>158</v>
      </c>
      <c r="D1620" t="str">
        <f>'2020_3-1-3_CSV_Prozent'!C686</f>
        <v>Stat. Region Braunschweig</v>
      </c>
      <c r="E1620" t="str">
        <f>'2020_3-1-3_CSV_Prozent'!D686</f>
        <v>Kinder im Alter von 3 bis unter 6 Jahren mit ausländischer Herkunft mindestens eines Elternteils</v>
      </c>
      <c r="F1620" t="str">
        <f>'2020_3-1-3_CSV_Prozent'!E686</f>
        <v>K031</v>
      </c>
      <c r="G1620">
        <f>'2020_3-1-3_CSV_Prozent'!F686</f>
        <v>25.196028656851134</v>
      </c>
    </row>
    <row r="1621" spans="1:7">
      <c r="A1621">
        <f>'2020_3-1-3_CSV_Prozent'!A687</f>
        <v>241</v>
      </c>
      <c r="B1621">
        <f>'2020_3-1-3_CSV_Prozent'!B687</f>
        <v>2016</v>
      </c>
      <c r="C1621" t="s">
        <v>158</v>
      </c>
      <c r="D1621" t="str">
        <f>'2020_3-1-3_CSV_Prozent'!C687</f>
        <v>Hannover  Region</v>
      </c>
      <c r="E1621" t="str">
        <f>'2020_3-1-3_CSV_Prozent'!D687</f>
        <v>Kinder im Alter von 3 bis unter 6 Jahren mit ausländischer Herkunft mindestens eines Elternteils</v>
      </c>
      <c r="F1621" t="str">
        <f>'2020_3-1-3_CSV_Prozent'!E687</f>
        <v>K03241</v>
      </c>
      <c r="G1621">
        <f>'2020_3-1-3_CSV_Prozent'!F687</f>
        <v>37.779425786629936</v>
      </c>
    </row>
    <row r="1622" spans="1:7">
      <c r="A1622">
        <f>'2020_3-1-3_CSV_Prozent'!A688</f>
        <v>241001</v>
      </c>
      <c r="B1622">
        <f>'2020_3-1-3_CSV_Prozent'!B688</f>
        <v>2016</v>
      </c>
      <c r="C1622" t="s">
        <v>158</v>
      </c>
      <c r="D1622" t="str">
        <f>'2020_3-1-3_CSV_Prozent'!C688</f>
        <v>dav. Hannover  Lhst.</v>
      </c>
      <c r="E1622" t="str">
        <f>'2020_3-1-3_CSV_Prozent'!D688</f>
        <v>Kinder im Alter von 3 bis unter 6 Jahren mit ausländischer Herkunft mindestens eines Elternteils</v>
      </c>
      <c r="F1622" t="str">
        <f>'2020_3-1-3_CSV_Prozent'!E688</f>
        <v>K03241001</v>
      </c>
      <c r="G1622">
        <f>'2020_3-1-3_CSV_Prozent'!F688</f>
        <v>49.645390070921984</v>
      </c>
    </row>
    <row r="1623" spans="1:7">
      <c r="A1623">
        <f>'2020_3-1-3_CSV_Prozent'!A689</f>
        <v>241999</v>
      </c>
      <c r="B1623">
        <f>'2020_3-1-3_CSV_Prozent'!B689</f>
        <v>2016</v>
      </c>
      <c r="C1623" t="s">
        <v>158</v>
      </c>
      <c r="D1623" t="str">
        <f>'2020_3-1-3_CSV_Prozent'!C689</f>
        <v>dav. Hannover  Umland</v>
      </c>
      <c r="E1623" t="str">
        <f>'2020_3-1-3_CSV_Prozent'!D689</f>
        <v>Kinder im Alter von 3 bis unter 6 Jahren mit ausländischer Herkunft mindestens eines Elternteils</v>
      </c>
      <c r="F1623" t="str">
        <f>'2020_3-1-3_CSV_Prozent'!E689</f>
        <v>K03241999</v>
      </c>
      <c r="G1623">
        <f>'2020_3-1-3_CSV_Prozent'!F689</f>
        <v>27.545382794001576</v>
      </c>
    </row>
    <row r="1624" spans="1:7">
      <c r="A1624">
        <f>'2020_3-1-3_CSV_Prozent'!A690</f>
        <v>251</v>
      </c>
      <c r="B1624">
        <f>'2020_3-1-3_CSV_Prozent'!B690</f>
        <v>2016</v>
      </c>
      <c r="C1624" t="s">
        <v>158</v>
      </c>
      <c r="D1624" t="str">
        <f>'2020_3-1-3_CSV_Prozent'!C690</f>
        <v>Diepholz</v>
      </c>
      <c r="E1624" t="str">
        <f>'2020_3-1-3_CSV_Prozent'!D690</f>
        <v>Kinder im Alter von 3 bis unter 6 Jahren mit ausländischer Herkunft mindestens eines Elternteils</v>
      </c>
      <c r="F1624" t="str">
        <f>'2020_3-1-3_CSV_Prozent'!E690</f>
        <v>K03251</v>
      </c>
      <c r="G1624">
        <f>'2020_3-1-3_CSV_Prozent'!F690</f>
        <v>21.30035899481452</v>
      </c>
    </row>
    <row r="1625" spans="1:7">
      <c r="A1625">
        <f>'2020_3-1-3_CSV_Prozent'!A691</f>
        <v>252</v>
      </c>
      <c r="B1625">
        <f>'2020_3-1-3_CSV_Prozent'!B691</f>
        <v>2016</v>
      </c>
      <c r="C1625" t="s">
        <v>158</v>
      </c>
      <c r="D1625" t="str">
        <f>'2020_3-1-3_CSV_Prozent'!C691</f>
        <v>Hameln-Pyrmont</v>
      </c>
      <c r="E1625" t="str">
        <f>'2020_3-1-3_CSV_Prozent'!D691</f>
        <v>Kinder im Alter von 3 bis unter 6 Jahren mit ausländischer Herkunft mindestens eines Elternteils</v>
      </c>
      <c r="F1625" t="str">
        <f>'2020_3-1-3_CSV_Prozent'!E691</f>
        <v>K03252</v>
      </c>
      <c r="G1625">
        <f>'2020_3-1-3_CSV_Prozent'!F691</f>
        <v>27.212721272127212</v>
      </c>
    </row>
    <row r="1626" spans="1:7">
      <c r="A1626">
        <f>'2020_3-1-3_CSV_Prozent'!A692</f>
        <v>254</v>
      </c>
      <c r="B1626">
        <f>'2020_3-1-3_CSV_Prozent'!B692</f>
        <v>2016</v>
      </c>
      <c r="C1626" t="s">
        <v>158</v>
      </c>
      <c r="D1626" t="str">
        <f>'2020_3-1-3_CSV_Prozent'!C692</f>
        <v>Hildesheim</v>
      </c>
      <c r="E1626" t="str">
        <f>'2020_3-1-3_CSV_Prozent'!D692</f>
        <v>Kinder im Alter von 3 bis unter 6 Jahren mit ausländischer Herkunft mindestens eines Elternteils</v>
      </c>
      <c r="F1626" t="str">
        <f>'2020_3-1-3_CSV_Prozent'!E692</f>
        <v>K03254</v>
      </c>
      <c r="G1626">
        <f>'2020_3-1-3_CSV_Prozent'!F692</f>
        <v>25.187406296851574</v>
      </c>
    </row>
    <row r="1627" spans="1:7">
      <c r="A1627">
        <f>'2020_3-1-3_CSV_Prozent'!A693</f>
        <v>255</v>
      </c>
      <c r="B1627">
        <f>'2020_3-1-3_CSV_Prozent'!B693</f>
        <v>2016</v>
      </c>
      <c r="C1627" t="s">
        <v>158</v>
      </c>
      <c r="D1627" t="str">
        <f>'2020_3-1-3_CSV_Prozent'!C693</f>
        <v>Holzminden</v>
      </c>
      <c r="E1627" t="str">
        <f>'2020_3-1-3_CSV_Prozent'!D693</f>
        <v>Kinder im Alter von 3 bis unter 6 Jahren mit ausländischer Herkunft mindestens eines Elternteils</v>
      </c>
      <c r="F1627" t="str">
        <f>'2020_3-1-3_CSV_Prozent'!E693</f>
        <v>K03255</v>
      </c>
      <c r="G1627">
        <f>'2020_3-1-3_CSV_Prozent'!F693</f>
        <v>15.904436860068261</v>
      </c>
    </row>
    <row r="1628" spans="1:7">
      <c r="A1628">
        <f>'2020_3-1-3_CSV_Prozent'!A694</f>
        <v>256</v>
      </c>
      <c r="B1628">
        <f>'2020_3-1-3_CSV_Prozent'!B694</f>
        <v>2016</v>
      </c>
      <c r="C1628" t="s">
        <v>158</v>
      </c>
      <c r="D1628" t="str">
        <f>'2020_3-1-3_CSV_Prozent'!C694</f>
        <v>Nienburg (Weser)</v>
      </c>
      <c r="E1628" t="str">
        <f>'2020_3-1-3_CSV_Prozent'!D694</f>
        <v>Kinder im Alter von 3 bis unter 6 Jahren mit ausländischer Herkunft mindestens eines Elternteils</v>
      </c>
      <c r="F1628" t="str">
        <f>'2020_3-1-3_CSV_Prozent'!E694</f>
        <v>K03256</v>
      </c>
      <c r="G1628">
        <f>'2020_3-1-3_CSV_Prozent'!F694</f>
        <v>22.93178519593614</v>
      </c>
    </row>
    <row r="1629" spans="1:7">
      <c r="A1629">
        <f>'2020_3-1-3_CSV_Prozent'!A695</f>
        <v>257</v>
      </c>
      <c r="B1629">
        <f>'2020_3-1-3_CSV_Prozent'!B695</f>
        <v>2016</v>
      </c>
      <c r="C1629" t="s">
        <v>158</v>
      </c>
      <c r="D1629" t="str">
        <f>'2020_3-1-3_CSV_Prozent'!C695</f>
        <v>Schaumburg</v>
      </c>
      <c r="E1629" t="str">
        <f>'2020_3-1-3_CSV_Prozent'!D695</f>
        <v>Kinder im Alter von 3 bis unter 6 Jahren mit ausländischer Herkunft mindestens eines Elternteils</v>
      </c>
      <c r="F1629" t="str">
        <f>'2020_3-1-3_CSV_Prozent'!E695</f>
        <v>K03257</v>
      </c>
      <c r="G1629">
        <f>'2020_3-1-3_CSV_Prozent'!F695</f>
        <v>24.626647144948755</v>
      </c>
    </row>
    <row r="1630" spans="1:7">
      <c r="A1630">
        <f>'2020_3-1-3_CSV_Prozent'!A696</f>
        <v>2</v>
      </c>
      <c r="B1630">
        <f>'2020_3-1-3_CSV_Prozent'!B696</f>
        <v>2016</v>
      </c>
      <c r="C1630" t="s">
        <v>158</v>
      </c>
      <c r="D1630" t="str">
        <f>'2020_3-1-3_CSV_Prozent'!C696</f>
        <v>Stat. Region Hannover</v>
      </c>
      <c r="E1630" t="str">
        <f>'2020_3-1-3_CSV_Prozent'!D696</f>
        <v>Kinder im Alter von 3 bis unter 6 Jahren mit ausländischer Herkunft mindestens eines Elternteils</v>
      </c>
      <c r="F1630" t="str">
        <f>'2020_3-1-3_CSV_Prozent'!E696</f>
        <v>K032</v>
      </c>
      <c r="G1630">
        <f>'2020_3-1-3_CSV_Prozent'!F696</f>
        <v>31.590561199133255</v>
      </c>
    </row>
    <row r="1631" spans="1:7">
      <c r="A1631">
        <f>'2020_3-1-3_CSV_Prozent'!A697</f>
        <v>351</v>
      </c>
      <c r="B1631">
        <f>'2020_3-1-3_CSV_Prozent'!B697</f>
        <v>2016</v>
      </c>
      <c r="C1631" t="s">
        <v>158</v>
      </c>
      <c r="D1631" t="str">
        <f>'2020_3-1-3_CSV_Prozent'!C697</f>
        <v>Celle</v>
      </c>
      <c r="E1631" t="str">
        <f>'2020_3-1-3_CSV_Prozent'!D697</f>
        <v>Kinder im Alter von 3 bis unter 6 Jahren mit ausländischer Herkunft mindestens eines Elternteils</v>
      </c>
      <c r="F1631" t="str">
        <f>'2020_3-1-3_CSV_Prozent'!E697</f>
        <v>K03351</v>
      </c>
      <c r="G1631">
        <f>'2020_3-1-3_CSV_Prozent'!F697</f>
        <v>12.886969042476601</v>
      </c>
    </row>
    <row r="1632" spans="1:7">
      <c r="A1632">
        <f>'2020_3-1-3_CSV_Prozent'!A698</f>
        <v>352</v>
      </c>
      <c r="B1632">
        <f>'2020_3-1-3_CSV_Prozent'!B698</f>
        <v>2016</v>
      </c>
      <c r="C1632" t="s">
        <v>158</v>
      </c>
      <c r="D1632" t="str">
        <f>'2020_3-1-3_CSV_Prozent'!C698</f>
        <v>Cuxhaven</v>
      </c>
      <c r="E1632" t="str">
        <f>'2020_3-1-3_CSV_Prozent'!D698</f>
        <v>Kinder im Alter von 3 bis unter 6 Jahren mit ausländischer Herkunft mindestens eines Elternteils</v>
      </c>
      <c r="F1632" t="str">
        <f>'2020_3-1-3_CSV_Prozent'!E698</f>
        <v>K03352</v>
      </c>
      <c r="G1632">
        <f>'2020_3-1-3_CSV_Prozent'!F698</f>
        <v>14.862466725820763</v>
      </c>
    </row>
    <row r="1633" spans="1:7">
      <c r="A1633">
        <f>'2020_3-1-3_CSV_Prozent'!A699</f>
        <v>353</v>
      </c>
      <c r="B1633">
        <f>'2020_3-1-3_CSV_Prozent'!B699</f>
        <v>2016</v>
      </c>
      <c r="C1633" t="s">
        <v>158</v>
      </c>
      <c r="D1633" t="str">
        <f>'2020_3-1-3_CSV_Prozent'!C699</f>
        <v>Harburg</v>
      </c>
      <c r="E1633" t="str">
        <f>'2020_3-1-3_CSV_Prozent'!D699</f>
        <v>Kinder im Alter von 3 bis unter 6 Jahren mit ausländischer Herkunft mindestens eines Elternteils</v>
      </c>
      <c r="F1633" t="str">
        <f>'2020_3-1-3_CSV_Prozent'!E699</f>
        <v>K03353</v>
      </c>
      <c r="G1633">
        <f>'2020_3-1-3_CSV_Prozent'!F699</f>
        <v>20.842169039684943</v>
      </c>
    </row>
    <row r="1634" spans="1:7">
      <c r="A1634">
        <f>'2020_3-1-3_CSV_Prozent'!A700</f>
        <v>354</v>
      </c>
      <c r="B1634">
        <f>'2020_3-1-3_CSV_Prozent'!B700</f>
        <v>2016</v>
      </c>
      <c r="C1634" t="s">
        <v>158</v>
      </c>
      <c r="D1634" t="str">
        <f>'2020_3-1-3_CSV_Prozent'!C700</f>
        <v>Lüchow-Dannenberg</v>
      </c>
      <c r="E1634" t="str">
        <f>'2020_3-1-3_CSV_Prozent'!D700</f>
        <v>Kinder im Alter von 3 bis unter 6 Jahren mit ausländischer Herkunft mindestens eines Elternteils</v>
      </c>
      <c r="F1634" t="str">
        <f>'2020_3-1-3_CSV_Prozent'!E700</f>
        <v>K03354</v>
      </c>
      <c r="G1634">
        <f>'2020_3-1-3_CSV_Prozent'!F700</f>
        <v>12.79296875</v>
      </c>
    </row>
    <row r="1635" spans="1:7">
      <c r="A1635">
        <f>'2020_3-1-3_CSV_Prozent'!A701</f>
        <v>355</v>
      </c>
      <c r="B1635">
        <f>'2020_3-1-3_CSV_Prozent'!B701</f>
        <v>2016</v>
      </c>
      <c r="C1635" t="s">
        <v>158</v>
      </c>
      <c r="D1635" t="str">
        <f>'2020_3-1-3_CSV_Prozent'!C701</f>
        <v>Lüneburg</v>
      </c>
      <c r="E1635" t="str">
        <f>'2020_3-1-3_CSV_Prozent'!D701</f>
        <v>Kinder im Alter von 3 bis unter 6 Jahren mit ausländischer Herkunft mindestens eines Elternteils</v>
      </c>
      <c r="F1635" t="str">
        <f>'2020_3-1-3_CSV_Prozent'!E701</f>
        <v>K03355</v>
      </c>
      <c r="G1635">
        <f>'2020_3-1-3_CSV_Prozent'!F701</f>
        <v>20.004334633723449</v>
      </c>
    </row>
    <row r="1636" spans="1:7">
      <c r="A1636">
        <f>'2020_3-1-3_CSV_Prozent'!A702</f>
        <v>356</v>
      </c>
      <c r="B1636">
        <f>'2020_3-1-3_CSV_Prozent'!B702</f>
        <v>2016</v>
      </c>
      <c r="C1636" t="s">
        <v>158</v>
      </c>
      <c r="D1636" t="str">
        <f>'2020_3-1-3_CSV_Prozent'!C702</f>
        <v>Osterholz</v>
      </c>
      <c r="E1636" t="str">
        <f>'2020_3-1-3_CSV_Prozent'!D702</f>
        <v>Kinder im Alter von 3 bis unter 6 Jahren mit ausländischer Herkunft mindestens eines Elternteils</v>
      </c>
      <c r="F1636" t="str">
        <f>'2020_3-1-3_CSV_Prozent'!E702</f>
        <v>K03356</v>
      </c>
      <c r="G1636">
        <f>'2020_3-1-3_CSV_Prozent'!F702</f>
        <v>16.468330134357007</v>
      </c>
    </row>
    <row r="1637" spans="1:7">
      <c r="A1637">
        <f>'2020_3-1-3_CSV_Prozent'!A703</f>
        <v>357</v>
      </c>
      <c r="B1637">
        <f>'2020_3-1-3_CSV_Prozent'!B703</f>
        <v>2016</v>
      </c>
      <c r="C1637" t="s">
        <v>158</v>
      </c>
      <c r="D1637" t="str">
        <f>'2020_3-1-3_CSV_Prozent'!C703</f>
        <v>Rotenburg (Wümme)</v>
      </c>
      <c r="E1637" t="str">
        <f>'2020_3-1-3_CSV_Prozent'!D703</f>
        <v>Kinder im Alter von 3 bis unter 6 Jahren mit ausländischer Herkunft mindestens eines Elternteils</v>
      </c>
      <c r="F1637" t="str">
        <f>'2020_3-1-3_CSV_Prozent'!E703</f>
        <v>K03357</v>
      </c>
      <c r="G1637">
        <f>'2020_3-1-3_CSV_Prozent'!F703</f>
        <v>16.282153274993373</v>
      </c>
    </row>
    <row r="1638" spans="1:7">
      <c r="A1638">
        <f>'2020_3-1-3_CSV_Prozent'!A704</f>
        <v>358</v>
      </c>
      <c r="B1638">
        <f>'2020_3-1-3_CSV_Prozent'!B704</f>
        <v>2016</v>
      </c>
      <c r="C1638" t="s">
        <v>158</v>
      </c>
      <c r="D1638" t="str">
        <f>'2020_3-1-3_CSV_Prozent'!C704</f>
        <v>Heidekreis</v>
      </c>
      <c r="E1638" t="str">
        <f>'2020_3-1-3_CSV_Prozent'!D704</f>
        <v>Kinder im Alter von 3 bis unter 6 Jahren mit ausländischer Herkunft mindestens eines Elternteils</v>
      </c>
      <c r="F1638" t="str">
        <f>'2020_3-1-3_CSV_Prozent'!E704</f>
        <v>K03358</v>
      </c>
      <c r="G1638">
        <f>'2020_3-1-3_CSV_Prozent'!F704</f>
        <v>16.271289537712896</v>
      </c>
    </row>
    <row r="1639" spans="1:7">
      <c r="A1639">
        <f>'2020_3-1-3_CSV_Prozent'!A705</f>
        <v>359</v>
      </c>
      <c r="B1639">
        <f>'2020_3-1-3_CSV_Prozent'!B705</f>
        <v>2016</v>
      </c>
      <c r="C1639" t="s">
        <v>158</v>
      </c>
      <c r="D1639" t="str">
        <f>'2020_3-1-3_CSV_Prozent'!C705</f>
        <v>Stade</v>
      </c>
      <c r="E1639" t="str">
        <f>'2020_3-1-3_CSV_Prozent'!D705</f>
        <v>Kinder im Alter von 3 bis unter 6 Jahren mit ausländischer Herkunft mindestens eines Elternteils</v>
      </c>
      <c r="F1639" t="str">
        <f>'2020_3-1-3_CSV_Prozent'!E705</f>
        <v>K03359</v>
      </c>
      <c r="G1639">
        <f>'2020_3-1-3_CSV_Prozent'!F705</f>
        <v>18.253968253968253</v>
      </c>
    </row>
    <row r="1640" spans="1:7">
      <c r="A1640">
        <f>'2020_3-1-3_CSV_Prozent'!A706</f>
        <v>360</v>
      </c>
      <c r="B1640">
        <f>'2020_3-1-3_CSV_Prozent'!B706</f>
        <v>2016</v>
      </c>
      <c r="C1640" t="s">
        <v>158</v>
      </c>
      <c r="D1640" t="str">
        <f>'2020_3-1-3_CSV_Prozent'!C706</f>
        <v>Uelzen</v>
      </c>
      <c r="E1640" t="str">
        <f>'2020_3-1-3_CSV_Prozent'!D706</f>
        <v>Kinder im Alter von 3 bis unter 6 Jahren mit ausländischer Herkunft mindestens eines Elternteils</v>
      </c>
      <c r="F1640" t="str">
        <f>'2020_3-1-3_CSV_Prozent'!E706</f>
        <v>K03360</v>
      </c>
      <c r="G1640">
        <f>'2020_3-1-3_CSV_Prozent'!F706</f>
        <v>17.431665807117071</v>
      </c>
    </row>
    <row r="1641" spans="1:7">
      <c r="A1641">
        <f>'2020_3-1-3_CSV_Prozent'!A707</f>
        <v>361</v>
      </c>
      <c r="B1641">
        <f>'2020_3-1-3_CSV_Prozent'!B707</f>
        <v>2016</v>
      </c>
      <c r="C1641" t="s">
        <v>158</v>
      </c>
      <c r="D1641" t="str">
        <f>'2020_3-1-3_CSV_Prozent'!C707</f>
        <v>Verden</v>
      </c>
      <c r="E1641" t="str">
        <f>'2020_3-1-3_CSV_Prozent'!D707</f>
        <v>Kinder im Alter von 3 bis unter 6 Jahren mit ausländischer Herkunft mindestens eines Elternteils</v>
      </c>
      <c r="F1641" t="str">
        <f>'2020_3-1-3_CSV_Prozent'!E707</f>
        <v>K03361</v>
      </c>
      <c r="G1641">
        <f>'2020_3-1-3_CSV_Prozent'!F707</f>
        <v>23.683418597652722</v>
      </c>
    </row>
    <row r="1642" spans="1:7">
      <c r="A1642">
        <f>'2020_3-1-3_CSV_Prozent'!A708</f>
        <v>3</v>
      </c>
      <c r="B1642">
        <f>'2020_3-1-3_CSV_Prozent'!B708</f>
        <v>2016</v>
      </c>
      <c r="C1642" t="s">
        <v>158</v>
      </c>
      <c r="D1642" t="str">
        <f>'2020_3-1-3_CSV_Prozent'!C708</f>
        <v>Stat. Region Lüneburg</v>
      </c>
      <c r="E1642" t="str">
        <f>'2020_3-1-3_CSV_Prozent'!D708</f>
        <v>Kinder im Alter von 3 bis unter 6 Jahren mit ausländischer Herkunft mindestens eines Elternteils</v>
      </c>
      <c r="F1642" t="str">
        <f>'2020_3-1-3_CSV_Prozent'!E708</f>
        <v>K033</v>
      </c>
      <c r="G1642">
        <f>'2020_3-1-3_CSV_Prozent'!F708</f>
        <v>17.757330388909338</v>
      </c>
    </row>
    <row r="1643" spans="1:7">
      <c r="A1643">
        <f>'2020_3-1-3_CSV_Prozent'!A709</f>
        <v>401</v>
      </c>
      <c r="B1643">
        <f>'2020_3-1-3_CSV_Prozent'!B709</f>
        <v>2016</v>
      </c>
      <c r="C1643" t="s">
        <v>158</v>
      </c>
      <c r="D1643" t="str">
        <f>'2020_3-1-3_CSV_Prozent'!C709</f>
        <v>Delmenhorst  Stadt</v>
      </c>
      <c r="E1643" t="str">
        <f>'2020_3-1-3_CSV_Prozent'!D709</f>
        <v>Kinder im Alter von 3 bis unter 6 Jahren mit ausländischer Herkunft mindestens eines Elternteils</v>
      </c>
      <c r="F1643" t="str">
        <f>'2020_3-1-3_CSV_Prozent'!E709</f>
        <v>K03401</v>
      </c>
      <c r="G1643">
        <f>'2020_3-1-3_CSV_Prozent'!F709</f>
        <v>46.76737160120846</v>
      </c>
    </row>
    <row r="1644" spans="1:7">
      <c r="A1644">
        <f>'2020_3-1-3_CSV_Prozent'!A710</f>
        <v>402</v>
      </c>
      <c r="B1644">
        <f>'2020_3-1-3_CSV_Prozent'!B710</f>
        <v>2016</v>
      </c>
      <c r="C1644" t="s">
        <v>158</v>
      </c>
      <c r="D1644" t="str">
        <f>'2020_3-1-3_CSV_Prozent'!C710</f>
        <v>Emden  Stadt</v>
      </c>
      <c r="E1644" t="str">
        <f>'2020_3-1-3_CSV_Prozent'!D710</f>
        <v>Kinder im Alter von 3 bis unter 6 Jahren mit ausländischer Herkunft mindestens eines Elternteils</v>
      </c>
      <c r="F1644" t="str">
        <f>'2020_3-1-3_CSV_Prozent'!E710</f>
        <v>K03402</v>
      </c>
      <c r="G1644">
        <f>'2020_3-1-3_CSV_Prozent'!F710</f>
        <v>23.387790197764403</v>
      </c>
    </row>
    <row r="1645" spans="1:7">
      <c r="A1645">
        <f>'2020_3-1-3_CSV_Prozent'!A711</f>
        <v>403</v>
      </c>
      <c r="B1645">
        <f>'2020_3-1-3_CSV_Prozent'!B711</f>
        <v>2016</v>
      </c>
      <c r="C1645" t="s">
        <v>158</v>
      </c>
      <c r="D1645" t="str">
        <f>'2020_3-1-3_CSV_Prozent'!C711</f>
        <v>Oldenburg(Oldb)  Stadt</v>
      </c>
      <c r="E1645" t="str">
        <f>'2020_3-1-3_CSV_Prozent'!D711</f>
        <v>Kinder im Alter von 3 bis unter 6 Jahren mit ausländischer Herkunft mindestens eines Elternteils</v>
      </c>
      <c r="F1645" t="str">
        <f>'2020_3-1-3_CSV_Prozent'!E711</f>
        <v>K03403</v>
      </c>
      <c r="G1645">
        <f>'2020_3-1-3_CSV_Prozent'!F711</f>
        <v>26.897089397089395</v>
      </c>
    </row>
    <row r="1646" spans="1:7">
      <c r="A1646">
        <f>'2020_3-1-3_CSV_Prozent'!A712</f>
        <v>404</v>
      </c>
      <c r="B1646">
        <f>'2020_3-1-3_CSV_Prozent'!B712</f>
        <v>2016</v>
      </c>
      <c r="C1646" t="s">
        <v>158</v>
      </c>
      <c r="D1646" t="str">
        <f>'2020_3-1-3_CSV_Prozent'!C712</f>
        <v>Osnabrück  Stadt</v>
      </c>
      <c r="E1646" t="str">
        <f>'2020_3-1-3_CSV_Prozent'!D712</f>
        <v>Kinder im Alter von 3 bis unter 6 Jahren mit ausländischer Herkunft mindestens eines Elternteils</v>
      </c>
      <c r="F1646" t="str">
        <f>'2020_3-1-3_CSV_Prozent'!E712</f>
        <v>K03404</v>
      </c>
      <c r="G1646">
        <f>'2020_3-1-3_CSV_Prozent'!F712</f>
        <v>30.153765962991919</v>
      </c>
    </row>
    <row r="1647" spans="1:7">
      <c r="A1647">
        <f>'2020_3-1-3_CSV_Prozent'!A713</f>
        <v>405</v>
      </c>
      <c r="B1647">
        <f>'2020_3-1-3_CSV_Prozent'!B713</f>
        <v>2016</v>
      </c>
      <c r="C1647" t="s">
        <v>158</v>
      </c>
      <c r="D1647" t="str">
        <f>'2020_3-1-3_CSV_Prozent'!C713</f>
        <v>Wilhelmshaven  Stadt</v>
      </c>
      <c r="E1647" t="str">
        <f>'2020_3-1-3_CSV_Prozent'!D713</f>
        <v>Kinder im Alter von 3 bis unter 6 Jahren mit ausländischer Herkunft mindestens eines Elternteils</v>
      </c>
      <c r="F1647" t="str">
        <f>'2020_3-1-3_CSV_Prozent'!E713</f>
        <v>K03405</v>
      </c>
      <c r="G1647">
        <f>'2020_3-1-3_CSV_Prozent'!F713</f>
        <v>24.503311258278146</v>
      </c>
    </row>
    <row r="1648" spans="1:7">
      <c r="A1648">
        <f>'2020_3-1-3_CSV_Prozent'!A714</f>
        <v>451</v>
      </c>
      <c r="B1648">
        <f>'2020_3-1-3_CSV_Prozent'!B714</f>
        <v>2016</v>
      </c>
      <c r="C1648" t="s">
        <v>158</v>
      </c>
      <c r="D1648" t="str">
        <f>'2020_3-1-3_CSV_Prozent'!C714</f>
        <v>Ammerland</v>
      </c>
      <c r="E1648" t="str">
        <f>'2020_3-1-3_CSV_Prozent'!D714</f>
        <v>Kinder im Alter von 3 bis unter 6 Jahren mit ausländischer Herkunft mindestens eines Elternteils</v>
      </c>
      <c r="F1648" t="str">
        <f>'2020_3-1-3_CSV_Prozent'!E714</f>
        <v>K03451</v>
      </c>
      <c r="G1648">
        <f>'2020_3-1-3_CSV_Prozent'!F714</f>
        <v>15.474209650582363</v>
      </c>
    </row>
    <row r="1649" spans="1:7">
      <c r="A1649">
        <f>'2020_3-1-3_CSV_Prozent'!A715</f>
        <v>452</v>
      </c>
      <c r="B1649">
        <f>'2020_3-1-3_CSV_Prozent'!B715</f>
        <v>2016</v>
      </c>
      <c r="C1649" t="s">
        <v>158</v>
      </c>
      <c r="D1649" t="str">
        <f>'2020_3-1-3_CSV_Prozent'!C715</f>
        <v>Aurich</v>
      </c>
      <c r="E1649" t="str">
        <f>'2020_3-1-3_CSV_Prozent'!D715</f>
        <v>Kinder im Alter von 3 bis unter 6 Jahren mit ausländischer Herkunft mindestens eines Elternteils</v>
      </c>
      <c r="F1649" t="str">
        <f>'2020_3-1-3_CSV_Prozent'!E715</f>
        <v>K03452</v>
      </c>
      <c r="G1649">
        <f>'2020_3-1-3_CSV_Prozent'!F715</f>
        <v>12.878787878787879</v>
      </c>
    </row>
    <row r="1650" spans="1:7">
      <c r="A1650">
        <f>'2020_3-1-3_CSV_Prozent'!A716</f>
        <v>453</v>
      </c>
      <c r="B1650">
        <f>'2020_3-1-3_CSV_Prozent'!B716</f>
        <v>2016</v>
      </c>
      <c r="C1650" t="s">
        <v>158</v>
      </c>
      <c r="D1650" t="str">
        <f>'2020_3-1-3_CSV_Prozent'!C716</f>
        <v>Cloppenburg</v>
      </c>
      <c r="E1650" t="str">
        <f>'2020_3-1-3_CSV_Prozent'!D716</f>
        <v>Kinder im Alter von 3 bis unter 6 Jahren mit ausländischer Herkunft mindestens eines Elternteils</v>
      </c>
      <c r="F1650" t="str">
        <f>'2020_3-1-3_CSV_Prozent'!E716</f>
        <v>K03453</v>
      </c>
      <c r="G1650">
        <f>'2020_3-1-3_CSV_Prozent'!F716</f>
        <v>25.776040469073351</v>
      </c>
    </row>
    <row r="1651" spans="1:7">
      <c r="A1651">
        <f>'2020_3-1-3_CSV_Prozent'!A717</f>
        <v>454</v>
      </c>
      <c r="B1651">
        <f>'2020_3-1-3_CSV_Prozent'!B717</f>
        <v>2016</v>
      </c>
      <c r="C1651" t="s">
        <v>158</v>
      </c>
      <c r="D1651" t="str">
        <f>'2020_3-1-3_CSV_Prozent'!C717</f>
        <v>Emsland</v>
      </c>
      <c r="E1651" t="str">
        <f>'2020_3-1-3_CSV_Prozent'!D717</f>
        <v>Kinder im Alter von 3 bis unter 6 Jahren mit ausländischer Herkunft mindestens eines Elternteils</v>
      </c>
      <c r="F1651" t="str">
        <f>'2020_3-1-3_CSV_Prozent'!E717</f>
        <v>K03454</v>
      </c>
      <c r="G1651">
        <f>'2020_3-1-3_CSV_Prozent'!F717</f>
        <v>20.263611727026362</v>
      </c>
    </row>
    <row r="1652" spans="1:7">
      <c r="A1652">
        <f>'2020_3-1-3_CSV_Prozent'!A718</f>
        <v>455</v>
      </c>
      <c r="B1652">
        <f>'2020_3-1-3_CSV_Prozent'!B718</f>
        <v>2016</v>
      </c>
      <c r="C1652" t="s">
        <v>158</v>
      </c>
      <c r="D1652" t="str">
        <f>'2020_3-1-3_CSV_Prozent'!C718</f>
        <v>Friesland</v>
      </c>
      <c r="E1652" t="str">
        <f>'2020_3-1-3_CSV_Prozent'!D718</f>
        <v>Kinder im Alter von 3 bis unter 6 Jahren mit ausländischer Herkunft mindestens eines Elternteils</v>
      </c>
      <c r="F1652" t="str">
        <f>'2020_3-1-3_CSV_Prozent'!E718</f>
        <v>K03455</v>
      </c>
      <c r="G1652">
        <f>'2020_3-1-3_CSV_Prozent'!F718</f>
        <v>8.7765957446808507</v>
      </c>
    </row>
    <row r="1653" spans="1:7">
      <c r="A1653">
        <f>'2020_3-1-3_CSV_Prozent'!A719</f>
        <v>456</v>
      </c>
      <c r="B1653">
        <f>'2020_3-1-3_CSV_Prozent'!B719</f>
        <v>2016</v>
      </c>
      <c r="C1653" t="s">
        <v>158</v>
      </c>
      <c r="D1653" t="str">
        <f>'2020_3-1-3_CSV_Prozent'!C719</f>
        <v>Grafschaft Bentheim</v>
      </c>
      <c r="E1653" t="str">
        <f>'2020_3-1-3_CSV_Prozent'!D719</f>
        <v>Kinder im Alter von 3 bis unter 6 Jahren mit ausländischer Herkunft mindestens eines Elternteils</v>
      </c>
      <c r="F1653" t="str">
        <f>'2020_3-1-3_CSV_Prozent'!E719</f>
        <v>K03456</v>
      </c>
      <c r="G1653">
        <f>'2020_3-1-3_CSV_Prozent'!F719</f>
        <v>27.787356321839081</v>
      </c>
    </row>
    <row r="1654" spans="1:7">
      <c r="A1654">
        <f>'2020_3-1-3_CSV_Prozent'!A720</f>
        <v>457</v>
      </c>
      <c r="B1654">
        <f>'2020_3-1-3_CSV_Prozent'!B720</f>
        <v>2016</v>
      </c>
      <c r="C1654" t="s">
        <v>158</v>
      </c>
      <c r="D1654" t="str">
        <f>'2020_3-1-3_CSV_Prozent'!C720</f>
        <v>Leer</v>
      </c>
      <c r="E1654" t="str">
        <f>'2020_3-1-3_CSV_Prozent'!D720</f>
        <v>Kinder im Alter von 3 bis unter 6 Jahren mit ausländischer Herkunft mindestens eines Elternteils</v>
      </c>
      <c r="F1654" t="str">
        <f>'2020_3-1-3_CSV_Prozent'!E720</f>
        <v>K03457</v>
      </c>
      <c r="G1654">
        <f>'2020_3-1-3_CSV_Prozent'!F720</f>
        <v>14.217533283094699</v>
      </c>
    </row>
    <row r="1655" spans="1:7">
      <c r="A1655">
        <f>'2020_3-1-3_CSV_Prozent'!A721</f>
        <v>458</v>
      </c>
      <c r="B1655">
        <f>'2020_3-1-3_CSV_Prozent'!B721</f>
        <v>2016</v>
      </c>
      <c r="C1655" t="s">
        <v>158</v>
      </c>
      <c r="D1655" t="str">
        <f>'2020_3-1-3_CSV_Prozent'!C721</f>
        <v>Oldenburg</v>
      </c>
      <c r="E1655" t="str">
        <f>'2020_3-1-3_CSV_Prozent'!D721</f>
        <v>Kinder im Alter von 3 bis unter 6 Jahren mit ausländischer Herkunft mindestens eines Elternteils</v>
      </c>
      <c r="F1655" t="str">
        <f>'2020_3-1-3_CSV_Prozent'!E721</f>
        <v>K03458</v>
      </c>
      <c r="G1655">
        <f>'2020_3-1-3_CSV_Prozent'!F721</f>
        <v>11.144081767227169</v>
      </c>
    </row>
    <row r="1656" spans="1:7">
      <c r="A1656">
        <f>'2020_3-1-3_CSV_Prozent'!A722</f>
        <v>459</v>
      </c>
      <c r="B1656">
        <f>'2020_3-1-3_CSV_Prozent'!B722</f>
        <v>2016</v>
      </c>
      <c r="C1656" t="s">
        <v>158</v>
      </c>
      <c r="D1656" t="str">
        <f>'2020_3-1-3_CSV_Prozent'!C722</f>
        <v>Osnabrück</v>
      </c>
      <c r="E1656" t="str">
        <f>'2020_3-1-3_CSV_Prozent'!D722</f>
        <v>Kinder im Alter von 3 bis unter 6 Jahren mit ausländischer Herkunft mindestens eines Elternteils</v>
      </c>
      <c r="F1656" t="str">
        <f>'2020_3-1-3_CSV_Prozent'!E722</f>
        <v>K03459</v>
      </c>
      <c r="G1656">
        <f>'2020_3-1-3_CSV_Prozent'!F722</f>
        <v>19.565696649029981</v>
      </c>
    </row>
    <row r="1657" spans="1:7">
      <c r="A1657">
        <f>'2020_3-1-3_CSV_Prozent'!A723</f>
        <v>460</v>
      </c>
      <c r="B1657">
        <f>'2020_3-1-3_CSV_Prozent'!B723</f>
        <v>2016</v>
      </c>
      <c r="C1657" t="s">
        <v>158</v>
      </c>
      <c r="D1657" t="str">
        <f>'2020_3-1-3_CSV_Prozent'!C723</f>
        <v>Vechta</v>
      </c>
      <c r="E1657" t="str">
        <f>'2020_3-1-3_CSV_Prozent'!D723</f>
        <v>Kinder im Alter von 3 bis unter 6 Jahren mit ausländischer Herkunft mindestens eines Elternteils</v>
      </c>
      <c r="F1657" t="str">
        <f>'2020_3-1-3_CSV_Prozent'!E723</f>
        <v>K03460</v>
      </c>
      <c r="G1657">
        <f>'2020_3-1-3_CSV_Prozent'!F723</f>
        <v>28.106653620352251</v>
      </c>
    </row>
    <row r="1658" spans="1:7">
      <c r="A1658">
        <f>'2020_3-1-3_CSV_Prozent'!A724</f>
        <v>461</v>
      </c>
      <c r="B1658">
        <f>'2020_3-1-3_CSV_Prozent'!B724</f>
        <v>2016</v>
      </c>
      <c r="C1658" t="s">
        <v>158</v>
      </c>
      <c r="D1658" t="str">
        <f>'2020_3-1-3_CSV_Prozent'!C724</f>
        <v>Wesermarsch</v>
      </c>
      <c r="E1658" t="str">
        <f>'2020_3-1-3_CSV_Prozent'!D724</f>
        <v>Kinder im Alter von 3 bis unter 6 Jahren mit ausländischer Herkunft mindestens eines Elternteils</v>
      </c>
      <c r="F1658" t="str">
        <f>'2020_3-1-3_CSV_Prozent'!E724</f>
        <v>K03461</v>
      </c>
      <c r="G1658">
        <f>'2020_3-1-3_CSV_Prozent'!F724</f>
        <v>22.834251377065598</v>
      </c>
    </row>
    <row r="1659" spans="1:7">
      <c r="A1659">
        <f>'2020_3-1-3_CSV_Prozent'!A725</f>
        <v>462</v>
      </c>
      <c r="B1659">
        <f>'2020_3-1-3_CSV_Prozent'!B725</f>
        <v>2016</v>
      </c>
      <c r="C1659" t="s">
        <v>158</v>
      </c>
      <c r="D1659" t="str">
        <f>'2020_3-1-3_CSV_Prozent'!C725</f>
        <v>Wittmund</v>
      </c>
      <c r="E1659" t="str">
        <f>'2020_3-1-3_CSV_Prozent'!D725</f>
        <v>Kinder im Alter von 3 bis unter 6 Jahren mit ausländischer Herkunft mindestens eines Elternteils</v>
      </c>
      <c r="F1659" t="str">
        <f>'2020_3-1-3_CSV_Prozent'!E725</f>
        <v>K03462</v>
      </c>
      <c r="G1659">
        <f>'2020_3-1-3_CSV_Prozent'!F725</f>
        <v>12.913640032284098</v>
      </c>
    </row>
    <row r="1660" spans="1:7">
      <c r="A1660">
        <f>'2020_3-1-3_CSV_Prozent'!A726</f>
        <v>4</v>
      </c>
      <c r="B1660">
        <f>'2020_3-1-3_CSV_Prozent'!B726</f>
        <v>2016</v>
      </c>
      <c r="C1660" t="s">
        <v>158</v>
      </c>
      <c r="D1660" t="str">
        <f>'2020_3-1-3_CSV_Prozent'!C726</f>
        <v>Stat. Region Weser-Ems</v>
      </c>
      <c r="E1660" t="str">
        <f>'2020_3-1-3_CSV_Prozent'!D726</f>
        <v>Kinder im Alter von 3 bis unter 6 Jahren mit ausländischer Herkunft mindestens eines Elternteils</v>
      </c>
      <c r="F1660" t="str">
        <f>'2020_3-1-3_CSV_Prozent'!E726</f>
        <v>K034</v>
      </c>
      <c r="G1660">
        <f>'2020_3-1-3_CSV_Prozent'!F726</f>
        <v>21.312521474500564</v>
      </c>
    </row>
    <row r="1661" spans="1:7">
      <c r="A1661">
        <f>'2020_3-1-3_CSV_Prozent'!A727</f>
        <v>0</v>
      </c>
      <c r="B1661">
        <f>'2020_3-1-3_CSV_Prozent'!B727</f>
        <v>2016</v>
      </c>
      <c r="C1661" t="s">
        <v>158</v>
      </c>
      <c r="D1661" t="str">
        <f>'2020_3-1-3_CSV_Prozent'!C727</f>
        <v>Niedersachsen</v>
      </c>
      <c r="E1661" t="str">
        <f>'2020_3-1-3_CSV_Prozent'!D727</f>
        <v>Kinder im Alter von 3 bis unter 6 Jahren mit ausländischer Herkunft mindestens eines Elternteils</v>
      </c>
      <c r="F1661" t="str">
        <f>'2020_3-1-3_CSV_Prozent'!E727</f>
        <v>K030</v>
      </c>
      <c r="G1661">
        <f>'2020_3-1-3_CSV_Prozent'!F727</f>
        <v>24.029611311563652</v>
      </c>
    </row>
    <row r="1662" spans="1:7">
      <c r="A1662">
        <f>'2020_3-1-3_CSV_Prozent'!A728</f>
        <v>101</v>
      </c>
      <c r="B1662">
        <f>'2020_3-1-3_CSV_Prozent'!B728</f>
        <v>2015</v>
      </c>
      <c r="C1662" t="s">
        <v>158</v>
      </c>
      <c r="D1662" t="str">
        <f>'2020_3-1-3_CSV_Prozent'!C728</f>
        <v>Braunschweig  Stadt</v>
      </c>
      <c r="E1662" t="str">
        <f>'2020_3-1-3_CSV_Prozent'!D728</f>
        <v>Kinder im Alter von 3 bis unter 6 Jahren mit ausländischer Herkunft mindestens eines Elternteils</v>
      </c>
      <c r="F1662" t="str">
        <f>'2020_3-1-3_CSV_Prozent'!E728</f>
        <v>K03101</v>
      </c>
      <c r="G1662">
        <f>'2020_3-1-3_CSV_Prozent'!F728</f>
        <v>33.872651356993735</v>
      </c>
    </row>
    <row r="1663" spans="1:7">
      <c r="A1663">
        <f>'2020_3-1-3_CSV_Prozent'!A729</f>
        <v>102</v>
      </c>
      <c r="B1663">
        <f>'2020_3-1-3_CSV_Prozent'!B729</f>
        <v>2015</v>
      </c>
      <c r="C1663" t="s">
        <v>158</v>
      </c>
      <c r="D1663" t="str">
        <f>'2020_3-1-3_CSV_Prozent'!C729</f>
        <v>Salzgitter  Stadt</v>
      </c>
      <c r="E1663" t="str">
        <f>'2020_3-1-3_CSV_Prozent'!D729</f>
        <v>Kinder im Alter von 3 bis unter 6 Jahren mit ausländischer Herkunft mindestens eines Elternteils</v>
      </c>
      <c r="F1663" t="str">
        <f>'2020_3-1-3_CSV_Prozent'!E729</f>
        <v>K03102</v>
      </c>
      <c r="G1663">
        <f>'2020_3-1-3_CSV_Prozent'!F729</f>
        <v>42.13219616204691</v>
      </c>
    </row>
    <row r="1664" spans="1:7">
      <c r="A1664">
        <f>'2020_3-1-3_CSV_Prozent'!A730</f>
        <v>103</v>
      </c>
      <c r="B1664">
        <f>'2020_3-1-3_CSV_Prozent'!B730</f>
        <v>2015</v>
      </c>
      <c r="C1664" t="s">
        <v>158</v>
      </c>
      <c r="D1664" t="str">
        <f>'2020_3-1-3_CSV_Prozent'!C730</f>
        <v>Wolfsburg  Stadt</v>
      </c>
      <c r="E1664" t="str">
        <f>'2020_3-1-3_CSV_Prozent'!D730</f>
        <v>Kinder im Alter von 3 bis unter 6 Jahren mit ausländischer Herkunft mindestens eines Elternteils</v>
      </c>
      <c r="F1664" t="str">
        <f>'2020_3-1-3_CSV_Prozent'!E730</f>
        <v>K03103</v>
      </c>
      <c r="G1664">
        <f>'2020_3-1-3_CSV_Prozent'!F730</f>
        <v>32.481060606060609</v>
      </c>
    </row>
    <row r="1665" spans="1:7">
      <c r="A1665">
        <f>'2020_3-1-3_CSV_Prozent'!A731</f>
        <v>151</v>
      </c>
      <c r="B1665">
        <f>'2020_3-1-3_CSV_Prozent'!B731</f>
        <v>2015</v>
      </c>
      <c r="C1665" t="s">
        <v>158</v>
      </c>
      <c r="D1665" t="str">
        <f>'2020_3-1-3_CSV_Prozent'!C731</f>
        <v>Gifhorn</v>
      </c>
      <c r="E1665" t="str">
        <f>'2020_3-1-3_CSV_Prozent'!D731</f>
        <v>Kinder im Alter von 3 bis unter 6 Jahren mit ausländischer Herkunft mindestens eines Elternteils</v>
      </c>
      <c r="F1665" t="str">
        <f>'2020_3-1-3_CSV_Prozent'!E731</f>
        <v>K03151</v>
      </c>
      <c r="G1665">
        <f>'2020_3-1-3_CSV_Prozent'!F731</f>
        <v>18.138722554890219</v>
      </c>
    </row>
    <row r="1666" spans="1:7">
      <c r="A1666">
        <f>'2020_3-1-3_CSV_Prozent'!A732</f>
        <v>153</v>
      </c>
      <c r="B1666">
        <f>'2020_3-1-3_CSV_Prozent'!B732</f>
        <v>2015</v>
      </c>
      <c r="C1666" t="s">
        <v>158</v>
      </c>
      <c r="D1666" t="str">
        <f>'2020_3-1-3_CSV_Prozent'!C732</f>
        <v>Goslar</v>
      </c>
      <c r="E1666" t="str">
        <f>'2020_3-1-3_CSV_Prozent'!D732</f>
        <v>Kinder im Alter von 3 bis unter 6 Jahren mit ausländischer Herkunft mindestens eines Elternteils</v>
      </c>
      <c r="F1666" t="str">
        <f>'2020_3-1-3_CSV_Prozent'!E732</f>
        <v>K03153</v>
      </c>
      <c r="G1666">
        <f>'2020_3-1-3_CSV_Prozent'!F732</f>
        <v>17.516805061289048</v>
      </c>
    </row>
    <row r="1667" spans="1:7">
      <c r="A1667">
        <f>'2020_3-1-3_CSV_Prozent'!A733</f>
        <v>154</v>
      </c>
      <c r="B1667">
        <f>'2020_3-1-3_CSV_Prozent'!B733</f>
        <v>2015</v>
      </c>
      <c r="C1667" t="s">
        <v>158</v>
      </c>
      <c r="D1667" t="str">
        <f>'2020_3-1-3_CSV_Prozent'!C733</f>
        <v>Helmstedt</v>
      </c>
      <c r="E1667" t="str">
        <f>'2020_3-1-3_CSV_Prozent'!D733</f>
        <v>Kinder im Alter von 3 bis unter 6 Jahren mit ausländischer Herkunft mindestens eines Elternteils</v>
      </c>
      <c r="F1667" t="str">
        <f>'2020_3-1-3_CSV_Prozent'!E733</f>
        <v>K03154</v>
      </c>
      <c r="G1667">
        <f>'2020_3-1-3_CSV_Prozent'!F733</f>
        <v>13.069094804499196</v>
      </c>
    </row>
    <row r="1668" spans="1:7">
      <c r="A1668">
        <f>'2020_3-1-3_CSV_Prozent'!A734</f>
        <v>155</v>
      </c>
      <c r="B1668">
        <f>'2020_3-1-3_CSV_Prozent'!B734</f>
        <v>2015</v>
      </c>
      <c r="C1668" t="s">
        <v>158</v>
      </c>
      <c r="D1668" t="str">
        <f>'2020_3-1-3_CSV_Prozent'!C734</f>
        <v>Northeim</v>
      </c>
      <c r="E1668" t="str">
        <f>'2020_3-1-3_CSV_Prozent'!D734</f>
        <v>Kinder im Alter von 3 bis unter 6 Jahren mit ausländischer Herkunft mindestens eines Elternteils</v>
      </c>
      <c r="F1668" t="str">
        <f>'2020_3-1-3_CSV_Prozent'!E734</f>
        <v>K03155</v>
      </c>
      <c r="G1668">
        <f>'2020_3-1-3_CSV_Prozent'!F734</f>
        <v>20.304568527918782</v>
      </c>
    </row>
    <row r="1669" spans="1:7">
      <c r="A1669">
        <f>'2020_3-1-3_CSV_Prozent'!A735</f>
        <v>157</v>
      </c>
      <c r="B1669">
        <f>'2020_3-1-3_CSV_Prozent'!B735</f>
        <v>2015</v>
      </c>
      <c r="C1669" t="s">
        <v>158</v>
      </c>
      <c r="D1669" t="str">
        <f>'2020_3-1-3_CSV_Prozent'!C735</f>
        <v>Peine</v>
      </c>
      <c r="E1669" t="str">
        <f>'2020_3-1-3_CSV_Prozent'!D735</f>
        <v>Kinder im Alter von 3 bis unter 6 Jahren mit ausländischer Herkunft mindestens eines Elternteils</v>
      </c>
      <c r="F1669" t="str">
        <f>'2020_3-1-3_CSV_Prozent'!E735</f>
        <v>K03157</v>
      </c>
      <c r="G1669">
        <f>'2020_3-1-3_CSV_Prozent'!F735</f>
        <v>22.240207186791842</v>
      </c>
    </row>
    <row r="1670" spans="1:7">
      <c r="A1670">
        <f>'2020_3-1-3_CSV_Prozent'!A736</f>
        <v>158</v>
      </c>
      <c r="B1670">
        <f>'2020_3-1-3_CSV_Prozent'!B736</f>
        <v>2015</v>
      </c>
      <c r="C1670" t="s">
        <v>158</v>
      </c>
      <c r="D1670" t="str">
        <f>'2020_3-1-3_CSV_Prozent'!C736</f>
        <v>Wolfenbüttel</v>
      </c>
      <c r="E1670" t="str">
        <f>'2020_3-1-3_CSV_Prozent'!D736</f>
        <v>Kinder im Alter von 3 bis unter 6 Jahren mit ausländischer Herkunft mindestens eines Elternteils</v>
      </c>
      <c r="F1670" t="str">
        <f>'2020_3-1-3_CSV_Prozent'!E736</f>
        <v>K03158</v>
      </c>
      <c r="G1670">
        <f>'2020_3-1-3_CSV_Prozent'!F736</f>
        <v>14.514285714285712</v>
      </c>
    </row>
    <row r="1671" spans="1:7">
      <c r="A1671">
        <f>'2020_3-1-3_CSV_Prozent'!A737</f>
        <v>159</v>
      </c>
      <c r="B1671">
        <f>'2020_3-1-3_CSV_Prozent'!B737</f>
        <v>2015</v>
      </c>
      <c r="C1671" t="s">
        <v>158</v>
      </c>
      <c r="D1671" t="str">
        <f>'2020_3-1-3_CSV_Prozent'!C737</f>
        <v>Göttingen</v>
      </c>
      <c r="E1671" t="str">
        <f>'2020_3-1-3_CSV_Prozent'!D737</f>
        <v>Kinder im Alter von 3 bis unter 6 Jahren mit ausländischer Herkunft mindestens eines Elternteils</v>
      </c>
      <c r="F1671" t="str">
        <f>'2020_3-1-3_CSV_Prozent'!E737</f>
        <v>K03159</v>
      </c>
      <c r="G1671">
        <f>'2020_3-1-3_CSV_Prozent'!F737</f>
        <v>24.738219895287958</v>
      </c>
    </row>
    <row r="1672" spans="1:7">
      <c r="A1672">
        <f>'2020_3-1-3_CSV_Prozent'!A738</f>
        <v>1</v>
      </c>
      <c r="B1672">
        <f>'2020_3-1-3_CSV_Prozent'!B738</f>
        <v>2015</v>
      </c>
      <c r="C1672" t="s">
        <v>158</v>
      </c>
      <c r="D1672" t="str">
        <f>'2020_3-1-3_CSV_Prozent'!C738</f>
        <v>Stat. Region Braunschweig</v>
      </c>
      <c r="E1672" t="str">
        <f>'2020_3-1-3_CSV_Prozent'!D738</f>
        <v>Kinder im Alter von 3 bis unter 6 Jahren mit ausländischer Herkunft mindestens eines Elternteils</v>
      </c>
      <c r="F1672" t="str">
        <f>'2020_3-1-3_CSV_Prozent'!E738</f>
        <v>K031</v>
      </c>
      <c r="G1672">
        <f>'2020_3-1-3_CSV_Prozent'!F738</f>
        <v>24.867906206266245</v>
      </c>
    </row>
    <row r="1673" spans="1:7">
      <c r="A1673">
        <f>'2020_3-1-3_CSV_Prozent'!A739</f>
        <v>241</v>
      </c>
      <c r="B1673">
        <f>'2020_3-1-3_CSV_Prozent'!B739</f>
        <v>2015</v>
      </c>
      <c r="C1673" t="s">
        <v>158</v>
      </c>
      <c r="D1673" t="str">
        <f>'2020_3-1-3_CSV_Prozent'!C739</f>
        <v>Hannover  Region</v>
      </c>
      <c r="E1673" t="str">
        <f>'2020_3-1-3_CSV_Prozent'!D739</f>
        <v>Kinder im Alter von 3 bis unter 6 Jahren mit ausländischer Herkunft mindestens eines Elternteils</v>
      </c>
      <c r="F1673" t="str">
        <f>'2020_3-1-3_CSV_Prozent'!E739</f>
        <v>K03241</v>
      </c>
      <c r="G1673">
        <f>'2020_3-1-3_CSV_Prozent'!F739</f>
        <v>36.785688678568867</v>
      </c>
    </row>
    <row r="1674" spans="1:7">
      <c r="A1674">
        <f>'2020_3-1-3_CSV_Prozent'!A740</f>
        <v>241001</v>
      </c>
      <c r="B1674">
        <f>'2020_3-1-3_CSV_Prozent'!B740</f>
        <v>2015</v>
      </c>
      <c r="C1674" t="s">
        <v>158</v>
      </c>
      <c r="D1674" t="str">
        <f>'2020_3-1-3_CSV_Prozent'!C740</f>
        <v>dav. Hannover  Lhst.</v>
      </c>
      <c r="E1674" t="str">
        <f>'2020_3-1-3_CSV_Prozent'!D740</f>
        <v>Kinder im Alter von 3 bis unter 6 Jahren mit ausländischer Herkunft mindestens eines Elternteils</v>
      </c>
      <c r="F1674" t="str">
        <f>'2020_3-1-3_CSV_Prozent'!E740</f>
        <v>K03241001</v>
      </c>
      <c r="G1674">
        <f>'2020_3-1-3_CSV_Prozent'!F740</f>
        <v>47.633611132349571</v>
      </c>
    </row>
    <row r="1675" spans="1:7">
      <c r="A1675">
        <f>'2020_3-1-3_CSV_Prozent'!A741</f>
        <v>241999</v>
      </c>
      <c r="B1675">
        <f>'2020_3-1-3_CSV_Prozent'!B741</f>
        <v>2015</v>
      </c>
      <c r="C1675" t="s">
        <v>158</v>
      </c>
      <c r="D1675" t="str">
        <f>'2020_3-1-3_CSV_Prozent'!C741</f>
        <v>dav. Hannover  Umland</v>
      </c>
      <c r="E1675" t="str">
        <f>'2020_3-1-3_CSV_Prozent'!D741</f>
        <v>Kinder im Alter von 3 bis unter 6 Jahren mit ausländischer Herkunft mindestens eines Elternteils</v>
      </c>
      <c r="F1675" t="str">
        <f>'2020_3-1-3_CSV_Prozent'!E741</f>
        <v>K03241999</v>
      </c>
      <c r="G1675">
        <f>'2020_3-1-3_CSV_Prozent'!F741</f>
        <v>27.208909888626394</v>
      </c>
    </row>
    <row r="1676" spans="1:7">
      <c r="A1676">
        <f>'2020_3-1-3_CSV_Prozent'!A742</f>
        <v>251</v>
      </c>
      <c r="B1676">
        <f>'2020_3-1-3_CSV_Prozent'!B742</f>
        <v>2015</v>
      </c>
      <c r="C1676" t="s">
        <v>158</v>
      </c>
      <c r="D1676" t="str">
        <f>'2020_3-1-3_CSV_Prozent'!C742</f>
        <v>Diepholz</v>
      </c>
      <c r="E1676" t="str">
        <f>'2020_3-1-3_CSV_Prozent'!D742</f>
        <v>Kinder im Alter von 3 bis unter 6 Jahren mit ausländischer Herkunft mindestens eines Elternteils</v>
      </c>
      <c r="F1676" t="str">
        <f>'2020_3-1-3_CSV_Prozent'!E742</f>
        <v>K03251</v>
      </c>
      <c r="G1676">
        <f>'2020_3-1-3_CSV_Prozent'!F742</f>
        <v>19.340206185567009</v>
      </c>
    </row>
    <row r="1677" spans="1:7">
      <c r="A1677">
        <f>'2020_3-1-3_CSV_Prozent'!A743</f>
        <v>252</v>
      </c>
      <c r="B1677">
        <f>'2020_3-1-3_CSV_Prozent'!B743</f>
        <v>2015</v>
      </c>
      <c r="C1677" t="s">
        <v>158</v>
      </c>
      <c r="D1677" t="str">
        <f>'2020_3-1-3_CSV_Prozent'!C743</f>
        <v>Hameln-Pyrmont</v>
      </c>
      <c r="E1677" t="str">
        <f>'2020_3-1-3_CSV_Prozent'!D743</f>
        <v>Kinder im Alter von 3 bis unter 6 Jahren mit ausländischer Herkunft mindestens eines Elternteils</v>
      </c>
      <c r="F1677" t="str">
        <f>'2020_3-1-3_CSV_Prozent'!E743</f>
        <v>K03252</v>
      </c>
      <c r="G1677">
        <f>'2020_3-1-3_CSV_Prozent'!F743</f>
        <v>23.126338329764454</v>
      </c>
    </row>
    <row r="1678" spans="1:7">
      <c r="A1678">
        <f>'2020_3-1-3_CSV_Prozent'!A744</f>
        <v>254</v>
      </c>
      <c r="B1678">
        <f>'2020_3-1-3_CSV_Prozent'!B744</f>
        <v>2015</v>
      </c>
      <c r="C1678" t="s">
        <v>158</v>
      </c>
      <c r="D1678" t="str">
        <f>'2020_3-1-3_CSV_Prozent'!C744</f>
        <v>Hildesheim</v>
      </c>
      <c r="E1678" t="str">
        <f>'2020_3-1-3_CSV_Prozent'!D744</f>
        <v>Kinder im Alter von 3 bis unter 6 Jahren mit ausländischer Herkunft mindestens eines Elternteils</v>
      </c>
      <c r="F1678" t="str">
        <f>'2020_3-1-3_CSV_Prozent'!E744</f>
        <v>K03254</v>
      </c>
      <c r="G1678">
        <f>'2020_3-1-3_CSV_Prozent'!F744</f>
        <v>23.923770631274461</v>
      </c>
    </row>
    <row r="1679" spans="1:7">
      <c r="A1679">
        <f>'2020_3-1-3_CSV_Prozent'!A745</f>
        <v>255</v>
      </c>
      <c r="B1679">
        <f>'2020_3-1-3_CSV_Prozent'!B745</f>
        <v>2015</v>
      </c>
      <c r="C1679" t="s">
        <v>158</v>
      </c>
      <c r="D1679" t="str">
        <f>'2020_3-1-3_CSV_Prozent'!C745</f>
        <v>Holzminden</v>
      </c>
      <c r="E1679" t="str">
        <f>'2020_3-1-3_CSV_Prozent'!D745</f>
        <v>Kinder im Alter von 3 bis unter 6 Jahren mit ausländischer Herkunft mindestens eines Elternteils</v>
      </c>
      <c r="F1679" t="str">
        <f>'2020_3-1-3_CSV_Prozent'!E745</f>
        <v>K03255</v>
      </c>
      <c r="G1679">
        <f>'2020_3-1-3_CSV_Prozent'!F745</f>
        <v>18.346774193548388</v>
      </c>
    </row>
    <row r="1680" spans="1:7">
      <c r="A1680">
        <f>'2020_3-1-3_CSV_Prozent'!A746</f>
        <v>256</v>
      </c>
      <c r="B1680">
        <f>'2020_3-1-3_CSV_Prozent'!B746</f>
        <v>2015</v>
      </c>
      <c r="C1680" t="s">
        <v>158</v>
      </c>
      <c r="D1680" t="str">
        <f>'2020_3-1-3_CSV_Prozent'!C746</f>
        <v>Nienburg (Weser)</v>
      </c>
      <c r="E1680" t="str">
        <f>'2020_3-1-3_CSV_Prozent'!D746</f>
        <v>Kinder im Alter von 3 bis unter 6 Jahren mit ausländischer Herkunft mindestens eines Elternteils</v>
      </c>
      <c r="F1680" t="str">
        <f>'2020_3-1-3_CSV_Prozent'!E746</f>
        <v>K03256</v>
      </c>
      <c r="G1680">
        <f>'2020_3-1-3_CSV_Prozent'!F746</f>
        <v>21.089696071163825</v>
      </c>
    </row>
    <row r="1681" spans="1:7">
      <c r="A1681">
        <f>'2020_3-1-3_CSV_Prozent'!A747</f>
        <v>257</v>
      </c>
      <c r="B1681">
        <f>'2020_3-1-3_CSV_Prozent'!B747</f>
        <v>2015</v>
      </c>
      <c r="C1681" t="s">
        <v>158</v>
      </c>
      <c r="D1681" t="str">
        <f>'2020_3-1-3_CSV_Prozent'!C747</f>
        <v>Schaumburg</v>
      </c>
      <c r="E1681" t="str">
        <f>'2020_3-1-3_CSV_Prozent'!D747</f>
        <v>Kinder im Alter von 3 bis unter 6 Jahren mit ausländischer Herkunft mindestens eines Elternteils</v>
      </c>
      <c r="F1681" t="str">
        <f>'2020_3-1-3_CSV_Prozent'!E747</f>
        <v>K03257</v>
      </c>
      <c r="G1681">
        <f>'2020_3-1-3_CSV_Prozent'!F747</f>
        <v>23.208395802098948</v>
      </c>
    </row>
    <row r="1682" spans="1:7">
      <c r="A1682">
        <f>'2020_3-1-3_CSV_Prozent'!A748</f>
        <v>2</v>
      </c>
      <c r="B1682">
        <f>'2020_3-1-3_CSV_Prozent'!B748</f>
        <v>2015</v>
      </c>
      <c r="C1682" t="s">
        <v>158</v>
      </c>
      <c r="D1682" t="str">
        <f>'2020_3-1-3_CSV_Prozent'!C748</f>
        <v>Stat. Region Hannover</v>
      </c>
      <c r="E1682" t="str">
        <f>'2020_3-1-3_CSV_Prozent'!D748</f>
        <v>Kinder im Alter von 3 bis unter 6 Jahren mit ausländischer Herkunft mindestens eines Elternteils</v>
      </c>
      <c r="F1682" t="str">
        <f>'2020_3-1-3_CSV_Prozent'!E748</f>
        <v>K032</v>
      </c>
      <c r="G1682">
        <f>'2020_3-1-3_CSV_Prozent'!F748</f>
        <v>30.311064337900469</v>
      </c>
    </row>
    <row r="1683" spans="1:7">
      <c r="A1683">
        <f>'2020_3-1-3_CSV_Prozent'!A749</f>
        <v>351</v>
      </c>
      <c r="B1683">
        <f>'2020_3-1-3_CSV_Prozent'!B749</f>
        <v>2015</v>
      </c>
      <c r="C1683" t="s">
        <v>158</v>
      </c>
      <c r="D1683" t="str">
        <f>'2020_3-1-3_CSV_Prozent'!C749</f>
        <v>Celle</v>
      </c>
      <c r="E1683" t="str">
        <f>'2020_3-1-3_CSV_Prozent'!D749</f>
        <v>Kinder im Alter von 3 bis unter 6 Jahren mit ausländischer Herkunft mindestens eines Elternteils</v>
      </c>
      <c r="F1683" t="str">
        <f>'2020_3-1-3_CSV_Prozent'!E749</f>
        <v>K03351</v>
      </c>
      <c r="G1683">
        <f>'2020_3-1-3_CSV_Prozent'!F749</f>
        <v>14.239407270201434</v>
      </c>
    </row>
    <row r="1684" spans="1:7">
      <c r="A1684">
        <f>'2020_3-1-3_CSV_Prozent'!A750</f>
        <v>352</v>
      </c>
      <c r="B1684">
        <f>'2020_3-1-3_CSV_Prozent'!B750</f>
        <v>2015</v>
      </c>
      <c r="C1684" t="s">
        <v>158</v>
      </c>
      <c r="D1684" t="str">
        <f>'2020_3-1-3_CSV_Prozent'!C750</f>
        <v>Cuxhaven</v>
      </c>
      <c r="E1684" t="str">
        <f>'2020_3-1-3_CSV_Prozent'!D750</f>
        <v>Kinder im Alter von 3 bis unter 6 Jahren mit ausländischer Herkunft mindestens eines Elternteils</v>
      </c>
      <c r="F1684" t="str">
        <f>'2020_3-1-3_CSV_Prozent'!E750</f>
        <v>K03352</v>
      </c>
      <c r="G1684">
        <f>'2020_3-1-3_CSV_Prozent'!F750</f>
        <v>14.854827819041189</v>
      </c>
    </row>
    <row r="1685" spans="1:7">
      <c r="A1685">
        <f>'2020_3-1-3_CSV_Prozent'!A751</f>
        <v>353</v>
      </c>
      <c r="B1685">
        <f>'2020_3-1-3_CSV_Prozent'!B751</f>
        <v>2015</v>
      </c>
      <c r="C1685" t="s">
        <v>158</v>
      </c>
      <c r="D1685" t="str">
        <f>'2020_3-1-3_CSV_Prozent'!C751</f>
        <v>Harburg</v>
      </c>
      <c r="E1685" t="str">
        <f>'2020_3-1-3_CSV_Prozent'!D751</f>
        <v>Kinder im Alter von 3 bis unter 6 Jahren mit ausländischer Herkunft mindestens eines Elternteils</v>
      </c>
      <c r="F1685" t="str">
        <f>'2020_3-1-3_CSV_Prozent'!E751</f>
        <v>K03353</v>
      </c>
      <c r="G1685">
        <f>'2020_3-1-3_CSV_Prozent'!F751</f>
        <v>20.027752081406106</v>
      </c>
    </row>
    <row r="1686" spans="1:7">
      <c r="A1686">
        <f>'2020_3-1-3_CSV_Prozent'!A752</f>
        <v>354</v>
      </c>
      <c r="B1686">
        <f>'2020_3-1-3_CSV_Prozent'!B752</f>
        <v>2015</v>
      </c>
      <c r="C1686" t="s">
        <v>158</v>
      </c>
      <c r="D1686" t="str">
        <f>'2020_3-1-3_CSV_Prozent'!C752</f>
        <v>Lüchow-Dannenberg</v>
      </c>
      <c r="E1686" t="str">
        <f>'2020_3-1-3_CSV_Prozent'!D752</f>
        <v>Kinder im Alter von 3 bis unter 6 Jahren mit ausländischer Herkunft mindestens eines Elternteils</v>
      </c>
      <c r="F1686" t="str">
        <f>'2020_3-1-3_CSV_Prozent'!E752</f>
        <v>K03354</v>
      </c>
      <c r="G1686">
        <f>'2020_3-1-3_CSV_Prozent'!F752</f>
        <v>13.326551373346899</v>
      </c>
    </row>
    <row r="1687" spans="1:7">
      <c r="A1687">
        <f>'2020_3-1-3_CSV_Prozent'!A753</f>
        <v>355</v>
      </c>
      <c r="B1687">
        <f>'2020_3-1-3_CSV_Prozent'!B753</f>
        <v>2015</v>
      </c>
      <c r="C1687" t="s">
        <v>158</v>
      </c>
      <c r="D1687" t="str">
        <f>'2020_3-1-3_CSV_Prozent'!C753</f>
        <v>Lüneburg</v>
      </c>
      <c r="E1687" t="str">
        <f>'2020_3-1-3_CSV_Prozent'!D753</f>
        <v>Kinder im Alter von 3 bis unter 6 Jahren mit ausländischer Herkunft mindestens eines Elternteils</v>
      </c>
      <c r="F1687" t="str">
        <f>'2020_3-1-3_CSV_Prozent'!E753</f>
        <v>K03355</v>
      </c>
      <c r="G1687">
        <f>'2020_3-1-3_CSV_Prozent'!F753</f>
        <v>16.089002995293111</v>
      </c>
    </row>
    <row r="1688" spans="1:7">
      <c r="A1688">
        <f>'2020_3-1-3_CSV_Prozent'!A754</f>
        <v>356</v>
      </c>
      <c r="B1688">
        <f>'2020_3-1-3_CSV_Prozent'!B754</f>
        <v>2015</v>
      </c>
      <c r="C1688" t="s">
        <v>158</v>
      </c>
      <c r="D1688" t="str">
        <f>'2020_3-1-3_CSV_Prozent'!C754</f>
        <v>Osterholz</v>
      </c>
      <c r="E1688" t="str">
        <f>'2020_3-1-3_CSV_Prozent'!D754</f>
        <v>Kinder im Alter von 3 bis unter 6 Jahren mit ausländischer Herkunft mindestens eines Elternteils</v>
      </c>
      <c r="F1688" t="str">
        <f>'2020_3-1-3_CSV_Prozent'!E754</f>
        <v>K03356</v>
      </c>
      <c r="G1688">
        <f>'2020_3-1-3_CSV_Prozent'!F754</f>
        <v>14.241365929375243</v>
      </c>
    </row>
    <row r="1689" spans="1:7">
      <c r="A1689">
        <f>'2020_3-1-3_CSV_Prozent'!A755</f>
        <v>357</v>
      </c>
      <c r="B1689">
        <f>'2020_3-1-3_CSV_Prozent'!B755</f>
        <v>2015</v>
      </c>
      <c r="C1689" t="s">
        <v>158</v>
      </c>
      <c r="D1689" t="str">
        <f>'2020_3-1-3_CSV_Prozent'!C755</f>
        <v>Rotenburg (Wümme)</v>
      </c>
      <c r="E1689" t="str">
        <f>'2020_3-1-3_CSV_Prozent'!D755</f>
        <v>Kinder im Alter von 3 bis unter 6 Jahren mit ausländischer Herkunft mindestens eines Elternteils</v>
      </c>
      <c r="F1689" t="str">
        <f>'2020_3-1-3_CSV_Prozent'!E755</f>
        <v>K03357</v>
      </c>
      <c r="G1689">
        <f>'2020_3-1-3_CSV_Prozent'!F755</f>
        <v>13.971742543171114</v>
      </c>
    </row>
    <row r="1690" spans="1:7">
      <c r="A1690">
        <f>'2020_3-1-3_CSV_Prozent'!A756</f>
        <v>358</v>
      </c>
      <c r="B1690">
        <f>'2020_3-1-3_CSV_Prozent'!B756</f>
        <v>2015</v>
      </c>
      <c r="C1690" t="s">
        <v>158</v>
      </c>
      <c r="D1690" t="str">
        <f>'2020_3-1-3_CSV_Prozent'!C756</f>
        <v>Heidekreis</v>
      </c>
      <c r="E1690" t="str">
        <f>'2020_3-1-3_CSV_Prozent'!D756</f>
        <v>Kinder im Alter von 3 bis unter 6 Jahren mit ausländischer Herkunft mindestens eines Elternteils</v>
      </c>
      <c r="F1690" t="str">
        <f>'2020_3-1-3_CSV_Prozent'!E756</f>
        <v>K03358</v>
      </c>
      <c r="G1690">
        <f>'2020_3-1-3_CSV_Prozent'!F756</f>
        <v>16.192493946731233</v>
      </c>
    </row>
    <row r="1691" spans="1:7">
      <c r="A1691">
        <f>'2020_3-1-3_CSV_Prozent'!A757</f>
        <v>359</v>
      </c>
      <c r="B1691">
        <f>'2020_3-1-3_CSV_Prozent'!B757</f>
        <v>2015</v>
      </c>
      <c r="C1691" t="s">
        <v>158</v>
      </c>
      <c r="D1691" t="str">
        <f>'2020_3-1-3_CSV_Prozent'!C757</f>
        <v>Stade</v>
      </c>
      <c r="E1691" t="str">
        <f>'2020_3-1-3_CSV_Prozent'!D757</f>
        <v>Kinder im Alter von 3 bis unter 6 Jahren mit ausländischer Herkunft mindestens eines Elternteils</v>
      </c>
      <c r="F1691" t="str">
        <f>'2020_3-1-3_CSV_Prozent'!E757</f>
        <v>K03359</v>
      </c>
      <c r="G1691">
        <f>'2020_3-1-3_CSV_Prozent'!F757</f>
        <v>17.7186929165821</v>
      </c>
    </row>
    <row r="1692" spans="1:7">
      <c r="A1692">
        <f>'2020_3-1-3_CSV_Prozent'!A758</f>
        <v>360</v>
      </c>
      <c r="B1692">
        <f>'2020_3-1-3_CSV_Prozent'!B758</f>
        <v>2015</v>
      </c>
      <c r="C1692" t="s">
        <v>158</v>
      </c>
      <c r="D1692" t="str">
        <f>'2020_3-1-3_CSV_Prozent'!C758</f>
        <v>Uelzen</v>
      </c>
      <c r="E1692" t="str">
        <f>'2020_3-1-3_CSV_Prozent'!D758</f>
        <v>Kinder im Alter von 3 bis unter 6 Jahren mit ausländischer Herkunft mindestens eines Elternteils</v>
      </c>
      <c r="F1692" t="str">
        <f>'2020_3-1-3_CSV_Prozent'!E758</f>
        <v>K03360</v>
      </c>
      <c r="G1692">
        <f>'2020_3-1-3_CSV_Prozent'!F758</f>
        <v>14.515292897874547</v>
      </c>
    </row>
    <row r="1693" spans="1:7">
      <c r="A1693">
        <f>'2020_3-1-3_CSV_Prozent'!A759</f>
        <v>361</v>
      </c>
      <c r="B1693">
        <f>'2020_3-1-3_CSV_Prozent'!B759</f>
        <v>2015</v>
      </c>
      <c r="C1693" t="s">
        <v>158</v>
      </c>
      <c r="D1693" t="str">
        <f>'2020_3-1-3_CSV_Prozent'!C759</f>
        <v>Verden</v>
      </c>
      <c r="E1693" t="str">
        <f>'2020_3-1-3_CSV_Prozent'!D759</f>
        <v>Kinder im Alter von 3 bis unter 6 Jahren mit ausländischer Herkunft mindestens eines Elternteils</v>
      </c>
      <c r="F1693" t="str">
        <f>'2020_3-1-3_CSV_Prozent'!E759</f>
        <v>K03361</v>
      </c>
      <c r="G1693">
        <f>'2020_3-1-3_CSV_Prozent'!F759</f>
        <v>22.31893068075847</v>
      </c>
    </row>
    <row r="1694" spans="1:7">
      <c r="A1694">
        <f>'2020_3-1-3_CSV_Prozent'!A760</f>
        <v>3</v>
      </c>
      <c r="B1694">
        <f>'2020_3-1-3_CSV_Prozent'!B760</f>
        <v>2015</v>
      </c>
      <c r="C1694" t="s">
        <v>158</v>
      </c>
      <c r="D1694" t="str">
        <f>'2020_3-1-3_CSV_Prozent'!C760</f>
        <v>Stat. Region Lüneburg</v>
      </c>
      <c r="E1694" t="str">
        <f>'2020_3-1-3_CSV_Prozent'!D760</f>
        <v>Kinder im Alter von 3 bis unter 6 Jahren mit ausländischer Herkunft mindestens eines Elternteils</v>
      </c>
      <c r="F1694" t="str">
        <f>'2020_3-1-3_CSV_Prozent'!E760</f>
        <v>K033</v>
      </c>
      <c r="G1694">
        <f>'2020_3-1-3_CSV_Prozent'!F760</f>
        <v>16.62692657505961</v>
      </c>
    </row>
    <row r="1695" spans="1:7">
      <c r="A1695">
        <f>'2020_3-1-3_CSV_Prozent'!A761</f>
        <v>401</v>
      </c>
      <c r="B1695">
        <f>'2020_3-1-3_CSV_Prozent'!B761</f>
        <v>2015</v>
      </c>
      <c r="C1695" t="s">
        <v>158</v>
      </c>
      <c r="D1695" t="str">
        <f>'2020_3-1-3_CSV_Prozent'!C761</f>
        <v>Delmenhorst  Stadt</v>
      </c>
      <c r="E1695" t="str">
        <f>'2020_3-1-3_CSV_Prozent'!D761</f>
        <v>Kinder im Alter von 3 bis unter 6 Jahren mit ausländischer Herkunft mindestens eines Elternteils</v>
      </c>
      <c r="F1695" t="str">
        <f>'2020_3-1-3_CSV_Prozent'!E761</f>
        <v>K03401</v>
      </c>
      <c r="G1695">
        <f>'2020_3-1-3_CSV_Prozent'!F761</f>
        <v>31.879606879606882</v>
      </c>
    </row>
    <row r="1696" spans="1:7">
      <c r="A1696">
        <f>'2020_3-1-3_CSV_Prozent'!A762</f>
        <v>402</v>
      </c>
      <c r="B1696">
        <f>'2020_3-1-3_CSV_Prozent'!B762</f>
        <v>2015</v>
      </c>
      <c r="C1696" t="s">
        <v>158</v>
      </c>
      <c r="D1696" t="str">
        <f>'2020_3-1-3_CSV_Prozent'!C762</f>
        <v>Emden  Stadt</v>
      </c>
      <c r="E1696" t="str">
        <f>'2020_3-1-3_CSV_Prozent'!D762</f>
        <v>Kinder im Alter von 3 bis unter 6 Jahren mit ausländischer Herkunft mindestens eines Elternteils</v>
      </c>
      <c r="F1696" t="str">
        <f>'2020_3-1-3_CSV_Prozent'!E762</f>
        <v>K03402</v>
      </c>
      <c r="G1696">
        <f>'2020_3-1-3_CSV_Prozent'!F762</f>
        <v>21.496130696474637</v>
      </c>
    </row>
    <row r="1697" spans="1:7">
      <c r="A1697">
        <f>'2020_3-1-3_CSV_Prozent'!A763</f>
        <v>403</v>
      </c>
      <c r="B1697">
        <f>'2020_3-1-3_CSV_Prozent'!B763</f>
        <v>2015</v>
      </c>
      <c r="C1697" t="s">
        <v>158</v>
      </c>
      <c r="D1697" t="str">
        <f>'2020_3-1-3_CSV_Prozent'!C763</f>
        <v>Oldenburg(Oldb)  Stadt</v>
      </c>
      <c r="E1697" t="str">
        <f>'2020_3-1-3_CSV_Prozent'!D763</f>
        <v>Kinder im Alter von 3 bis unter 6 Jahren mit ausländischer Herkunft mindestens eines Elternteils</v>
      </c>
      <c r="F1697" t="str">
        <f>'2020_3-1-3_CSV_Prozent'!E763</f>
        <v>K03403</v>
      </c>
      <c r="G1697">
        <f>'2020_3-1-3_CSV_Prozent'!F763</f>
        <v>26.749734888653236</v>
      </c>
    </row>
    <row r="1698" spans="1:7">
      <c r="A1698">
        <f>'2020_3-1-3_CSV_Prozent'!A764</f>
        <v>404</v>
      </c>
      <c r="B1698">
        <f>'2020_3-1-3_CSV_Prozent'!B764</f>
        <v>2015</v>
      </c>
      <c r="C1698" t="s">
        <v>158</v>
      </c>
      <c r="D1698" t="str">
        <f>'2020_3-1-3_CSV_Prozent'!C764</f>
        <v>Osnabrück  Stadt</v>
      </c>
      <c r="E1698" t="str">
        <f>'2020_3-1-3_CSV_Prozent'!D764</f>
        <v>Kinder im Alter von 3 bis unter 6 Jahren mit ausländischer Herkunft mindestens eines Elternteils</v>
      </c>
      <c r="F1698" t="str">
        <f>'2020_3-1-3_CSV_Prozent'!E764</f>
        <v>K03404</v>
      </c>
      <c r="G1698">
        <f>'2020_3-1-3_CSV_Prozent'!F764</f>
        <v>29.246521396692042</v>
      </c>
    </row>
    <row r="1699" spans="1:7">
      <c r="A1699">
        <f>'2020_3-1-3_CSV_Prozent'!A765</f>
        <v>405</v>
      </c>
      <c r="B1699">
        <f>'2020_3-1-3_CSV_Prozent'!B765</f>
        <v>2015</v>
      </c>
      <c r="C1699" t="s">
        <v>158</v>
      </c>
      <c r="D1699" t="str">
        <f>'2020_3-1-3_CSV_Prozent'!C765</f>
        <v>Wilhelmshaven  Stadt</v>
      </c>
      <c r="E1699" t="str">
        <f>'2020_3-1-3_CSV_Prozent'!D765</f>
        <v>Kinder im Alter von 3 bis unter 6 Jahren mit ausländischer Herkunft mindestens eines Elternteils</v>
      </c>
      <c r="F1699" t="str">
        <f>'2020_3-1-3_CSV_Prozent'!E765</f>
        <v>K03405</v>
      </c>
      <c r="G1699">
        <f>'2020_3-1-3_CSV_Prozent'!F765</f>
        <v>20.602662929222141</v>
      </c>
    </row>
    <row r="1700" spans="1:7">
      <c r="A1700">
        <f>'2020_3-1-3_CSV_Prozent'!A766</f>
        <v>451</v>
      </c>
      <c r="B1700">
        <f>'2020_3-1-3_CSV_Prozent'!B766</f>
        <v>2015</v>
      </c>
      <c r="C1700" t="s">
        <v>158</v>
      </c>
      <c r="D1700" t="str">
        <f>'2020_3-1-3_CSV_Prozent'!C766</f>
        <v>Ammerland</v>
      </c>
      <c r="E1700" t="str">
        <f>'2020_3-1-3_CSV_Prozent'!D766</f>
        <v>Kinder im Alter von 3 bis unter 6 Jahren mit ausländischer Herkunft mindestens eines Elternteils</v>
      </c>
      <c r="F1700" t="str">
        <f>'2020_3-1-3_CSV_Prozent'!E766</f>
        <v>K03451</v>
      </c>
      <c r="G1700">
        <f>'2020_3-1-3_CSV_Prozent'!F766</f>
        <v>13.698164513936097</v>
      </c>
    </row>
    <row r="1701" spans="1:7">
      <c r="A1701">
        <f>'2020_3-1-3_CSV_Prozent'!A767</f>
        <v>452</v>
      </c>
      <c r="B1701">
        <f>'2020_3-1-3_CSV_Prozent'!B767</f>
        <v>2015</v>
      </c>
      <c r="C1701" t="s">
        <v>158</v>
      </c>
      <c r="D1701" t="str">
        <f>'2020_3-1-3_CSV_Prozent'!C767</f>
        <v>Aurich</v>
      </c>
      <c r="E1701" t="str">
        <f>'2020_3-1-3_CSV_Prozent'!D767</f>
        <v>Kinder im Alter von 3 bis unter 6 Jahren mit ausländischer Herkunft mindestens eines Elternteils</v>
      </c>
      <c r="F1701" t="str">
        <f>'2020_3-1-3_CSV_Prozent'!E767</f>
        <v>K03452</v>
      </c>
      <c r="G1701">
        <f>'2020_3-1-3_CSV_Prozent'!F767</f>
        <v>11.250857534873084</v>
      </c>
    </row>
    <row r="1702" spans="1:7">
      <c r="A1702">
        <f>'2020_3-1-3_CSV_Prozent'!A768</f>
        <v>453</v>
      </c>
      <c r="B1702">
        <f>'2020_3-1-3_CSV_Prozent'!B768</f>
        <v>2015</v>
      </c>
      <c r="C1702" t="s">
        <v>158</v>
      </c>
      <c r="D1702" t="str">
        <f>'2020_3-1-3_CSV_Prozent'!C768</f>
        <v>Cloppenburg</v>
      </c>
      <c r="E1702" t="str">
        <f>'2020_3-1-3_CSV_Prozent'!D768</f>
        <v>Kinder im Alter von 3 bis unter 6 Jahren mit ausländischer Herkunft mindestens eines Elternteils</v>
      </c>
      <c r="F1702" t="str">
        <f>'2020_3-1-3_CSV_Prozent'!E768</f>
        <v>K03453</v>
      </c>
      <c r="G1702">
        <f>'2020_3-1-3_CSV_Prozent'!F768</f>
        <v>25.458392101551482</v>
      </c>
    </row>
    <row r="1703" spans="1:7">
      <c r="A1703">
        <f>'2020_3-1-3_CSV_Prozent'!A769</f>
        <v>454</v>
      </c>
      <c r="B1703">
        <f>'2020_3-1-3_CSV_Prozent'!B769</f>
        <v>2015</v>
      </c>
      <c r="C1703" t="s">
        <v>158</v>
      </c>
      <c r="D1703" t="str">
        <f>'2020_3-1-3_CSV_Prozent'!C769</f>
        <v>Emsland</v>
      </c>
      <c r="E1703" t="str">
        <f>'2020_3-1-3_CSV_Prozent'!D769</f>
        <v>Kinder im Alter von 3 bis unter 6 Jahren mit ausländischer Herkunft mindestens eines Elternteils</v>
      </c>
      <c r="F1703" t="str">
        <f>'2020_3-1-3_CSV_Prozent'!E769</f>
        <v>K03454</v>
      </c>
      <c r="G1703">
        <f>'2020_3-1-3_CSV_Prozent'!F769</f>
        <v>18.359136901133731</v>
      </c>
    </row>
    <row r="1704" spans="1:7">
      <c r="A1704">
        <f>'2020_3-1-3_CSV_Prozent'!A770</f>
        <v>455</v>
      </c>
      <c r="B1704">
        <f>'2020_3-1-3_CSV_Prozent'!B770</f>
        <v>2015</v>
      </c>
      <c r="C1704" t="s">
        <v>158</v>
      </c>
      <c r="D1704" t="str">
        <f>'2020_3-1-3_CSV_Prozent'!C770</f>
        <v>Friesland</v>
      </c>
      <c r="E1704" t="str">
        <f>'2020_3-1-3_CSV_Prozent'!D770</f>
        <v>Kinder im Alter von 3 bis unter 6 Jahren mit ausländischer Herkunft mindestens eines Elternteils</v>
      </c>
      <c r="F1704" t="str">
        <f>'2020_3-1-3_CSV_Prozent'!E770</f>
        <v>K03455</v>
      </c>
      <c r="G1704">
        <f>'2020_3-1-3_CSV_Prozent'!F770</f>
        <v>8.2551594746716699</v>
      </c>
    </row>
    <row r="1705" spans="1:7">
      <c r="A1705">
        <f>'2020_3-1-3_CSV_Prozent'!A771</f>
        <v>456</v>
      </c>
      <c r="B1705">
        <f>'2020_3-1-3_CSV_Prozent'!B771</f>
        <v>2015</v>
      </c>
      <c r="C1705" t="s">
        <v>158</v>
      </c>
      <c r="D1705" t="str">
        <f>'2020_3-1-3_CSV_Prozent'!C771</f>
        <v>Grafschaft Bentheim</v>
      </c>
      <c r="E1705" t="str">
        <f>'2020_3-1-3_CSV_Prozent'!D771</f>
        <v>Kinder im Alter von 3 bis unter 6 Jahren mit ausländischer Herkunft mindestens eines Elternteils</v>
      </c>
      <c r="F1705" t="str">
        <f>'2020_3-1-3_CSV_Prozent'!E771</f>
        <v>K03456</v>
      </c>
      <c r="G1705">
        <f>'2020_3-1-3_CSV_Prozent'!F771</f>
        <v>27.722206344669903</v>
      </c>
    </row>
    <row r="1706" spans="1:7">
      <c r="A1706">
        <f>'2020_3-1-3_CSV_Prozent'!A772</f>
        <v>457</v>
      </c>
      <c r="B1706">
        <f>'2020_3-1-3_CSV_Prozent'!B772</f>
        <v>2015</v>
      </c>
      <c r="C1706" t="s">
        <v>158</v>
      </c>
      <c r="D1706" t="str">
        <f>'2020_3-1-3_CSV_Prozent'!C772</f>
        <v>Leer</v>
      </c>
      <c r="E1706" t="str">
        <f>'2020_3-1-3_CSV_Prozent'!D772</f>
        <v>Kinder im Alter von 3 bis unter 6 Jahren mit ausländischer Herkunft mindestens eines Elternteils</v>
      </c>
      <c r="F1706" t="str">
        <f>'2020_3-1-3_CSV_Prozent'!E772</f>
        <v>K03457</v>
      </c>
      <c r="G1706">
        <f>'2020_3-1-3_CSV_Prozent'!F772</f>
        <v>15.467806841046277</v>
      </c>
    </row>
    <row r="1707" spans="1:7">
      <c r="A1707">
        <f>'2020_3-1-3_CSV_Prozent'!A773</f>
        <v>458</v>
      </c>
      <c r="B1707">
        <f>'2020_3-1-3_CSV_Prozent'!B773</f>
        <v>2015</v>
      </c>
      <c r="C1707" t="s">
        <v>158</v>
      </c>
      <c r="D1707" t="str">
        <f>'2020_3-1-3_CSV_Prozent'!C773</f>
        <v>Oldenburg</v>
      </c>
      <c r="E1707" t="str">
        <f>'2020_3-1-3_CSV_Prozent'!D773</f>
        <v>Kinder im Alter von 3 bis unter 6 Jahren mit ausländischer Herkunft mindestens eines Elternteils</v>
      </c>
      <c r="F1707" t="str">
        <f>'2020_3-1-3_CSV_Prozent'!E773</f>
        <v>K03458</v>
      </c>
      <c r="G1707">
        <f>'2020_3-1-3_CSV_Prozent'!F773</f>
        <v>12.665589660743134</v>
      </c>
    </row>
    <row r="1708" spans="1:7">
      <c r="A1708">
        <f>'2020_3-1-3_CSV_Prozent'!A774</f>
        <v>459</v>
      </c>
      <c r="B1708">
        <f>'2020_3-1-3_CSV_Prozent'!B774</f>
        <v>2015</v>
      </c>
      <c r="C1708" t="s">
        <v>158</v>
      </c>
      <c r="D1708" t="str">
        <f>'2020_3-1-3_CSV_Prozent'!C774</f>
        <v>Osnabrück</v>
      </c>
      <c r="E1708" t="str">
        <f>'2020_3-1-3_CSV_Prozent'!D774</f>
        <v>Kinder im Alter von 3 bis unter 6 Jahren mit ausländischer Herkunft mindestens eines Elternteils</v>
      </c>
      <c r="F1708" t="str">
        <f>'2020_3-1-3_CSV_Prozent'!E774</f>
        <v>K03459</v>
      </c>
      <c r="G1708">
        <f>'2020_3-1-3_CSV_Prozent'!F774</f>
        <v>18.378617185774242</v>
      </c>
    </row>
    <row r="1709" spans="1:7">
      <c r="A1709">
        <f>'2020_3-1-3_CSV_Prozent'!A775</f>
        <v>460</v>
      </c>
      <c r="B1709">
        <f>'2020_3-1-3_CSV_Prozent'!B775</f>
        <v>2015</v>
      </c>
      <c r="C1709" t="s">
        <v>158</v>
      </c>
      <c r="D1709" t="str">
        <f>'2020_3-1-3_CSV_Prozent'!C775</f>
        <v>Vechta</v>
      </c>
      <c r="E1709" t="str">
        <f>'2020_3-1-3_CSV_Prozent'!D775</f>
        <v>Kinder im Alter von 3 bis unter 6 Jahren mit ausländischer Herkunft mindestens eines Elternteils</v>
      </c>
      <c r="F1709" t="str">
        <f>'2020_3-1-3_CSV_Prozent'!E775</f>
        <v>K03460</v>
      </c>
      <c r="G1709">
        <f>'2020_3-1-3_CSV_Prozent'!F775</f>
        <v>26.550868486352357</v>
      </c>
    </row>
    <row r="1710" spans="1:7">
      <c r="A1710">
        <f>'2020_3-1-3_CSV_Prozent'!A776</f>
        <v>461</v>
      </c>
      <c r="B1710">
        <f>'2020_3-1-3_CSV_Prozent'!B776</f>
        <v>2015</v>
      </c>
      <c r="C1710" t="s">
        <v>158</v>
      </c>
      <c r="D1710" t="str">
        <f>'2020_3-1-3_CSV_Prozent'!C776</f>
        <v>Wesermarsch</v>
      </c>
      <c r="E1710" t="str">
        <f>'2020_3-1-3_CSV_Prozent'!D776</f>
        <v>Kinder im Alter von 3 bis unter 6 Jahren mit ausländischer Herkunft mindestens eines Elternteils</v>
      </c>
      <c r="F1710" t="str">
        <f>'2020_3-1-3_CSV_Prozent'!E776</f>
        <v>K03461</v>
      </c>
      <c r="G1710">
        <f>'2020_3-1-3_CSV_Prozent'!F776</f>
        <v>21.343050494534097</v>
      </c>
    </row>
    <row r="1711" spans="1:7">
      <c r="A1711">
        <f>'2020_3-1-3_CSV_Prozent'!A777</f>
        <v>462</v>
      </c>
      <c r="B1711">
        <f>'2020_3-1-3_CSV_Prozent'!B777</f>
        <v>2015</v>
      </c>
      <c r="C1711" t="s">
        <v>158</v>
      </c>
      <c r="D1711" t="str">
        <f>'2020_3-1-3_CSV_Prozent'!C777</f>
        <v>Wittmund</v>
      </c>
      <c r="E1711" t="str">
        <f>'2020_3-1-3_CSV_Prozent'!D777</f>
        <v>Kinder im Alter von 3 bis unter 6 Jahren mit ausländischer Herkunft mindestens eines Elternteils</v>
      </c>
      <c r="F1711" t="str">
        <f>'2020_3-1-3_CSV_Prozent'!E777</f>
        <v>K03462</v>
      </c>
      <c r="G1711">
        <f>'2020_3-1-3_CSV_Prozent'!F777</f>
        <v>12.45105716523101</v>
      </c>
    </row>
    <row r="1712" spans="1:7">
      <c r="A1712">
        <f>'2020_3-1-3_CSV_Prozent'!A778</f>
        <v>4</v>
      </c>
      <c r="B1712">
        <f>'2020_3-1-3_CSV_Prozent'!B778</f>
        <v>2015</v>
      </c>
      <c r="C1712" t="s">
        <v>158</v>
      </c>
      <c r="D1712" t="str">
        <f>'2020_3-1-3_CSV_Prozent'!C778</f>
        <v>Stat. Region Weser-Ems</v>
      </c>
      <c r="E1712" t="str">
        <f>'2020_3-1-3_CSV_Prozent'!D778</f>
        <v>Kinder im Alter von 3 bis unter 6 Jahren mit ausländischer Herkunft mindestens eines Elternteils</v>
      </c>
      <c r="F1712" t="str">
        <f>'2020_3-1-3_CSV_Prozent'!E778</f>
        <v>K034</v>
      </c>
      <c r="G1712">
        <f>'2020_3-1-3_CSV_Prozent'!F778</f>
        <v>20.024770869457516</v>
      </c>
    </row>
    <row r="1713" spans="1:7">
      <c r="A1713">
        <f>'2020_3-1-3_CSV_Prozent'!A779</f>
        <v>0</v>
      </c>
      <c r="B1713">
        <f>'2020_3-1-3_CSV_Prozent'!B779</f>
        <v>2015</v>
      </c>
      <c r="C1713" t="s">
        <v>158</v>
      </c>
      <c r="D1713" t="str">
        <f>'2020_3-1-3_CSV_Prozent'!C779</f>
        <v>Niedersachsen</v>
      </c>
      <c r="E1713" t="str">
        <f>'2020_3-1-3_CSV_Prozent'!D779</f>
        <v>Kinder im Alter von 3 bis unter 6 Jahren mit ausländischer Herkunft mindestens eines Elternteils</v>
      </c>
      <c r="F1713" t="str">
        <f>'2020_3-1-3_CSV_Prozent'!E779</f>
        <v>K030</v>
      </c>
      <c r="G1713">
        <f>'2020_3-1-3_CSV_Prozent'!F779</f>
        <v>22.931164494236778</v>
      </c>
    </row>
    <row r="1714" spans="1:7">
      <c r="A1714">
        <f>'2020_3-1-3_CSV_Prozent'!A780</f>
        <v>101</v>
      </c>
      <c r="B1714">
        <f>'2020_3-1-3_CSV_Prozent'!B780</f>
        <v>2014</v>
      </c>
      <c r="C1714" t="s">
        <v>158</v>
      </c>
      <c r="D1714" t="str">
        <f>'2020_3-1-3_CSV_Prozent'!C780</f>
        <v>Braunschweig  Stadt</v>
      </c>
      <c r="E1714" t="str">
        <f>'2020_3-1-3_CSV_Prozent'!D780</f>
        <v>Kinder im Alter von 3 bis unter 6 Jahren mit ausländischer Herkunft mindestens eines Elternteils</v>
      </c>
      <c r="F1714" t="str">
        <f>'2020_3-1-3_CSV_Prozent'!E780</f>
        <v>K03101</v>
      </c>
      <c r="G1714">
        <f>'2020_3-1-3_CSV_Prozent'!F780</f>
        <v>33.874628950584949</v>
      </c>
    </row>
    <row r="1715" spans="1:7">
      <c r="A1715">
        <f>'2020_3-1-3_CSV_Prozent'!A781</f>
        <v>102</v>
      </c>
      <c r="B1715">
        <f>'2020_3-1-3_CSV_Prozent'!B781</f>
        <v>2014</v>
      </c>
      <c r="C1715" t="s">
        <v>158</v>
      </c>
      <c r="D1715" t="str">
        <f>'2020_3-1-3_CSV_Prozent'!C781</f>
        <v>Salzgitter  Stadt</v>
      </c>
      <c r="E1715" t="str">
        <f>'2020_3-1-3_CSV_Prozent'!D781</f>
        <v>Kinder im Alter von 3 bis unter 6 Jahren mit ausländischer Herkunft mindestens eines Elternteils</v>
      </c>
      <c r="F1715" t="str">
        <f>'2020_3-1-3_CSV_Prozent'!E781</f>
        <v>K03102</v>
      </c>
      <c r="G1715">
        <f>'2020_3-1-3_CSV_Prozent'!F781</f>
        <v>41.305300043802013</v>
      </c>
    </row>
    <row r="1716" spans="1:7">
      <c r="A1716">
        <f>'2020_3-1-3_CSV_Prozent'!A782</f>
        <v>103</v>
      </c>
      <c r="B1716">
        <f>'2020_3-1-3_CSV_Prozent'!B782</f>
        <v>2014</v>
      </c>
      <c r="C1716" t="s">
        <v>158</v>
      </c>
      <c r="D1716" t="str">
        <f>'2020_3-1-3_CSV_Prozent'!C782</f>
        <v>Wolfsburg  Stadt</v>
      </c>
      <c r="E1716" t="str">
        <f>'2020_3-1-3_CSV_Prozent'!D782</f>
        <v>Kinder im Alter von 3 bis unter 6 Jahren mit ausländischer Herkunft mindestens eines Elternteils</v>
      </c>
      <c r="F1716" t="str">
        <f>'2020_3-1-3_CSV_Prozent'!E782</f>
        <v>K03103</v>
      </c>
      <c r="G1716">
        <f>'2020_3-1-3_CSV_Prozent'!F782</f>
        <v>31.763122476446839</v>
      </c>
    </row>
    <row r="1717" spans="1:7">
      <c r="A1717">
        <f>'2020_3-1-3_CSV_Prozent'!A783</f>
        <v>151</v>
      </c>
      <c r="B1717">
        <f>'2020_3-1-3_CSV_Prozent'!B783</f>
        <v>2014</v>
      </c>
      <c r="C1717" t="s">
        <v>158</v>
      </c>
      <c r="D1717" t="str">
        <f>'2020_3-1-3_CSV_Prozent'!C783</f>
        <v>Gifhorn</v>
      </c>
      <c r="E1717" t="str">
        <f>'2020_3-1-3_CSV_Prozent'!D783</f>
        <v>Kinder im Alter von 3 bis unter 6 Jahren mit ausländischer Herkunft mindestens eines Elternteils</v>
      </c>
      <c r="F1717" t="str">
        <f>'2020_3-1-3_CSV_Prozent'!E783</f>
        <v>K03151</v>
      </c>
      <c r="G1717">
        <f>'2020_3-1-3_CSV_Prozent'!F783</f>
        <v>16.546940797621996</v>
      </c>
    </row>
    <row r="1718" spans="1:7">
      <c r="A1718">
        <f>'2020_3-1-3_CSV_Prozent'!A784</f>
        <v>153</v>
      </c>
      <c r="B1718">
        <f>'2020_3-1-3_CSV_Prozent'!B784</f>
        <v>2014</v>
      </c>
      <c r="C1718" t="s">
        <v>158</v>
      </c>
      <c r="D1718" t="str">
        <f>'2020_3-1-3_CSV_Prozent'!C784</f>
        <v>Goslar</v>
      </c>
      <c r="E1718" t="str">
        <f>'2020_3-1-3_CSV_Prozent'!D784</f>
        <v>Kinder im Alter von 3 bis unter 6 Jahren mit ausländischer Herkunft mindestens eines Elternteils</v>
      </c>
      <c r="F1718" t="str">
        <f>'2020_3-1-3_CSV_Prozent'!E784</f>
        <v>K03153</v>
      </c>
      <c r="G1718">
        <f>'2020_3-1-3_CSV_Prozent'!F784</f>
        <v>17.277882797731571</v>
      </c>
    </row>
    <row r="1719" spans="1:7">
      <c r="A1719">
        <f>'2020_3-1-3_CSV_Prozent'!A785</f>
        <v>154</v>
      </c>
      <c r="B1719">
        <f>'2020_3-1-3_CSV_Prozent'!B785</f>
        <v>2014</v>
      </c>
      <c r="C1719" t="s">
        <v>158</v>
      </c>
      <c r="D1719" t="str">
        <f>'2020_3-1-3_CSV_Prozent'!C785</f>
        <v>Helmstedt</v>
      </c>
      <c r="E1719" t="str">
        <f>'2020_3-1-3_CSV_Prozent'!D785</f>
        <v>Kinder im Alter von 3 bis unter 6 Jahren mit ausländischer Herkunft mindestens eines Elternteils</v>
      </c>
      <c r="F1719" t="str">
        <f>'2020_3-1-3_CSV_Prozent'!E785</f>
        <v>K03154</v>
      </c>
      <c r="G1719">
        <f>'2020_3-1-3_CSV_Prozent'!F785</f>
        <v>10.41890440386681</v>
      </c>
    </row>
    <row r="1720" spans="1:7">
      <c r="A1720">
        <f>'2020_3-1-3_CSV_Prozent'!A786</f>
        <v>155</v>
      </c>
      <c r="B1720">
        <f>'2020_3-1-3_CSV_Prozent'!B786</f>
        <v>2014</v>
      </c>
      <c r="C1720" t="s">
        <v>158</v>
      </c>
      <c r="D1720" t="str">
        <f>'2020_3-1-3_CSV_Prozent'!C786</f>
        <v>Northeim</v>
      </c>
      <c r="E1720" t="str">
        <f>'2020_3-1-3_CSV_Prozent'!D786</f>
        <v>Kinder im Alter von 3 bis unter 6 Jahren mit ausländischer Herkunft mindestens eines Elternteils</v>
      </c>
      <c r="F1720" t="str">
        <f>'2020_3-1-3_CSV_Prozent'!E786</f>
        <v>K03155</v>
      </c>
      <c r="G1720">
        <f>'2020_3-1-3_CSV_Prozent'!F786</f>
        <v>17.303609341825901</v>
      </c>
    </row>
    <row r="1721" spans="1:7">
      <c r="A1721">
        <f>'2020_3-1-3_CSV_Prozent'!A787</f>
        <v>157</v>
      </c>
      <c r="B1721">
        <f>'2020_3-1-3_CSV_Prozent'!B787</f>
        <v>2014</v>
      </c>
      <c r="C1721" t="s">
        <v>158</v>
      </c>
      <c r="D1721" t="str">
        <f>'2020_3-1-3_CSV_Prozent'!C787</f>
        <v>Peine</v>
      </c>
      <c r="E1721" t="str">
        <f>'2020_3-1-3_CSV_Prozent'!D787</f>
        <v>Kinder im Alter von 3 bis unter 6 Jahren mit ausländischer Herkunft mindestens eines Elternteils</v>
      </c>
      <c r="F1721" t="str">
        <f>'2020_3-1-3_CSV_Prozent'!E787</f>
        <v>K03157</v>
      </c>
      <c r="G1721">
        <f>'2020_3-1-3_CSV_Prozent'!F787</f>
        <v>22.793878215564963</v>
      </c>
    </row>
    <row r="1722" spans="1:7">
      <c r="A1722">
        <f>'2020_3-1-3_CSV_Prozent'!A788</f>
        <v>158</v>
      </c>
      <c r="B1722">
        <f>'2020_3-1-3_CSV_Prozent'!B788</f>
        <v>2014</v>
      </c>
      <c r="C1722" t="s">
        <v>158</v>
      </c>
      <c r="D1722" t="str">
        <f>'2020_3-1-3_CSV_Prozent'!C788</f>
        <v>Wolfenbüttel</v>
      </c>
      <c r="E1722" t="str">
        <f>'2020_3-1-3_CSV_Prozent'!D788</f>
        <v>Kinder im Alter von 3 bis unter 6 Jahren mit ausländischer Herkunft mindestens eines Elternteils</v>
      </c>
      <c r="F1722" t="str">
        <f>'2020_3-1-3_CSV_Prozent'!E788</f>
        <v>K03158</v>
      </c>
      <c r="G1722">
        <f>'2020_3-1-3_CSV_Prozent'!F788</f>
        <v>15.097963887821745</v>
      </c>
    </row>
    <row r="1723" spans="1:7">
      <c r="A1723">
        <f>'2020_3-1-3_CSV_Prozent'!A789</f>
        <v>159</v>
      </c>
      <c r="B1723">
        <f>'2020_3-1-3_CSV_Prozent'!B789</f>
        <v>2014</v>
      </c>
      <c r="C1723" t="s">
        <v>158</v>
      </c>
      <c r="D1723" t="str">
        <f>'2020_3-1-3_CSV_Prozent'!C789</f>
        <v>Göttingen</v>
      </c>
      <c r="E1723" t="str">
        <f>'2020_3-1-3_CSV_Prozent'!D789</f>
        <v>Kinder im Alter von 3 bis unter 6 Jahren mit ausländischer Herkunft mindestens eines Elternteils</v>
      </c>
      <c r="F1723" t="str">
        <f>'2020_3-1-3_CSV_Prozent'!E789</f>
        <v>K03159</v>
      </c>
      <c r="G1723">
        <f>'2020_3-1-3_CSV_Prozent'!F789</f>
        <v>23.972996265440965</v>
      </c>
    </row>
    <row r="1724" spans="1:7">
      <c r="A1724">
        <f>'2020_3-1-3_CSV_Prozent'!A790</f>
        <v>1</v>
      </c>
      <c r="B1724">
        <f>'2020_3-1-3_CSV_Prozent'!B790</f>
        <v>2014</v>
      </c>
      <c r="C1724" t="s">
        <v>158</v>
      </c>
      <c r="D1724" t="str">
        <f>'2020_3-1-3_CSV_Prozent'!C790</f>
        <v>Stat. Region Braunschweig</v>
      </c>
      <c r="E1724" t="str">
        <f>'2020_3-1-3_CSV_Prozent'!D790</f>
        <v>Kinder im Alter von 3 bis unter 6 Jahren mit ausländischer Herkunft mindestens eines Elternteils</v>
      </c>
      <c r="F1724" t="str">
        <f>'2020_3-1-3_CSV_Prozent'!E790</f>
        <v>K031</v>
      </c>
      <c r="G1724">
        <f>'2020_3-1-3_CSV_Prozent'!F790</f>
        <v>23.999657025265805</v>
      </c>
    </row>
    <row r="1725" spans="1:7">
      <c r="A1725">
        <f>'2020_3-1-3_CSV_Prozent'!A791</f>
        <v>241</v>
      </c>
      <c r="B1725">
        <f>'2020_3-1-3_CSV_Prozent'!B791</f>
        <v>2014</v>
      </c>
      <c r="C1725" t="s">
        <v>158</v>
      </c>
      <c r="D1725" t="str">
        <f>'2020_3-1-3_CSV_Prozent'!C791</f>
        <v>Hannover  Region</v>
      </c>
      <c r="E1725" t="str">
        <f>'2020_3-1-3_CSV_Prozent'!D791</f>
        <v>Kinder im Alter von 3 bis unter 6 Jahren mit ausländischer Herkunft mindestens eines Elternteils</v>
      </c>
      <c r="F1725" t="str">
        <f>'2020_3-1-3_CSV_Prozent'!E791</f>
        <v>K03241</v>
      </c>
      <c r="G1725">
        <f>'2020_3-1-3_CSV_Prozent'!F791</f>
        <v>36.760823176245069</v>
      </c>
    </row>
    <row r="1726" spans="1:7">
      <c r="A1726">
        <f>'2020_3-1-3_CSV_Prozent'!A792</f>
        <v>241001</v>
      </c>
      <c r="B1726">
        <f>'2020_3-1-3_CSV_Prozent'!B792</f>
        <v>2014</v>
      </c>
      <c r="C1726" t="s">
        <v>158</v>
      </c>
      <c r="D1726" t="str">
        <f>'2020_3-1-3_CSV_Prozent'!C792</f>
        <v>dav. Hannover  Lhst.</v>
      </c>
      <c r="E1726" t="str">
        <f>'2020_3-1-3_CSV_Prozent'!D792</f>
        <v>Kinder im Alter von 3 bis unter 6 Jahren mit ausländischer Herkunft mindestens eines Elternteils</v>
      </c>
      <c r="F1726" t="str">
        <f>'2020_3-1-3_CSV_Prozent'!E792</f>
        <v>K03241001</v>
      </c>
      <c r="G1726">
        <f>'2020_3-1-3_CSV_Prozent'!F792</f>
        <v>47.951938831239758</v>
      </c>
    </row>
    <row r="1727" spans="1:7">
      <c r="A1727">
        <f>'2020_3-1-3_CSV_Prozent'!A793</f>
        <v>241999</v>
      </c>
      <c r="B1727">
        <f>'2020_3-1-3_CSV_Prozent'!B793</f>
        <v>2014</v>
      </c>
      <c r="C1727" t="s">
        <v>158</v>
      </c>
      <c r="D1727" t="str">
        <f>'2020_3-1-3_CSV_Prozent'!C793</f>
        <v>dav. Hannover  Umland</v>
      </c>
      <c r="E1727" t="str">
        <f>'2020_3-1-3_CSV_Prozent'!D793</f>
        <v>Kinder im Alter von 3 bis unter 6 Jahren mit ausländischer Herkunft mindestens eines Elternteils</v>
      </c>
      <c r="F1727" t="str">
        <f>'2020_3-1-3_CSV_Prozent'!E793</f>
        <v>K03241999</v>
      </c>
      <c r="G1727">
        <f>'2020_3-1-3_CSV_Prozent'!F793</f>
        <v>27.090075512405608</v>
      </c>
    </row>
    <row r="1728" spans="1:7">
      <c r="A1728">
        <f>'2020_3-1-3_CSV_Prozent'!A794</f>
        <v>251</v>
      </c>
      <c r="B1728">
        <f>'2020_3-1-3_CSV_Prozent'!B794</f>
        <v>2014</v>
      </c>
      <c r="C1728" t="s">
        <v>158</v>
      </c>
      <c r="D1728" t="str">
        <f>'2020_3-1-3_CSV_Prozent'!C794</f>
        <v>Diepholz</v>
      </c>
      <c r="E1728" t="str">
        <f>'2020_3-1-3_CSV_Prozent'!D794</f>
        <v>Kinder im Alter von 3 bis unter 6 Jahren mit ausländischer Herkunft mindestens eines Elternteils</v>
      </c>
      <c r="F1728" t="str">
        <f>'2020_3-1-3_CSV_Prozent'!E794</f>
        <v>K03251</v>
      </c>
      <c r="G1728">
        <f>'2020_3-1-3_CSV_Prozent'!F794</f>
        <v>19.200167504187604</v>
      </c>
    </row>
    <row r="1729" spans="1:7">
      <c r="A1729">
        <f>'2020_3-1-3_CSV_Prozent'!A795</f>
        <v>252</v>
      </c>
      <c r="B1729">
        <f>'2020_3-1-3_CSV_Prozent'!B795</f>
        <v>2014</v>
      </c>
      <c r="C1729" t="s">
        <v>158</v>
      </c>
      <c r="D1729" t="str">
        <f>'2020_3-1-3_CSV_Prozent'!C795</f>
        <v>Hameln-Pyrmont</v>
      </c>
      <c r="E1729" t="str">
        <f>'2020_3-1-3_CSV_Prozent'!D795</f>
        <v>Kinder im Alter von 3 bis unter 6 Jahren mit ausländischer Herkunft mindestens eines Elternteils</v>
      </c>
      <c r="F1729" t="str">
        <f>'2020_3-1-3_CSV_Prozent'!E795</f>
        <v>K03252</v>
      </c>
      <c r="G1729">
        <f>'2020_3-1-3_CSV_Prozent'!F795</f>
        <v>26.927747419550695</v>
      </c>
    </row>
    <row r="1730" spans="1:7">
      <c r="A1730">
        <f>'2020_3-1-3_CSV_Prozent'!A796</f>
        <v>254</v>
      </c>
      <c r="B1730">
        <f>'2020_3-1-3_CSV_Prozent'!B796</f>
        <v>2014</v>
      </c>
      <c r="C1730" t="s">
        <v>158</v>
      </c>
      <c r="D1730" t="str">
        <f>'2020_3-1-3_CSV_Prozent'!C796</f>
        <v>Hildesheim</v>
      </c>
      <c r="E1730" t="str">
        <f>'2020_3-1-3_CSV_Prozent'!D796</f>
        <v>Kinder im Alter von 3 bis unter 6 Jahren mit ausländischer Herkunft mindestens eines Elternteils</v>
      </c>
      <c r="F1730" t="str">
        <f>'2020_3-1-3_CSV_Prozent'!E796</f>
        <v>K03254</v>
      </c>
      <c r="G1730">
        <f>'2020_3-1-3_CSV_Prozent'!F796</f>
        <v>23.450967637014148</v>
      </c>
    </row>
    <row r="1731" spans="1:7">
      <c r="A1731">
        <f>'2020_3-1-3_CSV_Prozent'!A797</f>
        <v>255</v>
      </c>
      <c r="B1731">
        <f>'2020_3-1-3_CSV_Prozent'!B797</f>
        <v>2014</v>
      </c>
      <c r="C1731" t="s">
        <v>158</v>
      </c>
      <c r="D1731" t="str">
        <f>'2020_3-1-3_CSV_Prozent'!C797</f>
        <v>Holzminden</v>
      </c>
      <c r="E1731" t="str">
        <f>'2020_3-1-3_CSV_Prozent'!D797</f>
        <v>Kinder im Alter von 3 bis unter 6 Jahren mit ausländischer Herkunft mindestens eines Elternteils</v>
      </c>
      <c r="F1731" t="str">
        <f>'2020_3-1-3_CSV_Prozent'!E797</f>
        <v>K03255</v>
      </c>
      <c r="G1731">
        <f>'2020_3-1-3_CSV_Prozent'!F797</f>
        <v>20.226969292389853</v>
      </c>
    </row>
    <row r="1732" spans="1:7">
      <c r="A1732">
        <f>'2020_3-1-3_CSV_Prozent'!A798</f>
        <v>256</v>
      </c>
      <c r="B1732">
        <f>'2020_3-1-3_CSV_Prozent'!B798</f>
        <v>2014</v>
      </c>
      <c r="C1732" t="s">
        <v>158</v>
      </c>
      <c r="D1732" t="str">
        <f>'2020_3-1-3_CSV_Prozent'!C798</f>
        <v>Nienburg (Weser)</v>
      </c>
      <c r="E1732" t="str">
        <f>'2020_3-1-3_CSV_Prozent'!D798</f>
        <v>Kinder im Alter von 3 bis unter 6 Jahren mit ausländischer Herkunft mindestens eines Elternteils</v>
      </c>
      <c r="F1732" t="str">
        <f>'2020_3-1-3_CSV_Prozent'!E798</f>
        <v>K03256</v>
      </c>
      <c r="G1732">
        <f>'2020_3-1-3_CSV_Prozent'!F798</f>
        <v>22.349888806523353</v>
      </c>
    </row>
    <row r="1733" spans="1:7">
      <c r="A1733">
        <f>'2020_3-1-3_CSV_Prozent'!A799</f>
        <v>257</v>
      </c>
      <c r="B1733">
        <f>'2020_3-1-3_CSV_Prozent'!B799</f>
        <v>2014</v>
      </c>
      <c r="C1733" t="s">
        <v>158</v>
      </c>
      <c r="D1733" t="str">
        <f>'2020_3-1-3_CSV_Prozent'!C799</f>
        <v>Schaumburg</v>
      </c>
      <c r="E1733" t="str">
        <f>'2020_3-1-3_CSV_Prozent'!D799</f>
        <v>Kinder im Alter von 3 bis unter 6 Jahren mit ausländischer Herkunft mindestens eines Elternteils</v>
      </c>
      <c r="F1733" t="str">
        <f>'2020_3-1-3_CSV_Prozent'!E799</f>
        <v>K03257</v>
      </c>
      <c r="G1733">
        <f>'2020_3-1-3_CSV_Prozent'!F799</f>
        <v>21.141141141141141</v>
      </c>
    </row>
    <row r="1734" spans="1:7">
      <c r="A1734">
        <f>'2020_3-1-3_CSV_Prozent'!A800</f>
        <v>2</v>
      </c>
      <c r="B1734">
        <f>'2020_3-1-3_CSV_Prozent'!B800</f>
        <v>2014</v>
      </c>
      <c r="C1734" t="s">
        <v>158</v>
      </c>
      <c r="D1734" t="str">
        <f>'2020_3-1-3_CSV_Prozent'!C800</f>
        <v>Stat. Region Hannover</v>
      </c>
      <c r="E1734" t="str">
        <f>'2020_3-1-3_CSV_Prozent'!D800</f>
        <v>Kinder im Alter von 3 bis unter 6 Jahren mit ausländischer Herkunft mindestens eines Elternteils</v>
      </c>
      <c r="F1734" t="str">
        <f>'2020_3-1-3_CSV_Prozent'!E800</f>
        <v>K032</v>
      </c>
      <c r="G1734">
        <f>'2020_3-1-3_CSV_Prozent'!F800</f>
        <v>30.408551645948901</v>
      </c>
    </row>
    <row r="1735" spans="1:7">
      <c r="A1735">
        <f>'2020_3-1-3_CSV_Prozent'!A801</f>
        <v>351</v>
      </c>
      <c r="B1735">
        <f>'2020_3-1-3_CSV_Prozent'!B801</f>
        <v>2014</v>
      </c>
      <c r="C1735" t="s">
        <v>158</v>
      </c>
      <c r="D1735" t="str">
        <f>'2020_3-1-3_CSV_Prozent'!C801</f>
        <v>Celle</v>
      </c>
      <c r="E1735" t="str">
        <f>'2020_3-1-3_CSV_Prozent'!D801</f>
        <v>Kinder im Alter von 3 bis unter 6 Jahren mit ausländischer Herkunft mindestens eines Elternteils</v>
      </c>
      <c r="F1735" t="str">
        <f>'2020_3-1-3_CSV_Prozent'!E801</f>
        <v>K03351</v>
      </c>
      <c r="G1735">
        <f>'2020_3-1-3_CSV_Prozent'!F801</f>
        <v>15.715260404821468</v>
      </c>
    </row>
    <row r="1736" spans="1:7">
      <c r="A1736">
        <f>'2020_3-1-3_CSV_Prozent'!A802</f>
        <v>352</v>
      </c>
      <c r="B1736">
        <f>'2020_3-1-3_CSV_Prozent'!B802</f>
        <v>2014</v>
      </c>
      <c r="C1736" t="s">
        <v>158</v>
      </c>
      <c r="D1736" t="str">
        <f>'2020_3-1-3_CSV_Prozent'!C802</f>
        <v>Cuxhaven</v>
      </c>
      <c r="E1736" t="str">
        <f>'2020_3-1-3_CSV_Prozent'!D802</f>
        <v>Kinder im Alter von 3 bis unter 6 Jahren mit ausländischer Herkunft mindestens eines Elternteils</v>
      </c>
      <c r="F1736" t="str">
        <f>'2020_3-1-3_CSV_Prozent'!E802</f>
        <v>K03352</v>
      </c>
      <c r="G1736">
        <f>'2020_3-1-3_CSV_Prozent'!F802</f>
        <v>14.684704342133973</v>
      </c>
    </row>
    <row r="1737" spans="1:7">
      <c r="A1737">
        <f>'2020_3-1-3_CSV_Prozent'!A803</f>
        <v>353</v>
      </c>
      <c r="B1737">
        <f>'2020_3-1-3_CSV_Prozent'!B803</f>
        <v>2014</v>
      </c>
      <c r="C1737" t="s">
        <v>158</v>
      </c>
      <c r="D1737" t="str">
        <f>'2020_3-1-3_CSV_Prozent'!C803</f>
        <v>Harburg</v>
      </c>
      <c r="E1737" t="str">
        <f>'2020_3-1-3_CSV_Prozent'!D803</f>
        <v>Kinder im Alter von 3 bis unter 6 Jahren mit ausländischer Herkunft mindestens eines Elternteils</v>
      </c>
      <c r="F1737" t="str">
        <f>'2020_3-1-3_CSV_Prozent'!E803</f>
        <v>K03353</v>
      </c>
      <c r="G1737">
        <f>'2020_3-1-3_CSV_Prozent'!F803</f>
        <v>19.275250578257516</v>
      </c>
    </row>
    <row r="1738" spans="1:7">
      <c r="A1738">
        <f>'2020_3-1-3_CSV_Prozent'!A804</f>
        <v>354</v>
      </c>
      <c r="B1738">
        <f>'2020_3-1-3_CSV_Prozent'!B804</f>
        <v>2014</v>
      </c>
      <c r="C1738" t="s">
        <v>158</v>
      </c>
      <c r="D1738" t="str">
        <f>'2020_3-1-3_CSV_Prozent'!C804</f>
        <v>Lüchow-Dannenberg</v>
      </c>
      <c r="E1738" t="str">
        <f>'2020_3-1-3_CSV_Prozent'!D804</f>
        <v>Kinder im Alter von 3 bis unter 6 Jahren mit ausländischer Herkunft mindestens eines Elternteils</v>
      </c>
      <c r="F1738" t="str">
        <f>'2020_3-1-3_CSV_Prozent'!E804</f>
        <v>K03354</v>
      </c>
      <c r="G1738">
        <f>'2020_3-1-3_CSV_Prozent'!F804</f>
        <v>10.926118626430801</v>
      </c>
    </row>
    <row r="1739" spans="1:7">
      <c r="A1739">
        <f>'2020_3-1-3_CSV_Prozent'!A805</f>
        <v>355</v>
      </c>
      <c r="B1739">
        <f>'2020_3-1-3_CSV_Prozent'!B805</f>
        <v>2014</v>
      </c>
      <c r="C1739" t="s">
        <v>158</v>
      </c>
      <c r="D1739" t="str">
        <f>'2020_3-1-3_CSV_Prozent'!C805</f>
        <v>Lüneburg</v>
      </c>
      <c r="E1739" t="str">
        <f>'2020_3-1-3_CSV_Prozent'!D805</f>
        <v>Kinder im Alter von 3 bis unter 6 Jahren mit ausländischer Herkunft mindestens eines Elternteils</v>
      </c>
      <c r="F1739" t="str">
        <f>'2020_3-1-3_CSV_Prozent'!E805</f>
        <v>K03355</v>
      </c>
      <c r="G1739">
        <f>'2020_3-1-3_CSV_Prozent'!F805</f>
        <v>16.359297027554785</v>
      </c>
    </row>
    <row r="1740" spans="1:7">
      <c r="A1740">
        <f>'2020_3-1-3_CSV_Prozent'!A806</f>
        <v>356</v>
      </c>
      <c r="B1740">
        <f>'2020_3-1-3_CSV_Prozent'!B806</f>
        <v>2014</v>
      </c>
      <c r="C1740" t="s">
        <v>158</v>
      </c>
      <c r="D1740" t="str">
        <f>'2020_3-1-3_CSV_Prozent'!C806</f>
        <v>Osterholz</v>
      </c>
      <c r="E1740" t="str">
        <f>'2020_3-1-3_CSV_Prozent'!D806</f>
        <v>Kinder im Alter von 3 bis unter 6 Jahren mit ausländischer Herkunft mindestens eines Elternteils</v>
      </c>
      <c r="F1740" t="str">
        <f>'2020_3-1-3_CSV_Prozent'!E806</f>
        <v>K03356</v>
      </c>
      <c r="G1740">
        <f>'2020_3-1-3_CSV_Prozent'!F806</f>
        <v>14.385964912280702</v>
      </c>
    </row>
    <row r="1741" spans="1:7">
      <c r="A1741">
        <f>'2020_3-1-3_CSV_Prozent'!A807</f>
        <v>357</v>
      </c>
      <c r="B1741">
        <f>'2020_3-1-3_CSV_Prozent'!B807</f>
        <v>2014</v>
      </c>
      <c r="C1741" t="s">
        <v>158</v>
      </c>
      <c r="D1741" t="str">
        <f>'2020_3-1-3_CSV_Prozent'!C807</f>
        <v>Rotenburg (Wümme)</v>
      </c>
      <c r="E1741" t="str">
        <f>'2020_3-1-3_CSV_Prozent'!D807</f>
        <v>Kinder im Alter von 3 bis unter 6 Jahren mit ausländischer Herkunft mindestens eines Elternteils</v>
      </c>
      <c r="F1741" t="str">
        <f>'2020_3-1-3_CSV_Prozent'!E807</f>
        <v>K03357</v>
      </c>
      <c r="G1741">
        <f>'2020_3-1-3_CSV_Prozent'!F807</f>
        <v>14.950339780449557</v>
      </c>
    </row>
    <row r="1742" spans="1:7">
      <c r="A1742">
        <f>'2020_3-1-3_CSV_Prozent'!A808</f>
        <v>358</v>
      </c>
      <c r="B1742">
        <f>'2020_3-1-3_CSV_Prozent'!B808</f>
        <v>2014</v>
      </c>
      <c r="C1742" t="s">
        <v>158</v>
      </c>
      <c r="D1742" t="str">
        <f>'2020_3-1-3_CSV_Prozent'!C808</f>
        <v>Heidekreis</v>
      </c>
      <c r="E1742" t="str">
        <f>'2020_3-1-3_CSV_Prozent'!D808</f>
        <v>Kinder im Alter von 3 bis unter 6 Jahren mit ausländischer Herkunft mindestens eines Elternteils</v>
      </c>
      <c r="F1742" t="str">
        <f>'2020_3-1-3_CSV_Prozent'!E808</f>
        <v>K03358</v>
      </c>
      <c r="G1742">
        <f>'2020_3-1-3_CSV_Prozent'!F808</f>
        <v>18.822136726842263</v>
      </c>
    </row>
    <row r="1743" spans="1:7">
      <c r="A1743">
        <f>'2020_3-1-3_CSV_Prozent'!A809</f>
        <v>359</v>
      </c>
      <c r="B1743">
        <f>'2020_3-1-3_CSV_Prozent'!B809</f>
        <v>2014</v>
      </c>
      <c r="C1743" t="s">
        <v>158</v>
      </c>
      <c r="D1743" t="str">
        <f>'2020_3-1-3_CSV_Prozent'!C809</f>
        <v>Stade</v>
      </c>
      <c r="E1743" t="str">
        <f>'2020_3-1-3_CSV_Prozent'!D809</f>
        <v>Kinder im Alter von 3 bis unter 6 Jahren mit ausländischer Herkunft mindestens eines Elternteils</v>
      </c>
      <c r="F1743" t="str">
        <f>'2020_3-1-3_CSV_Prozent'!E809</f>
        <v>K03359</v>
      </c>
      <c r="G1743">
        <f>'2020_3-1-3_CSV_Prozent'!F809</f>
        <v>15.362378690894074</v>
      </c>
    </row>
    <row r="1744" spans="1:7">
      <c r="A1744">
        <f>'2020_3-1-3_CSV_Prozent'!A810</f>
        <v>360</v>
      </c>
      <c r="B1744">
        <f>'2020_3-1-3_CSV_Prozent'!B810</f>
        <v>2014</v>
      </c>
      <c r="C1744" t="s">
        <v>158</v>
      </c>
      <c r="D1744" t="str">
        <f>'2020_3-1-3_CSV_Prozent'!C810</f>
        <v>Uelzen</v>
      </c>
      <c r="E1744" t="str">
        <f>'2020_3-1-3_CSV_Prozent'!D810</f>
        <v>Kinder im Alter von 3 bis unter 6 Jahren mit ausländischer Herkunft mindestens eines Elternteils</v>
      </c>
      <c r="F1744" t="str">
        <f>'2020_3-1-3_CSV_Prozent'!E810</f>
        <v>K03360</v>
      </c>
      <c r="G1744">
        <f>'2020_3-1-3_CSV_Prozent'!F810</f>
        <v>15.372829417773238</v>
      </c>
    </row>
    <row r="1745" spans="1:7">
      <c r="A1745">
        <f>'2020_3-1-3_CSV_Prozent'!A811</f>
        <v>361</v>
      </c>
      <c r="B1745">
        <f>'2020_3-1-3_CSV_Prozent'!B811</f>
        <v>2014</v>
      </c>
      <c r="C1745" t="s">
        <v>158</v>
      </c>
      <c r="D1745" t="str">
        <f>'2020_3-1-3_CSV_Prozent'!C811</f>
        <v>Verden</v>
      </c>
      <c r="E1745" t="str">
        <f>'2020_3-1-3_CSV_Prozent'!D811</f>
        <v>Kinder im Alter von 3 bis unter 6 Jahren mit ausländischer Herkunft mindestens eines Elternteils</v>
      </c>
      <c r="F1745" t="str">
        <f>'2020_3-1-3_CSV_Prozent'!E811</f>
        <v>K03361</v>
      </c>
      <c r="G1745">
        <f>'2020_3-1-3_CSV_Prozent'!F811</f>
        <v>21.430793157076206</v>
      </c>
    </row>
    <row r="1746" spans="1:7">
      <c r="A1746">
        <f>'2020_3-1-3_CSV_Prozent'!A812</f>
        <v>3</v>
      </c>
      <c r="B1746">
        <f>'2020_3-1-3_CSV_Prozent'!B812</f>
        <v>2014</v>
      </c>
      <c r="C1746" t="s">
        <v>158</v>
      </c>
      <c r="D1746" t="str">
        <f>'2020_3-1-3_CSV_Prozent'!C812</f>
        <v>Stat. Region Lüneburg</v>
      </c>
      <c r="E1746" t="str">
        <f>'2020_3-1-3_CSV_Prozent'!D812</f>
        <v>Kinder im Alter von 3 bis unter 6 Jahren mit ausländischer Herkunft mindestens eines Elternteils</v>
      </c>
      <c r="F1746" t="str">
        <f>'2020_3-1-3_CSV_Prozent'!E812</f>
        <v>K033</v>
      </c>
      <c r="G1746">
        <f>'2020_3-1-3_CSV_Prozent'!F812</f>
        <v>16.618897136277898</v>
      </c>
    </row>
    <row r="1747" spans="1:7">
      <c r="A1747">
        <f>'2020_3-1-3_CSV_Prozent'!A813</f>
        <v>401</v>
      </c>
      <c r="B1747">
        <f>'2020_3-1-3_CSV_Prozent'!B813</f>
        <v>2014</v>
      </c>
      <c r="C1747" t="s">
        <v>158</v>
      </c>
      <c r="D1747" t="str">
        <f>'2020_3-1-3_CSV_Prozent'!C813</f>
        <v>Delmenhorst  Stadt</v>
      </c>
      <c r="E1747" t="str">
        <f>'2020_3-1-3_CSV_Prozent'!D813</f>
        <v>Kinder im Alter von 3 bis unter 6 Jahren mit ausländischer Herkunft mindestens eines Elternteils</v>
      </c>
      <c r="F1747" t="str">
        <f>'2020_3-1-3_CSV_Prozent'!E813</f>
        <v>K03401</v>
      </c>
      <c r="G1747">
        <f>'2020_3-1-3_CSV_Prozent'!F813</f>
        <v>35.267857142857146</v>
      </c>
    </row>
    <row r="1748" spans="1:7">
      <c r="A1748">
        <f>'2020_3-1-3_CSV_Prozent'!A814</f>
        <v>402</v>
      </c>
      <c r="B1748">
        <f>'2020_3-1-3_CSV_Prozent'!B814</f>
        <v>2014</v>
      </c>
      <c r="C1748" t="s">
        <v>158</v>
      </c>
      <c r="D1748" t="str">
        <f>'2020_3-1-3_CSV_Prozent'!C814</f>
        <v>Emden  Stadt</v>
      </c>
      <c r="E1748" t="str">
        <f>'2020_3-1-3_CSV_Prozent'!D814</f>
        <v>Kinder im Alter von 3 bis unter 6 Jahren mit ausländischer Herkunft mindestens eines Elternteils</v>
      </c>
      <c r="F1748" t="str">
        <f>'2020_3-1-3_CSV_Prozent'!E814</f>
        <v>K03402</v>
      </c>
      <c r="G1748">
        <f>'2020_3-1-3_CSV_Prozent'!F814</f>
        <v>22.907488986784141</v>
      </c>
    </row>
    <row r="1749" spans="1:7">
      <c r="A1749">
        <f>'2020_3-1-3_CSV_Prozent'!A815</f>
        <v>403</v>
      </c>
      <c r="B1749">
        <f>'2020_3-1-3_CSV_Prozent'!B815</f>
        <v>2014</v>
      </c>
      <c r="C1749" t="s">
        <v>158</v>
      </c>
      <c r="D1749" t="str">
        <f>'2020_3-1-3_CSV_Prozent'!C815</f>
        <v>Oldenburg(Oldb)  Stadt</v>
      </c>
      <c r="E1749" t="str">
        <f>'2020_3-1-3_CSV_Prozent'!D815</f>
        <v>Kinder im Alter von 3 bis unter 6 Jahren mit ausländischer Herkunft mindestens eines Elternteils</v>
      </c>
      <c r="F1749" t="str">
        <f>'2020_3-1-3_CSV_Prozent'!E815</f>
        <v>K03403</v>
      </c>
      <c r="G1749">
        <f>'2020_3-1-3_CSV_Prozent'!F815</f>
        <v>17.846877449699502</v>
      </c>
    </row>
    <row r="1750" spans="1:7">
      <c r="A1750">
        <f>'2020_3-1-3_CSV_Prozent'!A816</f>
        <v>404</v>
      </c>
      <c r="B1750">
        <f>'2020_3-1-3_CSV_Prozent'!B816</f>
        <v>2014</v>
      </c>
      <c r="C1750" t="s">
        <v>158</v>
      </c>
      <c r="D1750" t="str">
        <f>'2020_3-1-3_CSV_Prozent'!C816</f>
        <v>Osnabrück  Stadt</v>
      </c>
      <c r="E1750" t="str">
        <f>'2020_3-1-3_CSV_Prozent'!D816</f>
        <v>Kinder im Alter von 3 bis unter 6 Jahren mit ausländischer Herkunft mindestens eines Elternteils</v>
      </c>
      <c r="F1750" t="str">
        <f>'2020_3-1-3_CSV_Prozent'!E816</f>
        <v>K03404</v>
      </c>
      <c r="G1750">
        <f>'2020_3-1-3_CSV_Prozent'!F816</f>
        <v>40.052562417871222</v>
      </c>
    </row>
    <row r="1751" spans="1:7">
      <c r="A1751">
        <f>'2020_3-1-3_CSV_Prozent'!A817</f>
        <v>405</v>
      </c>
      <c r="B1751">
        <f>'2020_3-1-3_CSV_Prozent'!B817</f>
        <v>2014</v>
      </c>
      <c r="C1751" t="s">
        <v>158</v>
      </c>
      <c r="D1751" t="str">
        <f>'2020_3-1-3_CSV_Prozent'!C817</f>
        <v>Wilhelmshaven  Stadt</v>
      </c>
      <c r="E1751" t="str">
        <f>'2020_3-1-3_CSV_Prozent'!D817</f>
        <v>Kinder im Alter von 3 bis unter 6 Jahren mit ausländischer Herkunft mindestens eines Elternteils</v>
      </c>
      <c r="F1751" t="str">
        <f>'2020_3-1-3_CSV_Prozent'!E817</f>
        <v>K03405</v>
      </c>
      <c r="G1751">
        <f>'2020_3-1-3_CSV_Prozent'!F817</f>
        <v>22.658402203856749</v>
      </c>
    </row>
    <row r="1752" spans="1:7">
      <c r="A1752">
        <f>'2020_3-1-3_CSV_Prozent'!A818</f>
        <v>451</v>
      </c>
      <c r="B1752">
        <f>'2020_3-1-3_CSV_Prozent'!B818</f>
        <v>2014</v>
      </c>
      <c r="C1752" t="s">
        <v>158</v>
      </c>
      <c r="D1752" t="str">
        <f>'2020_3-1-3_CSV_Prozent'!C818</f>
        <v>Ammerland</v>
      </c>
      <c r="E1752" t="str">
        <f>'2020_3-1-3_CSV_Prozent'!D818</f>
        <v>Kinder im Alter von 3 bis unter 6 Jahren mit ausländischer Herkunft mindestens eines Elternteils</v>
      </c>
      <c r="F1752" t="str">
        <f>'2020_3-1-3_CSV_Prozent'!E818</f>
        <v>K03451</v>
      </c>
      <c r="G1752">
        <f>'2020_3-1-3_CSV_Prozent'!F818</f>
        <v>12.852552659764369</v>
      </c>
    </row>
    <row r="1753" spans="1:7">
      <c r="A1753">
        <f>'2020_3-1-3_CSV_Prozent'!A819</f>
        <v>452</v>
      </c>
      <c r="B1753">
        <f>'2020_3-1-3_CSV_Prozent'!B819</f>
        <v>2014</v>
      </c>
      <c r="C1753" t="s">
        <v>158</v>
      </c>
      <c r="D1753" t="str">
        <f>'2020_3-1-3_CSV_Prozent'!C819</f>
        <v>Aurich</v>
      </c>
      <c r="E1753" t="str">
        <f>'2020_3-1-3_CSV_Prozent'!D819</f>
        <v>Kinder im Alter von 3 bis unter 6 Jahren mit ausländischer Herkunft mindestens eines Elternteils</v>
      </c>
      <c r="F1753" t="str">
        <f>'2020_3-1-3_CSV_Prozent'!E819</f>
        <v>K03452</v>
      </c>
      <c r="G1753">
        <f>'2020_3-1-3_CSV_Prozent'!F819</f>
        <v>11.986940298507463</v>
      </c>
    </row>
    <row r="1754" spans="1:7">
      <c r="A1754">
        <f>'2020_3-1-3_CSV_Prozent'!A820</f>
        <v>453</v>
      </c>
      <c r="B1754">
        <f>'2020_3-1-3_CSV_Prozent'!B820</f>
        <v>2014</v>
      </c>
      <c r="C1754" t="s">
        <v>158</v>
      </c>
      <c r="D1754" t="str">
        <f>'2020_3-1-3_CSV_Prozent'!C820</f>
        <v>Cloppenburg</v>
      </c>
      <c r="E1754" t="str">
        <f>'2020_3-1-3_CSV_Prozent'!D820</f>
        <v>Kinder im Alter von 3 bis unter 6 Jahren mit ausländischer Herkunft mindestens eines Elternteils</v>
      </c>
      <c r="F1754" t="str">
        <f>'2020_3-1-3_CSV_Prozent'!E820</f>
        <v>K03453</v>
      </c>
      <c r="G1754">
        <f>'2020_3-1-3_CSV_Prozent'!F820</f>
        <v>25.090383224873463</v>
      </c>
    </row>
    <row r="1755" spans="1:7">
      <c r="A1755">
        <f>'2020_3-1-3_CSV_Prozent'!A821</f>
        <v>454</v>
      </c>
      <c r="B1755">
        <f>'2020_3-1-3_CSV_Prozent'!B821</f>
        <v>2014</v>
      </c>
      <c r="C1755" t="s">
        <v>158</v>
      </c>
      <c r="D1755" t="str">
        <f>'2020_3-1-3_CSV_Prozent'!C821</f>
        <v>Emsland</v>
      </c>
      <c r="E1755" t="str">
        <f>'2020_3-1-3_CSV_Prozent'!D821</f>
        <v>Kinder im Alter von 3 bis unter 6 Jahren mit ausländischer Herkunft mindestens eines Elternteils</v>
      </c>
      <c r="F1755" t="str">
        <f>'2020_3-1-3_CSV_Prozent'!E821</f>
        <v>K03454</v>
      </c>
      <c r="G1755">
        <f>'2020_3-1-3_CSV_Prozent'!F821</f>
        <v>17.924763328350775</v>
      </c>
    </row>
    <row r="1756" spans="1:7">
      <c r="A1756">
        <f>'2020_3-1-3_CSV_Prozent'!A822</f>
        <v>455</v>
      </c>
      <c r="B1756">
        <f>'2020_3-1-3_CSV_Prozent'!B822</f>
        <v>2014</v>
      </c>
      <c r="C1756" t="s">
        <v>158</v>
      </c>
      <c r="D1756" t="str">
        <f>'2020_3-1-3_CSV_Prozent'!C822</f>
        <v>Friesland</v>
      </c>
      <c r="E1756" t="str">
        <f>'2020_3-1-3_CSV_Prozent'!D822</f>
        <v>Kinder im Alter von 3 bis unter 6 Jahren mit ausländischer Herkunft mindestens eines Elternteils</v>
      </c>
      <c r="F1756" t="str">
        <f>'2020_3-1-3_CSV_Prozent'!E822</f>
        <v>K03455</v>
      </c>
      <c r="G1756">
        <f>'2020_3-1-3_CSV_Prozent'!F822</f>
        <v>8.5872576177285325</v>
      </c>
    </row>
    <row r="1757" spans="1:7">
      <c r="A1757">
        <f>'2020_3-1-3_CSV_Prozent'!A823</f>
        <v>456</v>
      </c>
      <c r="B1757">
        <f>'2020_3-1-3_CSV_Prozent'!B823</f>
        <v>2014</v>
      </c>
      <c r="C1757" t="s">
        <v>158</v>
      </c>
      <c r="D1757" t="str">
        <f>'2020_3-1-3_CSV_Prozent'!C823</f>
        <v>Grafschaft Bentheim</v>
      </c>
      <c r="E1757" t="str">
        <f>'2020_3-1-3_CSV_Prozent'!D823</f>
        <v>Kinder im Alter von 3 bis unter 6 Jahren mit ausländischer Herkunft mindestens eines Elternteils</v>
      </c>
      <c r="F1757" t="str">
        <f>'2020_3-1-3_CSV_Prozent'!E823</f>
        <v>K03456</v>
      </c>
      <c r="G1757">
        <f>'2020_3-1-3_CSV_Prozent'!F823</f>
        <v>26.224865477201924</v>
      </c>
    </row>
    <row r="1758" spans="1:7">
      <c r="A1758">
        <f>'2020_3-1-3_CSV_Prozent'!A824</f>
        <v>457</v>
      </c>
      <c r="B1758">
        <f>'2020_3-1-3_CSV_Prozent'!B824</f>
        <v>2014</v>
      </c>
      <c r="C1758" t="s">
        <v>158</v>
      </c>
      <c r="D1758" t="str">
        <f>'2020_3-1-3_CSV_Prozent'!C824</f>
        <v>Leer</v>
      </c>
      <c r="E1758" t="str">
        <f>'2020_3-1-3_CSV_Prozent'!D824</f>
        <v>Kinder im Alter von 3 bis unter 6 Jahren mit ausländischer Herkunft mindestens eines Elternteils</v>
      </c>
      <c r="F1758" t="str">
        <f>'2020_3-1-3_CSV_Prozent'!E824</f>
        <v>K03457</v>
      </c>
      <c r="G1758">
        <f>'2020_3-1-3_CSV_Prozent'!F824</f>
        <v>15.438687841707887</v>
      </c>
    </row>
    <row r="1759" spans="1:7">
      <c r="A1759">
        <f>'2020_3-1-3_CSV_Prozent'!A825</f>
        <v>458</v>
      </c>
      <c r="B1759">
        <f>'2020_3-1-3_CSV_Prozent'!B825</f>
        <v>2014</v>
      </c>
      <c r="C1759" t="s">
        <v>158</v>
      </c>
      <c r="D1759" t="str">
        <f>'2020_3-1-3_CSV_Prozent'!C825</f>
        <v>Oldenburg</v>
      </c>
      <c r="E1759" t="str">
        <f>'2020_3-1-3_CSV_Prozent'!D825</f>
        <v>Kinder im Alter von 3 bis unter 6 Jahren mit ausländischer Herkunft mindestens eines Elternteils</v>
      </c>
      <c r="F1759" t="str">
        <f>'2020_3-1-3_CSV_Prozent'!E825</f>
        <v>K03458</v>
      </c>
      <c r="G1759">
        <f>'2020_3-1-3_CSV_Prozent'!F825</f>
        <v>11.555415617128464</v>
      </c>
    </row>
    <row r="1760" spans="1:7">
      <c r="A1760">
        <f>'2020_3-1-3_CSV_Prozent'!A826</f>
        <v>459</v>
      </c>
      <c r="B1760">
        <f>'2020_3-1-3_CSV_Prozent'!B826</f>
        <v>2014</v>
      </c>
      <c r="C1760" t="s">
        <v>158</v>
      </c>
      <c r="D1760" t="str">
        <f>'2020_3-1-3_CSV_Prozent'!C826</f>
        <v>Osnabrück</v>
      </c>
      <c r="E1760" t="str">
        <f>'2020_3-1-3_CSV_Prozent'!D826</f>
        <v>Kinder im Alter von 3 bis unter 6 Jahren mit ausländischer Herkunft mindestens eines Elternteils</v>
      </c>
      <c r="F1760" t="str">
        <f>'2020_3-1-3_CSV_Prozent'!E826</f>
        <v>K03459</v>
      </c>
      <c r="G1760">
        <f>'2020_3-1-3_CSV_Prozent'!F826</f>
        <v>20.252883762200533</v>
      </c>
    </row>
    <row r="1761" spans="1:7">
      <c r="A1761">
        <f>'2020_3-1-3_CSV_Prozent'!A827</f>
        <v>460</v>
      </c>
      <c r="B1761">
        <f>'2020_3-1-3_CSV_Prozent'!B827</f>
        <v>2014</v>
      </c>
      <c r="C1761" t="s">
        <v>158</v>
      </c>
      <c r="D1761" t="str">
        <f>'2020_3-1-3_CSV_Prozent'!C827</f>
        <v>Vechta</v>
      </c>
      <c r="E1761" t="str">
        <f>'2020_3-1-3_CSV_Prozent'!D827</f>
        <v>Kinder im Alter von 3 bis unter 6 Jahren mit ausländischer Herkunft mindestens eines Elternteils</v>
      </c>
      <c r="F1761" t="str">
        <f>'2020_3-1-3_CSV_Prozent'!E827</f>
        <v>K03460</v>
      </c>
      <c r="G1761">
        <f>'2020_3-1-3_CSV_Prozent'!F827</f>
        <v>29.05556939945178</v>
      </c>
    </row>
    <row r="1762" spans="1:7">
      <c r="A1762">
        <f>'2020_3-1-3_CSV_Prozent'!A828</f>
        <v>461</v>
      </c>
      <c r="B1762">
        <f>'2020_3-1-3_CSV_Prozent'!B828</f>
        <v>2014</v>
      </c>
      <c r="C1762" t="s">
        <v>158</v>
      </c>
      <c r="D1762" t="str">
        <f>'2020_3-1-3_CSV_Prozent'!C828</f>
        <v>Wesermarsch</v>
      </c>
      <c r="E1762" t="str">
        <f>'2020_3-1-3_CSV_Prozent'!D828</f>
        <v>Kinder im Alter von 3 bis unter 6 Jahren mit ausländischer Herkunft mindestens eines Elternteils</v>
      </c>
      <c r="F1762" t="str">
        <f>'2020_3-1-3_CSV_Prozent'!E828</f>
        <v>K03461</v>
      </c>
      <c r="G1762">
        <f>'2020_3-1-3_CSV_Prozent'!F828</f>
        <v>20.460358056265985</v>
      </c>
    </row>
    <row r="1763" spans="1:7">
      <c r="A1763">
        <f>'2020_3-1-3_CSV_Prozent'!A829</f>
        <v>462</v>
      </c>
      <c r="B1763">
        <f>'2020_3-1-3_CSV_Prozent'!B829</f>
        <v>2014</v>
      </c>
      <c r="C1763" t="s">
        <v>158</v>
      </c>
      <c r="D1763" t="str">
        <f>'2020_3-1-3_CSV_Prozent'!C829</f>
        <v>Wittmund</v>
      </c>
      <c r="E1763" t="str">
        <f>'2020_3-1-3_CSV_Prozent'!D829</f>
        <v>Kinder im Alter von 3 bis unter 6 Jahren mit ausländischer Herkunft mindestens eines Elternteils</v>
      </c>
      <c r="F1763" t="str">
        <f>'2020_3-1-3_CSV_Prozent'!E829</f>
        <v>K03462</v>
      </c>
      <c r="G1763">
        <f>'2020_3-1-3_CSV_Prozent'!F829</f>
        <v>11.962470680218921</v>
      </c>
    </row>
    <row r="1764" spans="1:7">
      <c r="A1764">
        <f>'2020_3-1-3_CSV_Prozent'!A830</f>
        <v>4</v>
      </c>
      <c r="B1764">
        <f>'2020_3-1-3_CSV_Prozent'!B830</f>
        <v>2014</v>
      </c>
      <c r="C1764" t="s">
        <v>158</v>
      </c>
      <c r="D1764" t="str">
        <f>'2020_3-1-3_CSV_Prozent'!C830</f>
        <v>Stat. Region Weser-Ems</v>
      </c>
      <c r="E1764" t="str">
        <f>'2020_3-1-3_CSV_Prozent'!D830</f>
        <v>Kinder im Alter von 3 bis unter 6 Jahren mit ausländischer Herkunft mindestens eines Elternteils</v>
      </c>
      <c r="F1764" t="str">
        <f>'2020_3-1-3_CSV_Prozent'!E830</f>
        <v>K034</v>
      </c>
      <c r="G1764">
        <f>'2020_3-1-3_CSV_Prozent'!F830</f>
        <v>20.523071797434618</v>
      </c>
    </row>
    <row r="1765" spans="1:7">
      <c r="A1765">
        <f>'2020_3-1-3_CSV_Prozent'!A831</f>
        <v>0</v>
      </c>
      <c r="B1765">
        <f>'2020_3-1-3_CSV_Prozent'!B831</f>
        <v>2014</v>
      </c>
      <c r="C1765" t="s">
        <v>158</v>
      </c>
      <c r="D1765" t="str">
        <f>'2020_3-1-3_CSV_Prozent'!C831</f>
        <v>Niedersachsen</v>
      </c>
      <c r="E1765" t="str">
        <f>'2020_3-1-3_CSV_Prozent'!D831</f>
        <v>Kinder im Alter von 3 bis unter 6 Jahren mit ausländischer Herkunft mindestens eines Elternteils</v>
      </c>
      <c r="F1765" t="str">
        <f>'2020_3-1-3_CSV_Prozent'!E831</f>
        <v>K030</v>
      </c>
      <c r="G1765">
        <f>'2020_3-1-3_CSV_Prozent'!F831</f>
        <v>22.955412912386024</v>
      </c>
    </row>
    <row r="1766" spans="1:7">
      <c r="A1766">
        <f>'2020_3-1-3_CSV_Prozent'!A832</f>
        <v>101</v>
      </c>
      <c r="B1766">
        <f>'2020_3-1-3_CSV_Prozent'!B832</f>
        <v>2013</v>
      </c>
      <c r="C1766" t="s">
        <v>158</v>
      </c>
      <c r="D1766" t="str">
        <f>'2020_3-1-3_CSV_Prozent'!C832</f>
        <v>Braunschweig  Stadt</v>
      </c>
      <c r="E1766" t="str">
        <f>'2020_3-1-3_CSV_Prozent'!D832</f>
        <v>Kinder im Alter von 3 bis unter 6 Jahren mit ausländischer Herkunft mindestens eines Elternteils</v>
      </c>
      <c r="F1766" t="str">
        <f>'2020_3-1-3_CSV_Prozent'!E832</f>
        <v>K03101</v>
      </c>
      <c r="G1766">
        <f>'2020_3-1-3_CSV_Prozent'!F832</f>
        <v>32.95655245496291</v>
      </c>
    </row>
    <row r="1767" spans="1:7">
      <c r="A1767">
        <f>'2020_3-1-3_CSV_Prozent'!A833</f>
        <v>102</v>
      </c>
      <c r="B1767">
        <f>'2020_3-1-3_CSV_Prozent'!B833</f>
        <v>2013</v>
      </c>
      <c r="C1767" t="s">
        <v>158</v>
      </c>
      <c r="D1767" t="str">
        <f>'2020_3-1-3_CSV_Prozent'!C833</f>
        <v>Salzgitter  Stadt</v>
      </c>
      <c r="E1767" t="str">
        <f>'2020_3-1-3_CSV_Prozent'!D833</f>
        <v>Kinder im Alter von 3 bis unter 6 Jahren mit ausländischer Herkunft mindestens eines Elternteils</v>
      </c>
      <c r="F1767" t="str">
        <f>'2020_3-1-3_CSV_Prozent'!E833</f>
        <v>K03102</v>
      </c>
      <c r="G1767">
        <f>'2020_3-1-3_CSV_Prozent'!F833</f>
        <v>36.621562636403318</v>
      </c>
    </row>
    <row r="1768" spans="1:7">
      <c r="A1768">
        <f>'2020_3-1-3_CSV_Prozent'!A834</f>
        <v>103</v>
      </c>
      <c r="B1768">
        <f>'2020_3-1-3_CSV_Prozent'!B834</f>
        <v>2013</v>
      </c>
      <c r="C1768" t="s">
        <v>158</v>
      </c>
      <c r="D1768" t="str">
        <f>'2020_3-1-3_CSV_Prozent'!C834</f>
        <v>Wolfsburg  Stadt</v>
      </c>
      <c r="E1768" t="str">
        <f>'2020_3-1-3_CSV_Prozent'!D834</f>
        <v>Kinder im Alter von 3 bis unter 6 Jahren mit ausländischer Herkunft mindestens eines Elternteils</v>
      </c>
      <c r="F1768" t="str">
        <f>'2020_3-1-3_CSV_Prozent'!E834</f>
        <v>K03103</v>
      </c>
      <c r="G1768">
        <f>'2020_3-1-3_CSV_Prozent'!F834</f>
        <v>31.724812520378222</v>
      </c>
    </row>
    <row r="1769" spans="1:7">
      <c r="A1769">
        <f>'2020_3-1-3_CSV_Prozent'!A835</f>
        <v>151</v>
      </c>
      <c r="B1769">
        <f>'2020_3-1-3_CSV_Prozent'!B835</f>
        <v>2013</v>
      </c>
      <c r="C1769" t="s">
        <v>158</v>
      </c>
      <c r="D1769" t="str">
        <f>'2020_3-1-3_CSV_Prozent'!C835</f>
        <v>Gifhorn</v>
      </c>
      <c r="E1769" t="str">
        <f>'2020_3-1-3_CSV_Prozent'!D835</f>
        <v>Kinder im Alter von 3 bis unter 6 Jahren mit ausländischer Herkunft mindestens eines Elternteils</v>
      </c>
      <c r="F1769" t="str">
        <f>'2020_3-1-3_CSV_Prozent'!E835</f>
        <v>K03151</v>
      </c>
      <c r="G1769">
        <f>'2020_3-1-3_CSV_Prozent'!F835</f>
        <v>15.982076176250933</v>
      </c>
    </row>
    <row r="1770" spans="1:7">
      <c r="A1770">
        <f>'2020_3-1-3_CSV_Prozent'!A836</f>
        <v>153</v>
      </c>
      <c r="B1770">
        <f>'2020_3-1-3_CSV_Prozent'!B836</f>
        <v>2013</v>
      </c>
      <c r="C1770" t="s">
        <v>158</v>
      </c>
      <c r="D1770" t="str">
        <f>'2020_3-1-3_CSV_Prozent'!C836</f>
        <v>Goslar</v>
      </c>
      <c r="E1770" t="str">
        <f>'2020_3-1-3_CSV_Prozent'!D836</f>
        <v>Kinder im Alter von 3 bis unter 6 Jahren mit ausländischer Herkunft mindestens eines Elternteils</v>
      </c>
      <c r="F1770" t="str">
        <f>'2020_3-1-3_CSV_Prozent'!E836</f>
        <v>K03153</v>
      </c>
      <c r="G1770">
        <f>'2020_3-1-3_CSV_Prozent'!F836</f>
        <v>18.042366691015342</v>
      </c>
    </row>
    <row r="1771" spans="1:7">
      <c r="A1771">
        <f>'2020_3-1-3_CSV_Prozent'!A837</f>
        <v>154</v>
      </c>
      <c r="B1771">
        <f>'2020_3-1-3_CSV_Prozent'!B837</f>
        <v>2013</v>
      </c>
      <c r="C1771" t="s">
        <v>158</v>
      </c>
      <c r="D1771" t="str">
        <f>'2020_3-1-3_CSV_Prozent'!C837</f>
        <v>Helmstedt</v>
      </c>
      <c r="E1771" t="str">
        <f>'2020_3-1-3_CSV_Prozent'!D837</f>
        <v>Kinder im Alter von 3 bis unter 6 Jahren mit ausländischer Herkunft mindestens eines Elternteils</v>
      </c>
      <c r="F1771" t="str">
        <f>'2020_3-1-3_CSV_Prozent'!E837</f>
        <v>K03154</v>
      </c>
      <c r="G1771">
        <f>'2020_3-1-3_CSV_Prozent'!F837</f>
        <v>9.6133190118152516</v>
      </c>
    </row>
    <row r="1772" spans="1:7">
      <c r="A1772">
        <f>'2020_3-1-3_CSV_Prozent'!A838</f>
        <v>155</v>
      </c>
      <c r="B1772">
        <f>'2020_3-1-3_CSV_Prozent'!B838</f>
        <v>2013</v>
      </c>
      <c r="C1772" t="s">
        <v>158</v>
      </c>
      <c r="D1772" t="str">
        <f>'2020_3-1-3_CSV_Prozent'!C838</f>
        <v>Northeim</v>
      </c>
      <c r="E1772" t="str">
        <f>'2020_3-1-3_CSV_Prozent'!D838</f>
        <v>Kinder im Alter von 3 bis unter 6 Jahren mit ausländischer Herkunft mindestens eines Elternteils</v>
      </c>
      <c r="F1772" t="str">
        <f>'2020_3-1-3_CSV_Prozent'!E838</f>
        <v>K03155</v>
      </c>
      <c r="G1772">
        <f>'2020_3-1-3_CSV_Prozent'!F838</f>
        <v>17.466344494304455</v>
      </c>
    </row>
    <row r="1773" spans="1:7">
      <c r="A1773">
        <f>'2020_3-1-3_CSV_Prozent'!A839</f>
        <v>157</v>
      </c>
      <c r="B1773">
        <f>'2020_3-1-3_CSV_Prozent'!B839</f>
        <v>2013</v>
      </c>
      <c r="C1773" t="s">
        <v>158</v>
      </c>
      <c r="D1773" t="str">
        <f>'2020_3-1-3_CSV_Prozent'!C839</f>
        <v>Peine</v>
      </c>
      <c r="E1773" t="str">
        <f>'2020_3-1-3_CSV_Prozent'!D839</f>
        <v>Kinder im Alter von 3 bis unter 6 Jahren mit ausländischer Herkunft mindestens eines Elternteils</v>
      </c>
      <c r="F1773" t="str">
        <f>'2020_3-1-3_CSV_Prozent'!E839</f>
        <v>K03157</v>
      </c>
      <c r="G1773">
        <f>'2020_3-1-3_CSV_Prozent'!F839</f>
        <v>23.323615160349853</v>
      </c>
    </row>
    <row r="1774" spans="1:7">
      <c r="A1774">
        <f>'2020_3-1-3_CSV_Prozent'!A840</f>
        <v>158</v>
      </c>
      <c r="B1774">
        <f>'2020_3-1-3_CSV_Prozent'!B840</f>
        <v>2013</v>
      </c>
      <c r="C1774" t="s">
        <v>158</v>
      </c>
      <c r="D1774" t="str">
        <f>'2020_3-1-3_CSV_Prozent'!C840</f>
        <v>Wolfenbüttel</v>
      </c>
      <c r="E1774" t="str">
        <f>'2020_3-1-3_CSV_Prozent'!D840</f>
        <v>Kinder im Alter von 3 bis unter 6 Jahren mit ausländischer Herkunft mindestens eines Elternteils</v>
      </c>
      <c r="F1774" t="str">
        <f>'2020_3-1-3_CSV_Prozent'!E840</f>
        <v>K03158</v>
      </c>
      <c r="G1774">
        <f>'2020_3-1-3_CSV_Prozent'!F840</f>
        <v>15.277253866465484</v>
      </c>
    </row>
    <row r="1775" spans="1:7">
      <c r="A1775">
        <f>'2020_3-1-3_CSV_Prozent'!A841</f>
        <v>159</v>
      </c>
      <c r="B1775">
        <f>'2020_3-1-3_CSV_Prozent'!B841</f>
        <v>2013</v>
      </c>
      <c r="C1775" t="s">
        <v>158</v>
      </c>
      <c r="D1775" t="str">
        <f>'2020_3-1-3_CSV_Prozent'!C841</f>
        <v>Göttingen</v>
      </c>
      <c r="E1775" t="str">
        <f>'2020_3-1-3_CSV_Prozent'!D841</f>
        <v>Kinder im Alter von 3 bis unter 6 Jahren mit ausländischer Herkunft mindestens eines Elternteils</v>
      </c>
      <c r="F1775" t="str">
        <f>'2020_3-1-3_CSV_Prozent'!E841</f>
        <v>K03159</v>
      </c>
      <c r="G1775">
        <f>'2020_3-1-3_CSV_Prozent'!F841</f>
        <v>23.249260250810202</v>
      </c>
    </row>
    <row r="1776" spans="1:7">
      <c r="A1776">
        <f>'2020_3-1-3_CSV_Prozent'!A842</f>
        <v>1</v>
      </c>
      <c r="B1776">
        <f>'2020_3-1-3_CSV_Prozent'!B842</f>
        <v>2013</v>
      </c>
      <c r="C1776" t="s">
        <v>158</v>
      </c>
      <c r="D1776" t="str">
        <f>'2020_3-1-3_CSV_Prozent'!C842</f>
        <v>Stat. Region Braunschweig</v>
      </c>
      <c r="E1776" t="str">
        <f>'2020_3-1-3_CSV_Prozent'!D842</f>
        <v>Kinder im Alter von 3 bis unter 6 Jahren mit ausländischer Herkunft mindestens eines Elternteils</v>
      </c>
      <c r="F1776" t="str">
        <f>'2020_3-1-3_CSV_Prozent'!E842</f>
        <v>K031</v>
      </c>
      <c r="G1776">
        <f>'2020_3-1-3_CSV_Prozent'!F842</f>
        <v>23.393367072860414</v>
      </c>
    </row>
    <row r="1777" spans="1:7">
      <c r="A1777">
        <f>'2020_3-1-3_CSV_Prozent'!A843</f>
        <v>241</v>
      </c>
      <c r="B1777">
        <f>'2020_3-1-3_CSV_Prozent'!B843</f>
        <v>2013</v>
      </c>
      <c r="C1777" t="s">
        <v>158</v>
      </c>
      <c r="D1777" t="str">
        <f>'2020_3-1-3_CSV_Prozent'!C843</f>
        <v>Hannover  Region</v>
      </c>
      <c r="E1777" t="str">
        <f>'2020_3-1-3_CSV_Prozent'!D843</f>
        <v>Kinder im Alter von 3 bis unter 6 Jahren mit ausländischer Herkunft mindestens eines Elternteils</v>
      </c>
      <c r="F1777" t="str">
        <f>'2020_3-1-3_CSV_Prozent'!E843</f>
        <v>K03241</v>
      </c>
      <c r="G1777">
        <f>'2020_3-1-3_CSV_Prozent'!F843</f>
        <v>36.741436910312416</v>
      </c>
    </row>
    <row r="1778" spans="1:7">
      <c r="A1778">
        <f>'2020_3-1-3_CSV_Prozent'!A844</f>
        <v>241001</v>
      </c>
      <c r="B1778">
        <f>'2020_3-1-3_CSV_Prozent'!B844</f>
        <v>2013</v>
      </c>
      <c r="C1778" t="s">
        <v>158</v>
      </c>
      <c r="D1778" t="str">
        <f>'2020_3-1-3_CSV_Prozent'!C844</f>
        <v>dav. Hannover  Lhst.</v>
      </c>
      <c r="E1778" t="str">
        <f>'2020_3-1-3_CSV_Prozent'!D844</f>
        <v>Kinder im Alter von 3 bis unter 6 Jahren mit ausländischer Herkunft mindestens eines Elternteils</v>
      </c>
      <c r="F1778" t="str">
        <f>'2020_3-1-3_CSV_Prozent'!E844</f>
        <v>K03241001</v>
      </c>
      <c r="G1778">
        <f>'2020_3-1-3_CSV_Prozent'!F844</f>
        <v>48.320745621083077</v>
      </c>
    </row>
    <row r="1779" spans="1:7">
      <c r="A1779">
        <f>'2020_3-1-3_CSV_Prozent'!A845</f>
        <v>241999</v>
      </c>
      <c r="B1779">
        <f>'2020_3-1-3_CSV_Prozent'!B845</f>
        <v>2013</v>
      </c>
      <c r="C1779" t="s">
        <v>158</v>
      </c>
      <c r="D1779" t="str">
        <f>'2020_3-1-3_CSV_Prozent'!C845</f>
        <v>dav. Hannover  Umland</v>
      </c>
      <c r="E1779" t="str">
        <f>'2020_3-1-3_CSV_Prozent'!D845</f>
        <v>Kinder im Alter von 3 bis unter 6 Jahren mit ausländischer Herkunft mindestens eines Elternteils</v>
      </c>
      <c r="F1779" t="str">
        <f>'2020_3-1-3_CSV_Prozent'!E845</f>
        <v>K03241999</v>
      </c>
      <c r="G1779">
        <f>'2020_3-1-3_CSV_Prozent'!F845</f>
        <v>26.999256405056443</v>
      </c>
    </row>
    <row r="1780" spans="1:7">
      <c r="A1780">
        <f>'2020_3-1-3_CSV_Prozent'!A846</f>
        <v>251</v>
      </c>
      <c r="B1780">
        <f>'2020_3-1-3_CSV_Prozent'!B846</f>
        <v>2013</v>
      </c>
      <c r="C1780" t="s">
        <v>158</v>
      </c>
      <c r="D1780" t="str">
        <f>'2020_3-1-3_CSV_Prozent'!C846</f>
        <v>Diepholz</v>
      </c>
      <c r="E1780" t="str">
        <f>'2020_3-1-3_CSV_Prozent'!D846</f>
        <v>Kinder im Alter von 3 bis unter 6 Jahren mit ausländischer Herkunft mindestens eines Elternteils</v>
      </c>
      <c r="F1780" t="str">
        <f>'2020_3-1-3_CSV_Prozent'!E846</f>
        <v>K03251</v>
      </c>
      <c r="G1780">
        <f>'2020_3-1-3_CSV_Prozent'!F846</f>
        <v>19.695096827358878</v>
      </c>
    </row>
    <row r="1781" spans="1:7">
      <c r="A1781">
        <f>'2020_3-1-3_CSV_Prozent'!A847</f>
        <v>252</v>
      </c>
      <c r="B1781">
        <f>'2020_3-1-3_CSV_Prozent'!B847</f>
        <v>2013</v>
      </c>
      <c r="C1781" t="s">
        <v>158</v>
      </c>
      <c r="D1781" t="str">
        <f>'2020_3-1-3_CSV_Prozent'!C847</f>
        <v>Hameln-Pyrmont</v>
      </c>
      <c r="E1781" t="str">
        <f>'2020_3-1-3_CSV_Prozent'!D847</f>
        <v>Kinder im Alter von 3 bis unter 6 Jahren mit ausländischer Herkunft mindestens eines Elternteils</v>
      </c>
      <c r="F1781" t="str">
        <f>'2020_3-1-3_CSV_Prozent'!E847</f>
        <v>K03252</v>
      </c>
      <c r="G1781">
        <f>'2020_3-1-3_CSV_Prozent'!F847</f>
        <v>25.304787392209338</v>
      </c>
    </row>
    <row r="1782" spans="1:7">
      <c r="A1782">
        <f>'2020_3-1-3_CSV_Prozent'!A848</f>
        <v>254</v>
      </c>
      <c r="B1782">
        <f>'2020_3-1-3_CSV_Prozent'!B848</f>
        <v>2013</v>
      </c>
      <c r="C1782" t="s">
        <v>158</v>
      </c>
      <c r="D1782" t="str">
        <f>'2020_3-1-3_CSV_Prozent'!C848</f>
        <v>Hildesheim</v>
      </c>
      <c r="E1782" t="str">
        <f>'2020_3-1-3_CSV_Prozent'!D848</f>
        <v>Kinder im Alter von 3 bis unter 6 Jahren mit ausländischer Herkunft mindestens eines Elternteils</v>
      </c>
      <c r="F1782" t="str">
        <f>'2020_3-1-3_CSV_Prozent'!E848</f>
        <v>K03254</v>
      </c>
      <c r="G1782">
        <f>'2020_3-1-3_CSV_Prozent'!F848</f>
        <v>23.763669006038846</v>
      </c>
    </row>
    <row r="1783" spans="1:7">
      <c r="A1783">
        <f>'2020_3-1-3_CSV_Prozent'!A849</f>
        <v>255</v>
      </c>
      <c r="B1783">
        <f>'2020_3-1-3_CSV_Prozent'!B849</f>
        <v>2013</v>
      </c>
      <c r="C1783" t="s">
        <v>158</v>
      </c>
      <c r="D1783" t="str">
        <f>'2020_3-1-3_CSV_Prozent'!C849</f>
        <v>Holzminden</v>
      </c>
      <c r="E1783" t="str">
        <f>'2020_3-1-3_CSV_Prozent'!D849</f>
        <v>Kinder im Alter von 3 bis unter 6 Jahren mit ausländischer Herkunft mindestens eines Elternteils</v>
      </c>
      <c r="F1783" t="str">
        <f>'2020_3-1-3_CSV_Prozent'!E849</f>
        <v>K03255</v>
      </c>
      <c r="G1783">
        <f>'2020_3-1-3_CSV_Prozent'!F849</f>
        <v>22.214673913043477</v>
      </c>
    </row>
    <row r="1784" spans="1:7">
      <c r="A1784">
        <f>'2020_3-1-3_CSV_Prozent'!A850</f>
        <v>256</v>
      </c>
      <c r="B1784">
        <f>'2020_3-1-3_CSV_Prozent'!B850</f>
        <v>2013</v>
      </c>
      <c r="C1784" t="s">
        <v>158</v>
      </c>
      <c r="D1784" t="str">
        <f>'2020_3-1-3_CSV_Prozent'!C850</f>
        <v>Nienburg (Weser)</v>
      </c>
      <c r="E1784" t="str">
        <f>'2020_3-1-3_CSV_Prozent'!D850</f>
        <v>Kinder im Alter von 3 bis unter 6 Jahren mit ausländischer Herkunft mindestens eines Elternteils</v>
      </c>
      <c r="F1784" t="str">
        <f>'2020_3-1-3_CSV_Prozent'!E850</f>
        <v>K03256</v>
      </c>
      <c r="G1784">
        <f>'2020_3-1-3_CSV_Prozent'!F850</f>
        <v>23.562152133580703</v>
      </c>
    </row>
    <row r="1785" spans="1:7">
      <c r="A1785">
        <f>'2020_3-1-3_CSV_Prozent'!A851</f>
        <v>257</v>
      </c>
      <c r="B1785">
        <f>'2020_3-1-3_CSV_Prozent'!B851</f>
        <v>2013</v>
      </c>
      <c r="C1785" t="s">
        <v>158</v>
      </c>
      <c r="D1785" t="str">
        <f>'2020_3-1-3_CSV_Prozent'!C851</f>
        <v>Schaumburg</v>
      </c>
      <c r="E1785" t="str">
        <f>'2020_3-1-3_CSV_Prozent'!D851</f>
        <v>Kinder im Alter von 3 bis unter 6 Jahren mit ausländischer Herkunft mindestens eines Elternteils</v>
      </c>
      <c r="F1785" t="str">
        <f>'2020_3-1-3_CSV_Prozent'!E851</f>
        <v>K03257</v>
      </c>
      <c r="G1785">
        <f>'2020_3-1-3_CSV_Prozent'!F851</f>
        <v>20.920011719894521</v>
      </c>
    </row>
    <row r="1786" spans="1:7">
      <c r="A1786">
        <f>'2020_3-1-3_CSV_Prozent'!A852</f>
        <v>2</v>
      </c>
      <c r="B1786">
        <f>'2020_3-1-3_CSV_Prozent'!B852</f>
        <v>2013</v>
      </c>
      <c r="C1786" t="s">
        <v>158</v>
      </c>
      <c r="D1786" t="str">
        <f>'2020_3-1-3_CSV_Prozent'!C852</f>
        <v>Stat. Region Hannover</v>
      </c>
      <c r="E1786" t="str">
        <f>'2020_3-1-3_CSV_Prozent'!D852</f>
        <v>Kinder im Alter von 3 bis unter 6 Jahren mit ausländischer Herkunft mindestens eines Elternteils</v>
      </c>
      <c r="F1786" t="str">
        <f>'2020_3-1-3_CSV_Prozent'!E852</f>
        <v>K032</v>
      </c>
      <c r="G1786">
        <f>'2020_3-1-3_CSV_Prozent'!F852</f>
        <v>30.402945304395583</v>
      </c>
    </row>
    <row r="1787" spans="1:7">
      <c r="A1787">
        <f>'2020_3-1-3_CSV_Prozent'!A853</f>
        <v>351</v>
      </c>
      <c r="B1787">
        <f>'2020_3-1-3_CSV_Prozent'!B853</f>
        <v>2013</v>
      </c>
      <c r="C1787" t="s">
        <v>158</v>
      </c>
      <c r="D1787" t="str">
        <f>'2020_3-1-3_CSV_Prozent'!C853</f>
        <v>Celle</v>
      </c>
      <c r="E1787" t="str">
        <f>'2020_3-1-3_CSV_Prozent'!D853</f>
        <v>Kinder im Alter von 3 bis unter 6 Jahren mit ausländischer Herkunft mindestens eines Elternteils</v>
      </c>
      <c r="F1787" t="str">
        <f>'2020_3-1-3_CSV_Prozent'!E853</f>
        <v>K03351</v>
      </c>
      <c r="G1787">
        <f>'2020_3-1-3_CSV_Prozent'!F853</f>
        <v>13.82339343504392</v>
      </c>
    </row>
    <row r="1788" spans="1:7">
      <c r="A1788">
        <f>'2020_3-1-3_CSV_Prozent'!A854</f>
        <v>352</v>
      </c>
      <c r="B1788">
        <f>'2020_3-1-3_CSV_Prozent'!B854</f>
        <v>2013</v>
      </c>
      <c r="C1788" t="s">
        <v>158</v>
      </c>
      <c r="D1788" t="str">
        <f>'2020_3-1-3_CSV_Prozent'!C854</f>
        <v>Cuxhaven</v>
      </c>
      <c r="E1788" t="str">
        <f>'2020_3-1-3_CSV_Prozent'!D854</f>
        <v>Kinder im Alter von 3 bis unter 6 Jahren mit ausländischer Herkunft mindestens eines Elternteils</v>
      </c>
      <c r="F1788" t="str">
        <f>'2020_3-1-3_CSV_Prozent'!E854</f>
        <v>K03352</v>
      </c>
      <c r="G1788">
        <f>'2020_3-1-3_CSV_Prozent'!F854</f>
        <v>14.594942134590655</v>
      </c>
    </row>
    <row r="1789" spans="1:7">
      <c r="A1789">
        <f>'2020_3-1-3_CSV_Prozent'!A855</f>
        <v>353</v>
      </c>
      <c r="B1789">
        <f>'2020_3-1-3_CSV_Prozent'!B855</f>
        <v>2013</v>
      </c>
      <c r="C1789" t="s">
        <v>158</v>
      </c>
      <c r="D1789" t="str">
        <f>'2020_3-1-3_CSV_Prozent'!C855</f>
        <v>Harburg</v>
      </c>
      <c r="E1789" t="str">
        <f>'2020_3-1-3_CSV_Prozent'!D855</f>
        <v>Kinder im Alter von 3 bis unter 6 Jahren mit ausländischer Herkunft mindestens eines Elternteils</v>
      </c>
      <c r="F1789" t="str">
        <f>'2020_3-1-3_CSV_Prozent'!E855</f>
        <v>K03353</v>
      </c>
      <c r="G1789">
        <f>'2020_3-1-3_CSV_Prozent'!F855</f>
        <v>19.010578718108277</v>
      </c>
    </row>
    <row r="1790" spans="1:7">
      <c r="A1790">
        <f>'2020_3-1-3_CSV_Prozent'!A856</f>
        <v>354</v>
      </c>
      <c r="B1790">
        <f>'2020_3-1-3_CSV_Prozent'!B856</f>
        <v>2013</v>
      </c>
      <c r="C1790" t="s">
        <v>158</v>
      </c>
      <c r="D1790" t="str">
        <f>'2020_3-1-3_CSV_Prozent'!C856</f>
        <v>Lüchow-Dannenberg</v>
      </c>
      <c r="E1790" t="str">
        <f>'2020_3-1-3_CSV_Prozent'!D856</f>
        <v>Kinder im Alter von 3 bis unter 6 Jahren mit ausländischer Herkunft mindestens eines Elternteils</v>
      </c>
      <c r="F1790" t="str">
        <f>'2020_3-1-3_CSV_Prozent'!E856</f>
        <v>K03354</v>
      </c>
      <c r="G1790">
        <f>'2020_3-1-3_CSV_Prozent'!F856</f>
        <v>13.229166666666666</v>
      </c>
    </row>
    <row r="1791" spans="1:7">
      <c r="A1791">
        <f>'2020_3-1-3_CSV_Prozent'!A857</f>
        <v>355</v>
      </c>
      <c r="B1791">
        <f>'2020_3-1-3_CSV_Prozent'!B857</f>
        <v>2013</v>
      </c>
      <c r="C1791" t="s">
        <v>158</v>
      </c>
      <c r="D1791" t="str">
        <f>'2020_3-1-3_CSV_Prozent'!C857</f>
        <v>Lüneburg</v>
      </c>
      <c r="E1791" t="str">
        <f>'2020_3-1-3_CSV_Prozent'!D857</f>
        <v>Kinder im Alter von 3 bis unter 6 Jahren mit ausländischer Herkunft mindestens eines Elternteils</v>
      </c>
      <c r="F1791" t="str">
        <f>'2020_3-1-3_CSV_Prozent'!E857</f>
        <v>K03355</v>
      </c>
      <c r="G1791">
        <f>'2020_3-1-3_CSV_Prozent'!F857</f>
        <v>16.750492018368686</v>
      </c>
    </row>
    <row r="1792" spans="1:7">
      <c r="A1792">
        <f>'2020_3-1-3_CSV_Prozent'!A858</f>
        <v>356</v>
      </c>
      <c r="B1792">
        <f>'2020_3-1-3_CSV_Prozent'!B858</f>
        <v>2013</v>
      </c>
      <c r="C1792" t="s">
        <v>158</v>
      </c>
      <c r="D1792" t="str">
        <f>'2020_3-1-3_CSV_Prozent'!C858</f>
        <v>Osterholz</v>
      </c>
      <c r="E1792" t="str">
        <f>'2020_3-1-3_CSV_Prozent'!D858</f>
        <v>Kinder im Alter von 3 bis unter 6 Jahren mit ausländischer Herkunft mindestens eines Elternteils</v>
      </c>
      <c r="F1792" t="str">
        <f>'2020_3-1-3_CSV_Prozent'!E858</f>
        <v>K03356</v>
      </c>
      <c r="G1792">
        <f>'2020_3-1-3_CSV_Prozent'!F858</f>
        <v>14.291401273885352</v>
      </c>
    </row>
    <row r="1793" spans="1:7">
      <c r="A1793">
        <f>'2020_3-1-3_CSV_Prozent'!A859</f>
        <v>357</v>
      </c>
      <c r="B1793">
        <f>'2020_3-1-3_CSV_Prozent'!B859</f>
        <v>2013</v>
      </c>
      <c r="C1793" t="s">
        <v>158</v>
      </c>
      <c r="D1793" t="str">
        <f>'2020_3-1-3_CSV_Prozent'!C859</f>
        <v>Rotenburg (Wümme)</v>
      </c>
      <c r="E1793" t="str">
        <f>'2020_3-1-3_CSV_Prozent'!D859</f>
        <v>Kinder im Alter von 3 bis unter 6 Jahren mit ausländischer Herkunft mindestens eines Elternteils</v>
      </c>
      <c r="F1793" t="str">
        <f>'2020_3-1-3_CSV_Prozent'!E859</f>
        <v>K03357</v>
      </c>
      <c r="G1793">
        <f>'2020_3-1-3_CSV_Prozent'!F859</f>
        <v>13.745618427641462</v>
      </c>
    </row>
    <row r="1794" spans="1:7">
      <c r="A1794">
        <f>'2020_3-1-3_CSV_Prozent'!A860</f>
        <v>358</v>
      </c>
      <c r="B1794">
        <f>'2020_3-1-3_CSV_Prozent'!B860</f>
        <v>2013</v>
      </c>
      <c r="C1794" t="s">
        <v>158</v>
      </c>
      <c r="D1794" t="str">
        <f>'2020_3-1-3_CSV_Prozent'!C860</f>
        <v>Heidekreis</v>
      </c>
      <c r="E1794" t="str">
        <f>'2020_3-1-3_CSV_Prozent'!D860</f>
        <v>Kinder im Alter von 3 bis unter 6 Jahren mit ausländischer Herkunft mindestens eines Elternteils</v>
      </c>
      <c r="F1794" t="str">
        <f>'2020_3-1-3_CSV_Prozent'!E860</f>
        <v>K03358</v>
      </c>
      <c r="G1794">
        <f>'2020_3-1-3_CSV_Prozent'!F860</f>
        <v>16.492068243041004</v>
      </c>
    </row>
    <row r="1795" spans="1:7">
      <c r="A1795">
        <f>'2020_3-1-3_CSV_Prozent'!A861</f>
        <v>359</v>
      </c>
      <c r="B1795">
        <f>'2020_3-1-3_CSV_Prozent'!B861</f>
        <v>2013</v>
      </c>
      <c r="C1795" t="s">
        <v>158</v>
      </c>
      <c r="D1795" t="str">
        <f>'2020_3-1-3_CSV_Prozent'!C861</f>
        <v>Stade</v>
      </c>
      <c r="E1795" t="str">
        <f>'2020_3-1-3_CSV_Prozent'!D861</f>
        <v>Kinder im Alter von 3 bis unter 6 Jahren mit ausländischer Herkunft mindestens eines Elternteils</v>
      </c>
      <c r="F1795" t="str">
        <f>'2020_3-1-3_CSV_Prozent'!E861</f>
        <v>K03359</v>
      </c>
      <c r="G1795">
        <f>'2020_3-1-3_CSV_Prozent'!F861</f>
        <v>16.684067655042806</v>
      </c>
    </row>
    <row r="1796" spans="1:7">
      <c r="A1796">
        <f>'2020_3-1-3_CSV_Prozent'!A862</f>
        <v>360</v>
      </c>
      <c r="B1796">
        <f>'2020_3-1-3_CSV_Prozent'!B862</f>
        <v>2013</v>
      </c>
      <c r="C1796" t="s">
        <v>158</v>
      </c>
      <c r="D1796" t="str">
        <f>'2020_3-1-3_CSV_Prozent'!C862</f>
        <v>Uelzen</v>
      </c>
      <c r="E1796" t="str">
        <f>'2020_3-1-3_CSV_Prozent'!D862</f>
        <v>Kinder im Alter von 3 bis unter 6 Jahren mit ausländischer Herkunft mindestens eines Elternteils</v>
      </c>
      <c r="F1796" t="str">
        <f>'2020_3-1-3_CSV_Prozent'!E862</f>
        <v>K03360</v>
      </c>
      <c r="G1796">
        <f>'2020_3-1-3_CSV_Prozent'!F862</f>
        <v>14.447731755424062</v>
      </c>
    </row>
    <row r="1797" spans="1:7">
      <c r="A1797">
        <f>'2020_3-1-3_CSV_Prozent'!A863</f>
        <v>361</v>
      </c>
      <c r="B1797">
        <f>'2020_3-1-3_CSV_Prozent'!B863</f>
        <v>2013</v>
      </c>
      <c r="C1797" t="s">
        <v>158</v>
      </c>
      <c r="D1797" t="str">
        <f>'2020_3-1-3_CSV_Prozent'!C863</f>
        <v>Verden</v>
      </c>
      <c r="E1797" t="str">
        <f>'2020_3-1-3_CSV_Prozent'!D863</f>
        <v>Kinder im Alter von 3 bis unter 6 Jahren mit ausländischer Herkunft mindestens eines Elternteils</v>
      </c>
      <c r="F1797" t="str">
        <f>'2020_3-1-3_CSV_Prozent'!E863</f>
        <v>K03361</v>
      </c>
      <c r="G1797">
        <f>'2020_3-1-3_CSV_Prozent'!F863</f>
        <v>21.528218135700698</v>
      </c>
    </row>
    <row r="1798" spans="1:7">
      <c r="A1798">
        <f>'2020_3-1-3_CSV_Prozent'!A864</f>
        <v>3</v>
      </c>
      <c r="B1798">
        <f>'2020_3-1-3_CSV_Prozent'!B864</f>
        <v>2013</v>
      </c>
      <c r="C1798" t="s">
        <v>158</v>
      </c>
      <c r="D1798" t="str">
        <f>'2020_3-1-3_CSV_Prozent'!C864</f>
        <v>Stat. Region Lüneburg</v>
      </c>
      <c r="E1798" t="str">
        <f>'2020_3-1-3_CSV_Prozent'!D864</f>
        <v>Kinder im Alter von 3 bis unter 6 Jahren mit ausländischer Herkunft mindestens eines Elternteils</v>
      </c>
      <c r="F1798" t="str">
        <f>'2020_3-1-3_CSV_Prozent'!E864</f>
        <v>K033</v>
      </c>
      <c r="G1798">
        <f>'2020_3-1-3_CSV_Prozent'!F864</f>
        <v>16.246842118172232</v>
      </c>
    </row>
    <row r="1799" spans="1:7">
      <c r="A1799">
        <f>'2020_3-1-3_CSV_Prozent'!A865</f>
        <v>401</v>
      </c>
      <c r="B1799">
        <f>'2020_3-1-3_CSV_Prozent'!B865</f>
        <v>2013</v>
      </c>
      <c r="C1799" t="s">
        <v>158</v>
      </c>
      <c r="D1799" t="str">
        <f>'2020_3-1-3_CSV_Prozent'!C865</f>
        <v>Delmenhorst  Stadt</v>
      </c>
      <c r="E1799" t="str">
        <f>'2020_3-1-3_CSV_Prozent'!D865</f>
        <v>Kinder im Alter von 3 bis unter 6 Jahren mit ausländischer Herkunft mindestens eines Elternteils</v>
      </c>
      <c r="F1799" t="str">
        <f>'2020_3-1-3_CSV_Prozent'!E865</f>
        <v>K03401</v>
      </c>
      <c r="G1799">
        <f>'2020_3-1-3_CSV_Prozent'!F865</f>
        <v>28.206686930091184</v>
      </c>
    </row>
    <row r="1800" spans="1:7">
      <c r="A1800">
        <f>'2020_3-1-3_CSV_Prozent'!A866</f>
        <v>402</v>
      </c>
      <c r="B1800">
        <f>'2020_3-1-3_CSV_Prozent'!B866</f>
        <v>2013</v>
      </c>
      <c r="C1800" t="s">
        <v>158</v>
      </c>
      <c r="D1800" t="str">
        <f>'2020_3-1-3_CSV_Prozent'!C866</f>
        <v>Emden  Stadt</v>
      </c>
      <c r="E1800" t="str">
        <f>'2020_3-1-3_CSV_Prozent'!D866</f>
        <v>Kinder im Alter von 3 bis unter 6 Jahren mit ausländischer Herkunft mindestens eines Elternteils</v>
      </c>
      <c r="F1800" t="str">
        <f>'2020_3-1-3_CSV_Prozent'!E866</f>
        <v>K03402</v>
      </c>
      <c r="G1800">
        <f>'2020_3-1-3_CSV_Prozent'!F866</f>
        <v>20.873362445414848</v>
      </c>
    </row>
    <row r="1801" spans="1:7">
      <c r="A1801">
        <f>'2020_3-1-3_CSV_Prozent'!A867</f>
        <v>403</v>
      </c>
      <c r="B1801">
        <f>'2020_3-1-3_CSV_Prozent'!B867</f>
        <v>2013</v>
      </c>
      <c r="C1801" t="s">
        <v>158</v>
      </c>
      <c r="D1801" t="str">
        <f>'2020_3-1-3_CSV_Prozent'!C867</f>
        <v>Oldenburg(Oldb)  Stadt</v>
      </c>
      <c r="E1801" t="str">
        <f>'2020_3-1-3_CSV_Prozent'!D867</f>
        <v>Kinder im Alter von 3 bis unter 6 Jahren mit ausländischer Herkunft mindestens eines Elternteils</v>
      </c>
      <c r="F1801" t="str">
        <f>'2020_3-1-3_CSV_Prozent'!E867</f>
        <v>K03403</v>
      </c>
      <c r="G1801">
        <f>'2020_3-1-3_CSV_Prozent'!F867</f>
        <v>28.08811959087333</v>
      </c>
    </row>
    <row r="1802" spans="1:7">
      <c r="A1802">
        <f>'2020_3-1-3_CSV_Prozent'!A868</f>
        <v>404</v>
      </c>
      <c r="B1802">
        <f>'2020_3-1-3_CSV_Prozent'!B868</f>
        <v>2013</v>
      </c>
      <c r="C1802" t="s">
        <v>158</v>
      </c>
      <c r="D1802" t="str">
        <f>'2020_3-1-3_CSV_Prozent'!C868</f>
        <v>Osnabrück  Stadt</v>
      </c>
      <c r="E1802" t="str">
        <f>'2020_3-1-3_CSV_Prozent'!D868</f>
        <v>Kinder im Alter von 3 bis unter 6 Jahren mit ausländischer Herkunft mindestens eines Elternteils</v>
      </c>
      <c r="F1802" t="str">
        <f>'2020_3-1-3_CSV_Prozent'!E868</f>
        <v>K03404</v>
      </c>
      <c r="G1802">
        <f>'2020_3-1-3_CSV_Prozent'!F868</f>
        <v>39.506500397983551</v>
      </c>
    </row>
    <row r="1803" spans="1:7">
      <c r="A1803">
        <f>'2020_3-1-3_CSV_Prozent'!A869</f>
        <v>405</v>
      </c>
      <c r="B1803">
        <f>'2020_3-1-3_CSV_Prozent'!B869</f>
        <v>2013</v>
      </c>
      <c r="C1803" t="s">
        <v>158</v>
      </c>
      <c r="D1803" t="str">
        <f>'2020_3-1-3_CSV_Prozent'!C869</f>
        <v>Wilhelmshaven  Stadt</v>
      </c>
      <c r="E1803" t="str">
        <f>'2020_3-1-3_CSV_Prozent'!D869</f>
        <v>Kinder im Alter von 3 bis unter 6 Jahren mit ausländischer Herkunft mindestens eines Elternteils</v>
      </c>
      <c r="F1803" t="str">
        <f>'2020_3-1-3_CSV_Prozent'!E869</f>
        <v>K03405</v>
      </c>
      <c r="G1803">
        <f>'2020_3-1-3_CSV_Prozent'!F869</f>
        <v>25.865580448065174</v>
      </c>
    </row>
    <row r="1804" spans="1:7">
      <c r="A1804">
        <f>'2020_3-1-3_CSV_Prozent'!A870</f>
        <v>451</v>
      </c>
      <c r="B1804">
        <f>'2020_3-1-3_CSV_Prozent'!B870</f>
        <v>2013</v>
      </c>
      <c r="C1804" t="s">
        <v>158</v>
      </c>
      <c r="D1804" t="str">
        <f>'2020_3-1-3_CSV_Prozent'!C870</f>
        <v>Ammerland</v>
      </c>
      <c r="E1804" t="str">
        <f>'2020_3-1-3_CSV_Prozent'!D870</f>
        <v>Kinder im Alter von 3 bis unter 6 Jahren mit ausländischer Herkunft mindestens eines Elternteils</v>
      </c>
      <c r="F1804" t="str">
        <f>'2020_3-1-3_CSV_Prozent'!E870</f>
        <v>K03451</v>
      </c>
      <c r="G1804">
        <f>'2020_3-1-3_CSV_Prozent'!F870</f>
        <v>13.245492371705964</v>
      </c>
    </row>
    <row r="1805" spans="1:7">
      <c r="A1805">
        <f>'2020_3-1-3_CSV_Prozent'!A871</f>
        <v>452</v>
      </c>
      <c r="B1805">
        <f>'2020_3-1-3_CSV_Prozent'!B871</f>
        <v>2013</v>
      </c>
      <c r="C1805" t="s">
        <v>158</v>
      </c>
      <c r="D1805" t="str">
        <f>'2020_3-1-3_CSV_Prozent'!C871</f>
        <v>Aurich</v>
      </c>
      <c r="E1805" t="str">
        <f>'2020_3-1-3_CSV_Prozent'!D871</f>
        <v>Kinder im Alter von 3 bis unter 6 Jahren mit ausländischer Herkunft mindestens eines Elternteils</v>
      </c>
      <c r="F1805" t="str">
        <f>'2020_3-1-3_CSV_Prozent'!E871</f>
        <v>K03452</v>
      </c>
      <c r="G1805">
        <f>'2020_3-1-3_CSV_Prozent'!F871</f>
        <v>12.768440709617179</v>
      </c>
    </row>
    <row r="1806" spans="1:7">
      <c r="A1806">
        <f>'2020_3-1-3_CSV_Prozent'!A872</f>
        <v>453</v>
      </c>
      <c r="B1806">
        <f>'2020_3-1-3_CSV_Prozent'!B872</f>
        <v>2013</v>
      </c>
      <c r="C1806" t="s">
        <v>158</v>
      </c>
      <c r="D1806" t="str">
        <f>'2020_3-1-3_CSV_Prozent'!C872</f>
        <v>Cloppenburg</v>
      </c>
      <c r="E1806" t="str">
        <f>'2020_3-1-3_CSV_Prozent'!D872</f>
        <v>Kinder im Alter von 3 bis unter 6 Jahren mit ausländischer Herkunft mindestens eines Elternteils</v>
      </c>
      <c r="F1806" t="str">
        <f>'2020_3-1-3_CSV_Prozent'!E872</f>
        <v>K03453</v>
      </c>
      <c r="G1806">
        <f>'2020_3-1-3_CSV_Prozent'!F872</f>
        <v>30.640207890385067</v>
      </c>
    </row>
    <row r="1807" spans="1:7">
      <c r="A1807">
        <f>'2020_3-1-3_CSV_Prozent'!A873</f>
        <v>454</v>
      </c>
      <c r="B1807">
        <f>'2020_3-1-3_CSV_Prozent'!B873</f>
        <v>2013</v>
      </c>
      <c r="C1807" t="s">
        <v>158</v>
      </c>
      <c r="D1807" t="str">
        <f>'2020_3-1-3_CSV_Prozent'!C873</f>
        <v>Emsland</v>
      </c>
      <c r="E1807" t="str">
        <f>'2020_3-1-3_CSV_Prozent'!D873</f>
        <v>Kinder im Alter von 3 bis unter 6 Jahren mit ausländischer Herkunft mindestens eines Elternteils</v>
      </c>
      <c r="F1807" t="str">
        <f>'2020_3-1-3_CSV_Prozent'!E873</f>
        <v>K03454</v>
      </c>
      <c r="G1807">
        <f>'2020_3-1-3_CSV_Prozent'!F873</f>
        <v>18.275355218030377</v>
      </c>
    </row>
    <row r="1808" spans="1:7">
      <c r="A1808">
        <f>'2020_3-1-3_CSV_Prozent'!A874</f>
        <v>455</v>
      </c>
      <c r="B1808">
        <f>'2020_3-1-3_CSV_Prozent'!B874</f>
        <v>2013</v>
      </c>
      <c r="C1808" t="s">
        <v>158</v>
      </c>
      <c r="D1808" t="str">
        <f>'2020_3-1-3_CSV_Prozent'!C874</f>
        <v>Friesland</v>
      </c>
      <c r="E1808" t="str">
        <f>'2020_3-1-3_CSV_Prozent'!D874</f>
        <v>Kinder im Alter von 3 bis unter 6 Jahren mit ausländischer Herkunft mindestens eines Elternteils</v>
      </c>
      <c r="F1808" t="str">
        <f>'2020_3-1-3_CSV_Prozent'!E874</f>
        <v>K03455</v>
      </c>
      <c r="G1808">
        <f>'2020_3-1-3_CSV_Prozent'!F874</f>
        <v>10.298850574712644</v>
      </c>
    </row>
    <row r="1809" spans="1:7">
      <c r="A1809">
        <f>'2020_3-1-3_CSV_Prozent'!A875</f>
        <v>456</v>
      </c>
      <c r="B1809">
        <f>'2020_3-1-3_CSV_Prozent'!B875</f>
        <v>2013</v>
      </c>
      <c r="C1809" t="s">
        <v>158</v>
      </c>
      <c r="D1809" t="str">
        <f>'2020_3-1-3_CSV_Prozent'!C875</f>
        <v>Grafschaft Bentheim</v>
      </c>
      <c r="E1809" t="str">
        <f>'2020_3-1-3_CSV_Prozent'!D875</f>
        <v>Kinder im Alter von 3 bis unter 6 Jahren mit ausländischer Herkunft mindestens eines Elternteils</v>
      </c>
      <c r="F1809" t="str">
        <f>'2020_3-1-3_CSV_Prozent'!E875</f>
        <v>K03456</v>
      </c>
      <c r="G1809">
        <f>'2020_3-1-3_CSV_Prozent'!F875</f>
        <v>24.876775877065814</v>
      </c>
    </row>
    <row r="1810" spans="1:7">
      <c r="A1810">
        <f>'2020_3-1-3_CSV_Prozent'!A876</f>
        <v>457</v>
      </c>
      <c r="B1810">
        <f>'2020_3-1-3_CSV_Prozent'!B876</f>
        <v>2013</v>
      </c>
      <c r="C1810" t="s">
        <v>158</v>
      </c>
      <c r="D1810" t="str">
        <f>'2020_3-1-3_CSV_Prozent'!C876</f>
        <v>Leer</v>
      </c>
      <c r="E1810" t="str">
        <f>'2020_3-1-3_CSV_Prozent'!D876</f>
        <v>Kinder im Alter von 3 bis unter 6 Jahren mit ausländischer Herkunft mindestens eines Elternteils</v>
      </c>
      <c r="F1810" t="str">
        <f>'2020_3-1-3_CSV_Prozent'!E876</f>
        <v>K03457</v>
      </c>
      <c r="G1810">
        <f>'2020_3-1-3_CSV_Prozent'!F876</f>
        <v>14.177347632749148</v>
      </c>
    </row>
    <row r="1811" spans="1:7">
      <c r="A1811">
        <f>'2020_3-1-3_CSV_Prozent'!A877</f>
        <v>458</v>
      </c>
      <c r="B1811">
        <f>'2020_3-1-3_CSV_Prozent'!B877</f>
        <v>2013</v>
      </c>
      <c r="C1811" t="s">
        <v>158</v>
      </c>
      <c r="D1811" t="str">
        <f>'2020_3-1-3_CSV_Prozent'!C877</f>
        <v>Oldenburg</v>
      </c>
      <c r="E1811" t="str">
        <f>'2020_3-1-3_CSV_Prozent'!D877</f>
        <v>Kinder im Alter von 3 bis unter 6 Jahren mit ausländischer Herkunft mindestens eines Elternteils</v>
      </c>
      <c r="F1811" t="str">
        <f>'2020_3-1-3_CSV_Prozent'!E877</f>
        <v>K03458</v>
      </c>
      <c r="G1811">
        <f>'2020_3-1-3_CSV_Prozent'!F877</f>
        <v>14.004517586318165</v>
      </c>
    </row>
    <row r="1812" spans="1:7">
      <c r="A1812">
        <f>'2020_3-1-3_CSV_Prozent'!A878</f>
        <v>459</v>
      </c>
      <c r="B1812">
        <f>'2020_3-1-3_CSV_Prozent'!B878</f>
        <v>2013</v>
      </c>
      <c r="C1812" t="s">
        <v>158</v>
      </c>
      <c r="D1812" t="str">
        <f>'2020_3-1-3_CSV_Prozent'!C878</f>
        <v>Osnabrück</v>
      </c>
      <c r="E1812" t="str">
        <f>'2020_3-1-3_CSV_Prozent'!D878</f>
        <v>Kinder im Alter von 3 bis unter 6 Jahren mit ausländischer Herkunft mindestens eines Elternteils</v>
      </c>
      <c r="F1812" t="str">
        <f>'2020_3-1-3_CSV_Prozent'!E878</f>
        <v>K03459</v>
      </c>
      <c r="G1812">
        <f>'2020_3-1-3_CSV_Prozent'!F878</f>
        <v>21.765363128491618</v>
      </c>
    </row>
    <row r="1813" spans="1:7">
      <c r="A1813">
        <f>'2020_3-1-3_CSV_Prozent'!A879</f>
        <v>460</v>
      </c>
      <c r="B1813">
        <f>'2020_3-1-3_CSV_Prozent'!B879</f>
        <v>2013</v>
      </c>
      <c r="C1813" t="s">
        <v>158</v>
      </c>
      <c r="D1813" t="str">
        <f>'2020_3-1-3_CSV_Prozent'!C879</f>
        <v>Vechta</v>
      </c>
      <c r="E1813" t="str">
        <f>'2020_3-1-3_CSV_Prozent'!D879</f>
        <v>Kinder im Alter von 3 bis unter 6 Jahren mit ausländischer Herkunft mindestens eines Elternteils</v>
      </c>
      <c r="F1813" t="str">
        <f>'2020_3-1-3_CSV_Prozent'!E879</f>
        <v>K03460</v>
      </c>
      <c r="G1813">
        <f>'2020_3-1-3_CSV_Prozent'!F879</f>
        <v>30.307576894223555</v>
      </c>
    </row>
    <row r="1814" spans="1:7">
      <c r="A1814">
        <f>'2020_3-1-3_CSV_Prozent'!A880</f>
        <v>461</v>
      </c>
      <c r="B1814">
        <f>'2020_3-1-3_CSV_Prozent'!B880</f>
        <v>2013</v>
      </c>
      <c r="C1814" t="s">
        <v>158</v>
      </c>
      <c r="D1814" t="str">
        <f>'2020_3-1-3_CSV_Prozent'!C880</f>
        <v>Wesermarsch</v>
      </c>
      <c r="E1814" t="str">
        <f>'2020_3-1-3_CSV_Prozent'!D880</f>
        <v>Kinder im Alter von 3 bis unter 6 Jahren mit ausländischer Herkunft mindestens eines Elternteils</v>
      </c>
      <c r="F1814" t="str">
        <f>'2020_3-1-3_CSV_Prozent'!E880</f>
        <v>K03461</v>
      </c>
      <c r="G1814">
        <f>'2020_3-1-3_CSV_Prozent'!F880</f>
        <v>22.714007782101167</v>
      </c>
    </row>
    <row r="1815" spans="1:7">
      <c r="A1815">
        <f>'2020_3-1-3_CSV_Prozent'!A881</f>
        <v>462</v>
      </c>
      <c r="B1815">
        <f>'2020_3-1-3_CSV_Prozent'!B881</f>
        <v>2013</v>
      </c>
      <c r="C1815" t="s">
        <v>158</v>
      </c>
      <c r="D1815" t="str">
        <f>'2020_3-1-3_CSV_Prozent'!C881</f>
        <v>Wittmund</v>
      </c>
      <c r="E1815" t="str">
        <f>'2020_3-1-3_CSV_Prozent'!D881</f>
        <v>Kinder im Alter von 3 bis unter 6 Jahren mit ausländischer Herkunft mindestens eines Elternteils</v>
      </c>
      <c r="F1815" t="str">
        <f>'2020_3-1-3_CSV_Prozent'!E881</f>
        <v>K03462</v>
      </c>
      <c r="G1815">
        <f>'2020_3-1-3_CSV_Prozent'!F881</f>
        <v>10.228166797797011</v>
      </c>
    </row>
    <row r="1816" spans="1:7">
      <c r="A1816">
        <f>'2020_3-1-3_CSV_Prozent'!A882</f>
        <v>4</v>
      </c>
      <c r="B1816">
        <f>'2020_3-1-3_CSV_Prozent'!B882</f>
        <v>2013</v>
      </c>
      <c r="C1816" t="s">
        <v>158</v>
      </c>
      <c r="D1816" t="str">
        <f>'2020_3-1-3_CSV_Prozent'!C882</f>
        <v>Stat. Region Weser-Ems</v>
      </c>
      <c r="E1816" t="str">
        <f>'2020_3-1-3_CSV_Prozent'!D882</f>
        <v>Kinder im Alter von 3 bis unter 6 Jahren mit ausländischer Herkunft mindestens eines Elternteils</v>
      </c>
      <c r="F1816" t="str">
        <f>'2020_3-1-3_CSV_Prozent'!E882</f>
        <v>K034</v>
      </c>
      <c r="G1816">
        <f>'2020_3-1-3_CSV_Prozent'!F882</f>
        <v>21.877075308805953</v>
      </c>
    </row>
    <row r="1817" spans="1:7">
      <c r="A1817">
        <f>'2020_3-1-3_CSV_Prozent'!A883</f>
        <v>0</v>
      </c>
      <c r="B1817">
        <f>'2020_3-1-3_CSV_Prozent'!B883</f>
        <v>2013</v>
      </c>
      <c r="C1817" t="s">
        <v>158</v>
      </c>
      <c r="D1817" t="str">
        <f>'2020_3-1-3_CSV_Prozent'!C883</f>
        <v>Niedersachsen</v>
      </c>
      <c r="E1817" t="str">
        <f>'2020_3-1-3_CSV_Prozent'!D883</f>
        <v>Kinder im Alter von 3 bis unter 6 Jahren mit ausländischer Herkunft mindestens eines Elternteils</v>
      </c>
      <c r="F1817" t="str">
        <f>'2020_3-1-3_CSV_Prozent'!E883</f>
        <v>K030</v>
      </c>
      <c r="G1817">
        <f>'2020_3-1-3_CSV_Prozent'!F883</f>
        <v>23.188077721184683</v>
      </c>
    </row>
    <row r="1818" spans="1:7">
      <c r="A1818">
        <f>'2020_3-1-3_CSV_Prozent'!A884</f>
        <v>101</v>
      </c>
      <c r="B1818">
        <f>'2020_3-1-3_CSV_Prozent'!B884</f>
        <v>2012</v>
      </c>
      <c r="C1818" t="s">
        <v>158</v>
      </c>
      <c r="D1818" t="str">
        <f>'2020_3-1-3_CSV_Prozent'!C884</f>
        <v>Braunschweig  Stadt</v>
      </c>
      <c r="E1818" t="str">
        <f>'2020_3-1-3_CSV_Prozent'!D884</f>
        <v>Kinder im Alter von 3 bis unter 6 Jahren mit ausländischer Herkunft mindestens eines Elternteils</v>
      </c>
      <c r="F1818" t="str">
        <f>'2020_3-1-3_CSV_Prozent'!E884</f>
        <v>K03101</v>
      </c>
      <c r="G1818">
        <f>'2020_3-1-3_CSV_Prozent'!F884</f>
        <v>31.168132065314914</v>
      </c>
    </row>
    <row r="1819" spans="1:7">
      <c r="A1819">
        <f>'2020_3-1-3_CSV_Prozent'!A885</f>
        <v>102</v>
      </c>
      <c r="B1819">
        <f>'2020_3-1-3_CSV_Prozent'!B885</f>
        <v>2012</v>
      </c>
      <c r="C1819" t="s">
        <v>158</v>
      </c>
      <c r="D1819" t="str">
        <f>'2020_3-1-3_CSV_Prozent'!C885</f>
        <v>Salzgitter  Stadt</v>
      </c>
      <c r="E1819" t="str">
        <f>'2020_3-1-3_CSV_Prozent'!D885</f>
        <v>Kinder im Alter von 3 bis unter 6 Jahren mit ausländischer Herkunft mindestens eines Elternteils</v>
      </c>
      <c r="F1819" t="str">
        <f>'2020_3-1-3_CSV_Prozent'!E885</f>
        <v>K03102</v>
      </c>
      <c r="G1819">
        <f>'2020_3-1-3_CSV_Prozent'!F885</f>
        <v>43.513398553806894</v>
      </c>
    </row>
    <row r="1820" spans="1:7">
      <c r="A1820">
        <f>'2020_3-1-3_CSV_Prozent'!A886</f>
        <v>103</v>
      </c>
      <c r="B1820">
        <f>'2020_3-1-3_CSV_Prozent'!B886</f>
        <v>2012</v>
      </c>
      <c r="C1820" t="s">
        <v>158</v>
      </c>
      <c r="D1820" t="str">
        <f>'2020_3-1-3_CSV_Prozent'!C886</f>
        <v>Wolfsburg  Stadt</v>
      </c>
      <c r="E1820" t="str">
        <f>'2020_3-1-3_CSV_Prozent'!D886</f>
        <v>Kinder im Alter von 3 bis unter 6 Jahren mit ausländischer Herkunft mindestens eines Elternteils</v>
      </c>
      <c r="F1820" t="str">
        <f>'2020_3-1-3_CSV_Prozent'!E886</f>
        <v>K03103</v>
      </c>
      <c r="G1820">
        <f>'2020_3-1-3_CSV_Prozent'!F886</f>
        <v>36.224489795918366</v>
      </c>
    </row>
    <row r="1821" spans="1:7">
      <c r="A1821">
        <f>'2020_3-1-3_CSV_Prozent'!A887</f>
        <v>151</v>
      </c>
      <c r="B1821">
        <f>'2020_3-1-3_CSV_Prozent'!B887</f>
        <v>2012</v>
      </c>
      <c r="C1821" t="s">
        <v>158</v>
      </c>
      <c r="D1821" t="str">
        <f>'2020_3-1-3_CSV_Prozent'!C887</f>
        <v>Gifhorn</v>
      </c>
      <c r="E1821" t="str">
        <f>'2020_3-1-3_CSV_Prozent'!D887</f>
        <v>Kinder im Alter von 3 bis unter 6 Jahren mit ausländischer Herkunft mindestens eines Elternteils</v>
      </c>
      <c r="F1821" t="str">
        <f>'2020_3-1-3_CSV_Prozent'!E887</f>
        <v>K03151</v>
      </c>
      <c r="G1821">
        <f>'2020_3-1-3_CSV_Prozent'!F887</f>
        <v>18.1640625</v>
      </c>
    </row>
    <row r="1822" spans="1:7">
      <c r="A1822">
        <f>'2020_3-1-3_CSV_Prozent'!A888</f>
        <v>153</v>
      </c>
      <c r="B1822">
        <f>'2020_3-1-3_CSV_Prozent'!B888</f>
        <v>2012</v>
      </c>
      <c r="C1822" t="s">
        <v>158</v>
      </c>
      <c r="D1822" t="str">
        <f>'2020_3-1-3_CSV_Prozent'!C888</f>
        <v>Goslar</v>
      </c>
      <c r="E1822" t="str">
        <f>'2020_3-1-3_CSV_Prozent'!D888</f>
        <v>Kinder im Alter von 3 bis unter 6 Jahren mit ausländischer Herkunft mindestens eines Elternteils</v>
      </c>
      <c r="F1822" t="str">
        <f>'2020_3-1-3_CSV_Prozent'!E888</f>
        <v>K03153</v>
      </c>
      <c r="G1822">
        <f>'2020_3-1-3_CSV_Prozent'!F888</f>
        <v>18.74074074074074</v>
      </c>
    </row>
    <row r="1823" spans="1:7">
      <c r="A1823">
        <f>'2020_3-1-3_CSV_Prozent'!A889</f>
        <v>154</v>
      </c>
      <c r="B1823">
        <f>'2020_3-1-3_CSV_Prozent'!B889</f>
        <v>2012</v>
      </c>
      <c r="C1823" t="s">
        <v>158</v>
      </c>
      <c r="D1823" t="str">
        <f>'2020_3-1-3_CSV_Prozent'!C889</f>
        <v>Helmstedt</v>
      </c>
      <c r="E1823" t="str">
        <f>'2020_3-1-3_CSV_Prozent'!D889</f>
        <v>Kinder im Alter von 3 bis unter 6 Jahren mit ausländischer Herkunft mindestens eines Elternteils</v>
      </c>
      <c r="F1823" t="str">
        <f>'2020_3-1-3_CSV_Prozent'!E889</f>
        <v>K03154</v>
      </c>
      <c r="G1823">
        <f>'2020_3-1-3_CSV_Prozent'!F889</f>
        <v>10.558319513543395</v>
      </c>
    </row>
    <row r="1824" spans="1:7">
      <c r="A1824">
        <f>'2020_3-1-3_CSV_Prozent'!A890</f>
        <v>155</v>
      </c>
      <c r="B1824">
        <f>'2020_3-1-3_CSV_Prozent'!B890</f>
        <v>2012</v>
      </c>
      <c r="C1824" t="s">
        <v>158</v>
      </c>
      <c r="D1824" t="str">
        <f>'2020_3-1-3_CSV_Prozent'!C890</f>
        <v>Northeim</v>
      </c>
      <c r="E1824" t="str">
        <f>'2020_3-1-3_CSV_Prozent'!D890</f>
        <v>Kinder im Alter von 3 bis unter 6 Jahren mit ausländischer Herkunft mindestens eines Elternteils</v>
      </c>
      <c r="F1824" t="str">
        <f>'2020_3-1-3_CSV_Prozent'!E890</f>
        <v>K03155</v>
      </c>
      <c r="G1824">
        <f>'2020_3-1-3_CSV_Prozent'!F890</f>
        <v>17.305699481865286</v>
      </c>
    </row>
    <row r="1825" spans="1:7">
      <c r="A1825">
        <f>'2020_3-1-3_CSV_Prozent'!A891</f>
        <v>157</v>
      </c>
      <c r="B1825">
        <f>'2020_3-1-3_CSV_Prozent'!B891</f>
        <v>2012</v>
      </c>
      <c r="C1825" t="s">
        <v>158</v>
      </c>
      <c r="D1825" t="str">
        <f>'2020_3-1-3_CSV_Prozent'!C891</f>
        <v>Peine</v>
      </c>
      <c r="E1825" t="str">
        <f>'2020_3-1-3_CSV_Prozent'!D891</f>
        <v>Kinder im Alter von 3 bis unter 6 Jahren mit ausländischer Herkunft mindestens eines Elternteils</v>
      </c>
      <c r="F1825" t="str">
        <f>'2020_3-1-3_CSV_Prozent'!E891</f>
        <v>K03157</v>
      </c>
      <c r="G1825">
        <f>'2020_3-1-3_CSV_Prozent'!F891</f>
        <v>21.428571428571427</v>
      </c>
    </row>
    <row r="1826" spans="1:7">
      <c r="A1826">
        <f>'2020_3-1-3_CSV_Prozent'!A892</f>
        <v>158</v>
      </c>
      <c r="B1826">
        <f>'2020_3-1-3_CSV_Prozent'!B892</f>
        <v>2012</v>
      </c>
      <c r="C1826" t="s">
        <v>158</v>
      </c>
      <c r="D1826" t="str">
        <f>'2020_3-1-3_CSV_Prozent'!C892</f>
        <v>Wolfenbüttel</v>
      </c>
      <c r="E1826" t="str">
        <f>'2020_3-1-3_CSV_Prozent'!D892</f>
        <v>Kinder im Alter von 3 bis unter 6 Jahren mit ausländischer Herkunft mindestens eines Elternteils</v>
      </c>
      <c r="F1826" t="str">
        <f>'2020_3-1-3_CSV_Prozent'!E892</f>
        <v>K03158</v>
      </c>
      <c r="G1826">
        <f>'2020_3-1-3_CSV_Prozent'!F892</f>
        <v>14.152700186219738</v>
      </c>
    </row>
    <row r="1827" spans="1:7">
      <c r="A1827">
        <f>'2020_3-1-3_CSV_Prozent'!A893</f>
        <v>159</v>
      </c>
      <c r="B1827">
        <f>'2020_3-1-3_CSV_Prozent'!B893</f>
        <v>2012</v>
      </c>
      <c r="C1827" t="s">
        <v>158</v>
      </c>
      <c r="D1827" t="str">
        <f>'2020_3-1-3_CSV_Prozent'!C893</f>
        <v>Göttingen</v>
      </c>
      <c r="E1827" t="str">
        <f>'2020_3-1-3_CSV_Prozent'!D893</f>
        <v>Kinder im Alter von 3 bis unter 6 Jahren mit ausländischer Herkunft mindestens eines Elternteils</v>
      </c>
      <c r="F1827" t="str">
        <f>'2020_3-1-3_CSV_Prozent'!E893</f>
        <v>K03159</v>
      </c>
      <c r="G1827">
        <f>'2020_3-1-3_CSV_Prozent'!F893</f>
        <v>23.156859991574215</v>
      </c>
    </row>
    <row r="1828" spans="1:7">
      <c r="A1828">
        <f>'2020_3-1-3_CSV_Prozent'!A894</f>
        <v>1</v>
      </c>
      <c r="B1828">
        <f>'2020_3-1-3_CSV_Prozent'!B894</f>
        <v>2012</v>
      </c>
      <c r="C1828" t="s">
        <v>158</v>
      </c>
      <c r="D1828" t="str">
        <f>'2020_3-1-3_CSV_Prozent'!C894</f>
        <v>Stat. Region Braunschweig</v>
      </c>
      <c r="E1828" t="str">
        <f>'2020_3-1-3_CSV_Prozent'!D894</f>
        <v>Kinder im Alter von 3 bis unter 6 Jahren mit ausländischer Herkunft mindestens eines Elternteils</v>
      </c>
      <c r="F1828" t="str">
        <f>'2020_3-1-3_CSV_Prozent'!E894</f>
        <v>K031</v>
      </c>
      <c r="G1828">
        <f>'2020_3-1-3_CSV_Prozent'!F894</f>
        <v>23.986620556720904</v>
      </c>
    </row>
    <row r="1829" spans="1:7">
      <c r="A1829">
        <f>'2020_3-1-3_CSV_Prozent'!A895</f>
        <v>241</v>
      </c>
      <c r="B1829">
        <f>'2020_3-1-3_CSV_Prozent'!B895</f>
        <v>2012</v>
      </c>
      <c r="C1829" t="s">
        <v>158</v>
      </c>
      <c r="D1829" t="str">
        <f>'2020_3-1-3_CSV_Prozent'!C895</f>
        <v>Hannover  Region</v>
      </c>
      <c r="E1829" t="str">
        <f>'2020_3-1-3_CSV_Prozent'!D895</f>
        <v>Kinder im Alter von 3 bis unter 6 Jahren mit ausländischer Herkunft mindestens eines Elternteils</v>
      </c>
      <c r="F1829" t="str">
        <f>'2020_3-1-3_CSV_Prozent'!E895</f>
        <v>K03241</v>
      </c>
      <c r="G1829">
        <f>'2020_3-1-3_CSV_Prozent'!F895</f>
        <v>36.926332986781524</v>
      </c>
    </row>
    <row r="1830" spans="1:7">
      <c r="A1830">
        <f>'2020_3-1-3_CSV_Prozent'!A896</f>
        <v>241001</v>
      </c>
      <c r="B1830">
        <f>'2020_3-1-3_CSV_Prozent'!B896</f>
        <v>2012</v>
      </c>
      <c r="C1830" t="s">
        <v>158</v>
      </c>
      <c r="D1830" t="str">
        <f>'2020_3-1-3_CSV_Prozent'!C896</f>
        <v>dav. Hannover  Lhst.</v>
      </c>
      <c r="E1830" t="str">
        <f>'2020_3-1-3_CSV_Prozent'!D896</f>
        <v>Kinder im Alter von 3 bis unter 6 Jahren mit ausländischer Herkunft mindestens eines Elternteils</v>
      </c>
      <c r="F1830" t="str">
        <f>'2020_3-1-3_CSV_Prozent'!E896</f>
        <v>K03241001</v>
      </c>
      <c r="G1830">
        <f>'2020_3-1-3_CSV_Prozent'!F896</f>
        <v>47.635769701919152</v>
      </c>
    </row>
    <row r="1831" spans="1:7">
      <c r="A1831">
        <f>'2020_3-1-3_CSV_Prozent'!A897</f>
        <v>241999</v>
      </c>
      <c r="B1831">
        <f>'2020_3-1-3_CSV_Prozent'!B897</f>
        <v>2012</v>
      </c>
      <c r="C1831" t="s">
        <v>158</v>
      </c>
      <c r="D1831" t="str">
        <f>'2020_3-1-3_CSV_Prozent'!C897</f>
        <v>dav. Hannover  Umland</v>
      </c>
      <c r="E1831" t="str">
        <f>'2020_3-1-3_CSV_Prozent'!D897</f>
        <v>Kinder im Alter von 3 bis unter 6 Jahren mit ausländischer Herkunft mindestens eines Elternteils</v>
      </c>
      <c r="F1831" t="str">
        <f>'2020_3-1-3_CSV_Prozent'!E897</f>
        <v>K03241999</v>
      </c>
      <c r="G1831">
        <f>'2020_3-1-3_CSV_Prozent'!F897</f>
        <v>27.997548852726901</v>
      </c>
    </row>
    <row r="1832" spans="1:7">
      <c r="A1832">
        <f>'2020_3-1-3_CSV_Prozent'!A898</f>
        <v>251</v>
      </c>
      <c r="B1832">
        <f>'2020_3-1-3_CSV_Prozent'!B898</f>
        <v>2012</v>
      </c>
      <c r="C1832" t="s">
        <v>158</v>
      </c>
      <c r="D1832" t="str">
        <f>'2020_3-1-3_CSV_Prozent'!C898</f>
        <v>Diepholz</v>
      </c>
      <c r="E1832" t="str">
        <f>'2020_3-1-3_CSV_Prozent'!D898</f>
        <v>Kinder im Alter von 3 bis unter 6 Jahren mit ausländischer Herkunft mindestens eines Elternteils</v>
      </c>
      <c r="F1832" t="str">
        <f>'2020_3-1-3_CSV_Prozent'!E898</f>
        <v>K03251</v>
      </c>
      <c r="G1832">
        <f>'2020_3-1-3_CSV_Prozent'!F898</f>
        <v>19.114604882085228</v>
      </c>
    </row>
    <row r="1833" spans="1:7">
      <c r="A1833">
        <f>'2020_3-1-3_CSV_Prozent'!A899</f>
        <v>252</v>
      </c>
      <c r="B1833">
        <f>'2020_3-1-3_CSV_Prozent'!B899</f>
        <v>2012</v>
      </c>
      <c r="C1833" t="s">
        <v>158</v>
      </c>
      <c r="D1833" t="str">
        <f>'2020_3-1-3_CSV_Prozent'!C899</f>
        <v>Hameln-Pyrmont</v>
      </c>
      <c r="E1833" t="str">
        <f>'2020_3-1-3_CSV_Prozent'!D899</f>
        <v>Kinder im Alter von 3 bis unter 6 Jahren mit ausländischer Herkunft mindestens eines Elternteils</v>
      </c>
      <c r="F1833" t="str">
        <f>'2020_3-1-3_CSV_Prozent'!E899</f>
        <v>K03252</v>
      </c>
      <c r="G1833">
        <f>'2020_3-1-3_CSV_Prozent'!F899</f>
        <v>23.816568047337277</v>
      </c>
    </row>
    <row r="1834" spans="1:7">
      <c r="A1834">
        <f>'2020_3-1-3_CSV_Prozent'!A900</f>
        <v>254</v>
      </c>
      <c r="B1834">
        <f>'2020_3-1-3_CSV_Prozent'!B900</f>
        <v>2012</v>
      </c>
      <c r="C1834" t="s">
        <v>158</v>
      </c>
      <c r="D1834" t="str">
        <f>'2020_3-1-3_CSV_Prozent'!C900</f>
        <v>Hildesheim</v>
      </c>
      <c r="E1834" t="str">
        <f>'2020_3-1-3_CSV_Prozent'!D900</f>
        <v>Kinder im Alter von 3 bis unter 6 Jahren mit ausländischer Herkunft mindestens eines Elternteils</v>
      </c>
      <c r="F1834" t="str">
        <f>'2020_3-1-3_CSV_Prozent'!E900</f>
        <v>K03254</v>
      </c>
      <c r="G1834">
        <f>'2020_3-1-3_CSV_Prozent'!F900</f>
        <v>21.328784925276153</v>
      </c>
    </row>
    <row r="1835" spans="1:7">
      <c r="A1835">
        <f>'2020_3-1-3_CSV_Prozent'!A901</f>
        <v>255</v>
      </c>
      <c r="B1835">
        <f>'2020_3-1-3_CSV_Prozent'!B901</f>
        <v>2012</v>
      </c>
      <c r="C1835" t="s">
        <v>158</v>
      </c>
      <c r="D1835" t="str">
        <f>'2020_3-1-3_CSV_Prozent'!C901</f>
        <v>Holzminden</v>
      </c>
      <c r="E1835" t="str">
        <f>'2020_3-1-3_CSV_Prozent'!D901</f>
        <v>Kinder im Alter von 3 bis unter 6 Jahren mit ausländischer Herkunft mindestens eines Elternteils</v>
      </c>
      <c r="F1835" t="str">
        <f>'2020_3-1-3_CSV_Prozent'!E901</f>
        <v>K03255</v>
      </c>
      <c r="G1835">
        <f>'2020_3-1-3_CSV_Prozent'!F901</f>
        <v>24.084124830393485</v>
      </c>
    </row>
    <row r="1836" spans="1:7">
      <c r="A1836">
        <f>'2020_3-1-3_CSV_Prozent'!A902</f>
        <v>256</v>
      </c>
      <c r="B1836">
        <f>'2020_3-1-3_CSV_Prozent'!B902</f>
        <v>2012</v>
      </c>
      <c r="C1836" t="s">
        <v>158</v>
      </c>
      <c r="D1836" t="str">
        <f>'2020_3-1-3_CSV_Prozent'!C902</f>
        <v>Nienburg (Weser)</v>
      </c>
      <c r="E1836" t="str">
        <f>'2020_3-1-3_CSV_Prozent'!D902</f>
        <v>Kinder im Alter von 3 bis unter 6 Jahren mit ausländischer Herkunft mindestens eines Elternteils</v>
      </c>
      <c r="F1836" t="str">
        <f>'2020_3-1-3_CSV_Prozent'!E902</f>
        <v>K03256</v>
      </c>
      <c r="G1836">
        <f>'2020_3-1-3_CSV_Prozent'!F902</f>
        <v>23.67657722987672</v>
      </c>
    </row>
    <row r="1837" spans="1:7">
      <c r="A1837">
        <f>'2020_3-1-3_CSV_Prozent'!A903</f>
        <v>257</v>
      </c>
      <c r="B1837">
        <f>'2020_3-1-3_CSV_Prozent'!B903</f>
        <v>2012</v>
      </c>
      <c r="C1837" t="s">
        <v>158</v>
      </c>
      <c r="D1837" t="str">
        <f>'2020_3-1-3_CSV_Prozent'!C903</f>
        <v>Schaumburg</v>
      </c>
      <c r="E1837" t="str">
        <f>'2020_3-1-3_CSV_Prozent'!D903</f>
        <v>Kinder im Alter von 3 bis unter 6 Jahren mit ausländischer Herkunft mindestens eines Elternteils</v>
      </c>
      <c r="F1837" t="str">
        <f>'2020_3-1-3_CSV_Prozent'!E903</f>
        <v>K03257</v>
      </c>
      <c r="G1837">
        <f>'2020_3-1-3_CSV_Prozent'!F903</f>
        <v>22.44196044711952</v>
      </c>
    </row>
    <row r="1838" spans="1:7">
      <c r="A1838">
        <f>'2020_3-1-3_CSV_Prozent'!A904</f>
        <v>2</v>
      </c>
      <c r="B1838">
        <f>'2020_3-1-3_CSV_Prozent'!B904</f>
        <v>2012</v>
      </c>
      <c r="C1838" t="s">
        <v>158</v>
      </c>
      <c r="D1838" t="str">
        <f>'2020_3-1-3_CSV_Prozent'!C904</f>
        <v>Stat. Region Hannover</v>
      </c>
      <c r="E1838" t="str">
        <f>'2020_3-1-3_CSV_Prozent'!D904</f>
        <v>Kinder im Alter von 3 bis unter 6 Jahren mit ausländischer Herkunft mindestens eines Elternteils</v>
      </c>
      <c r="F1838" t="str">
        <f>'2020_3-1-3_CSV_Prozent'!E904</f>
        <v>K032</v>
      </c>
      <c r="G1838">
        <f>'2020_3-1-3_CSV_Prozent'!F904</f>
        <v>30.145033963649716</v>
      </c>
    </row>
    <row r="1839" spans="1:7">
      <c r="A1839">
        <f>'2020_3-1-3_CSV_Prozent'!A905</f>
        <v>351</v>
      </c>
      <c r="B1839">
        <f>'2020_3-1-3_CSV_Prozent'!B905</f>
        <v>2012</v>
      </c>
      <c r="C1839" t="s">
        <v>158</v>
      </c>
      <c r="D1839" t="str">
        <f>'2020_3-1-3_CSV_Prozent'!C905</f>
        <v>Celle</v>
      </c>
      <c r="E1839" t="str">
        <f>'2020_3-1-3_CSV_Prozent'!D905</f>
        <v>Kinder im Alter von 3 bis unter 6 Jahren mit ausländischer Herkunft mindestens eines Elternteils</v>
      </c>
      <c r="F1839" t="str">
        <f>'2020_3-1-3_CSV_Prozent'!E905</f>
        <v>K03351</v>
      </c>
      <c r="G1839">
        <f>'2020_3-1-3_CSV_Prozent'!F905</f>
        <v>13.501518336837186</v>
      </c>
    </row>
    <row r="1840" spans="1:7">
      <c r="A1840">
        <f>'2020_3-1-3_CSV_Prozent'!A906</f>
        <v>352</v>
      </c>
      <c r="B1840">
        <f>'2020_3-1-3_CSV_Prozent'!B906</f>
        <v>2012</v>
      </c>
      <c r="C1840" t="s">
        <v>158</v>
      </c>
      <c r="D1840" t="str">
        <f>'2020_3-1-3_CSV_Prozent'!C906</f>
        <v>Cuxhaven</v>
      </c>
      <c r="E1840" t="str">
        <f>'2020_3-1-3_CSV_Prozent'!D906</f>
        <v>Kinder im Alter von 3 bis unter 6 Jahren mit ausländischer Herkunft mindestens eines Elternteils</v>
      </c>
      <c r="F1840" t="str">
        <f>'2020_3-1-3_CSV_Prozent'!E906</f>
        <v>K03352</v>
      </c>
      <c r="G1840">
        <f>'2020_3-1-3_CSV_Prozent'!F906</f>
        <v>15.008503401360542</v>
      </c>
    </row>
    <row r="1841" spans="1:7">
      <c r="A1841">
        <f>'2020_3-1-3_CSV_Prozent'!A907</f>
        <v>353</v>
      </c>
      <c r="B1841">
        <f>'2020_3-1-3_CSV_Prozent'!B907</f>
        <v>2012</v>
      </c>
      <c r="C1841" t="s">
        <v>158</v>
      </c>
      <c r="D1841" t="str">
        <f>'2020_3-1-3_CSV_Prozent'!C907</f>
        <v>Harburg</v>
      </c>
      <c r="E1841" t="str">
        <f>'2020_3-1-3_CSV_Prozent'!D907</f>
        <v>Kinder im Alter von 3 bis unter 6 Jahren mit ausländischer Herkunft mindestens eines Elternteils</v>
      </c>
      <c r="F1841" t="str">
        <f>'2020_3-1-3_CSV_Prozent'!E907</f>
        <v>K03353</v>
      </c>
      <c r="G1841">
        <f>'2020_3-1-3_CSV_Prozent'!F907</f>
        <v>18.57033051498847</v>
      </c>
    </row>
    <row r="1842" spans="1:7">
      <c r="A1842">
        <f>'2020_3-1-3_CSV_Prozent'!A908</f>
        <v>354</v>
      </c>
      <c r="B1842">
        <f>'2020_3-1-3_CSV_Prozent'!B908</f>
        <v>2012</v>
      </c>
      <c r="C1842" t="s">
        <v>158</v>
      </c>
      <c r="D1842" t="str">
        <f>'2020_3-1-3_CSV_Prozent'!C908</f>
        <v>Lüchow-Dannenberg</v>
      </c>
      <c r="E1842" t="str">
        <f>'2020_3-1-3_CSV_Prozent'!D908</f>
        <v>Kinder im Alter von 3 bis unter 6 Jahren mit ausländischer Herkunft mindestens eines Elternteils</v>
      </c>
      <c r="F1842" t="str">
        <f>'2020_3-1-3_CSV_Prozent'!E908</f>
        <v>K03354</v>
      </c>
      <c r="G1842">
        <f>'2020_3-1-3_CSV_Prozent'!F908</f>
        <v>10.431293881644935</v>
      </c>
    </row>
    <row r="1843" spans="1:7">
      <c r="A1843">
        <f>'2020_3-1-3_CSV_Prozent'!A909</f>
        <v>355</v>
      </c>
      <c r="B1843">
        <f>'2020_3-1-3_CSV_Prozent'!B909</f>
        <v>2012</v>
      </c>
      <c r="C1843" t="s">
        <v>158</v>
      </c>
      <c r="D1843" t="str">
        <f>'2020_3-1-3_CSV_Prozent'!C909</f>
        <v>Lüneburg</v>
      </c>
      <c r="E1843" t="str">
        <f>'2020_3-1-3_CSV_Prozent'!D909</f>
        <v>Kinder im Alter von 3 bis unter 6 Jahren mit ausländischer Herkunft mindestens eines Elternteils</v>
      </c>
      <c r="F1843" t="str">
        <f>'2020_3-1-3_CSV_Prozent'!E909</f>
        <v>K03355</v>
      </c>
      <c r="G1843">
        <f>'2020_3-1-3_CSV_Prozent'!F909</f>
        <v>16.81868743047831</v>
      </c>
    </row>
    <row r="1844" spans="1:7">
      <c r="A1844">
        <f>'2020_3-1-3_CSV_Prozent'!A910</f>
        <v>356</v>
      </c>
      <c r="B1844">
        <f>'2020_3-1-3_CSV_Prozent'!B910</f>
        <v>2012</v>
      </c>
      <c r="C1844" t="s">
        <v>158</v>
      </c>
      <c r="D1844" t="str">
        <f>'2020_3-1-3_CSV_Prozent'!C910</f>
        <v>Osterholz</v>
      </c>
      <c r="E1844" t="str">
        <f>'2020_3-1-3_CSV_Prozent'!D910</f>
        <v>Kinder im Alter von 3 bis unter 6 Jahren mit ausländischer Herkunft mindestens eines Elternteils</v>
      </c>
      <c r="F1844" t="str">
        <f>'2020_3-1-3_CSV_Prozent'!E910</f>
        <v>K03356</v>
      </c>
      <c r="G1844">
        <f>'2020_3-1-3_CSV_Prozent'!F910</f>
        <v>14.217443249701315</v>
      </c>
    </row>
    <row r="1845" spans="1:7">
      <c r="A1845">
        <f>'2020_3-1-3_CSV_Prozent'!A911</f>
        <v>357</v>
      </c>
      <c r="B1845">
        <f>'2020_3-1-3_CSV_Prozent'!B911</f>
        <v>2012</v>
      </c>
      <c r="C1845" t="s">
        <v>158</v>
      </c>
      <c r="D1845" t="str">
        <f>'2020_3-1-3_CSV_Prozent'!C911</f>
        <v>Rotenburg (Wümme)</v>
      </c>
      <c r="E1845" t="str">
        <f>'2020_3-1-3_CSV_Prozent'!D911</f>
        <v>Kinder im Alter von 3 bis unter 6 Jahren mit ausländischer Herkunft mindestens eines Elternteils</v>
      </c>
      <c r="F1845" t="str">
        <f>'2020_3-1-3_CSV_Prozent'!E911</f>
        <v>K03357</v>
      </c>
      <c r="G1845">
        <f>'2020_3-1-3_CSV_Prozent'!F911</f>
        <v>14.959225280326196</v>
      </c>
    </row>
    <row r="1846" spans="1:7">
      <c r="A1846">
        <f>'2020_3-1-3_CSV_Prozent'!A912</f>
        <v>358</v>
      </c>
      <c r="B1846">
        <f>'2020_3-1-3_CSV_Prozent'!B912</f>
        <v>2012</v>
      </c>
      <c r="C1846" t="s">
        <v>158</v>
      </c>
      <c r="D1846" t="str">
        <f>'2020_3-1-3_CSV_Prozent'!C912</f>
        <v>Heidekreis</v>
      </c>
      <c r="E1846" t="str">
        <f>'2020_3-1-3_CSV_Prozent'!D912</f>
        <v>Kinder im Alter von 3 bis unter 6 Jahren mit ausländischer Herkunft mindestens eines Elternteils</v>
      </c>
      <c r="F1846" t="str">
        <f>'2020_3-1-3_CSV_Prozent'!E912</f>
        <v>K03358</v>
      </c>
      <c r="G1846">
        <f>'2020_3-1-3_CSV_Prozent'!F912</f>
        <v>16.636957813428403</v>
      </c>
    </row>
    <row r="1847" spans="1:7">
      <c r="A1847">
        <f>'2020_3-1-3_CSV_Prozent'!A913</f>
        <v>359</v>
      </c>
      <c r="B1847">
        <f>'2020_3-1-3_CSV_Prozent'!B913</f>
        <v>2012</v>
      </c>
      <c r="C1847" t="s">
        <v>158</v>
      </c>
      <c r="D1847" t="str">
        <f>'2020_3-1-3_CSV_Prozent'!C913</f>
        <v>Stade</v>
      </c>
      <c r="E1847" t="str">
        <f>'2020_3-1-3_CSV_Prozent'!D913</f>
        <v>Kinder im Alter von 3 bis unter 6 Jahren mit ausländischer Herkunft mindestens eines Elternteils</v>
      </c>
      <c r="F1847" t="str">
        <f>'2020_3-1-3_CSV_Prozent'!E913</f>
        <v>K03359</v>
      </c>
      <c r="G1847">
        <f>'2020_3-1-3_CSV_Prozent'!F913</f>
        <v>19.39924906132666</v>
      </c>
    </row>
    <row r="1848" spans="1:7">
      <c r="A1848">
        <f>'2020_3-1-3_CSV_Prozent'!A914</f>
        <v>360</v>
      </c>
      <c r="B1848">
        <f>'2020_3-1-3_CSV_Prozent'!B914</f>
        <v>2012</v>
      </c>
      <c r="C1848" t="s">
        <v>158</v>
      </c>
      <c r="D1848" t="str">
        <f>'2020_3-1-3_CSV_Prozent'!C914</f>
        <v>Uelzen</v>
      </c>
      <c r="E1848" t="str">
        <f>'2020_3-1-3_CSV_Prozent'!D914</f>
        <v>Kinder im Alter von 3 bis unter 6 Jahren mit ausländischer Herkunft mindestens eines Elternteils</v>
      </c>
      <c r="F1848" t="str">
        <f>'2020_3-1-3_CSV_Prozent'!E914</f>
        <v>K03360</v>
      </c>
      <c r="G1848">
        <f>'2020_3-1-3_CSV_Prozent'!F914</f>
        <v>14.972731779871095</v>
      </c>
    </row>
    <row r="1849" spans="1:7">
      <c r="A1849">
        <f>'2020_3-1-3_CSV_Prozent'!A915</f>
        <v>361</v>
      </c>
      <c r="B1849">
        <f>'2020_3-1-3_CSV_Prozent'!B915</f>
        <v>2012</v>
      </c>
      <c r="C1849" t="s">
        <v>158</v>
      </c>
      <c r="D1849" t="str">
        <f>'2020_3-1-3_CSV_Prozent'!C915</f>
        <v>Verden</v>
      </c>
      <c r="E1849" t="str">
        <f>'2020_3-1-3_CSV_Prozent'!D915</f>
        <v>Kinder im Alter von 3 bis unter 6 Jahren mit ausländischer Herkunft mindestens eines Elternteils</v>
      </c>
      <c r="F1849" t="str">
        <f>'2020_3-1-3_CSV_Prozent'!E915</f>
        <v>K03361</v>
      </c>
      <c r="G1849">
        <f>'2020_3-1-3_CSV_Prozent'!F915</f>
        <v>24.198617221873036</v>
      </c>
    </row>
    <row r="1850" spans="1:7">
      <c r="A1850">
        <f>'2020_3-1-3_CSV_Prozent'!A916</f>
        <v>3</v>
      </c>
      <c r="B1850">
        <f>'2020_3-1-3_CSV_Prozent'!B916</f>
        <v>2012</v>
      </c>
      <c r="C1850" t="s">
        <v>158</v>
      </c>
      <c r="D1850" t="str">
        <f>'2020_3-1-3_CSV_Prozent'!C916</f>
        <v>Stat. Region Lüneburg</v>
      </c>
      <c r="E1850" t="str">
        <f>'2020_3-1-3_CSV_Prozent'!D916</f>
        <v>Kinder im Alter von 3 bis unter 6 Jahren mit ausländischer Herkunft mindestens eines Elternteils</v>
      </c>
      <c r="F1850" t="str">
        <f>'2020_3-1-3_CSV_Prozent'!E916</f>
        <v>K033</v>
      </c>
      <c r="G1850">
        <f>'2020_3-1-3_CSV_Prozent'!F916</f>
        <v>16.818716892289583</v>
      </c>
    </row>
    <row r="1851" spans="1:7">
      <c r="A1851">
        <f>'2020_3-1-3_CSV_Prozent'!A917</f>
        <v>401</v>
      </c>
      <c r="B1851">
        <f>'2020_3-1-3_CSV_Prozent'!B917</f>
        <v>2012</v>
      </c>
      <c r="C1851" t="s">
        <v>158</v>
      </c>
      <c r="D1851" t="str">
        <f>'2020_3-1-3_CSV_Prozent'!C917</f>
        <v>Delmenhorst  Stadt</v>
      </c>
      <c r="E1851" t="str">
        <f>'2020_3-1-3_CSV_Prozent'!D917</f>
        <v>Kinder im Alter von 3 bis unter 6 Jahren mit ausländischer Herkunft mindestens eines Elternteils</v>
      </c>
      <c r="F1851" t="str">
        <f>'2020_3-1-3_CSV_Prozent'!E917</f>
        <v>K03401</v>
      </c>
      <c r="G1851">
        <f>'2020_3-1-3_CSV_Prozent'!F917</f>
        <v>35.515151515151516</v>
      </c>
    </row>
    <row r="1852" spans="1:7">
      <c r="A1852">
        <f>'2020_3-1-3_CSV_Prozent'!A918</f>
        <v>402</v>
      </c>
      <c r="B1852">
        <f>'2020_3-1-3_CSV_Prozent'!B918</f>
        <v>2012</v>
      </c>
      <c r="C1852" t="s">
        <v>158</v>
      </c>
      <c r="D1852" t="str">
        <f>'2020_3-1-3_CSV_Prozent'!C918</f>
        <v>Emden  Stadt</v>
      </c>
      <c r="E1852" t="str">
        <f>'2020_3-1-3_CSV_Prozent'!D918</f>
        <v>Kinder im Alter von 3 bis unter 6 Jahren mit ausländischer Herkunft mindestens eines Elternteils</v>
      </c>
      <c r="F1852" t="str">
        <f>'2020_3-1-3_CSV_Prozent'!E918</f>
        <v>K03402</v>
      </c>
      <c r="G1852">
        <f>'2020_3-1-3_CSV_Prozent'!F918</f>
        <v>20.99737532808399</v>
      </c>
    </row>
    <row r="1853" spans="1:7">
      <c r="A1853">
        <f>'2020_3-1-3_CSV_Prozent'!A919</f>
        <v>403</v>
      </c>
      <c r="B1853">
        <f>'2020_3-1-3_CSV_Prozent'!B919</f>
        <v>2012</v>
      </c>
      <c r="C1853" t="s">
        <v>158</v>
      </c>
      <c r="D1853" t="str">
        <f>'2020_3-1-3_CSV_Prozent'!C919</f>
        <v>Oldenburg(Oldb)  Stadt</v>
      </c>
      <c r="E1853" t="str">
        <f>'2020_3-1-3_CSV_Prozent'!D919</f>
        <v>Kinder im Alter von 3 bis unter 6 Jahren mit ausländischer Herkunft mindestens eines Elternteils</v>
      </c>
      <c r="F1853" t="str">
        <f>'2020_3-1-3_CSV_Prozent'!E919</f>
        <v>K03403</v>
      </c>
      <c r="G1853">
        <f>'2020_3-1-3_CSV_Prozent'!F919</f>
        <v>29.119280613594288</v>
      </c>
    </row>
    <row r="1854" spans="1:7">
      <c r="A1854">
        <f>'2020_3-1-3_CSV_Prozent'!A920</f>
        <v>404</v>
      </c>
      <c r="B1854">
        <f>'2020_3-1-3_CSV_Prozent'!B920</f>
        <v>2012</v>
      </c>
      <c r="C1854" t="s">
        <v>158</v>
      </c>
      <c r="D1854" t="str">
        <f>'2020_3-1-3_CSV_Prozent'!C920</f>
        <v>Osnabrück  Stadt</v>
      </c>
      <c r="E1854" t="str">
        <f>'2020_3-1-3_CSV_Prozent'!D920</f>
        <v>Kinder im Alter von 3 bis unter 6 Jahren mit ausländischer Herkunft mindestens eines Elternteils</v>
      </c>
      <c r="F1854" t="str">
        <f>'2020_3-1-3_CSV_Prozent'!E920</f>
        <v>K03404</v>
      </c>
      <c r="G1854">
        <f>'2020_3-1-3_CSV_Prozent'!F920</f>
        <v>39.394743827979823</v>
      </c>
    </row>
    <row r="1855" spans="1:7">
      <c r="A1855">
        <f>'2020_3-1-3_CSV_Prozent'!A921</f>
        <v>405</v>
      </c>
      <c r="B1855">
        <f>'2020_3-1-3_CSV_Prozent'!B921</f>
        <v>2012</v>
      </c>
      <c r="C1855" t="s">
        <v>158</v>
      </c>
      <c r="D1855" t="str">
        <f>'2020_3-1-3_CSV_Prozent'!C921</f>
        <v>Wilhelmshaven  Stadt</v>
      </c>
      <c r="E1855" t="str">
        <f>'2020_3-1-3_CSV_Prozent'!D921</f>
        <v>Kinder im Alter von 3 bis unter 6 Jahren mit ausländischer Herkunft mindestens eines Elternteils</v>
      </c>
      <c r="F1855" t="str">
        <f>'2020_3-1-3_CSV_Prozent'!E921</f>
        <v>K03405</v>
      </c>
      <c r="G1855">
        <f>'2020_3-1-3_CSV_Prozent'!F921</f>
        <v>27.873365450791464</v>
      </c>
    </row>
    <row r="1856" spans="1:7">
      <c r="A1856">
        <f>'2020_3-1-3_CSV_Prozent'!A922</f>
        <v>451</v>
      </c>
      <c r="B1856">
        <f>'2020_3-1-3_CSV_Prozent'!B922</f>
        <v>2012</v>
      </c>
      <c r="C1856" t="s">
        <v>158</v>
      </c>
      <c r="D1856" t="str">
        <f>'2020_3-1-3_CSV_Prozent'!C922</f>
        <v>Ammerland</v>
      </c>
      <c r="E1856" t="str">
        <f>'2020_3-1-3_CSV_Prozent'!D922</f>
        <v>Kinder im Alter von 3 bis unter 6 Jahren mit ausländischer Herkunft mindestens eines Elternteils</v>
      </c>
      <c r="F1856" t="str">
        <f>'2020_3-1-3_CSV_Prozent'!E922</f>
        <v>K03451</v>
      </c>
      <c r="G1856">
        <f>'2020_3-1-3_CSV_Prozent'!F922</f>
        <v>14.821124361158432</v>
      </c>
    </row>
    <row r="1857" spans="1:7">
      <c r="A1857">
        <f>'2020_3-1-3_CSV_Prozent'!A923</f>
        <v>452</v>
      </c>
      <c r="B1857">
        <f>'2020_3-1-3_CSV_Prozent'!B923</f>
        <v>2012</v>
      </c>
      <c r="C1857" t="s">
        <v>158</v>
      </c>
      <c r="D1857" t="str">
        <f>'2020_3-1-3_CSV_Prozent'!C923</f>
        <v>Aurich</v>
      </c>
      <c r="E1857" t="str">
        <f>'2020_3-1-3_CSV_Prozent'!D923</f>
        <v>Kinder im Alter von 3 bis unter 6 Jahren mit ausländischer Herkunft mindestens eines Elternteils</v>
      </c>
      <c r="F1857" t="str">
        <f>'2020_3-1-3_CSV_Prozent'!E923</f>
        <v>K03452</v>
      </c>
      <c r="G1857">
        <f>'2020_3-1-3_CSV_Prozent'!F923</f>
        <v>12.958963282937367</v>
      </c>
    </row>
    <row r="1858" spans="1:7">
      <c r="A1858">
        <f>'2020_3-1-3_CSV_Prozent'!A924</f>
        <v>453</v>
      </c>
      <c r="B1858">
        <f>'2020_3-1-3_CSV_Prozent'!B924</f>
        <v>2012</v>
      </c>
      <c r="C1858" t="s">
        <v>158</v>
      </c>
      <c r="D1858" t="str">
        <f>'2020_3-1-3_CSV_Prozent'!C924</f>
        <v>Cloppenburg</v>
      </c>
      <c r="E1858" t="str">
        <f>'2020_3-1-3_CSV_Prozent'!D924</f>
        <v>Kinder im Alter von 3 bis unter 6 Jahren mit ausländischer Herkunft mindestens eines Elternteils</v>
      </c>
      <c r="F1858" t="str">
        <f>'2020_3-1-3_CSV_Prozent'!E924</f>
        <v>K03453</v>
      </c>
      <c r="G1858">
        <f>'2020_3-1-3_CSV_Prozent'!F924</f>
        <v>29.082568807339449</v>
      </c>
    </row>
    <row r="1859" spans="1:7">
      <c r="A1859">
        <f>'2020_3-1-3_CSV_Prozent'!A925</f>
        <v>454</v>
      </c>
      <c r="B1859">
        <f>'2020_3-1-3_CSV_Prozent'!B925</f>
        <v>2012</v>
      </c>
      <c r="C1859" t="s">
        <v>158</v>
      </c>
      <c r="D1859" t="str">
        <f>'2020_3-1-3_CSV_Prozent'!C925</f>
        <v>Emsland</v>
      </c>
      <c r="E1859" t="str">
        <f>'2020_3-1-3_CSV_Prozent'!D925</f>
        <v>Kinder im Alter von 3 bis unter 6 Jahren mit ausländischer Herkunft mindestens eines Elternteils</v>
      </c>
      <c r="F1859" t="str">
        <f>'2020_3-1-3_CSV_Prozent'!E925</f>
        <v>K03454</v>
      </c>
      <c r="G1859">
        <f>'2020_3-1-3_CSV_Prozent'!F925</f>
        <v>19.877714000499129</v>
      </c>
    </row>
    <row r="1860" spans="1:7">
      <c r="A1860">
        <f>'2020_3-1-3_CSV_Prozent'!A926</f>
        <v>455</v>
      </c>
      <c r="B1860">
        <f>'2020_3-1-3_CSV_Prozent'!B926</f>
        <v>2012</v>
      </c>
      <c r="C1860" t="s">
        <v>158</v>
      </c>
      <c r="D1860" t="str">
        <f>'2020_3-1-3_CSV_Prozent'!C926</f>
        <v>Friesland</v>
      </c>
      <c r="E1860" t="str">
        <f>'2020_3-1-3_CSV_Prozent'!D926</f>
        <v>Kinder im Alter von 3 bis unter 6 Jahren mit ausländischer Herkunft mindestens eines Elternteils</v>
      </c>
      <c r="F1860" t="str">
        <f>'2020_3-1-3_CSV_Prozent'!E926</f>
        <v>K03455</v>
      </c>
      <c r="G1860">
        <f>'2020_3-1-3_CSV_Prozent'!F926</f>
        <v>12.635039924847346</v>
      </c>
    </row>
    <row r="1861" spans="1:7">
      <c r="A1861">
        <f>'2020_3-1-3_CSV_Prozent'!A927</f>
        <v>456</v>
      </c>
      <c r="B1861">
        <f>'2020_3-1-3_CSV_Prozent'!B927</f>
        <v>2012</v>
      </c>
      <c r="C1861" t="s">
        <v>158</v>
      </c>
      <c r="D1861" t="str">
        <f>'2020_3-1-3_CSV_Prozent'!C927</f>
        <v>Grafschaft Bentheim</v>
      </c>
      <c r="E1861" t="str">
        <f>'2020_3-1-3_CSV_Prozent'!D927</f>
        <v>Kinder im Alter von 3 bis unter 6 Jahren mit ausländischer Herkunft mindestens eines Elternteils</v>
      </c>
      <c r="F1861" t="str">
        <f>'2020_3-1-3_CSV_Prozent'!E927</f>
        <v>K03456</v>
      </c>
      <c r="G1861">
        <f>'2020_3-1-3_CSV_Prozent'!F927</f>
        <v>27.05061082024433</v>
      </c>
    </row>
    <row r="1862" spans="1:7">
      <c r="A1862">
        <f>'2020_3-1-3_CSV_Prozent'!A928</f>
        <v>457</v>
      </c>
      <c r="B1862">
        <f>'2020_3-1-3_CSV_Prozent'!B928</f>
        <v>2012</v>
      </c>
      <c r="C1862" t="s">
        <v>158</v>
      </c>
      <c r="D1862" t="str">
        <f>'2020_3-1-3_CSV_Prozent'!C928</f>
        <v>Leer</v>
      </c>
      <c r="E1862" t="str">
        <f>'2020_3-1-3_CSV_Prozent'!D928</f>
        <v>Kinder im Alter von 3 bis unter 6 Jahren mit ausländischer Herkunft mindestens eines Elternteils</v>
      </c>
      <c r="F1862" t="str">
        <f>'2020_3-1-3_CSV_Prozent'!E928</f>
        <v>K03457</v>
      </c>
      <c r="G1862">
        <f>'2020_3-1-3_CSV_Prozent'!F928</f>
        <v>13.161323951003387</v>
      </c>
    </row>
    <row r="1863" spans="1:7">
      <c r="A1863">
        <f>'2020_3-1-3_CSV_Prozent'!A929</f>
        <v>458</v>
      </c>
      <c r="B1863">
        <f>'2020_3-1-3_CSV_Prozent'!B929</f>
        <v>2012</v>
      </c>
      <c r="C1863" t="s">
        <v>158</v>
      </c>
      <c r="D1863" t="str">
        <f>'2020_3-1-3_CSV_Prozent'!C929</f>
        <v>Oldenburg</v>
      </c>
      <c r="E1863" t="str">
        <f>'2020_3-1-3_CSV_Prozent'!D929</f>
        <v>Kinder im Alter von 3 bis unter 6 Jahren mit ausländischer Herkunft mindestens eines Elternteils</v>
      </c>
      <c r="F1863" t="str">
        <f>'2020_3-1-3_CSV_Prozent'!E929</f>
        <v>K03458</v>
      </c>
      <c r="G1863">
        <f>'2020_3-1-3_CSV_Prozent'!F929</f>
        <v>14.261968085106384</v>
      </c>
    </row>
    <row r="1864" spans="1:7">
      <c r="A1864">
        <f>'2020_3-1-3_CSV_Prozent'!A930</f>
        <v>459</v>
      </c>
      <c r="B1864">
        <f>'2020_3-1-3_CSV_Prozent'!B930</f>
        <v>2012</v>
      </c>
      <c r="C1864" t="s">
        <v>158</v>
      </c>
      <c r="D1864" t="str">
        <f>'2020_3-1-3_CSV_Prozent'!C930</f>
        <v>Osnabrück</v>
      </c>
      <c r="E1864" t="str">
        <f>'2020_3-1-3_CSV_Prozent'!D930</f>
        <v>Kinder im Alter von 3 bis unter 6 Jahren mit ausländischer Herkunft mindestens eines Elternteils</v>
      </c>
      <c r="F1864" t="str">
        <f>'2020_3-1-3_CSV_Prozent'!E930</f>
        <v>K03459</v>
      </c>
      <c r="G1864">
        <f>'2020_3-1-3_CSV_Prozent'!F930</f>
        <v>24.619577560754031</v>
      </c>
    </row>
    <row r="1865" spans="1:7">
      <c r="A1865">
        <f>'2020_3-1-3_CSV_Prozent'!A931</f>
        <v>460</v>
      </c>
      <c r="B1865">
        <f>'2020_3-1-3_CSV_Prozent'!B931</f>
        <v>2012</v>
      </c>
      <c r="C1865" t="s">
        <v>158</v>
      </c>
      <c r="D1865" t="str">
        <f>'2020_3-1-3_CSV_Prozent'!C931</f>
        <v>Vechta</v>
      </c>
      <c r="E1865" t="str">
        <f>'2020_3-1-3_CSV_Prozent'!D931</f>
        <v>Kinder im Alter von 3 bis unter 6 Jahren mit ausländischer Herkunft mindestens eines Elternteils</v>
      </c>
      <c r="F1865" t="str">
        <f>'2020_3-1-3_CSV_Prozent'!E931</f>
        <v>K03460</v>
      </c>
      <c r="G1865">
        <f>'2020_3-1-3_CSV_Prozent'!F931</f>
        <v>28.863409770687937</v>
      </c>
    </row>
    <row r="1866" spans="1:7">
      <c r="A1866">
        <f>'2020_3-1-3_CSV_Prozent'!A932</f>
        <v>461</v>
      </c>
      <c r="B1866">
        <f>'2020_3-1-3_CSV_Prozent'!B932</f>
        <v>2012</v>
      </c>
      <c r="C1866" t="s">
        <v>158</v>
      </c>
      <c r="D1866" t="str">
        <f>'2020_3-1-3_CSV_Prozent'!C932</f>
        <v>Wesermarsch</v>
      </c>
      <c r="E1866" t="str">
        <f>'2020_3-1-3_CSV_Prozent'!D932</f>
        <v>Kinder im Alter von 3 bis unter 6 Jahren mit ausländischer Herkunft mindestens eines Elternteils</v>
      </c>
      <c r="F1866" t="str">
        <f>'2020_3-1-3_CSV_Prozent'!E932</f>
        <v>K03461</v>
      </c>
      <c r="G1866">
        <f>'2020_3-1-3_CSV_Prozent'!F932</f>
        <v>21.837421837421839</v>
      </c>
    </row>
    <row r="1867" spans="1:7">
      <c r="A1867">
        <f>'2020_3-1-3_CSV_Prozent'!A933</f>
        <v>462</v>
      </c>
      <c r="B1867">
        <f>'2020_3-1-3_CSV_Prozent'!B933</f>
        <v>2012</v>
      </c>
      <c r="C1867" t="s">
        <v>158</v>
      </c>
      <c r="D1867" t="str">
        <f>'2020_3-1-3_CSV_Prozent'!C933</f>
        <v>Wittmund</v>
      </c>
      <c r="E1867" t="str">
        <f>'2020_3-1-3_CSV_Prozent'!D933</f>
        <v>Kinder im Alter von 3 bis unter 6 Jahren mit ausländischer Herkunft mindestens eines Elternteils</v>
      </c>
      <c r="F1867" t="str">
        <f>'2020_3-1-3_CSV_Prozent'!E933</f>
        <v>K03462</v>
      </c>
      <c r="G1867">
        <f>'2020_3-1-3_CSV_Prozent'!F933</f>
        <v>10.333333333333334</v>
      </c>
    </row>
    <row r="1868" spans="1:7">
      <c r="A1868">
        <f>'2020_3-1-3_CSV_Prozent'!A934</f>
        <v>4</v>
      </c>
      <c r="B1868">
        <f>'2020_3-1-3_CSV_Prozent'!B934</f>
        <v>2012</v>
      </c>
      <c r="C1868" t="s">
        <v>158</v>
      </c>
      <c r="D1868" t="str">
        <f>'2020_3-1-3_CSV_Prozent'!C934</f>
        <v>Stat. Region Weser-Ems</v>
      </c>
      <c r="E1868" t="str">
        <f>'2020_3-1-3_CSV_Prozent'!D934</f>
        <v>Kinder im Alter von 3 bis unter 6 Jahren mit ausländischer Herkunft mindestens eines Elternteils</v>
      </c>
      <c r="F1868" t="str">
        <f>'2020_3-1-3_CSV_Prozent'!E934</f>
        <v>K034</v>
      </c>
      <c r="G1868">
        <f>'2020_3-1-3_CSV_Prozent'!F934</f>
        <v>22.899345924153966</v>
      </c>
    </row>
    <row r="1869" spans="1:7">
      <c r="A1869">
        <f>'2020_3-1-3_CSV_Prozent'!A935</f>
        <v>0</v>
      </c>
      <c r="B1869">
        <f>'2020_3-1-3_CSV_Prozent'!B935</f>
        <v>2012</v>
      </c>
      <c r="C1869" t="s">
        <v>158</v>
      </c>
      <c r="D1869" t="str">
        <f>'2020_3-1-3_CSV_Prozent'!C935</f>
        <v>Niedersachsen</v>
      </c>
      <c r="E1869" t="str">
        <f>'2020_3-1-3_CSV_Prozent'!D935</f>
        <v>Kinder im Alter von 3 bis unter 6 Jahren mit ausländischer Herkunft mindestens eines Elternteils</v>
      </c>
      <c r="F1869" t="str">
        <f>'2020_3-1-3_CSV_Prozent'!E935</f>
        <v>K030</v>
      </c>
      <c r="G1869">
        <f>'2020_3-1-3_CSV_Prozent'!F935</f>
        <v>23.687086164365777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52"/>
  <sheetViews>
    <sheetView workbookViewId="0">
      <selection activeCell="C2" sqref="C2"/>
    </sheetView>
  </sheetViews>
  <sheetFormatPr baseColWidth="10" defaultRowHeight="12.75"/>
  <cols>
    <col min="2" max="2" width="29.85546875" bestFit="1" customWidth="1"/>
    <col min="7" max="7" width="19.5703125" bestFit="1" customWidth="1"/>
  </cols>
  <sheetData>
    <row r="1" spans="1:10" ht="14.25">
      <c r="A1" s="74" t="s">
        <v>144</v>
      </c>
      <c r="B1" s="74" t="s">
        <v>148</v>
      </c>
      <c r="C1" s="74" t="s">
        <v>149</v>
      </c>
      <c r="D1" s="74"/>
      <c r="E1" s="74"/>
      <c r="F1" s="74"/>
      <c r="G1" s="74"/>
      <c r="H1" s="74"/>
      <c r="I1" s="74"/>
      <c r="J1" s="74"/>
    </row>
    <row r="2" spans="1:10" ht="14.25">
      <c r="A2" s="80" t="str">
        <f>3&amp;B3_2019_bearbeitet!C7</f>
        <v>3101</v>
      </c>
      <c r="B2" s="79" t="str">
        <f>B3_2019_bearbeitet!D7</f>
        <v xml:space="preserve">Braunschweig, Stadt    </v>
      </c>
      <c r="C2" s="75">
        <f>B3_2019_bearbeitet!H7</f>
        <v>25.136612021857925</v>
      </c>
      <c r="D2" s="74"/>
      <c r="E2" s="74"/>
      <c r="F2" s="80" t="str">
        <f>30&amp;B3_2019_bearbeitet!C60</f>
        <v>300</v>
      </c>
      <c r="G2" s="79" t="str">
        <f>B3_2019_bearbeitet!D60</f>
        <v xml:space="preserve">Niedersachsen          </v>
      </c>
      <c r="H2" s="75">
        <f>B3_2019_bearbeitet!H60</f>
        <v>18.000027773534597</v>
      </c>
      <c r="I2" s="74"/>
      <c r="J2" s="74"/>
    </row>
    <row r="3" spans="1:10" ht="14.25">
      <c r="A3" s="80" t="str">
        <f>3&amp;B3_2019_bearbeitet!C8</f>
        <v>3102</v>
      </c>
      <c r="B3" s="79" t="str">
        <f>B3_2019_bearbeitet!D8</f>
        <v xml:space="preserve">Salzgitter, Stadt      </v>
      </c>
      <c r="C3" s="75">
        <f>B3_2019_bearbeitet!H8</f>
        <v>26.368159203980102</v>
      </c>
      <c r="D3" s="74"/>
      <c r="E3" s="74"/>
      <c r="F3" s="80" t="str">
        <f>3&amp;B3_2019_bearbeitet!C20</f>
        <v>3241</v>
      </c>
      <c r="G3" s="79" t="str">
        <f>B3_2019_bearbeitet!D20</f>
        <v xml:space="preserve">Region Hannover        </v>
      </c>
      <c r="H3" s="75">
        <f>B3_2019_bearbeitet!H20</f>
        <v>27.395196313037314</v>
      </c>
      <c r="I3" s="74"/>
      <c r="J3" s="74"/>
    </row>
    <row r="4" spans="1:10" ht="14.25">
      <c r="A4" s="80" t="str">
        <f>3&amp;B3_2019_bearbeitet!C9</f>
        <v>3103</v>
      </c>
      <c r="B4" s="79" t="str">
        <f>B3_2019_bearbeitet!D9</f>
        <v xml:space="preserve">Wolfsburg, Stadt       </v>
      </c>
      <c r="C4" s="75">
        <f>B3_2019_bearbeitet!H9</f>
        <v>31.081081081081081</v>
      </c>
      <c r="D4" s="74"/>
      <c r="E4" s="74"/>
      <c r="F4" s="80" t="str">
        <f>3&amp;B3_2019_bearbeitet!C16</f>
        <v>3159</v>
      </c>
      <c r="G4" s="79" t="str">
        <f>B3_2019_bearbeitet!D16</f>
        <v xml:space="preserve">Göttingen              </v>
      </c>
      <c r="H4" s="75">
        <f>B3_2019_bearbeitet!H16</f>
        <v>19.363979848866499</v>
      </c>
      <c r="I4" s="74"/>
      <c r="J4" s="74"/>
    </row>
    <row r="5" spans="1:10" ht="14.25">
      <c r="A5" s="80" t="str">
        <f>3&amp;B3_2019_bearbeitet!C10</f>
        <v>3151</v>
      </c>
      <c r="B5" s="79" t="str">
        <f>B3_2019_bearbeitet!D10</f>
        <v xml:space="preserve">Gifhorn                </v>
      </c>
      <c r="C5" s="75">
        <f>B3_2019_bearbeitet!H10</f>
        <v>10.828025477707007</v>
      </c>
      <c r="D5" s="74"/>
      <c r="E5" s="74"/>
      <c r="I5" s="74"/>
      <c r="J5" s="74"/>
    </row>
    <row r="6" spans="1:10" ht="14.25">
      <c r="A6" s="80" t="str">
        <f>3&amp;B3_2019_bearbeitet!C11</f>
        <v>3153</v>
      </c>
      <c r="B6" s="79" t="str">
        <f>B3_2019_bearbeitet!D11</f>
        <v xml:space="preserve">Goslar                 </v>
      </c>
      <c r="C6" s="75">
        <f>B3_2019_bearbeitet!H11</f>
        <v>10.926829268292684</v>
      </c>
      <c r="D6" s="74"/>
      <c r="E6" s="74"/>
      <c r="F6" s="74"/>
      <c r="G6" s="74"/>
      <c r="H6" s="74"/>
      <c r="I6" s="74"/>
      <c r="J6" s="74"/>
    </row>
    <row r="7" spans="1:10" ht="14.25">
      <c r="A7" s="80" t="str">
        <f>3&amp;B3_2019_bearbeitet!C12</f>
        <v>3154</v>
      </c>
      <c r="B7" s="79" t="str">
        <f>B3_2019_bearbeitet!D12</f>
        <v xml:space="preserve">Helmstedt              </v>
      </c>
      <c r="C7" s="75">
        <f>B3_2019_bearbeitet!H12</f>
        <v>8.1907090464547672</v>
      </c>
      <c r="D7" s="74"/>
      <c r="E7" s="74"/>
      <c r="F7" s="74"/>
      <c r="G7" s="74"/>
      <c r="H7" s="74"/>
      <c r="I7" s="74"/>
      <c r="J7" s="74"/>
    </row>
    <row r="8" spans="1:10" ht="14.25">
      <c r="A8" s="80" t="str">
        <f>3&amp;B3_2019_bearbeitet!C13</f>
        <v>3155</v>
      </c>
      <c r="B8" s="79" t="str">
        <f>B3_2019_bearbeitet!D13</f>
        <v xml:space="preserve">Northeim               </v>
      </c>
      <c r="C8" s="75">
        <f>B3_2019_bearbeitet!H13</f>
        <v>17.368421052631579</v>
      </c>
      <c r="D8" s="74"/>
      <c r="E8" s="74"/>
      <c r="F8" s="74"/>
      <c r="G8" s="74"/>
      <c r="H8" s="74"/>
      <c r="I8" s="74"/>
      <c r="J8" s="74"/>
    </row>
    <row r="9" spans="1:10" ht="14.25">
      <c r="A9" s="80" t="str">
        <f>3&amp;B3_2019_bearbeitet!C14</f>
        <v>3157</v>
      </c>
      <c r="B9" s="79" t="str">
        <f>B3_2019_bearbeitet!D14</f>
        <v xml:space="preserve">Peine                  </v>
      </c>
      <c r="C9" s="75">
        <f>B3_2019_bearbeitet!H14</f>
        <v>13.673139158576053</v>
      </c>
      <c r="D9" s="74"/>
      <c r="E9" s="74"/>
      <c r="F9" s="74"/>
      <c r="G9" s="74"/>
      <c r="H9" s="74"/>
      <c r="I9" s="74"/>
      <c r="J9" s="74"/>
    </row>
    <row r="10" spans="1:10" ht="14.25">
      <c r="A10" s="80" t="str">
        <f>3&amp;B3_2019_bearbeitet!C15</f>
        <v>3158</v>
      </c>
      <c r="B10" s="79" t="str">
        <f>B3_2019_bearbeitet!D15</f>
        <v xml:space="preserve">Wolfenbüttel           </v>
      </c>
      <c r="C10" s="75">
        <f>B3_2019_bearbeitet!H15</f>
        <v>12.634671890303622</v>
      </c>
      <c r="D10" s="74"/>
      <c r="E10" s="74"/>
      <c r="F10" s="74"/>
      <c r="G10" s="74"/>
      <c r="H10" s="74"/>
      <c r="I10" s="74"/>
      <c r="J10" s="74"/>
    </row>
    <row r="11" spans="1:10" ht="14.25">
      <c r="A11" s="80" t="str">
        <f>3&amp;B3_2019_bearbeitet!C17</f>
        <v>3159016</v>
      </c>
      <c r="B11" s="79" t="str">
        <f>B3_2019_bearbeitet!D17</f>
        <v xml:space="preserve">dav. Göttingen, Stadt  </v>
      </c>
      <c r="C11" s="75">
        <f>B3_2019_bearbeitet!H17</f>
        <v>31.851311953352766</v>
      </c>
      <c r="D11" s="74"/>
      <c r="E11" s="74"/>
      <c r="F11" s="74"/>
      <c r="G11" s="74"/>
      <c r="H11" s="74"/>
      <c r="I11" s="74"/>
      <c r="J11" s="74"/>
    </row>
    <row r="12" spans="1:10" ht="14.25">
      <c r="A12" s="80" t="str">
        <f>3&amp;B3_2019_bearbeitet!C18</f>
        <v>3159999</v>
      </c>
      <c r="B12" s="79" t="str">
        <f>B3_2019_bearbeitet!D18</f>
        <v xml:space="preserve">dav. Göttingen, Umland </v>
      </c>
      <c r="C12" s="75">
        <f>B3_2019_bearbeitet!H18</f>
        <v>9.8669623059866964</v>
      </c>
      <c r="D12" s="74"/>
      <c r="E12" s="74"/>
      <c r="F12" s="74"/>
      <c r="G12" s="74"/>
      <c r="H12" s="74"/>
      <c r="I12" s="74"/>
      <c r="J12" s="74"/>
    </row>
    <row r="13" spans="1:10" ht="14.25">
      <c r="A13" s="80" t="str">
        <f>3&amp;B3_2019_bearbeitet!C21</f>
        <v>3241001</v>
      </c>
      <c r="B13" s="79" t="str">
        <f>B3_2019_bearbeitet!D21</f>
        <v>dav. Hannover, Landesha</v>
      </c>
      <c r="C13" s="75">
        <f>B3_2019_bearbeitet!H21</f>
        <v>35.706580366774546</v>
      </c>
      <c r="D13" s="74"/>
      <c r="E13" s="74"/>
      <c r="F13" s="74"/>
      <c r="G13" s="74"/>
      <c r="H13" s="74"/>
      <c r="I13" s="74"/>
      <c r="J13" s="74"/>
    </row>
    <row r="14" spans="1:10" ht="14.25">
      <c r="A14" s="80" t="str">
        <f>3&amp;B3_2019_bearbeitet!C22</f>
        <v>3241999</v>
      </c>
      <c r="B14" s="79" t="str">
        <f>B3_2019_bearbeitet!D22</f>
        <v xml:space="preserve">dav. Hannover, Umland  </v>
      </c>
      <c r="C14" s="75">
        <f>B3_2019_bearbeitet!H22</f>
        <v>19.314805104002797</v>
      </c>
      <c r="D14" s="74"/>
      <c r="E14" s="74"/>
      <c r="F14" s="74"/>
      <c r="G14" s="74"/>
      <c r="H14" s="74"/>
      <c r="I14" s="74"/>
      <c r="J14" s="74"/>
    </row>
    <row r="15" spans="1:10" ht="14.25">
      <c r="A15" s="80" t="str">
        <f>3&amp;B3_2019_bearbeitet!C23</f>
        <v>3251</v>
      </c>
      <c r="B15" s="79" t="str">
        <f>B3_2019_bearbeitet!D23</f>
        <v xml:space="preserve">Diepholz               </v>
      </c>
      <c r="C15" s="75">
        <f>B3_2019_bearbeitet!H23</f>
        <v>15.637254901960784</v>
      </c>
      <c r="D15" s="74"/>
      <c r="E15" s="74"/>
      <c r="F15" s="74"/>
      <c r="G15" s="74"/>
      <c r="H15" s="74"/>
      <c r="I15" s="74"/>
      <c r="J15" s="74"/>
    </row>
    <row r="16" spans="1:10" ht="14.25">
      <c r="A16" s="80" t="str">
        <f>3&amp;B3_2019_bearbeitet!C24</f>
        <v>3252</v>
      </c>
      <c r="B16" s="79" t="str">
        <f>B3_2019_bearbeitet!D24</f>
        <v xml:space="preserve">Hameln-Pyrmont         </v>
      </c>
      <c r="C16" s="75">
        <f>B3_2019_bearbeitet!H24</f>
        <v>21.988205560235887</v>
      </c>
      <c r="D16" s="74"/>
      <c r="E16" s="74"/>
      <c r="F16" s="74"/>
      <c r="G16" s="74"/>
      <c r="H16" s="74"/>
      <c r="I16" s="74"/>
      <c r="J16" s="74"/>
    </row>
    <row r="17" spans="1:10" ht="14.25">
      <c r="A17" s="80" t="str">
        <f>3&amp;B3_2019_bearbeitet!C25</f>
        <v>3254</v>
      </c>
      <c r="B17" s="79" t="str">
        <f>B3_2019_bearbeitet!D25</f>
        <v xml:space="preserve">Hildesheim             </v>
      </c>
      <c r="C17" s="75">
        <f>B3_2019_bearbeitet!H25</f>
        <v>20.70108953102795</v>
      </c>
      <c r="D17" s="74"/>
      <c r="E17" s="74"/>
      <c r="F17" s="74"/>
      <c r="G17" s="74"/>
      <c r="H17" s="74"/>
      <c r="I17" s="74"/>
      <c r="J17" s="74"/>
    </row>
    <row r="18" spans="1:10" ht="14.25">
      <c r="A18" s="80" t="str">
        <f>3&amp;B3_2019_bearbeitet!C26</f>
        <v>3255</v>
      </c>
      <c r="B18" s="79" t="str">
        <f>B3_2019_bearbeitet!D26</f>
        <v xml:space="preserve">Holzminden             </v>
      </c>
      <c r="C18" s="75">
        <f>B3_2019_bearbeitet!H26</f>
        <v>17.738791423001949</v>
      </c>
      <c r="D18" s="74"/>
      <c r="E18" s="74"/>
      <c r="F18" s="74"/>
      <c r="G18" s="74"/>
      <c r="H18" s="74"/>
      <c r="I18" s="74"/>
      <c r="J18" s="74"/>
    </row>
    <row r="19" spans="1:10" ht="14.25">
      <c r="A19" s="80" t="str">
        <f>3&amp;B3_2019_bearbeitet!C27</f>
        <v>3256</v>
      </c>
      <c r="B19" s="79" t="str">
        <f>B3_2019_bearbeitet!D27</f>
        <v xml:space="preserve">Nienburg (Weser)       </v>
      </c>
      <c r="C19" s="75">
        <f>B3_2019_bearbeitet!H27</f>
        <v>14.172447968285432</v>
      </c>
      <c r="D19" s="74"/>
      <c r="E19" s="74"/>
      <c r="F19" s="74"/>
      <c r="G19" s="74"/>
      <c r="H19" s="74"/>
      <c r="I19" s="74"/>
      <c r="J19" s="74"/>
    </row>
    <row r="20" spans="1:10" ht="14.25">
      <c r="A20" s="80" t="str">
        <f>3&amp;B3_2019_bearbeitet!C28</f>
        <v>3257</v>
      </c>
      <c r="B20" s="79" t="str">
        <f>B3_2019_bearbeitet!D28</f>
        <v xml:space="preserve">Schaumburg             </v>
      </c>
      <c r="C20" s="75">
        <f>B3_2019_bearbeitet!H28</f>
        <v>17.391304347826086</v>
      </c>
      <c r="D20" s="74"/>
      <c r="E20" s="74"/>
      <c r="F20" s="74"/>
      <c r="G20" s="74"/>
      <c r="H20" s="74"/>
      <c r="I20" s="74"/>
      <c r="J20" s="74"/>
    </row>
    <row r="21" spans="1:10" ht="14.25">
      <c r="A21" s="80" t="str">
        <f>3&amp;B3_2019_bearbeitet!C30</f>
        <v>3351</v>
      </c>
      <c r="B21" s="79" t="str">
        <f>B3_2019_bearbeitet!D30</f>
        <v xml:space="preserve">Celle                  </v>
      </c>
      <c r="C21" s="75">
        <f>B3_2019_bearbeitet!H30</f>
        <v>11.001317523056652</v>
      </c>
      <c r="D21" s="74"/>
      <c r="E21" s="74"/>
      <c r="F21" s="74"/>
      <c r="G21" s="74"/>
      <c r="H21" s="74"/>
      <c r="I21" s="74"/>
      <c r="J21" s="74"/>
    </row>
    <row r="22" spans="1:10" ht="14.25">
      <c r="A22" s="80" t="str">
        <f>3&amp;B3_2019_bearbeitet!C31</f>
        <v>3352</v>
      </c>
      <c r="B22" s="79" t="str">
        <f>B3_2019_bearbeitet!D31</f>
        <v xml:space="preserve">Cuxhaven               </v>
      </c>
      <c r="C22" s="75">
        <f>B3_2019_bearbeitet!H31</f>
        <v>12.727272727272727</v>
      </c>
      <c r="D22" s="74"/>
      <c r="E22" s="74"/>
      <c r="F22" s="74"/>
      <c r="G22" s="74"/>
      <c r="H22" s="74"/>
      <c r="I22" s="74"/>
      <c r="J22" s="74"/>
    </row>
    <row r="23" spans="1:10" ht="14.25">
      <c r="A23" s="80" t="str">
        <f>3&amp;B3_2019_bearbeitet!C32</f>
        <v>3353</v>
      </c>
      <c r="B23" s="79" t="str">
        <f>B3_2019_bearbeitet!D32</f>
        <v xml:space="preserve">Harburg                </v>
      </c>
      <c r="C23" s="75">
        <f>B3_2019_bearbeitet!H32</f>
        <v>13.987077156974534</v>
      </c>
      <c r="D23" s="74"/>
      <c r="E23" s="74"/>
      <c r="F23" s="74"/>
      <c r="G23" s="74"/>
      <c r="H23" s="74"/>
      <c r="I23" s="74"/>
      <c r="J23" s="74"/>
    </row>
    <row r="24" spans="1:10" ht="14.25">
      <c r="A24" s="80" t="str">
        <f>3&amp;B3_2019_bearbeitet!C33</f>
        <v>3354</v>
      </c>
      <c r="B24" s="79" t="str">
        <f>B3_2019_bearbeitet!D33</f>
        <v xml:space="preserve">Lüchow-Dannenberg      </v>
      </c>
      <c r="C24" s="75">
        <f>B3_2019_bearbeitet!H33</f>
        <v>7.3964497041420119</v>
      </c>
      <c r="D24" s="74"/>
      <c r="E24" s="74"/>
      <c r="F24" s="74"/>
      <c r="G24" s="74"/>
      <c r="H24" s="74"/>
      <c r="I24" s="74"/>
      <c r="J24" s="74"/>
    </row>
    <row r="25" spans="1:10" ht="14.25">
      <c r="A25" s="80" t="str">
        <f>3&amp;B3_2019_bearbeitet!C34</f>
        <v>3355</v>
      </c>
      <c r="B25" s="79" t="str">
        <f>B3_2019_bearbeitet!D34</f>
        <v xml:space="preserve">Lüneburg               </v>
      </c>
      <c r="C25" s="75">
        <f>B3_2019_bearbeitet!H34</f>
        <v>15.51556420233463</v>
      </c>
      <c r="D25" s="74"/>
      <c r="E25" s="74"/>
      <c r="F25" s="74"/>
      <c r="G25" s="74"/>
      <c r="H25" s="74"/>
      <c r="I25" s="74"/>
      <c r="J25" s="74"/>
    </row>
    <row r="26" spans="1:10" ht="14.25">
      <c r="A26" s="80" t="str">
        <f>3&amp;B3_2019_bearbeitet!C35</f>
        <v>3356</v>
      </c>
      <c r="B26" s="79" t="str">
        <f>B3_2019_bearbeitet!D35</f>
        <v xml:space="preserve">Osterholz              </v>
      </c>
      <c r="C26" s="75">
        <f>B3_2019_bearbeitet!H35</f>
        <v>12.323612417685794</v>
      </c>
      <c r="D26" s="74"/>
      <c r="E26" s="74"/>
      <c r="F26" s="74"/>
      <c r="G26" s="74"/>
      <c r="H26" s="74"/>
      <c r="I26" s="74"/>
      <c r="J26" s="74"/>
    </row>
    <row r="27" spans="1:10" ht="14.25">
      <c r="A27" s="80" t="str">
        <f>3&amp;B3_2019_bearbeitet!C36</f>
        <v>3357</v>
      </c>
      <c r="B27" s="79" t="str">
        <f>B3_2019_bearbeitet!D36</f>
        <v xml:space="preserve">Rotenburg (Wümme)      </v>
      </c>
      <c r="C27" s="75">
        <f>B3_2019_bearbeitet!H36</f>
        <v>12.23404255319149</v>
      </c>
      <c r="D27" s="74"/>
      <c r="E27" s="74"/>
      <c r="F27" s="74"/>
      <c r="G27" s="74"/>
      <c r="H27" s="74"/>
      <c r="I27" s="74"/>
      <c r="J27" s="74"/>
    </row>
    <row r="28" spans="1:10" ht="14.25">
      <c r="A28" s="80" t="str">
        <f>3&amp;B3_2019_bearbeitet!C37</f>
        <v>3358</v>
      </c>
      <c r="B28" s="79" t="str">
        <f>B3_2019_bearbeitet!D37</f>
        <v xml:space="preserve">Heidekreis             </v>
      </c>
      <c r="C28" s="75">
        <f>B3_2019_bearbeitet!H37</f>
        <v>16.910420475319928</v>
      </c>
      <c r="D28" s="74"/>
      <c r="E28" s="74"/>
      <c r="F28" s="74"/>
      <c r="G28" s="74"/>
      <c r="H28" s="74"/>
      <c r="I28" s="74"/>
      <c r="J28" s="74"/>
    </row>
    <row r="29" spans="1:10" ht="14.25">
      <c r="A29" s="80" t="str">
        <f>3&amp;B3_2019_bearbeitet!C38</f>
        <v>3359</v>
      </c>
      <c r="B29" s="79" t="str">
        <f>B3_2019_bearbeitet!D38</f>
        <v xml:space="preserve">Stade                  </v>
      </c>
      <c r="C29" s="75">
        <f>B3_2019_bearbeitet!H38</f>
        <v>12.388451443569554</v>
      </c>
      <c r="D29" s="74"/>
      <c r="E29" s="74"/>
      <c r="F29" s="74"/>
      <c r="G29" s="74"/>
      <c r="H29" s="74"/>
      <c r="I29" s="74"/>
      <c r="J29" s="74"/>
    </row>
    <row r="30" spans="1:10" ht="14.25">
      <c r="A30" s="80" t="str">
        <f>3&amp;B3_2019_bearbeitet!C39</f>
        <v>3360</v>
      </c>
      <c r="B30" s="79" t="str">
        <f>B3_2019_bearbeitet!D39</f>
        <v xml:space="preserve">Uelzen                 </v>
      </c>
      <c r="C30" s="75">
        <f>B3_2019_bearbeitet!H39</f>
        <v>11.328671328671328</v>
      </c>
      <c r="D30" s="74"/>
      <c r="E30" s="74"/>
      <c r="F30" s="74"/>
      <c r="G30" s="74"/>
      <c r="H30" s="74"/>
      <c r="I30" s="74"/>
      <c r="J30" s="74"/>
    </row>
    <row r="31" spans="1:10" ht="14.25">
      <c r="A31" s="80" t="str">
        <f>3&amp;B3_2019_bearbeitet!C40</f>
        <v>3361</v>
      </c>
      <c r="B31" s="79" t="str">
        <f>B3_2019_bearbeitet!D40</f>
        <v xml:space="preserve">Verden                 </v>
      </c>
      <c r="C31" s="75">
        <f>B3_2019_bearbeitet!H40</f>
        <v>19.069767441860467</v>
      </c>
      <c r="D31" s="74"/>
      <c r="E31" s="74"/>
      <c r="F31" s="74"/>
      <c r="G31" s="74"/>
      <c r="H31" s="74"/>
      <c r="I31" s="74"/>
      <c r="J31" s="74"/>
    </row>
    <row r="32" spans="1:10" ht="14.25">
      <c r="A32" s="80" t="str">
        <f>3&amp;B3_2019_bearbeitet!C42</f>
        <v>3401</v>
      </c>
      <c r="B32" s="79" t="str">
        <f>B3_2019_bearbeitet!D42</f>
        <v xml:space="preserve">Delmenhorst, Stadt     </v>
      </c>
      <c r="C32" s="75">
        <f>B3_2019_bearbeitet!H42</f>
        <v>30.165289256198346</v>
      </c>
      <c r="D32" s="74"/>
      <c r="E32" s="74"/>
      <c r="F32" s="74"/>
      <c r="G32" s="74"/>
      <c r="H32" s="74"/>
      <c r="I32" s="74"/>
      <c r="J32" s="74"/>
    </row>
    <row r="33" spans="1:10" ht="14.25">
      <c r="A33" s="80" t="str">
        <f>3&amp;B3_2019_bearbeitet!C43</f>
        <v>3402</v>
      </c>
      <c r="B33" s="79" t="str">
        <f>B3_2019_bearbeitet!D43</f>
        <v xml:space="preserve">Emden, Stadt           </v>
      </c>
      <c r="C33" s="75">
        <f>B3_2019_bearbeitet!H43</f>
        <v>18.435754189944134</v>
      </c>
      <c r="D33" s="74"/>
      <c r="E33" s="74"/>
      <c r="F33" s="74"/>
      <c r="G33" s="74"/>
      <c r="H33" s="74"/>
      <c r="I33" s="74"/>
      <c r="J33" s="74"/>
    </row>
    <row r="34" spans="1:10" ht="14.25">
      <c r="A34" s="80" t="str">
        <f>3&amp;B3_2019_bearbeitet!C44</f>
        <v>3403</v>
      </c>
      <c r="B34" s="79" t="str">
        <f>B3_2019_bearbeitet!D44</f>
        <v>Oldenburg (Oldb), Stadt</v>
      </c>
      <c r="C34" s="75">
        <f>B3_2019_bearbeitet!H44</f>
        <v>21.510673234811165</v>
      </c>
      <c r="D34" s="74"/>
      <c r="E34" s="74"/>
      <c r="F34" s="74"/>
      <c r="G34" s="74"/>
      <c r="H34" s="74"/>
      <c r="I34" s="74"/>
      <c r="J34" s="74"/>
    </row>
    <row r="35" spans="1:10" ht="14.25">
      <c r="A35" s="80" t="str">
        <f>3&amp;B3_2019_bearbeitet!C45</f>
        <v>3404</v>
      </c>
      <c r="B35" s="79" t="str">
        <f>B3_2019_bearbeitet!D45</f>
        <v xml:space="preserve">Osnabrück, Stadt       </v>
      </c>
      <c r="C35" s="75">
        <f>B3_2019_bearbeitet!H45</f>
        <v>21.191135734072024</v>
      </c>
      <c r="D35" s="74"/>
      <c r="E35" s="74"/>
      <c r="F35" s="74"/>
      <c r="G35" s="74"/>
      <c r="H35" s="74"/>
      <c r="I35" s="74"/>
      <c r="J35" s="74"/>
    </row>
    <row r="36" spans="1:10" ht="14.25">
      <c r="A36" s="80" t="str">
        <f>3&amp;B3_2019_bearbeitet!C46</f>
        <v>3405</v>
      </c>
      <c r="B36" s="79" t="str">
        <f>B3_2019_bearbeitet!D46</f>
        <v xml:space="preserve">Wilhelmshaven, Stadt   </v>
      </c>
      <c r="C36" s="75">
        <f>B3_2019_bearbeitet!H46</f>
        <v>11.926605504587156</v>
      </c>
      <c r="D36" s="74"/>
      <c r="E36" s="74"/>
      <c r="F36" s="74"/>
      <c r="G36" s="74"/>
      <c r="H36" s="74"/>
      <c r="I36" s="74"/>
      <c r="J36" s="74"/>
    </row>
    <row r="37" spans="1:10" ht="14.25">
      <c r="A37" s="80" t="str">
        <f>3&amp;B3_2019_bearbeitet!C47</f>
        <v>3451</v>
      </c>
      <c r="B37" s="79" t="str">
        <f>B3_2019_bearbeitet!D47</f>
        <v xml:space="preserve">Ammerland              </v>
      </c>
      <c r="C37" s="75">
        <f>B3_2019_bearbeitet!H47</f>
        <v>9.3695271453590188</v>
      </c>
      <c r="D37" s="74"/>
      <c r="E37" s="74"/>
      <c r="F37" s="74"/>
      <c r="G37" s="74"/>
      <c r="H37" s="74"/>
      <c r="I37" s="74"/>
      <c r="J37" s="74"/>
    </row>
    <row r="38" spans="1:10" ht="14.25">
      <c r="A38" s="80" t="str">
        <f>3&amp;B3_2019_bearbeitet!C48</f>
        <v>3452</v>
      </c>
      <c r="B38" s="79" t="str">
        <f>B3_2019_bearbeitet!D48</f>
        <v xml:space="preserve">Aurich                 </v>
      </c>
      <c r="C38" s="75">
        <f>B3_2019_bearbeitet!H48</f>
        <v>10.614101592115238</v>
      </c>
      <c r="D38" s="74"/>
      <c r="E38" s="74"/>
      <c r="F38" s="74"/>
      <c r="G38" s="74"/>
      <c r="H38" s="74"/>
      <c r="I38" s="74"/>
      <c r="J38" s="74"/>
    </row>
    <row r="39" spans="1:10" ht="14.25">
      <c r="A39" s="80" t="str">
        <f>3&amp;B3_2019_bearbeitet!C49</f>
        <v>3453</v>
      </c>
      <c r="B39" s="79" t="str">
        <f>B3_2019_bearbeitet!D49</f>
        <v xml:space="preserve">Cloppenburg            </v>
      </c>
      <c r="C39" s="75">
        <f>B3_2019_bearbeitet!H49</f>
        <v>18.209687308399754</v>
      </c>
      <c r="D39" s="74"/>
      <c r="E39" s="74"/>
      <c r="F39" s="74"/>
      <c r="G39" s="74"/>
      <c r="H39" s="74"/>
      <c r="I39" s="74"/>
      <c r="J39" s="74"/>
    </row>
    <row r="40" spans="1:10" ht="14.25">
      <c r="A40" s="80" t="str">
        <f>3&amp;B3_2019_bearbeitet!C50</f>
        <v>3454</v>
      </c>
      <c r="B40" s="79" t="str">
        <f>B3_2019_bearbeitet!D50</f>
        <v xml:space="preserve">Emsland                </v>
      </c>
      <c r="C40" s="75">
        <f>B3_2019_bearbeitet!H50</f>
        <v>17.766830870279147</v>
      </c>
      <c r="D40" s="74"/>
      <c r="E40" s="74"/>
      <c r="F40" s="74"/>
      <c r="G40" s="74"/>
      <c r="H40" s="74"/>
      <c r="I40" s="74"/>
      <c r="J40" s="74"/>
    </row>
    <row r="41" spans="1:10" ht="14.25">
      <c r="A41" s="80" t="str">
        <f>3&amp;B3_2019_bearbeitet!C51</f>
        <v>3455</v>
      </c>
      <c r="B41" s="79" t="str">
        <f>B3_2019_bearbeitet!D51</f>
        <v xml:space="preserve">Friesland              </v>
      </c>
      <c r="C41" s="75">
        <f>B3_2019_bearbeitet!H51</f>
        <v>6.7415730337078648</v>
      </c>
      <c r="D41" s="74"/>
      <c r="E41" s="74"/>
      <c r="F41" s="74"/>
      <c r="G41" s="74"/>
      <c r="H41" s="74"/>
      <c r="I41" s="74"/>
      <c r="J41" s="74"/>
    </row>
    <row r="42" spans="1:10" ht="14.25">
      <c r="A42" s="80" t="str">
        <f>3&amp;B3_2019_bearbeitet!C52</f>
        <v>3456</v>
      </c>
      <c r="B42" s="79" t="str">
        <f>B3_2019_bearbeitet!D52</f>
        <v xml:space="preserve">Grafschaft Bentheim    </v>
      </c>
      <c r="C42" s="75">
        <f>B3_2019_bearbeitet!H52</f>
        <v>20.245398773006134</v>
      </c>
      <c r="D42" s="74"/>
      <c r="E42" s="74"/>
      <c r="F42" s="74"/>
      <c r="G42" s="74"/>
      <c r="H42" s="74"/>
      <c r="I42" s="74"/>
      <c r="J42" s="74"/>
    </row>
    <row r="43" spans="1:10" ht="14.25">
      <c r="A43" s="80" t="str">
        <f>3&amp;B3_2019_bearbeitet!C53</f>
        <v>3457</v>
      </c>
      <c r="B43" s="79" t="str">
        <f>B3_2019_bearbeitet!D53</f>
        <v xml:space="preserve">Leer                   </v>
      </c>
      <c r="C43" s="75">
        <f>B3_2019_bearbeitet!H53</f>
        <v>14.330462020360219</v>
      </c>
      <c r="D43" s="74"/>
      <c r="E43" s="74"/>
      <c r="F43" s="74"/>
      <c r="G43" s="74"/>
      <c r="H43" s="74"/>
      <c r="I43" s="74"/>
      <c r="J43" s="74"/>
    </row>
    <row r="44" spans="1:10" ht="14.25">
      <c r="A44" s="80" t="str">
        <f>3&amp;B3_2019_bearbeitet!C54</f>
        <v>3458</v>
      </c>
      <c r="B44" s="79" t="str">
        <f>B3_2019_bearbeitet!D54</f>
        <v xml:space="preserve">Oldenburg              </v>
      </c>
      <c r="C44" s="75">
        <f>B3_2019_bearbeitet!H54</f>
        <v>8.3682008368200833</v>
      </c>
      <c r="D44" s="74"/>
      <c r="E44" s="74"/>
      <c r="F44" s="74"/>
      <c r="G44" s="74"/>
      <c r="H44" s="74"/>
      <c r="I44" s="74"/>
      <c r="J44" s="74"/>
    </row>
    <row r="45" spans="1:10" ht="14.25">
      <c r="A45" s="80" t="str">
        <f>3&amp;B3_2019_bearbeitet!C55</f>
        <v>3459</v>
      </c>
      <c r="B45" s="79" t="str">
        <f>B3_2019_bearbeitet!D55</f>
        <v xml:space="preserve">Osnabrück              </v>
      </c>
      <c r="C45" s="75">
        <f>B3_2019_bearbeitet!H55</f>
        <v>14.779212976869932</v>
      </c>
    </row>
    <row r="46" spans="1:10" ht="14.25">
      <c r="A46" s="80" t="str">
        <f>3&amp;B3_2019_bearbeitet!C56</f>
        <v>3460</v>
      </c>
      <c r="B46" s="79" t="str">
        <f>B3_2019_bearbeitet!D56</f>
        <v xml:space="preserve">Vechta                 </v>
      </c>
      <c r="C46" s="75">
        <f>B3_2019_bearbeitet!H56</f>
        <v>17.212626563430614</v>
      </c>
    </row>
    <row r="47" spans="1:10" ht="14.25">
      <c r="A47" s="80" t="str">
        <f>3&amp;B3_2019_bearbeitet!C57</f>
        <v>3461</v>
      </c>
      <c r="B47" s="79" t="str">
        <f>B3_2019_bearbeitet!D57</f>
        <v xml:space="preserve">Wesermarsch            </v>
      </c>
      <c r="C47" s="75">
        <f>B3_2019_bearbeitet!H57</f>
        <v>13.706293706293707</v>
      </c>
    </row>
    <row r="48" spans="1:10" ht="14.25">
      <c r="A48" s="80" t="str">
        <f>3&amp;B3_2019_bearbeitet!C58</f>
        <v>3462</v>
      </c>
      <c r="B48" s="79" t="str">
        <f>B3_2019_bearbeitet!D58</f>
        <v xml:space="preserve">Wittmund               </v>
      </c>
      <c r="C48" s="75">
        <f>B3_2019_bearbeitet!H58</f>
        <v>6.140350877192982</v>
      </c>
    </row>
    <row r="50" spans="1:3" ht="14.25">
      <c r="A50" s="80"/>
      <c r="B50" s="79"/>
      <c r="C50" s="75"/>
    </row>
    <row r="51" spans="1:3" ht="14.25">
      <c r="A51" s="80"/>
      <c r="B51" s="79"/>
      <c r="C51" s="75"/>
    </row>
    <row r="52" spans="1:3" ht="14.25">
      <c r="A52" s="80"/>
      <c r="B52" s="79"/>
      <c r="C52" s="7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9"/>
  <dimension ref="C4:O214"/>
  <sheetViews>
    <sheetView workbookViewId="0">
      <selection activeCell="C7" sqref="C7:C59"/>
    </sheetView>
  </sheetViews>
  <sheetFormatPr baseColWidth="10" defaultRowHeight="12.75"/>
  <cols>
    <col min="4" max="4" width="19.85546875" customWidth="1"/>
  </cols>
  <sheetData>
    <row r="4" spans="3:15">
      <c r="D4" s="118" t="s">
        <v>128</v>
      </c>
      <c r="E4" s="121" t="s">
        <v>129</v>
      </c>
      <c r="F4" s="121" t="s">
        <v>130</v>
      </c>
      <c r="G4" s="124" t="s">
        <v>131</v>
      </c>
      <c r="H4" s="125"/>
      <c r="I4" s="125"/>
      <c r="J4" s="125"/>
      <c r="K4" s="126" t="s">
        <v>132</v>
      </c>
      <c r="L4" s="125" t="s">
        <v>133</v>
      </c>
      <c r="M4" s="125"/>
      <c r="N4" s="125"/>
      <c r="O4" s="131"/>
    </row>
    <row r="5" spans="3:15" ht="24.75">
      <c r="D5" s="119"/>
      <c r="E5" s="122"/>
      <c r="F5" s="122"/>
      <c r="G5" s="132" t="s">
        <v>58</v>
      </c>
      <c r="H5" s="18" t="s">
        <v>134</v>
      </c>
      <c r="I5" s="18" t="s">
        <v>135</v>
      </c>
      <c r="J5" s="18" t="s">
        <v>136</v>
      </c>
      <c r="K5" s="127"/>
      <c r="L5" s="133" t="s">
        <v>58</v>
      </c>
      <c r="M5" s="18" t="s">
        <v>134</v>
      </c>
      <c r="N5" s="18" t="s">
        <v>135</v>
      </c>
      <c r="O5" s="19" t="s">
        <v>136</v>
      </c>
    </row>
    <row r="6" spans="3:15">
      <c r="D6" s="120"/>
      <c r="E6" s="123"/>
      <c r="F6" s="123"/>
      <c r="G6" s="132"/>
      <c r="H6" s="134" t="s">
        <v>137</v>
      </c>
      <c r="I6" s="120"/>
      <c r="J6" s="18" t="s">
        <v>138</v>
      </c>
      <c r="K6" s="128"/>
      <c r="L6" s="133"/>
      <c r="M6" s="134" t="s">
        <v>137</v>
      </c>
      <c r="N6" s="120"/>
      <c r="O6" s="19" t="s">
        <v>138</v>
      </c>
    </row>
    <row r="7" spans="3:15">
      <c r="C7" s="83">
        <v>101</v>
      </c>
      <c r="D7" s="20" t="str">
        <f>'2019'!B8</f>
        <v xml:space="preserve">Braunschweig, Stadt    </v>
      </c>
      <c r="E7">
        <v>2019</v>
      </c>
      <c r="F7">
        <f>'2019'!C8</f>
        <v>2562</v>
      </c>
      <c r="G7">
        <f>'2019'!D8</f>
        <v>644</v>
      </c>
      <c r="H7" s="21">
        <f>G7/F7*100</f>
        <v>25.136612021857925</v>
      </c>
      <c r="I7" s="21">
        <f>'2018'!D8/'2018'!C8*100</f>
        <v>22.601110229976211</v>
      </c>
      <c r="J7" s="21">
        <f>H7-I7</f>
        <v>2.535501791881714</v>
      </c>
      <c r="K7">
        <f>'2019'!E8</f>
        <v>5852</v>
      </c>
      <c r="L7">
        <f>'2019'!F8</f>
        <v>2216</v>
      </c>
      <c r="M7" s="21">
        <f>L7/K7*100</f>
        <v>37.867395762132602</v>
      </c>
      <c r="N7" s="21">
        <f>'2018'!F8/'2018'!E8*100</f>
        <v>35.798611111111114</v>
      </c>
      <c r="O7" s="21">
        <f>M7-N7</f>
        <v>2.0687846510214882</v>
      </c>
    </row>
    <row r="8" spans="3:15">
      <c r="C8" s="83">
        <v>102</v>
      </c>
      <c r="D8" s="20" t="str">
        <f>'2019'!B9</f>
        <v xml:space="preserve">Salzgitter, Stadt      </v>
      </c>
      <c r="E8">
        <v>2019</v>
      </c>
      <c r="F8">
        <f>'2019'!C9</f>
        <v>603</v>
      </c>
      <c r="G8">
        <f>'2019'!D9</f>
        <v>159</v>
      </c>
      <c r="H8" s="21">
        <f t="shared" ref="H8:H60" si="0">G8/F8*100</f>
        <v>26.368159203980102</v>
      </c>
      <c r="I8" s="21">
        <f>'2018'!D9/'2018'!C9*100</f>
        <v>25.734024179620036</v>
      </c>
      <c r="J8" s="21">
        <f t="shared" ref="J8:J60" si="1">H8-I8</f>
        <v>0.63413502436006652</v>
      </c>
      <c r="K8">
        <f>'2019'!E9</f>
        <v>2663</v>
      </c>
      <c r="L8">
        <f>'2019'!F9</f>
        <v>1236</v>
      </c>
      <c r="M8" s="21">
        <f t="shared" ref="M8:M60" si="2">L8/K8*100</f>
        <v>46.413819001126548</v>
      </c>
      <c r="N8" s="21">
        <f>'2018'!F9/'2018'!E9*100</f>
        <v>45.352873119938295</v>
      </c>
      <c r="O8" s="21">
        <f t="shared" ref="O8:O60" si="3">M8-N8</f>
        <v>1.0609458811882533</v>
      </c>
    </row>
    <row r="9" spans="3:15">
      <c r="C9" s="83">
        <v>103</v>
      </c>
      <c r="D9" s="20" t="str">
        <f>'2019'!B10</f>
        <v xml:space="preserve">Wolfsburg, Stadt       </v>
      </c>
      <c r="E9">
        <v>2019</v>
      </c>
      <c r="F9">
        <f>'2019'!C10</f>
        <v>1480</v>
      </c>
      <c r="G9">
        <f>'2019'!D10</f>
        <v>460</v>
      </c>
      <c r="H9" s="21">
        <f t="shared" si="0"/>
        <v>31.081081081081081</v>
      </c>
      <c r="I9" s="21">
        <f>'2018'!D10/'2018'!C10*100</f>
        <v>24.75177304964539</v>
      </c>
      <c r="J9" s="21">
        <f t="shared" si="1"/>
        <v>6.3293080314356907</v>
      </c>
      <c r="K9">
        <f>'2019'!E10</f>
        <v>3443</v>
      </c>
      <c r="L9">
        <f>'2019'!F10</f>
        <v>1485</v>
      </c>
      <c r="M9" s="21">
        <f t="shared" si="2"/>
        <v>43.130990415335461</v>
      </c>
      <c r="N9" s="21">
        <f>'2018'!F10/'2018'!E10*100</f>
        <v>32.65785609397944</v>
      </c>
      <c r="O9" s="21">
        <f t="shared" si="3"/>
        <v>10.473134321356021</v>
      </c>
    </row>
    <row r="10" spans="3:15">
      <c r="C10" s="83">
        <v>151</v>
      </c>
      <c r="D10" s="20" t="str">
        <f>'2019'!B11</f>
        <v xml:space="preserve">Gifhorn                </v>
      </c>
      <c r="E10">
        <v>2019</v>
      </c>
      <c r="F10">
        <f>'2019'!C11</f>
        <v>1727</v>
      </c>
      <c r="G10">
        <f>'2019'!D11</f>
        <v>187</v>
      </c>
      <c r="H10" s="21">
        <f t="shared" si="0"/>
        <v>10.828025477707007</v>
      </c>
      <c r="I10" s="21">
        <f>'2018'!D11/'2018'!C11*100</f>
        <v>10.542540073982737</v>
      </c>
      <c r="J10" s="21">
        <f t="shared" si="1"/>
        <v>0.28548540372426956</v>
      </c>
      <c r="K10">
        <f>'2019'!E11</f>
        <v>4656</v>
      </c>
      <c r="L10">
        <f>'2019'!F11</f>
        <v>915</v>
      </c>
      <c r="M10" s="21">
        <f t="shared" si="2"/>
        <v>19.652061855670102</v>
      </c>
      <c r="N10" s="21">
        <f>'2018'!F11/'2018'!E11*100</f>
        <v>15.703602991162475</v>
      </c>
      <c r="O10" s="21">
        <f t="shared" si="3"/>
        <v>3.9484588645076268</v>
      </c>
    </row>
    <row r="11" spans="3:15">
      <c r="C11" s="83">
        <v>153</v>
      </c>
      <c r="D11" s="20" t="str">
        <f>'2019'!B12</f>
        <v xml:space="preserve">Goslar                 </v>
      </c>
      <c r="E11">
        <v>2019</v>
      </c>
      <c r="F11">
        <f>'2019'!C12</f>
        <v>1025</v>
      </c>
      <c r="G11">
        <f>'2019'!D12</f>
        <v>112</v>
      </c>
      <c r="H11" s="21">
        <f t="shared" si="0"/>
        <v>10.926829268292684</v>
      </c>
      <c r="I11" s="21">
        <f>'2018'!D12/'2018'!C12*100</f>
        <v>12.068965517241379</v>
      </c>
      <c r="J11" s="21">
        <f t="shared" si="1"/>
        <v>-1.1421362489486953</v>
      </c>
      <c r="K11">
        <f>'2019'!E12</f>
        <v>2727</v>
      </c>
      <c r="L11">
        <f>'2019'!F12</f>
        <v>646</v>
      </c>
      <c r="M11" s="21">
        <f t="shared" si="2"/>
        <v>23.689035570223687</v>
      </c>
      <c r="N11" s="21">
        <f>'2018'!F12/'2018'!E12*100</f>
        <v>22.09737827715356</v>
      </c>
      <c r="O11" s="21">
        <f t="shared" si="3"/>
        <v>1.5916572930701278</v>
      </c>
    </row>
    <row r="12" spans="3:15">
      <c r="C12" s="83">
        <v>154</v>
      </c>
      <c r="D12" s="20" t="str">
        <f>'2019'!B13</f>
        <v xml:space="preserve">Helmstedt              </v>
      </c>
      <c r="E12">
        <v>2019</v>
      </c>
      <c r="F12">
        <f>'2019'!C13</f>
        <v>818</v>
      </c>
      <c r="G12">
        <f>'2019'!D13</f>
        <v>67</v>
      </c>
      <c r="H12" s="21">
        <f t="shared" si="0"/>
        <v>8.1907090464547672</v>
      </c>
      <c r="I12" s="21">
        <f>'2018'!D13/'2018'!C13*100</f>
        <v>8.4224598930481278</v>
      </c>
      <c r="J12" s="21">
        <f t="shared" si="1"/>
        <v>-0.23175084659336065</v>
      </c>
      <c r="K12">
        <f>'2019'!E13</f>
        <v>2101</v>
      </c>
      <c r="L12">
        <f>'2019'!F13</f>
        <v>304</v>
      </c>
      <c r="M12" s="21">
        <f t="shared" si="2"/>
        <v>14.469300333174678</v>
      </c>
      <c r="N12" s="21">
        <f>'2018'!F13/'2018'!E13*100</f>
        <v>15.714982918496828</v>
      </c>
      <c r="O12" s="21">
        <f t="shared" si="3"/>
        <v>-1.2456825853221503</v>
      </c>
    </row>
    <row r="13" spans="3:15">
      <c r="C13" s="83">
        <v>155</v>
      </c>
      <c r="D13" s="20" t="str">
        <f>'2019'!B14</f>
        <v xml:space="preserve">Northeim               </v>
      </c>
      <c r="E13">
        <v>2019</v>
      </c>
      <c r="F13">
        <f>'2019'!C14</f>
        <v>950</v>
      </c>
      <c r="G13">
        <f>'2019'!D14</f>
        <v>165</v>
      </c>
      <c r="H13" s="21">
        <f t="shared" si="0"/>
        <v>17.368421052631579</v>
      </c>
      <c r="I13" s="21">
        <f>'2018'!D14/'2018'!C14*100</f>
        <v>15.193965517241379</v>
      </c>
      <c r="J13" s="21">
        <f t="shared" si="1"/>
        <v>2.1744555353901998</v>
      </c>
      <c r="K13">
        <f>'2019'!E14</f>
        <v>3010</v>
      </c>
      <c r="L13">
        <f>'2019'!F14</f>
        <v>704</v>
      </c>
      <c r="M13" s="21">
        <f t="shared" si="2"/>
        <v>23.388704318936878</v>
      </c>
      <c r="N13" s="21">
        <f>'2018'!F14/'2018'!E14*100</f>
        <v>22.551632245169888</v>
      </c>
      <c r="O13" s="21">
        <f t="shared" si="3"/>
        <v>0.83707207376698989</v>
      </c>
    </row>
    <row r="14" spans="3:15">
      <c r="C14" s="83">
        <v>157</v>
      </c>
      <c r="D14" s="20" t="str">
        <f>'2019'!B15</f>
        <v xml:space="preserve">Peine                  </v>
      </c>
      <c r="E14">
        <v>2019</v>
      </c>
      <c r="F14">
        <f>'2019'!C15</f>
        <v>1236</v>
      </c>
      <c r="G14">
        <f>'2019'!D15</f>
        <v>169</v>
      </c>
      <c r="H14" s="21">
        <f t="shared" si="0"/>
        <v>13.673139158576053</v>
      </c>
      <c r="I14" s="21">
        <f>'2018'!D15/'2018'!C15*100</f>
        <v>11.90909090909091</v>
      </c>
      <c r="J14" s="21">
        <f t="shared" si="1"/>
        <v>1.7640482494851426</v>
      </c>
      <c r="K14">
        <f>'2019'!E15</f>
        <v>3518</v>
      </c>
      <c r="L14">
        <f>'2019'!F15</f>
        <v>933</v>
      </c>
      <c r="M14" s="21">
        <f t="shared" si="2"/>
        <v>26.520750426378626</v>
      </c>
      <c r="N14" s="21">
        <f>'2018'!F15/'2018'!E15*100</f>
        <v>26.140958983246676</v>
      </c>
      <c r="O14" s="21">
        <f t="shared" si="3"/>
        <v>0.37979144313194979</v>
      </c>
    </row>
    <row r="15" spans="3:15">
      <c r="C15" s="83">
        <v>158</v>
      </c>
      <c r="D15" s="20" t="str">
        <f>'2019'!B16</f>
        <v xml:space="preserve">Wolfenbüttel           </v>
      </c>
      <c r="E15">
        <v>2019</v>
      </c>
      <c r="F15">
        <f>'2019'!C16</f>
        <v>1021</v>
      </c>
      <c r="G15">
        <f>'2019'!D16</f>
        <v>129</v>
      </c>
      <c r="H15" s="21">
        <f t="shared" si="0"/>
        <v>12.634671890303622</v>
      </c>
      <c r="I15" s="21">
        <f>'2018'!D16/'2018'!C16*100</f>
        <v>10.059171597633137</v>
      </c>
      <c r="J15" s="21">
        <f t="shared" si="1"/>
        <v>2.5755002926704851</v>
      </c>
      <c r="K15">
        <f>'2019'!E16</f>
        <v>2879</v>
      </c>
      <c r="L15">
        <f>'2019'!F16</f>
        <v>589</v>
      </c>
      <c r="M15" s="21">
        <f t="shared" si="2"/>
        <v>20.45849253212921</v>
      </c>
      <c r="N15" s="21">
        <f>'2018'!F16/'2018'!E16*100</f>
        <v>19.818511796733212</v>
      </c>
      <c r="O15" s="21">
        <f t="shared" si="3"/>
        <v>0.63998073539599787</v>
      </c>
    </row>
    <row r="16" spans="3:15">
      <c r="C16" s="83">
        <v>159</v>
      </c>
      <c r="D16" s="20" t="str">
        <f>'2019'!B17</f>
        <v xml:space="preserve">Göttingen              </v>
      </c>
      <c r="E16">
        <v>2019</v>
      </c>
      <c r="F16">
        <f>'2019'!C17</f>
        <v>3176</v>
      </c>
      <c r="G16">
        <f>'2019'!D17</f>
        <v>615</v>
      </c>
      <c r="H16" s="21">
        <f t="shared" si="0"/>
        <v>19.363979848866499</v>
      </c>
      <c r="I16" s="21">
        <f>'2018'!D17/'2018'!C17*100</f>
        <v>17.035830618892508</v>
      </c>
      <c r="J16" s="21">
        <f t="shared" si="1"/>
        <v>2.3281492299739917</v>
      </c>
      <c r="K16">
        <f>'2019'!E17</f>
        <v>7291</v>
      </c>
      <c r="L16">
        <f>'2019'!F17</f>
        <v>2000</v>
      </c>
      <c r="M16" s="21">
        <f t="shared" si="2"/>
        <v>27.431079412974903</v>
      </c>
      <c r="N16" s="21">
        <f>'2018'!F17/'2018'!E17*100</f>
        <v>26.463995516951528</v>
      </c>
      <c r="O16" s="21">
        <f t="shared" si="3"/>
        <v>0.96708389602337519</v>
      </c>
    </row>
    <row r="17" spans="3:15">
      <c r="C17" s="83">
        <v>159016</v>
      </c>
      <c r="D17" s="20" t="str">
        <f>'2019'!B18</f>
        <v xml:space="preserve">dav. Göttingen, Stadt  </v>
      </c>
      <c r="E17">
        <v>2019</v>
      </c>
      <c r="F17">
        <f>'2019'!C18</f>
        <v>1372</v>
      </c>
      <c r="G17">
        <f>'2019'!D18</f>
        <v>437</v>
      </c>
      <c r="H17" s="21">
        <f t="shared" si="0"/>
        <v>31.851311953352766</v>
      </c>
      <c r="I17" s="21">
        <f>'2018'!D18/'2018'!C18*100</f>
        <v>27.232796486090777</v>
      </c>
      <c r="J17" s="21">
        <f t="shared" si="1"/>
        <v>4.6185154672619895</v>
      </c>
      <c r="K17">
        <f>'2019'!E18</f>
        <v>2684</v>
      </c>
      <c r="L17">
        <f>'2019'!F18</f>
        <v>1102</v>
      </c>
      <c r="M17" s="21">
        <f t="shared" si="2"/>
        <v>41.058122205663189</v>
      </c>
      <c r="N17" s="21">
        <f>'2018'!F18/'2018'!E18*100</f>
        <v>39.338097028958259</v>
      </c>
      <c r="O17" s="21">
        <f t="shared" si="3"/>
        <v>1.7200251767049295</v>
      </c>
    </row>
    <row r="18" spans="3:15">
      <c r="C18" s="83">
        <v>159999</v>
      </c>
      <c r="D18" s="20" t="str">
        <f>'2019'!B19</f>
        <v xml:space="preserve">dav. Göttingen, Umland </v>
      </c>
      <c r="E18">
        <v>2019</v>
      </c>
      <c r="F18">
        <f>'2019'!C19</f>
        <v>1804</v>
      </c>
      <c r="G18">
        <f>'2019'!D19</f>
        <v>178</v>
      </c>
      <c r="H18" s="21">
        <f t="shared" si="0"/>
        <v>9.8669623059866964</v>
      </c>
      <c r="I18" s="21">
        <f>'2018'!D19/'2018'!C19*100</f>
        <v>8.86150234741784</v>
      </c>
      <c r="J18" s="21">
        <f t="shared" si="1"/>
        <v>1.0054599585688564</v>
      </c>
      <c r="K18">
        <f>'2019'!E19</f>
        <v>4607</v>
      </c>
      <c r="L18">
        <f>'2019'!F19</f>
        <v>898</v>
      </c>
      <c r="M18" s="21">
        <f t="shared" si="2"/>
        <v>19.492077273713914</v>
      </c>
      <c r="N18" s="21">
        <f>'2018'!F19/'2018'!E19*100</f>
        <v>18.821165438714001</v>
      </c>
      <c r="O18" s="21">
        <f t="shared" si="3"/>
        <v>0.67091183499991303</v>
      </c>
    </row>
    <row r="19" spans="3:15">
      <c r="C19" s="83">
        <v>1</v>
      </c>
      <c r="D19" s="20" t="str">
        <f>'2019'!B20</f>
        <v>Stat. Region Braunschwe</v>
      </c>
      <c r="E19">
        <v>2019</v>
      </c>
      <c r="F19">
        <f>'2019'!C20</f>
        <v>14598</v>
      </c>
      <c r="G19">
        <f>'2019'!D20</f>
        <v>2707</v>
      </c>
      <c r="H19" s="21">
        <f t="shared" si="0"/>
        <v>18.543636114536238</v>
      </c>
      <c r="I19" s="21">
        <f>'2018'!D20/'2018'!C20*100</f>
        <v>16.582015880964303</v>
      </c>
      <c r="J19" s="21">
        <f t="shared" si="1"/>
        <v>1.961620233571935</v>
      </c>
      <c r="K19">
        <f>'2019'!E20</f>
        <v>38140</v>
      </c>
      <c r="L19">
        <f>'2019'!F20</f>
        <v>11028</v>
      </c>
      <c r="M19" s="21">
        <f t="shared" si="2"/>
        <v>28.914525432616678</v>
      </c>
      <c r="N19" s="21">
        <f>'2018'!F20/'2018'!E20*100</f>
        <v>26.772625983300667</v>
      </c>
      <c r="O19" s="21">
        <f t="shared" si="3"/>
        <v>2.1418994493160106</v>
      </c>
    </row>
    <row r="20" spans="3:15">
      <c r="C20" s="83">
        <v>241</v>
      </c>
      <c r="D20" s="20" t="str">
        <f>'2019'!B21</f>
        <v xml:space="preserve">Region Hannover        </v>
      </c>
      <c r="E20">
        <v>2019</v>
      </c>
      <c r="F20">
        <f>'2019'!C21</f>
        <v>11283</v>
      </c>
      <c r="G20">
        <f>'2019'!D21</f>
        <v>3091</v>
      </c>
      <c r="H20" s="21">
        <f t="shared" si="0"/>
        <v>27.395196313037314</v>
      </c>
      <c r="I20" s="21">
        <f>'2018'!D21/'2018'!C21*100</f>
        <v>26.884715607871328</v>
      </c>
      <c r="J20" s="21">
        <f t="shared" si="1"/>
        <v>0.51048070516598543</v>
      </c>
      <c r="K20">
        <f>'2019'!E21</f>
        <v>29733</v>
      </c>
      <c r="L20">
        <f>'2019'!F21</f>
        <v>12213</v>
      </c>
      <c r="M20" s="21">
        <f t="shared" si="2"/>
        <v>41.075572596105339</v>
      </c>
      <c r="N20" s="21">
        <f>'2018'!F21/'2018'!E21*100</f>
        <v>39.372798467904651</v>
      </c>
      <c r="O20" s="21">
        <f t="shared" si="3"/>
        <v>1.7027741282006872</v>
      </c>
    </row>
    <row r="21" spans="3:15">
      <c r="C21" s="83">
        <v>241001</v>
      </c>
      <c r="D21" s="20" t="str">
        <f>'2019'!B22</f>
        <v>dav. Hannover, Landesha</v>
      </c>
      <c r="E21">
        <v>2019</v>
      </c>
      <c r="F21">
        <f>'2019'!C22</f>
        <v>5562</v>
      </c>
      <c r="G21">
        <f>'2019'!D22</f>
        <v>1986</v>
      </c>
      <c r="H21" s="21">
        <f t="shared" si="0"/>
        <v>35.706580366774546</v>
      </c>
      <c r="I21" s="21">
        <f>'2018'!D22/'2018'!C22*100</f>
        <v>35.556750941366325</v>
      </c>
      <c r="J21" s="21">
        <f t="shared" si="1"/>
        <v>0.14982942540822108</v>
      </c>
      <c r="K21">
        <f>'2019'!E22</f>
        <v>13544</v>
      </c>
      <c r="L21">
        <f>'2019'!F22</f>
        <v>6963</v>
      </c>
      <c r="M21" s="21">
        <f t="shared" si="2"/>
        <v>51.410218546958063</v>
      </c>
      <c r="N21" s="21">
        <f>'2018'!F22/'2018'!E22*100</f>
        <v>51.066993828537434</v>
      </c>
      <c r="O21" s="21">
        <f t="shared" si="3"/>
        <v>0.34322471842062896</v>
      </c>
    </row>
    <row r="22" spans="3:15">
      <c r="C22" s="83">
        <v>241999</v>
      </c>
      <c r="D22" s="20" t="str">
        <f>'2019'!B23</f>
        <v xml:space="preserve">dav. Hannover, Umland  </v>
      </c>
      <c r="E22">
        <v>2019</v>
      </c>
      <c r="F22">
        <f>'2019'!C23</f>
        <v>5721</v>
      </c>
      <c r="G22">
        <f>'2019'!D23</f>
        <v>1105</v>
      </c>
      <c r="H22" s="21">
        <f t="shared" si="0"/>
        <v>19.314805104002797</v>
      </c>
      <c r="I22" s="21">
        <f>'2018'!D23/'2018'!C23*100</f>
        <v>18.173631123919311</v>
      </c>
      <c r="J22" s="21">
        <f t="shared" si="1"/>
        <v>1.1411739800834866</v>
      </c>
      <c r="K22">
        <f>'2019'!E23</f>
        <v>16189</v>
      </c>
      <c r="L22">
        <f>'2019'!F23</f>
        <v>5250</v>
      </c>
      <c r="M22" s="21">
        <f t="shared" si="2"/>
        <v>32.429427388967817</v>
      </c>
      <c r="N22" s="21">
        <f>'2018'!F23/'2018'!E23*100</f>
        <v>29.413627152988852</v>
      </c>
      <c r="O22" s="21">
        <f t="shared" si="3"/>
        <v>3.0158002359789648</v>
      </c>
    </row>
    <row r="23" spans="3:15">
      <c r="C23" s="83">
        <v>251</v>
      </c>
      <c r="D23" s="20" t="str">
        <f>'2019'!B24</f>
        <v xml:space="preserve">Diepholz               </v>
      </c>
      <c r="E23">
        <v>2019</v>
      </c>
      <c r="F23">
        <f>'2019'!C24</f>
        <v>2040</v>
      </c>
      <c r="G23">
        <f>'2019'!D24</f>
        <v>319</v>
      </c>
      <c r="H23" s="21">
        <f t="shared" si="0"/>
        <v>15.637254901960784</v>
      </c>
      <c r="I23" s="21">
        <f>'2018'!D24/'2018'!C24*100</f>
        <v>14.167127836192584</v>
      </c>
      <c r="J23" s="21">
        <f t="shared" si="1"/>
        <v>1.4701270657681995</v>
      </c>
      <c r="K23">
        <f>'2019'!E24</f>
        <v>5389</v>
      </c>
      <c r="L23">
        <f>'2019'!F24</f>
        <v>1329</v>
      </c>
      <c r="M23" s="21">
        <f t="shared" si="2"/>
        <v>24.661347188717759</v>
      </c>
      <c r="N23" s="21">
        <f>'2018'!F24/'2018'!E24*100</f>
        <v>22.580019398642097</v>
      </c>
      <c r="O23" s="21">
        <f t="shared" si="3"/>
        <v>2.0813277900756617</v>
      </c>
    </row>
    <row r="24" spans="3:15">
      <c r="C24" s="83">
        <v>252</v>
      </c>
      <c r="D24" s="20" t="str">
        <f>'2019'!B25</f>
        <v xml:space="preserve">Hameln-Pyrmont         </v>
      </c>
      <c r="E24">
        <v>2019</v>
      </c>
      <c r="F24">
        <f>'2019'!C25</f>
        <v>1187</v>
      </c>
      <c r="G24">
        <f>'2019'!D25</f>
        <v>261</v>
      </c>
      <c r="H24" s="21">
        <f t="shared" si="0"/>
        <v>21.988205560235887</v>
      </c>
      <c r="I24" s="21">
        <f>'2018'!D25/'2018'!C25*100</f>
        <v>18.018018018018019</v>
      </c>
      <c r="J24" s="21">
        <f t="shared" si="1"/>
        <v>3.9701875422178681</v>
      </c>
      <c r="K24">
        <f>'2019'!E25</f>
        <v>3553</v>
      </c>
      <c r="L24">
        <f>'2019'!F25</f>
        <v>1152</v>
      </c>
      <c r="M24" s="21">
        <f t="shared" si="2"/>
        <v>32.423304249929636</v>
      </c>
      <c r="N24" s="21">
        <f>'2018'!F25/'2018'!E25*100</f>
        <v>30.805687203791472</v>
      </c>
      <c r="O24" s="21">
        <f t="shared" si="3"/>
        <v>1.6176170461381645</v>
      </c>
    </row>
    <row r="25" spans="3:15">
      <c r="C25" s="83">
        <v>254</v>
      </c>
      <c r="D25" s="20" t="str">
        <f>'2019'!B26</f>
        <v xml:space="preserve">Hildesheim             </v>
      </c>
      <c r="E25">
        <v>2019</v>
      </c>
      <c r="F25">
        <f>'2019'!C26</f>
        <v>2111</v>
      </c>
      <c r="G25">
        <f>'2019'!D26</f>
        <v>437</v>
      </c>
      <c r="H25" s="21">
        <f t="shared" si="0"/>
        <v>20.70108953102795</v>
      </c>
      <c r="I25" s="21">
        <f>'2018'!D26/'2018'!C26*100</f>
        <v>15.39951573849879</v>
      </c>
      <c r="J25" s="21">
        <f t="shared" si="1"/>
        <v>5.3015737925291599</v>
      </c>
      <c r="K25">
        <f>'2019'!E26</f>
        <v>6475</v>
      </c>
      <c r="L25">
        <f>'2019'!F26</f>
        <v>1832</v>
      </c>
      <c r="M25" s="21">
        <f t="shared" si="2"/>
        <v>28.29343629343629</v>
      </c>
      <c r="N25" s="21">
        <f>'2018'!F26/'2018'!E26*100</f>
        <v>26.635959339263028</v>
      </c>
      <c r="O25" s="21">
        <f t="shared" si="3"/>
        <v>1.6574769541732621</v>
      </c>
    </row>
    <row r="26" spans="3:15">
      <c r="C26" s="83">
        <v>255</v>
      </c>
      <c r="D26" s="20" t="str">
        <f>'2019'!B27</f>
        <v xml:space="preserve">Holzminden             </v>
      </c>
      <c r="E26">
        <v>2019</v>
      </c>
      <c r="F26">
        <f>'2019'!C27</f>
        <v>513</v>
      </c>
      <c r="G26">
        <f>'2019'!D27</f>
        <v>91</v>
      </c>
      <c r="H26" s="21">
        <f t="shared" si="0"/>
        <v>17.738791423001949</v>
      </c>
      <c r="I26" s="21">
        <f>'2018'!D27/'2018'!C27*100</f>
        <v>14.767932489451477</v>
      </c>
      <c r="J26" s="21">
        <f t="shared" si="1"/>
        <v>2.9708589335504723</v>
      </c>
      <c r="K26">
        <f>'2019'!E27</f>
        <v>1581</v>
      </c>
      <c r="L26">
        <f>'2019'!F27</f>
        <v>401</v>
      </c>
      <c r="M26" s="21">
        <f t="shared" si="2"/>
        <v>25.363693864642634</v>
      </c>
      <c r="N26" s="21">
        <f>'2018'!F27/'2018'!E27*100</f>
        <v>19.022103148024115</v>
      </c>
      <c r="O26" s="21">
        <f t="shared" si="3"/>
        <v>6.3415907166185193</v>
      </c>
    </row>
    <row r="27" spans="3:15">
      <c r="C27" s="83">
        <v>256</v>
      </c>
      <c r="D27" s="20" t="str">
        <f>'2019'!B28</f>
        <v xml:space="preserve">Nienburg (Weser)       </v>
      </c>
      <c r="E27">
        <v>2019</v>
      </c>
      <c r="F27">
        <f>'2019'!C28</f>
        <v>1009</v>
      </c>
      <c r="G27">
        <f>'2019'!D28</f>
        <v>143</v>
      </c>
      <c r="H27" s="21">
        <f t="shared" si="0"/>
        <v>14.172447968285432</v>
      </c>
      <c r="I27" s="21">
        <f>'2018'!D28/'2018'!C28*100</f>
        <v>13.146997929606624</v>
      </c>
      <c r="J27" s="21">
        <f t="shared" si="1"/>
        <v>1.0254500386788088</v>
      </c>
      <c r="K27">
        <f>'2019'!E28</f>
        <v>3094</v>
      </c>
      <c r="L27">
        <f>'2019'!F28</f>
        <v>668</v>
      </c>
      <c r="M27" s="21">
        <f t="shared" si="2"/>
        <v>21.590174531351003</v>
      </c>
      <c r="N27" s="21">
        <f>'2018'!F28/'2018'!E28*100</f>
        <v>21.092150170648463</v>
      </c>
      <c r="O27" s="21">
        <f t="shared" si="3"/>
        <v>0.49802436070254075</v>
      </c>
    </row>
    <row r="28" spans="3:15">
      <c r="C28" s="83">
        <v>257</v>
      </c>
      <c r="D28" s="20" t="str">
        <f>'2019'!B29</f>
        <v xml:space="preserve">Schaumburg             </v>
      </c>
      <c r="E28">
        <v>2019</v>
      </c>
      <c r="F28">
        <f>'2019'!C29</f>
        <v>1311</v>
      </c>
      <c r="G28">
        <f>'2019'!D29</f>
        <v>228</v>
      </c>
      <c r="H28" s="21">
        <f t="shared" si="0"/>
        <v>17.391304347826086</v>
      </c>
      <c r="I28" s="21">
        <f>'2018'!D29/'2018'!C29*100</f>
        <v>14.970563498738434</v>
      </c>
      <c r="J28" s="21">
        <f t="shared" si="1"/>
        <v>2.4207408490876521</v>
      </c>
      <c r="K28">
        <f>'2019'!E29</f>
        <v>3677</v>
      </c>
      <c r="L28">
        <f>'2019'!F29</f>
        <v>1115</v>
      </c>
      <c r="M28" s="21">
        <f t="shared" si="2"/>
        <v>30.323633396790861</v>
      </c>
      <c r="N28" s="21">
        <f>'2018'!F29/'2018'!E29*100</f>
        <v>27.095130237825593</v>
      </c>
      <c r="O28" s="21">
        <f t="shared" si="3"/>
        <v>3.2285031589652675</v>
      </c>
    </row>
    <row r="29" spans="3:15">
      <c r="C29" s="83">
        <v>2</v>
      </c>
      <c r="D29" s="20" t="str">
        <f>'2019'!B30</f>
        <v xml:space="preserve">Stat. Region Hannover  </v>
      </c>
      <c r="E29">
        <v>2019</v>
      </c>
      <c r="F29">
        <f>'2019'!C30</f>
        <v>19454</v>
      </c>
      <c r="G29">
        <f>'2019'!D30</f>
        <v>4570</v>
      </c>
      <c r="H29" s="21">
        <f t="shared" si="0"/>
        <v>23.491312840546932</v>
      </c>
      <c r="I29" s="21">
        <f>'2018'!D30/'2018'!C30*100</f>
        <v>22.097118463180362</v>
      </c>
      <c r="J29" s="21">
        <f t="shared" si="1"/>
        <v>1.3941943773665706</v>
      </c>
      <c r="K29">
        <f>'2019'!E30</f>
        <v>53502</v>
      </c>
      <c r="L29">
        <f>'2019'!F30</f>
        <v>18710</v>
      </c>
      <c r="M29" s="21">
        <f t="shared" si="2"/>
        <v>34.970655302605508</v>
      </c>
      <c r="N29" s="21">
        <f>'2018'!F30/'2018'!E30*100</f>
        <v>33.164177383080563</v>
      </c>
      <c r="O29" s="21">
        <f t="shared" si="3"/>
        <v>1.8064779195249443</v>
      </c>
    </row>
    <row r="30" spans="3:15">
      <c r="C30" s="83">
        <v>351</v>
      </c>
      <c r="D30" s="20" t="str">
        <f>'2019'!B31</f>
        <v xml:space="preserve">Celle                  </v>
      </c>
      <c r="E30">
        <v>2019</v>
      </c>
      <c r="F30">
        <f>'2019'!C31</f>
        <v>1518</v>
      </c>
      <c r="G30">
        <f>'2019'!D31</f>
        <v>167</v>
      </c>
      <c r="H30" s="21">
        <f t="shared" si="0"/>
        <v>11.001317523056652</v>
      </c>
      <c r="I30" s="21">
        <f>'2018'!D31/'2018'!C31*100</f>
        <v>9.479305740987984</v>
      </c>
      <c r="J30" s="21">
        <f t="shared" si="1"/>
        <v>1.5220117820686685</v>
      </c>
      <c r="K30">
        <f>'2019'!E31</f>
        <v>4676</v>
      </c>
      <c r="L30">
        <f>'2019'!F31</f>
        <v>1025</v>
      </c>
      <c r="M30" s="21">
        <f t="shared" si="2"/>
        <v>21.920444824636441</v>
      </c>
      <c r="N30" s="21">
        <f>'2018'!F31/'2018'!E31*100</f>
        <v>20.63632346442775</v>
      </c>
      <c r="O30" s="21">
        <f t="shared" si="3"/>
        <v>1.2841213602086903</v>
      </c>
    </row>
    <row r="31" spans="3:15">
      <c r="C31" s="83">
        <v>352</v>
      </c>
      <c r="D31" s="20" t="str">
        <f>'2019'!B32</f>
        <v xml:space="preserve">Cuxhaven               </v>
      </c>
      <c r="E31">
        <v>2019</v>
      </c>
      <c r="F31">
        <f>'2019'!C32</f>
        <v>1705</v>
      </c>
      <c r="G31">
        <f>'2019'!D32</f>
        <v>217</v>
      </c>
      <c r="H31" s="21">
        <f t="shared" si="0"/>
        <v>12.727272727272727</v>
      </c>
      <c r="I31" s="21">
        <f>'2018'!D32/'2018'!C32*100</f>
        <v>12.08515967438948</v>
      </c>
      <c r="J31" s="21">
        <f t="shared" si="1"/>
        <v>0.64211305288324638</v>
      </c>
      <c r="K31">
        <f>'2019'!E32</f>
        <v>4776</v>
      </c>
      <c r="L31">
        <f>'2019'!F32</f>
        <v>819</v>
      </c>
      <c r="M31" s="21">
        <f t="shared" si="2"/>
        <v>17.14824120603015</v>
      </c>
      <c r="N31" s="21">
        <f>'2018'!F32/'2018'!E32*100</f>
        <v>17.693288020390824</v>
      </c>
      <c r="O31" s="21">
        <f t="shared" si="3"/>
        <v>-0.54504681436067415</v>
      </c>
    </row>
    <row r="32" spans="3:15">
      <c r="C32" s="83">
        <v>353</v>
      </c>
      <c r="D32" s="20" t="str">
        <f>'2019'!B33</f>
        <v xml:space="preserve">Harburg                </v>
      </c>
      <c r="E32">
        <v>2019</v>
      </c>
      <c r="F32">
        <f>'2019'!C33</f>
        <v>2631</v>
      </c>
      <c r="G32">
        <f>'2019'!D33</f>
        <v>368</v>
      </c>
      <c r="H32" s="21">
        <f t="shared" si="0"/>
        <v>13.987077156974534</v>
      </c>
      <c r="I32" s="21">
        <f>'2018'!D33/'2018'!C33*100</f>
        <v>12.580645161290322</v>
      </c>
      <c r="J32" s="21">
        <f t="shared" si="1"/>
        <v>1.406431995684212</v>
      </c>
      <c r="K32">
        <f>'2019'!E33</f>
        <v>6948</v>
      </c>
      <c r="L32">
        <f>'2019'!F33</f>
        <v>1545</v>
      </c>
      <c r="M32" s="21">
        <f t="shared" si="2"/>
        <v>22.236614853195164</v>
      </c>
      <c r="N32" s="21">
        <f>'2018'!F33/'2018'!E33*100</f>
        <v>22.403888643393724</v>
      </c>
      <c r="O32" s="21">
        <f t="shared" si="3"/>
        <v>-0.16727379019856059</v>
      </c>
    </row>
    <row r="33" spans="3:15">
      <c r="C33" s="83">
        <v>354</v>
      </c>
      <c r="D33" s="20" t="str">
        <f>'2019'!B34</f>
        <v xml:space="preserve">Lüchow-Dannenberg      </v>
      </c>
      <c r="E33">
        <v>2019</v>
      </c>
      <c r="F33">
        <f>'2019'!C34</f>
        <v>338</v>
      </c>
      <c r="G33">
        <f>'2019'!D34</f>
        <v>25</v>
      </c>
      <c r="H33" s="21">
        <f t="shared" si="0"/>
        <v>7.3964497041420119</v>
      </c>
      <c r="I33" s="21">
        <f>'2018'!D34/'2018'!C34*100</f>
        <v>15.193370165745856</v>
      </c>
      <c r="J33" s="21">
        <f t="shared" si="1"/>
        <v>-7.7969204616038441</v>
      </c>
      <c r="K33">
        <f>'2019'!E34</f>
        <v>1103</v>
      </c>
      <c r="L33">
        <f>'2019'!F34</f>
        <v>158</v>
      </c>
      <c r="M33" s="21">
        <f t="shared" si="2"/>
        <v>14.324569356300998</v>
      </c>
      <c r="N33" s="21">
        <f>'2018'!F34/'2018'!E34*100</f>
        <v>15.589353612167301</v>
      </c>
      <c r="O33" s="21">
        <f t="shared" si="3"/>
        <v>-1.2647842558663029</v>
      </c>
    </row>
    <row r="34" spans="3:15">
      <c r="C34" s="83">
        <v>355</v>
      </c>
      <c r="D34" s="20" t="str">
        <f>'2019'!B35</f>
        <v xml:space="preserve">Lüneburg               </v>
      </c>
      <c r="E34">
        <v>2019</v>
      </c>
      <c r="F34">
        <f>'2019'!C35</f>
        <v>2056</v>
      </c>
      <c r="G34">
        <f>'2019'!D35</f>
        <v>319</v>
      </c>
      <c r="H34" s="21">
        <f t="shared" si="0"/>
        <v>15.51556420233463</v>
      </c>
      <c r="I34" s="21">
        <f>'2018'!D35/'2018'!C35*100</f>
        <v>11.727416798732172</v>
      </c>
      <c r="J34" s="21">
        <f t="shared" si="1"/>
        <v>3.7881474036024585</v>
      </c>
      <c r="K34">
        <f>'2019'!E35</f>
        <v>4962</v>
      </c>
      <c r="L34">
        <f>'2019'!F35</f>
        <v>1072</v>
      </c>
      <c r="M34" s="21">
        <f t="shared" si="2"/>
        <v>21.604191858121723</v>
      </c>
      <c r="N34" s="21">
        <f>'2018'!F35/'2018'!E35*100</f>
        <v>22.134146341463413</v>
      </c>
      <c r="O34" s="21">
        <f t="shared" si="3"/>
        <v>-0.52995448334169026</v>
      </c>
    </row>
    <row r="35" spans="3:15">
      <c r="C35" s="83">
        <v>356</v>
      </c>
      <c r="D35" s="20" t="str">
        <f>'2019'!B36</f>
        <v xml:space="preserve">Osterholz              </v>
      </c>
      <c r="E35">
        <v>2019</v>
      </c>
      <c r="F35">
        <f>'2019'!C36</f>
        <v>1063</v>
      </c>
      <c r="G35">
        <f>'2019'!D36</f>
        <v>131</v>
      </c>
      <c r="H35" s="21">
        <f t="shared" si="0"/>
        <v>12.323612417685794</v>
      </c>
      <c r="I35" s="21">
        <f>'2018'!D36/'2018'!C36*100</f>
        <v>11.561866125760648</v>
      </c>
      <c r="J35" s="21">
        <f t="shared" si="1"/>
        <v>0.76174629192514587</v>
      </c>
      <c r="K35">
        <f>'2019'!E36</f>
        <v>2884</v>
      </c>
      <c r="L35">
        <f>'2019'!F36</f>
        <v>621</v>
      </c>
      <c r="M35" s="21">
        <f t="shared" si="2"/>
        <v>21.532593619972261</v>
      </c>
      <c r="N35" s="21">
        <f>'2018'!F36/'2018'!E36*100</f>
        <v>18.397731300957108</v>
      </c>
      <c r="O35" s="21">
        <f t="shared" si="3"/>
        <v>3.1348623190151521</v>
      </c>
    </row>
    <row r="36" spans="3:15">
      <c r="C36" s="83">
        <v>357</v>
      </c>
      <c r="D36" s="20" t="str">
        <f>'2019'!B37</f>
        <v xml:space="preserve">Rotenburg (Wümme)      </v>
      </c>
      <c r="E36">
        <v>2019</v>
      </c>
      <c r="F36">
        <f>'2019'!C37</f>
        <v>1316</v>
      </c>
      <c r="G36">
        <f>'2019'!D37</f>
        <v>161</v>
      </c>
      <c r="H36" s="21">
        <f t="shared" si="0"/>
        <v>12.23404255319149</v>
      </c>
      <c r="I36" s="21">
        <f>'2018'!D37/'2018'!C37*100</f>
        <v>11.599005799502899</v>
      </c>
      <c r="J36" s="21">
        <f t="shared" si="1"/>
        <v>0.63503675368859014</v>
      </c>
      <c r="K36">
        <f>'2019'!E37</f>
        <v>4003</v>
      </c>
      <c r="L36">
        <f>'2019'!F37</f>
        <v>775</v>
      </c>
      <c r="M36" s="21">
        <f t="shared" si="2"/>
        <v>19.360479640269798</v>
      </c>
      <c r="N36" s="21">
        <f>'2018'!F37/'2018'!E37*100</f>
        <v>18.247609201344016</v>
      </c>
      <c r="O36" s="21">
        <f t="shared" si="3"/>
        <v>1.112870438925782</v>
      </c>
    </row>
    <row r="37" spans="3:15">
      <c r="C37" s="83">
        <v>358</v>
      </c>
      <c r="D37" s="20" t="str">
        <f>'2019'!B38</f>
        <v xml:space="preserve">Heidekreis             </v>
      </c>
      <c r="E37">
        <v>2019</v>
      </c>
      <c r="F37">
        <f>'2019'!C38</f>
        <v>1094</v>
      </c>
      <c r="G37">
        <f>'2019'!D38</f>
        <v>185</v>
      </c>
      <c r="H37" s="21">
        <f t="shared" si="0"/>
        <v>16.910420475319928</v>
      </c>
      <c r="I37" s="21">
        <f>'2018'!D38/'2018'!C38*100</f>
        <v>13.479052823315119</v>
      </c>
      <c r="J37" s="21">
        <f t="shared" si="1"/>
        <v>3.4313676520048091</v>
      </c>
      <c r="K37">
        <f>'2019'!E38</f>
        <v>3484</v>
      </c>
      <c r="L37">
        <f>'2019'!F38</f>
        <v>747</v>
      </c>
      <c r="M37" s="21">
        <f t="shared" si="2"/>
        <v>21.440872560275544</v>
      </c>
      <c r="N37" s="21">
        <f>'2018'!F38/'2018'!E38*100</f>
        <v>19.798159691303059</v>
      </c>
      <c r="O37" s="21">
        <f t="shared" si="3"/>
        <v>1.6427128689724846</v>
      </c>
    </row>
    <row r="38" spans="3:15">
      <c r="C38" s="83">
        <v>359</v>
      </c>
      <c r="D38" s="20" t="str">
        <f>'2019'!B39</f>
        <v xml:space="preserve">Stade                  </v>
      </c>
      <c r="E38">
        <v>2019</v>
      </c>
      <c r="F38">
        <f>'2019'!C39</f>
        <v>1905</v>
      </c>
      <c r="G38">
        <f>'2019'!D39</f>
        <v>236</v>
      </c>
      <c r="H38" s="21">
        <f t="shared" si="0"/>
        <v>12.388451443569554</v>
      </c>
      <c r="I38" s="21">
        <f>'2018'!D39/'2018'!C39*100</f>
        <v>10.096426545660805</v>
      </c>
      <c r="J38" s="21">
        <f t="shared" si="1"/>
        <v>2.2920248979087496</v>
      </c>
      <c r="K38">
        <f>'2019'!E39</f>
        <v>5264</v>
      </c>
      <c r="L38">
        <f>'2019'!F39</f>
        <v>1063</v>
      </c>
      <c r="M38" s="21">
        <f t="shared" si="2"/>
        <v>20.193768996960486</v>
      </c>
      <c r="N38" s="21">
        <f>'2018'!F39/'2018'!E39*100</f>
        <v>19.752099160335863</v>
      </c>
      <c r="O38" s="21">
        <f t="shared" si="3"/>
        <v>0.441669836624623</v>
      </c>
    </row>
    <row r="39" spans="3:15">
      <c r="C39" s="83">
        <v>360</v>
      </c>
      <c r="D39" s="20" t="str">
        <f>'2019'!B40</f>
        <v xml:space="preserve">Uelzen                 </v>
      </c>
      <c r="E39">
        <v>2019</v>
      </c>
      <c r="F39">
        <f>'2019'!C40</f>
        <v>715</v>
      </c>
      <c r="G39">
        <f>'2019'!D40</f>
        <v>81</v>
      </c>
      <c r="H39" s="21">
        <f t="shared" si="0"/>
        <v>11.328671328671328</v>
      </c>
      <c r="I39" s="21">
        <f>'2018'!D40/'2018'!C40*100</f>
        <v>10.340136054421768</v>
      </c>
      <c r="J39" s="21">
        <f t="shared" si="1"/>
        <v>0.98853527424956056</v>
      </c>
      <c r="K39">
        <f>'2019'!E40</f>
        <v>2069</v>
      </c>
      <c r="L39">
        <f>'2019'!F40</f>
        <v>432</v>
      </c>
      <c r="M39" s="21">
        <f t="shared" si="2"/>
        <v>20.879652005799905</v>
      </c>
      <c r="N39" s="21">
        <f>'2018'!F40/'2018'!E40*100</f>
        <v>19.084712755598833</v>
      </c>
      <c r="O39" s="21">
        <f t="shared" si="3"/>
        <v>1.7949392502010717</v>
      </c>
    </row>
    <row r="40" spans="3:15">
      <c r="C40" s="83">
        <v>361</v>
      </c>
      <c r="D40" s="20" t="str">
        <f>'2019'!B41</f>
        <v xml:space="preserve">Verden                 </v>
      </c>
      <c r="E40">
        <v>2019</v>
      </c>
      <c r="F40">
        <f>'2019'!C41</f>
        <v>1290</v>
      </c>
      <c r="G40">
        <f>'2019'!D41</f>
        <v>246</v>
      </c>
      <c r="H40" s="21">
        <f t="shared" si="0"/>
        <v>19.069767441860467</v>
      </c>
      <c r="I40" s="21">
        <f>'2018'!D41/'2018'!C41*100</f>
        <v>16.429699842022117</v>
      </c>
      <c r="J40" s="21">
        <f t="shared" si="1"/>
        <v>2.6400675998383498</v>
      </c>
      <c r="K40">
        <f>'2019'!E41</f>
        <v>3669</v>
      </c>
      <c r="L40">
        <f>'2019'!F41</f>
        <v>908</v>
      </c>
      <c r="M40" s="21">
        <f t="shared" si="2"/>
        <v>24.747887707822294</v>
      </c>
      <c r="N40" s="21">
        <f>'2018'!F41/'2018'!E41*100</f>
        <v>24.305360651136681</v>
      </c>
      <c r="O40" s="21">
        <f t="shared" si="3"/>
        <v>0.44252705668561276</v>
      </c>
    </row>
    <row r="41" spans="3:15">
      <c r="C41" s="83">
        <v>3</v>
      </c>
      <c r="D41" s="20" t="str">
        <f>'2019'!B42</f>
        <v xml:space="preserve">Stat. Region Lüneburg  </v>
      </c>
      <c r="E41">
        <v>2019</v>
      </c>
      <c r="F41">
        <f>'2019'!C42</f>
        <v>15631</v>
      </c>
      <c r="G41">
        <f>'2019'!D42</f>
        <v>2136</v>
      </c>
      <c r="H41" s="21">
        <f t="shared" si="0"/>
        <v>13.665152581408737</v>
      </c>
      <c r="I41" s="21">
        <f>'2018'!D42/'2018'!C42*100</f>
        <v>12.012092710782667</v>
      </c>
      <c r="J41" s="21">
        <f t="shared" si="1"/>
        <v>1.6530598706260697</v>
      </c>
      <c r="K41">
        <f>'2019'!E42</f>
        <v>43838</v>
      </c>
      <c r="L41">
        <f>'2019'!F42</f>
        <v>9165</v>
      </c>
      <c r="M41" s="21">
        <f t="shared" si="2"/>
        <v>20.906519458004471</v>
      </c>
      <c r="N41" s="21">
        <f>'2018'!F42/'2018'!E42*100</f>
        <v>20.338387270639515</v>
      </c>
      <c r="O41" s="21">
        <f t="shared" si="3"/>
        <v>0.56813218736495585</v>
      </c>
    </row>
    <row r="42" spans="3:15">
      <c r="C42" s="83">
        <v>401</v>
      </c>
      <c r="D42" s="20" t="str">
        <f>'2019'!B43</f>
        <v xml:space="preserve">Delmenhorst, Stadt     </v>
      </c>
      <c r="E42">
        <v>2019</v>
      </c>
      <c r="F42">
        <f>'2019'!C43</f>
        <v>484</v>
      </c>
      <c r="G42">
        <f>'2019'!D43</f>
        <v>146</v>
      </c>
      <c r="H42" s="21">
        <f t="shared" si="0"/>
        <v>30.165289256198346</v>
      </c>
      <c r="I42" s="21">
        <f>'2018'!D43/'2018'!C43*100</f>
        <v>22.302158273381295</v>
      </c>
      <c r="J42" s="21">
        <f t="shared" si="1"/>
        <v>7.8631309828170508</v>
      </c>
      <c r="K42">
        <f>'2019'!E43</f>
        <v>1783</v>
      </c>
      <c r="L42">
        <f>'2019'!F43</f>
        <v>820</v>
      </c>
      <c r="M42" s="21">
        <f t="shared" si="2"/>
        <v>45.989904655075712</v>
      </c>
      <c r="N42" s="21">
        <f>'2018'!F43/'2018'!E43*100</f>
        <v>46.005830903790084</v>
      </c>
      <c r="O42" s="21">
        <f t="shared" si="3"/>
        <v>-1.5926248714372093E-2</v>
      </c>
    </row>
    <row r="43" spans="3:15">
      <c r="C43" s="83">
        <v>402</v>
      </c>
      <c r="D43" s="20" t="str">
        <f>'2019'!B44</f>
        <v xml:space="preserve">Emden, Stadt           </v>
      </c>
      <c r="E43">
        <v>2019</v>
      </c>
      <c r="F43">
        <f>'2019'!C44</f>
        <v>358</v>
      </c>
      <c r="G43">
        <f>'2019'!D44</f>
        <v>66</v>
      </c>
      <c r="H43" s="21">
        <f t="shared" si="0"/>
        <v>18.435754189944134</v>
      </c>
      <c r="I43" s="21">
        <f>'2018'!D44/'2018'!C44*100</f>
        <v>18.130311614730878</v>
      </c>
      <c r="J43" s="21">
        <f t="shared" si="1"/>
        <v>0.30544257521325591</v>
      </c>
      <c r="K43">
        <f>'2019'!E44</f>
        <v>1193</v>
      </c>
      <c r="L43">
        <f>'2019'!F44</f>
        <v>351</v>
      </c>
      <c r="M43" s="21">
        <f t="shared" si="2"/>
        <v>29.421626152556581</v>
      </c>
      <c r="N43" s="21">
        <f>'2018'!F44/'2018'!E44*100</f>
        <v>26.311336717428084</v>
      </c>
      <c r="O43" s="21">
        <f t="shared" si="3"/>
        <v>3.1102894351284966</v>
      </c>
    </row>
    <row r="44" spans="3:15">
      <c r="C44" s="83">
        <v>403</v>
      </c>
      <c r="D44" s="20" t="str">
        <f>'2019'!B45</f>
        <v>Oldenburg (Oldb), Stadt</v>
      </c>
      <c r="E44">
        <v>2019</v>
      </c>
      <c r="F44">
        <f>'2019'!C45</f>
        <v>1827</v>
      </c>
      <c r="G44">
        <f>'2019'!D45</f>
        <v>393</v>
      </c>
      <c r="H44" s="21">
        <f t="shared" si="0"/>
        <v>21.510673234811165</v>
      </c>
      <c r="I44" s="21">
        <f>'2018'!D45/'2018'!C45*100</f>
        <v>19.52191235059761</v>
      </c>
      <c r="J44" s="21">
        <f t="shared" si="1"/>
        <v>1.9887608842135549</v>
      </c>
      <c r="K44">
        <f>'2019'!E45</f>
        <v>4124</v>
      </c>
      <c r="L44">
        <f>'2019'!F45</f>
        <v>1221</v>
      </c>
      <c r="M44" s="21">
        <f t="shared" si="2"/>
        <v>29.607177497575172</v>
      </c>
      <c r="N44" s="21">
        <f>'2018'!F45/'2018'!E45*100</f>
        <v>29.79859257461781</v>
      </c>
      <c r="O44" s="21">
        <f t="shared" si="3"/>
        <v>-0.19141507704263816</v>
      </c>
    </row>
    <row r="45" spans="3:15">
      <c r="C45" s="83">
        <v>404</v>
      </c>
      <c r="D45" s="20" t="str">
        <f>'2019'!B46</f>
        <v xml:space="preserve">Osnabrück, Stadt       </v>
      </c>
      <c r="E45">
        <v>2019</v>
      </c>
      <c r="F45">
        <f>'2019'!C46</f>
        <v>1444</v>
      </c>
      <c r="G45">
        <f>'2019'!D46</f>
        <v>306</v>
      </c>
      <c r="H45" s="21">
        <f t="shared" si="0"/>
        <v>21.191135734072024</v>
      </c>
      <c r="I45" s="21">
        <f>'2018'!D46/'2018'!C46*100</f>
        <v>23.287671232876711</v>
      </c>
      <c r="J45" s="21">
        <f t="shared" si="1"/>
        <v>-2.0965354988046876</v>
      </c>
      <c r="K45">
        <f>'2019'!E46</f>
        <v>3907</v>
      </c>
      <c r="L45">
        <f>'2019'!F46</f>
        <v>1548</v>
      </c>
      <c r="M45" s="21">
        <f t="shared" si="2"/>
        <v>39.621192730995645</v>
      </c>
      <c r="N45" s="21">
        <f>'2018'!F46/'2018'!E46*100</f>
        <v>40.485512920908377</v>
      </c>
      <c r="O45" s="21">
        <f t="shared" si="3"/>
        <v>-0.86432018991273196</v>
      </c>
    </row>
    <row r="46" spans="3:15">
      <c r="C46" s="83">
        <v>405</v>
      </c>
      <c r="D46" s="20" t="str">
        <f>'2019'!B47</f>
        <v xml:space="preserve">Wilhelmshaven, Stadt   </v>
      </c>
      <c r="E46">
        <v>2019</v>
      </c>
      <c r="F46">
        <f>'2019'!C47</f>
        <v>436</v>
      </c>
      <c r="G46">
        <f>'2019'!D47</f>
        <v>52</v>
      </c>
      <c r="H46" s="21">
        <f t="shared" si="0"/>
        <v>11.926605504587156</v>
      </c>
      <c r="I46" s="21">
        <f>'2018'!D47/'2018'!C47*100</f>
        <v>10.677083333333332</v>
      </c>
      <c r="J46" s="21">
        <f t="shared" si="1"/>
        <v>1.2495221712538243</v>
      </c>
      <c r="K46">
        <f>'2019'!E47</f>
        <v>1536</v>
      </c>
      <c r="L46">
        <f>'2019'!F47</f>
        <v>437</v>
      </c>
      <c r="M46" s="21">
        <f t="shared" si="2"/>
        <v>28.450520833333332</v>
      </c>
      <c r="N46" s="21">
        <f>'2018'!F47/'2018'!E47*100</f>
        <v>28.391793514228986</v>
      </c>
      <c r="O46" s="21">
        <f t="shared" si="3"/>
        <v>5.872731910434581E-2</v>
      </c>
    </row>
    <row r="47" spans="3:15">
      <c r="C47" s="83">
        <v>451</v>
      </c>
      <c r="D47" s="20" t="str">
        <f>'2019'!B48</f>
        <v xml:space="preserve">Ammerland              </v>
      </c>
      <c r="E47">
        <v>2019</v>
      </c>
      <c r="F47">
        <f>'2019'!C48</f>
        <v>1142</v>
      </c>
      <c r="G47">
        <f>'2019'!D48</f>
        <v>107</v>
      </c>
      <c r="H47" s="21">
        <f t="shared" si="0"/>
        <v>9.3695271453590188</v>
      </c>
      <c r="I47" s="21">
        <f>'2018'!D48/'2018'!C48*100</f>
        <v>6.1010486177311725</v>
      </c>
      <c r="J47" s="21">
        <f t="shared" si="1"/>
        <v>3.2684785276278463</v>
      </c>
      <c r="K47">
        <f>'2019'!E48</f>
        <v>3181</v>
      </c>
      <c r="L47">
        <f>'2019'!F48</f>
        <v>613</v>
      </c>
      <c r="M47" s="21">
        <f t="shared" si="2"/>
        <v>19.270669600754481</v>
      </c>
      <c r="N47" s="21">
        <f>'2018'!F48/'2018'!E48*100</f>
        <v>18.504672897196262</v>
      </c>
      <c r="O47" s="21">
        <f t="shared" si="3"/>
        <v>0.76599670355821914</v>
      </c>
    </row>
    <row r="48" spans="3:15">
      <c r="C48" s="83">
        <v>452</v>
      </c>
      <c r="D48" s="20" t="str">
        <f>'2019'!B49</f>
        <v xml:space="preserve">Aurich                 </v>
      </c>
      <c r="E48">
        <v>2019</v>
      </c>
      <c r="F48">
        <f>'2019'!C49</f>
        <v>1319</v>
      </c>
      <c r="G48">
        <f>'2019'!D49</f>
        <v>140</v>
      </c>
      <c r="H48" s="21">
        <f t="shared" si="0"/>
        <v>10.614101592115238</v>
      </c>
      <c r="I48" s="21">
        <f>'2018'!D49/'2018'!C49*100</f>
        <v>11.874469889737066</v>
      </c>
      <c r="J48" s="21">
        <f t="shared" si="1"/>
        <v>-1.2603682976218273</v>
      </c>
      <c r="K48">
        <f>'2019'!E49</f>
        <v>4564</v>
      </c>
      <c r="L48">
        <f>'2019'!F49</f>
        <v>661</v>
      </c>
      <c r="M48" s="21">
        <f t="shared" si="2"/>
        <v>14.482909728308503</v>
      </c>
      <c r="N48" s="21">
        <f>'2018'!F49/'2018'!E49*100</f>
        <v>15.065700045310376</v>
      </c>
      <c r="O48" s="21">
        <f t="shared" si="3"/>
        <v>-0.58279031700187289</v>
      </c>
    </row>
    <row r="49" spans="3:15">
      <c r="C49" s="83">
        <v>453</v>
      </c>
      <c r="D49" s="20" t="str">
        <f>'2019'!B50</f>
        <v xml:space="preserve">Cloppenburg            </v>
      </c>
      <c r="E49">
        <v>2019</v>
      </c>
      <c r="F49">
        <f>'2019'!C50</f>
        <v>1631</v>
      </c>
      <c r="G49">
        <f>'2019'!D50</f>
        <v>297</v>
      </c>
      <c r="H49" s="21">
        <f t="shared" si="0"/>
        <v>18.209687308399754</v>
      </c>
      <c r="I49" s="21">
        <f>'2018'!D50/'2018'!C50*100</f>
        <v>16.310160427807489</v>
      </c>
      <c r="J49" s="21">
        <f t="shared" si="1"/>
        <v>1.8995268805922656</v>
      </c>
      <c r="K49">
        <f>'2019'!E50</f>
        <v>4827</v>
      </c>
      <c r="L49">
        <f>'2019'!F50</f>
        <v>1083</v>
      </c>
      <c r="M49" s="21">
        <f t="shared" si="2"/>
        <v>22.436295835922934</v>
      </c>
      <c r="N49" s="21">
        <f>'2018'!F50/'2018'!E50*100</f>
        <v>22.804347826086957</v>
      </c>
      <c r="O49" s="21">
        <f t="shared" si="3"/>
        <v>-0.36805199016402312</v>
      </c>
    </row>
    <row r="50" spans="3:15">
      <c r="C50" s="83">
        <v>454</v>
      </c>
      <c r="D50" s="20" t="str">
        <f>'2019'!B51</f>
        <v xml:space="preserve">Emsland                </v>
      </c>
      <c r="E50">
        <v>2019</v>
      </c>
      <c r="F50">
        <f>'2019'!C51</f>
        <v>3045</v>
      </c>
      <c r="G50">
        <f>'2019'!D51</f>
        <v>541</v>
      </c>
      <c r="H50" s="21">
        <f t="shared" si="0"/>
        <v>17.766830870279147</v>
      </c>
      <c r="I50" s="21">
        <f>'2018'!D51/'2018'!C51*100</f>
        <v>15.789473684210526</v>
      </c>
      <c r="J50" s="21">
        <f t="shared" si="1"/>
        <v>1.9773571860686214</v>
      </c>
      <c r="K50">
        <f>'2019'!E51</f>
        <v>8944</v>
      </c>
      <c r="L50">
        <f>'2019'!F51</f>
        <v>2049</v>
      </c>
      <c r="M50" s="21">
        <f t="shared" si="2"/>
        <v>22.909212880143112</v>
      </c>
      <c r="N50" s="21">
        <f>'2018'!F51/'2018'!E51*100</f>
        <v>21.388019928165914</v>
      </c>
      <c r="O50" s="21">
        <f t="shared" si="3"/>
        <v>1.5211929519771985</v>
      </c>
    </row>
    <row r="51" spans="3:15">
      <c r="C51" s="83">
        <v>455</v>
      </c>
      <c r="D51" s="20" t="str">
        <f>'2019'!B52</f>
        <v xml:space="preserve">Friesland              </v>
      </c>
      <c r="E51">
        <v>2019</v>
      </c>
      <c r="F51">
        <f>'2019'!C52</f>
        <v>801</v>
      </c>
      <c r="G51">
        <f>'2019'!D52</f>
        <v>54</v>
      </c>
      <c r="H51" s="21">
        <f t="shared" si="0"/>
        <v>6.7415730337078648</v>
      </c>
      <c r="I51" s="21">
        <f>'2018'!D52/'2018'!C52*100</f>
        <v>6.25</v>
      </c>
      <c r="J51" s="21">
        <f t="shared" si="1"/>
        <v>0.49157303370786476</v>
      </c>
      <c r="K51">
        <f>'2019'!E52</f>
        <v>2385</v>
      </c>
      <c r="L51">
        <f>'2019'!F52</f>
        <v>257</v>
      </c>
      <c r="M51" s="21">
        <f t="shared" si="2"/>
        <v>10.775681341719077</v>
      </c>
      <c r="N51" s="21">
        <f>'2018'!F52/'2018'!E52*100</f>
        <v>11.164835164835164</v>
      </c>
      <c r="O51" s="21">
        <f t="shared" si="3"/>
        <v>-0.38915382311608759</v>
      </c>
    </row>
    <row r="52" spans="3:15">
      <c r="C52" s="83">
        <v>456</v>
      </c>
      <c r="D52" s="20" t="str">
        <f>'2019'!B53</f>
        <v xml:space="preserve">Grafschaft Bentheim    </v>
      </c>
      <c r="E52">
        <v>2019</v>
      </c>
      <c r="F52">
        <f>'2019'!C53</f>
        <v>1304</v>
      </c>
      <c r="G52">
        <f>'2019'!D53</f>
        <v>264</v>
      </c>
      <c r="H52" s="21">
        <f t="shared" si="0"/>
        <v>20.245398773006134</v>
      </c>
      <c r="I52" s="21">
        <f>'2018'!D53/'2018'!C53*100</f>
        <v>21.386800334168754</v>
      </c>
      <c r="J52" s="21">
        <f t="shared" si="1"/>
        <v>-1.1414015611626205</v>
      </c>
      <c r="K52">
        <f>'2019'!E53</f>
        <v>3726</v>
      </c>
      <c r="L52">
        <f>'2019'!F53</f>
        <v>1118</v>
      </c>
      <c r="M52" s="21">
        <f t="shared" si="2"/>
        <v>30.005367686527109</v>
      </c>
      <c r="N52" s="21">
        <f>'2018'!F53/'2018'!E53*100</f>
        <v>30.997229916897506</v>
      </c>
      <c r="O52" s="21">
        <f t="shared" si="3"/>
        <v>-0.99186223037039767</v>
      </c>
    </row>
    <row r="53" spans="3:15">
      <c r="C53" s="83">
        <v>457</v>
      </c>
      <c r="D53" s="20" t="str">
        <f>'2019'!B54</f>
        <v xml:space="preserve">Leer                   </v>
      </c>
      <c r="E53">
        <v>2019</v>
      </c>
      <c r="F53">
        <f>'2019'!C54</f>
        <v>1277</v>
      </c>
      <c r="G53">
        <f>'2019'!D54</f>
        <v>183</v>
      </c>
      <c r="H53" s="21">
        <f t="shared" si="0"/>
        <v>14.330462020360219</v>
      </c>
      <c r="I53" s="21">
        <f>'2018'!D54/'2018'!C54*100</f>
        <v>11.634615384615385</v>
      </c>
      <c r="J53" s="21">
        <f t="shared" si="1"/>
        <v>2.6958466357448341</v>
      </c>
      <c r="K53">
        <f>'2019'!E54</f>
        <v>4281</v>
      </c>
      <c r="L53">
        <f>'2019'!F54</f>
        <v>706</v>
      </c>
      <c r="M53" s="21">
        <f t="shared" si="2"/>
        <v>16.491473954683485</v>
      </c>
      <c r="N53" s="21">
        <f>'2018'!F54/'2018'!E54*100</f>
        <v>14.860388073828679</v>
      </c>
      <c r="O53" s="21">
        <f t="shared" si="3"/>
        <v>1.6310858808548065</v>
      </c>
    </row>
    <row r="54" spans="3:15">
      <c r="C54" s="83">
        <v>458</v>
      </c>
      <c r="D54" s="20" t="str">
        <f>'2019'!B55</f>
        <v xml:space="preserve">Oldenburg              </v>
      </c>
      <c r="E54">
        <v>2019</v>
      </c>
      <c r="F54">
        <f>'2019'!C55</f>
        <v>1195</v>
      </c>
      <c r="G54">
        <f>'2019'!D55</f>
        <v>100</v>
      </c>
      <c r="H54" s="21">
        <f t="shared" si="0"/>
        <v>8.3682008368200833</v>
      </c>
      <c r="I54" s="21">
        <f>'2018'!D55/'2018'!C55*100</f>
        <v>8.0789946140035909</v>
      </c>
      <c r="J54" s="21">
        <f t="shared" si="1"/>
        <v>0.28920622281649244</v>
      </c>
      <c r="K54">
        <f>'2019'!E55</f>
        <v>3268</v>
      </c>
      <c r="L54">
        <f>'2019'!F55</f>
        <v>520</v>
      </c>
      <c r="M54" s="21">
        <f t="shared" si="2"/>
        <v>15.911872705018359</v>
      </c>
      <c r="N54" s="21">
        <f>'2018'!F55/'2018'!E55*100</f>
        <v>15.129728040012505</v>
      </c>
      <c r="O54" s="21">
        <f t="shared" si="3"/>
        <v>0.78214466500585367</v>
      </c>
    </row>
    <row r="55" spans="3:15">
      <c r="C55" s="83">
        <v>459</v>
      </c>
      <c r="D55" s="20" t="str">
        <f>'2019'!B56</f>
        <v xml:space="preserve">Osnabrück              </v>
      </c>
      <c r="E55">
        <v>2019</v>
      </c>
      <c r="F55">
        <f>'2019'!C56</f>
        <v>3329</v>
      </c>
      <c r="G55">
        <f>'2019'!D56</f>
        <v>492</v>
      </c>
      <c r="H55" s="21">
        <f t="shared" si="0"/>
        <v>14.779212976869932</v>
      </c>
      <c r="I55" s="21">
        <f>'2018'!D56/'2018'!C56*100</f>
        <v>13.249211356466878</v>
      </c>
      <c r="J55" s="21">
        <f t="shared" si="1"/>
        <v>1.5300016204030538</v>
      </c>
      <c r="K55">
        <f>'2019'!E56</f>
        <v>9429</v>
      </c>
      <c r="L55">
        <f>'2019'!F56</f>
        <v>2022</v>
      </c>
      <c r="M55" s="21">
        <f t="shared" si="2"/>
        <v>21.444479796372892</v>
      </c>
      <c r="N55" s="21">
        <f>'2018'!F56/'2018'!E56*100</f>
        <v>19.662861410434225</v>
      </c>
      <c r="O55" s="21">
        <f t="shared" si="3"/>
        <v>1.7816183859386676</v>
      </c>
    </row>
    <row r="56" spans="3:15">
      <c r="C56" s="83">
        <v>460</v>
      </c>
      <c r="D56" s="20" t="str">
        <f>'2019'!B57</f>
        <v xml:space="preserve">Vechta                 </v>
      </c>
      <c r="E56">
        <v>2019</v>
      </c>
      <c r="F56">
        <f>'2019'!C57</f>
        <v>1679</v>
      </c>
      <c r="G56">
        <f>'2019'!D57</f>
        <v>289</v>
      </c>
      <c r="H56" s="21">
        <f t="shared" si="0"/>
        <v>17.212626563430614</v>
      </c>
      <c r="I56" s="21">
        <f>'2018'!D57/'2018'!C57*100</f>
        <v>15.218855218855218</v>
      </c>
      <c r="J56" s="21">
        <f t="shared" si="1"/>
        <v>1.9937713445753964</v>
      </c>
      <c r="K56">
        <f>'2019'!E57</f>
        <v>4358</v>
      </c>
      <c r="L56">
        <f>'2019'!F57</f>
        <v>1066</v>
      </c>
      <c r="M56" s="21">
        <f t="shared" si="2"/>
        <v>24.460761817347407</v>
      </c>
      <c r="N56" s="21">
        <f>'2018'!F57/'2018'!E57*100</f>
        <v>18.501454898157128</v>
      </c>
      <c r="O56" s="21">
        <f t="shared" si="3"/>
        <v>5.9593069191902792</v>
      </c>
    </row>
    <row r="57" spans="3:15">
      <c r="C57" s="83">
        <v>461</v>
      </c>
      <c r="D57" s="20" t="str">
        <f>'2019'!B58</f>
        <v xml:space="preserve">Wesermarsch            </v>
      </c>
      <c r="E57">
        <v>2019</v>
      </c>
      <c r="F57">
        <f>'2019'!C58</f>
        <v>715</v>
      </c>
      <c r="G57">
        <f>'2019'!D58</f>
        <v>98</v>
      </c>
      <c r="H57" s="21">
        <f t="shared" si="0"/>
        <v>13.706293706293707</v>
      </c>
      <c r="I57" s="21">
        <f>'2018'!D58/'2018'!C58*100</f>
        <v>16.715542521994134</v>
      </c>
      <c r="J57" s="21">
        <f t="shared" si="1"/>
        <v>-3.0092488157004276</v>
      </c>
      <c r="K57">
        <f>'2019'!E58</f>
        <v>2105</v>
      </c>
      <c r="L57">
        <f>'2019'!F58</f>
        <v>522</v>
      </c>
      <c r="M57" s="21">
        <f t="shared" si="2"/>
        <v>24.798099762470308</v>
      </c>
      <c r="N57" s="21">
        <f>'2018'!F58/'2018'!E58*100</f>
        <v>23.055162659123056</v>
      </c>
      <c r="O57" s="21">
        <f t="shared" si="3"/>
        <v>1.742937103347252</v>
      </c>
    </row>
    <row r="58" spans="3:15">
      <c r="C58" s="83">
        <v>462</v>
      </c>
      <c r="D58" s="20" t="str">
        <f>'2019'!B59</f>
        <v xml:space="preserve">Wittmund               </v>
      </c>
      <c r="E58">
        <v>2019</v>
      </c>
      <c r="F58">
        <f>'2019'!C59</f>
        <v>342</v>
      </c>
      <c r="G58">
        <f>'2019'!D59</f>
        <v>21</v>
      </c>
      <c r="H58" s="21">
        <f t="shared" si="0"/>
        <v>6.140350877192982</v>
      </c>
      <c r="I58" s="21">
        <f>'2018'!D59/'2018'!C59*100</f>
        <v>4.7770700636942678</v>
      </c>
      <c r="J58" s="21">
        <f t="shared" si="1"/>
        <v>1.3632808134987142</v>
      </c>
      <c r="K58">
        <f>'2019'!E59</f>
        <v>1334</v>
      </c>
      <c r="L58">
        <f>'2019'!F59</f>
        <v>124</v>
      </c>
      <c r="M58" s="21">
        <f t="shared" si="2"/>
        <v>9.2953523238380811</v>
      </c>
      <c r="N58" s="21">
        <f>'2018'!F59/'2018'!E59*100</f>
        <v>9.704321455648218</v>
      </c>
      <c r="O58" s="21">
        <f t="shared" si="3"/>
        <v>-0.40896913181013694</v>
      </c>
    </row>
    <row r="59" spans="3:15">
      <c r="C59" s="83">
        <v>4</v>
      </c>
      <c r="D59" s="20" t="str">
        <f>'2019'!B60</f>
        <v xml:space="preserve">Stat. Region Weser-Ems </v>
      </c>
      <c r="E59">
        <v>2019</v>
      </c>
      <c r="F59">
        <f>'2019'!C60</f>
        <v>22328</v>
      </c>
      <c r="G59">
        <f>'2019'!D60</f>
        <v>3549</v>
      </c>
      <c r="H59" s="21">
        <f t="shared" si="0"/>
        <v>15.89484055893945</v>
      </c>
      <c r="I59" s="21">
        <f>'2018'!D60/'2018'!C60*100</f>
        <v>14.83083803227688</v>
      </c>
      <c r="J59" s="21">
        <f t="shared" si="1"/>
        <v>1.0640025266625699</v>
      </c>
      <c r="K59">
        <f>'2019'!E60</f>
        <v>64945</v>
      </c>
      <c r="L59">
        <f>'2019'!F60</f>
        <v>15118</v>
      </c>
      <c r="M59" s="21">
        <f t="shared" si="2"/>
        <v>23.278158441758411</v>
      </c>
      <c r="N59" s="21">
        <f>'2018'!F60/'2018'!E60*100</f>
        <v>22.328322460685136</v>
      </c>
      <c r="O59" s="21">
        <f t="shared" si="3"/>
        <v>0.94983598107327438</v>
      </c>
    </row>
    <row r="60" spans="3:15">
      <c r="C60" s="84">
        <v>0</v>
      </c>
      <c r="D60" s="20" t="str">
        <f>'2019'!B61</f>
        <v xml:space="preserve">Niedersachsen          </v>
      </c>
      <c r="E60">
        <v>2019</v>
      </c>
      <c r="F60">
        <f>'2019'!C61</f>
        <v>72011</v>
      </c>
      <c r="G60">
        <f>'2019'!D61</f>
        <v>12962</v>
      </c>
      <c r="H60" s="21">
        <f t="shared" si="0"/>
        <v>18.000027773534597</v>
      </c>
      <c r="I60" s="21">
        <f>'2018'!D61/'2018'!C61*100</f>
        <v>16.571814128138936</v>
      </c>
      <c r="J60" s="21">
        <f t="shared" si="1"/>
        <v>1.4282136453956618</v>
      </c>
      <c r="K60">
        <f>'2019'!E61</f>
        <v>200425</v>
      </c>
      <c r="L60">
        <f>'2019'!F61</f>
        <v>54021</v>
      </c>
      <c r="M60" s="21">
        <f t="shared" si="2"/>
        <v>26.953224398153925</v>
      </c>
      <c r="N60" s="21">
        <f>'2018'!F61/'2018'!E61*100</f>
        <v>25.625751644021395</v>
      </c>
      <c r="O60" s="21">
        <f t="shared" si="3"/>
        <v>1.3274727541325291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mergeCells count="10">
    <mergeCell ref="L4:O4"/>
    <mergeCell ref="G5:G6"/>
    <mergeCell ref="L5:L6"/>
    <mergeCell ref="H6:I6"/>
    <mergeCell ref="M6:N6"/>
    <mergeCell ref="D4:D6"/>
    <mergeCell ref="E4:E6"/>
    <mergeCell ref="F4:F6"/>
    <mergeCell ref="G4:J4"/>
    <mergeCell ref="K4:K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/>
  <dimension ref="C4:O214"/>
  <sheetViews>
    <sheetView zoomScale="220" zoomScaleNormal="220" workbookViewId="0">
      <selection activeCell="C7" sqref="C7"/>
    </sheetView>
  </sheetViews>
  <sheetFormatPr baseColWidth="10" defaultRowHeight="12.75"/>
  <cols>
    <col min="4" max="4" width="19.85546875" customWidth="1"/>
  </cols>
  <sheetData>
    <row r="4" spans="3:15">
      <c r="D4" s="118" t="s">
        <v>128</v>
      </c>
      <c r="E4" s="121" t="s">
        <v>129</v>
      </c>
      <c r="F4" s="121" t="s">
        <v>130</v>
      </c>
      <c r="G4" s="124" t="s">
        <v>131</v>
      </c>
      <c r="H4" s="125"/>
      <c r="I4" s="125"/>
      <c r="J4" s="125"/>
      <c r="K4" s="126" t="s">
        <v>132</v>
      </c>
      <c r="L4" s="125" t="s">
        <v>133</v>
      </c>
      <c r="M4" s="125"/>
      <c r="N4" s="125"/>
      <c r="O4" s="131"/>
    </row>
    <row r="5" spans="3:15" ht="24.75">
      <c r="D5" s="119"/>
      <c r="E5" s="122"/>
      <c r="F5" s="122"/>
      <c r="G5" s="132" t="s">
        <v>58</v>
      </c>
      <c r="H5" s="18" t="s">
        <v>134</v>
      </c>
      <c r="I5" s="18" t="s">
        <v>135</v>
      </c>
      <c r="J5" s="18" t="s">
        <v>136</v>
      </c>
      <c r="K5" s="127"/>
      <c r="L5" s="133" t="s">
        <v>58</v>
      </c>
      <c r="M5" s="18" t="s">
        <v>134</v>
      </c>
      <c r="N5" s="18" t="s">
        <v>135</v>
      </c>
      <c r="O5" s="19" t="s">
        <v>136</v>
      </c>
    </row>
    <row r="6" spans="3:15">
      <c r="D6" s="120"/>
      <c r="E6" s="123"/>
      <c r="F6" s="123"/>
      <c r="G6" s="132"/>
      <c r="H6" s="134" t="s">
        <v>137</v>
      </c>
      <c r="I6" s="120"/>
      <c r="J6" s="18" t="s">
        <v>138</v>
      </c>
      <c r="K6" s="128"/>
      <c r="L6" s="133"/>
      <c r="M6" s="134" t="s">
        <v>137</v>
      </c>
      <c r="N6" s="120"/>
      <c r="O6" s="19" t="s">
        <v>138</v>
      </c>
    </row>
    <row r="7" spans="3:15">
      <c r="C7" s="20">
        <f>'2018'!A8</f>
        <v>101</v>
      </c>
      <c r="D7" s="20" t="str">
        <f>'2018'!B8</f>
        <v xml:space="preserve">Braunschweig, Stadt    </v>
      </c>
      <c r="E7">
        <v>2018</v>
      </c>
      <c r="F7">
        <f>'2018'!C8</f>
        <v>2522</v>
      </c>
      <c r="G7">
        <f>'2018'!D8</f>
        <v>570</v>
      </c>
      <c r="H7" s="21">
        <f>G7/F7*100</f>
        <v>22.601110229976211</v>
      </c>
      <c r="I7" s="21">
        <f>'2017'!D8/'2017'!C8*100</f>
        <v>20.063821300358995</v>
      </c>
      <c r="J7" s="21">
        <f>H7-I7</f>
        <v>2.5372889296172154</v>
      </c>
      <c r="K7">
        <f>'2018'!E8</f>
        <v>5760</v>
      </c>
      <c r="L7">
        <f>'2018'!F8</f>
        <v>2062</v>
      </c>
      <c r="M7" s="21">
        <f>L7/K7*100</f>
        <v>35.798611111111114</v>
      </c>
      <c r="N7" s="21">
        <f>'2017'!F8/'2017'!E8*100</f>
        <v>35.308685653635237</v>
      </c>
      <c r="O7" s="21">
        <f>M7-N7</f>
        <v>0.48992545747587712</v>
      </c>
    </row>
    <row r="8" spans="3:15">
      <c r="C8" s="20">
        <f>'2018'!A9</f>
        <v>102</v>
      </c>
      <c r="D8" s="20" t="str">
        <f>'2018'!B9</f>
        <v xml:space="preserve">Salzgitter, Stadt      </v>
      </c>
      <c r="E8">
        <v>2018</v>
      </c>
      <c r="F8">
        <f>'2018'!C9</f>
        <v>579</v>
      </c>
      <c r="G8">
        <f>'2018'!D9</f>
        <v>149</v>
      </c>
      <c r="H8" s="21">
        <f t="shared" ref="H8:H60" si="0">G8/F8*100</f>
        <v>25.734024179620036</v>
      </c>
      <c r="I8" s="21">
        <f>'2017'!D9/'2017'!C9*100</f>
        <v>25.878003696857672</v>
      </c>
      <c r="J8" s="21">
        <f t="shared" ref="J8:J60" si="1">H8-I8</f>
        <v>-0.14397951723763569</v>
      </c>
      <c r="K8">
        <f>'2018'!E9</f>
        <v>2593</v>
      </c>
      <c r="L8">
        <f>'2018'!F9</f>
        <v>1176</v>
      </c>
      <c r="M8" s="21">
        <f t="shared" ref="M8:M60" si="2">L8/K8*100</f>
        <v>45.352873119938295</v>
      </c>
      <c r="N8" s="21">
        <f>'2017'!F9/'2017'!E9*100</f>
        <v>41.206828106391427</v>
      </c>
      <c r="O8" s="21">
        <f t="shared" ref="O8:O60" si="3">M8-N8</f>
        <v>4.1460450135468676</v>
      </c>
    </row>
    <row r="9" spans="3:15">
      <c r="C9" s="20">
        <f>'2018'!A10</f>
        <v>103</v>
      </c>
      <c r="D9" s="20" t="str">
        <f>'2018'!B10</f>
        <v xml:space="preserve">Wolfsburg, Stadt       </v>
      </c>
      <c r="E9">
        <v>2018</v>
      </c>
      <c r="F9">
        <f>'2018'!C10</f>
        <v>1410</v>
      </c>
      <c r="G9">
        <f>'2018'!D10</f>
        <v>349</v>
      </c>
      <c r="H9" s="21">
        <f t="shared" si="0"/>
        <v>24.75177304964539</v>
      </c>
      <c r="I9" s="21">
        <f>'2017'!D10/'2017'!C10*100</f>
        <v>23.191823899371069</v>
      </c>
      <c r="J9" s="21">
        <f t="shared" si="1"/>
        <v>1.5599491502743206</v>
      </c>
      <c r="K9">
        <f>'2018'!E10</f>
        <v>3405</v>
      </c>
      <c r="L9">
        <f>'2018'!F10</f>
        <v>1112</v>
      </c>
      <c r="M9" s="21">
        <f t="shared" si="2"/>
        <v>32.65785609397944</v>
      </c>
      <c r="N9" s="21">
        <f>'2017'!F10/'2017'!E10*100</f>
        <v>33.076686171850938</v>
      </c>
      <c r="O9" s="21">
        <f t="shared" si="3"/>
        <v>-0.41883007787149751</v>
      </c>
    </row>
    <row r="10" spans="3:15">
      <c r="C10" s="20">
        <f>'2018'!A11</f>
        <v>151</v>
      </c>
      <c r="D10" s="20" t="str">
        <f>'2018'!B11</f>
        <v xml:space="preserve">Gifhorn                </v>
      </c>
      <c r="E10">
        <v>2018</v>
      </c>
      <c r="F10">
        <f>'2018'!C11</f>
        <v>1622</v>
      </c>
      <c r="G10">
        <f>'2018'!D11</f>
        <v>171</v>
      </c>
      <c r="H10" s="21">
        <f t="shared" si="0"/>
        <v>10.542540073982737</v>
      </c>
      <c r="I10" s="21">
        <f>'2017'!D11/'2017'!C11*100</f>
        <v>10.289855072463768</v>
      </c>
      <c r="J10" s="21">
        <f t="shared" si="1"/>
        <v>0.25268500151896944</v>
      </c>
      <c r="K10">
        <f>'2018'!E11</f>
        <v>4413</v>
      </c>
      <c r="L10">
        <f>'2018'!F11</f>
        <v>693</v>
      </c>
      <c r="M10" s="21">
        <f t="shared" si="2"/>
        <v>15.703602991162475</v>
      </c>
      <c r="N10" s="21">
        <f>'2017'!F11/'2017'!E11*100</f>
        <v>14.535022710972987</v>
      </c>
      <c r="O10" s="21">
        <f t="shared" si="3"/>
        <v>1.168580280189488</v>
      </c>
    </row>
    <row r="11" spans="3:15">
      <c r="C11" s="20">
        <f>'2018'!A12</f>
        <v>153</v>
      </c>
      <c r="D11" s="20" t="str">
        <f>'2018'!B12</f>
        <v xml:space="preserve">Goslar                 </v>
      </c>
      <c r="E11">
        <v>2018</v>
      </c>
      <c r="F11">
        <f>'2018'!C12</f>
        <v>986</v>
      </c>
      <c r="G11">
        <f>'2018'!D12</f>
        <v>119</v>
      </c>
      <c r="H11" s="21">
        <f t="shared" si="0"/>
        <v>12.068965517241379</v>
      </c>
      <c r="I11" s="21">
        <f>'2017'!D12/'2017'!C12*100</f>
        <v>10.864978902953586</v>
      </c>
      <c r="J11" s="21">
        <f t="shared" si="1"/>
        <v>1.2039866142877926</v>
      </c>
      <c r="K11">
        <f>'2018'!E12</f>
        <v>2670</v>
      </c>
      <c r="L11">
        <f>'2018'!F12</f>
        <v>590</v>
      </c>
      <c r="M11" s="21">
        <f t="shared" si="2"/>
        <v>22.09737827715356</v>
      </c>
      <c r="N11" s="21">
        <f>'2017'!F12/'2017'!E12*100</f>
        <v>19.31143648595172</v>
      </c>
      <c r="O11" s="21">
        <f t="shared" si="3"/>
        <v>2.7859417912018394</v>
      </c>
    </row>
    <row r="12" spans="3:15">
      <c r="C12" s="20">
        <f>'2018'!A13</f>
        <v>154</v>
      </c>
      <c r="D12" s="20" t="str">
        <f>'2018'!B13</f>
        <v xml:space="preserve">Helmstedt              </v>
      </c>
      <c r="E12">
        <v>2018</v>
      </c>
      <c r="F12">
        <f>'2018'!C13</f>
        <v>748</v>
      </c>
      <c r="G12">
        <f>'2018'!D13</f>
        <v>63</v>
      </c>
      <c r="H12" s="21">
        <f t="shared" si="0"/>
        <v>8.4224598930481278</v>
      </c>
      <c r="I12" s="21">
        <f>'2017'!D13/'2017'!C13*100</f>
        <v>7.1808510638297882</v>
      </c>
      <c r="J12" s="21">
        <f t="shared" si="1"/>
        <v>1.2416088292183396</v>
      </c>
      <c r="K12">
        <f>'2018'!E13</f>
        <v>2049</v>
      </c>
      <c r="L12">
        <f>'2018'!F13</f>
        <v>322</v>
      </c>
      <c r="M12" s="21">
        <f t="shared" si="2"/>
        <v>15.714982918496828</v>
      </c>
      <c r="N12" s="21">
        <f>'2017'!F13/'2017'!E13*100</f>
        <v>16.417910447761194</v>
      </c>
      <c r="O12" s="21">
        <f t="shared" si="3"/>
        <v>-0.70292752926436641</v>
      </c>
    </row>
    <row r="13" spans="3:15">
      <c r="C13" s="20">
        <f>'2018'!A14</f>
        <v>155</v>
      </c>
      <c r="D13" s="20" t="str">
        <f>'2018'!B14</f>
        <v xml:space="preserve">Northeim               </v>
      </c>
      <c r="E13">
        <v>2018</v>
      </c>
      <c r="F13">
        <f>'2018'!C14</f>
        <v>928</v>
      </c>
      <c r="G13">
        <f>'2018'!D14</f>
        <v>141</v>
      </c>
      <c r="H13" s="21">
        <f t="shared" si="0"/>
        <v>15.193965517241379</v>
      </c>
      <c r="I13" s="21">
        <f>'2017'!D14/'2017'!C14*100</f>
        <v>15.450643776824036</v>
      </c>
      <c r="J13" s="21">
        <f t="shared" si="1"/>
        <v>-0.25667825958265666</v>
      </c>
      <c r="K13">
        <f>'2018'!E14</f>
        <v>3002</v>
      </c>
      <c r="L13">
        <f>'2018'!F14</f>
        <v>677</v>
      </c>
      <c r="M13" s="21">
        <f t="shared" si="2"/>
        <v>22.551632245169888</v>
      </c>
      <c r="N13" s="21">
        <f>'2017'!F14/'2017'!E14*100</f>
        <v>22.241681260945708</v>
      </c>
      <c r="O13" s="21">
        <f t="shared" si="3"/>
        <v>0.3099509842241801</v>
      </c>
    </row>
    <row r="14" spans="3:15">
      <c r="C14" s="20">
        <f>'2018'!A15</f>
        <v>157</v>
      </c>
      <c r="D14" s="20" t="str">
        <f>'2018'!B15</f>
        <v xml:space="preserve">Peine                  </v>
      </c>
      <c r="E14">
        <v>2018</v>
      </c>
      <c r="F14">
        <f>'2018'!C15</f>
        <v>1100</v>
      </c>
      <c r="G14">
        <f>'2018'!D15</f>
        <v>131</v>
      </c>
      <c r="H14" s="21">
        <f t="shared" si="0"/>
        <v>11.90909090909091</v>
      </c>
      <c r="I14" s="21">
        <f>'2017'!D15/'2017'!C15*100</f>
        <v>13.557779799818018</v>
      </c>
      <c r="J14" s="21">
        <f t="shared" si="1"/>
        <v>-1.648688890727108</v>
      </c>
      <c r="K14">
        <f>'2018'!E15</f>
        <v>3462</v>
      </c>
      <c r="L14">
        <f>'2018'!F15</f>
        <v>905</v>
      </c>
      <c r="M14" s="21">
        <f t="shared" si="2"/>
        <v>26.140958983246676</v>
      </c>
      <c r="N14" s="21">
        <f>'2017'!F15/'2017'!E15*100</f>
        <v>27.154520713637737</v>
      </c>
      <c r="O14" s="21">
        <f t="shared" si="3"/>
        <v>-1.0135617303910607</v>
      </c>
    </row>
    <row r="15" spans="3:15">
      <c r="C15" s="20">
        <f>'2018'!A16</f>
        <v>158</v>
      </c>
      <c r="D15" s="20" t="str">
        <f>'2018'!B16</f>
        <v xml:space="preserve">Wolfenbüttel           </v>
      </c>
      <c r="E15">
        <v>2018</v>
      </c>
      <c r="F15">
        <f>'2018'!C16</f>
        <v>1014</v>
      </c>
      <c r="G15">
        <f>'2018'!D16</f>
        <v>102</v>
      </c>
      <c r="H15" s="21">
        <f t="shared" si="0"/>
        <v>10.059171597633137</v>
      </c>
      <c r="I15" s="21">
        <f>'2017'!D16/'2017'!C16*100</f>
        <v>10.876451953537487</v>
      </c>
      <c r="J15" s="21">
        <f t="shared" si="1"/>
        <v>-0.81728035590434978</v>
      </c>
      <c r="K15">
        <f>'2018'!E16</f>
        <v>2755</v>
      </c>
      <c r="L15">
        <f>'2018'!F16</f>
        <v>546</v>
      </c>
      <c r="M15" s="21">
        <f t="shared" si="2"/>
        <v>19.818511796733212</v>
      </c>
      <c r="N15" s="21">
        <f>'2017'!F16/'2017'!E16*100</f>
        <v>16.74933231590996</v>
      </c>
      <c r="O15" s="21">
        <f t="shared" si="3"/>
        <v>3.0691794808232515</v>
      </c>
    </row>
    <row r="16" spans="3:15">
      <c r="C16" s="20">
        <f>'2018'!A17</f>
        <v>159</v>
      </c>
      <c r="D16" s="20" t="str">
        <f>'2018'!B17</f>
        <v xml:space="preserve">Göttingen              </v>
      </c>
      <c r="E16">
        <v>2018</v>
      </c>
      <c r="F16">
        <f>'2018'!C17</f>
        <v>3070</v>
      </c>
      <c r="G16">
        <f>'2018'!D17</f>
        <v>523</v>
      </c>
      <c r="H16" s="21">
        <f t="shared" si="0"/>
        <v>17.035830618892508</v>
      </c>
      <c r="I16" s="21">
        <f>'2017'!D17/'2017'!C17*100</f>
        <v>15.748031496062993</v>
      </c>
      <c r="J16" s="21">
        <f t="shared" si="1"/>
        <v>1.2877991228295151</v>
      </c>
      <c r="K16">
        <f>'2018'!E17</f>
        <v>7138</v>
      </c>
      <c r="L16">
        <f>'2018'!F17</f>
        <v>1889</v>
      </c>
      <c r="M16" s="21">
        <f t="shared" si="2"/>
        <v>26.463995516951528</v>
      </c>
      <c r="N16" s="21">
        <f>'2017'!F17/'2017'!E17*100</f>
        <v>25.742574257425744</v>
      </c>
      <c r="O16" s="21">
        <f t="shared" si="3"/>
        <v>0.7214212595257834</v>
      </c>
    </row>
    <row r="17" spans="3:15">
      <c r="C17" s="20">
        <f>'2018'!A18</f>
        <v>159016</v>
      </c>
      <c r="D17" s="20" t="str">
        <f>'2018'!B18</f>
        <v xml:space="preserve">dav. Göttingen, Stadt  </v>
      </c>
      <c r="E17">
        <v>2018</v>
      </c>
      <c r="F17">
        <f>'2018'!C18</f>
        <v>1366</v>
      </c>
      <c r="G17">
        <f>'2018'!D18</f>
        <v>372</v>
      </c>
      <c r="H17" s="21">
        <f t="shared" si="0"/>
        <v>27.232796486090777</v>
      </c>
      <c r="I17" s="21">
        <f>'2017'!D18/'2017'!C18*100</f>
        <v>23.911439114391143</v>
      </c>
      <c r="J17" s="21">
        <f t="shared" si="1"/>
        <v>3.3213573716996336</v>
      </c>
      <c r="K17">
        <f>'2018'!E18</f>
        <v>2659</v>
      </c>
      <c r="L17">
        <f>'2018'!F18</f>
        <v>1046</v>
      </c>
      <c r="M17" s="21">
        <f t="shared" si="2"/>
        <v>39.338097028958259</v>
      </c>
      <c r="N17" s="21">
        <f>'2017'!F18/'2017'!E18*100</f>
        <v>37.312859884836854</v>
      </c>
      <c r="O17" s="21">
        <f t="shared" si="3"/>
        <v>2.0252371441214052</v>
      </c>
    </row>
    <row r="18" spans="3:15">
      <c r="C18" s="20">
        <f>'2018'!A19</f>
        <v>159999</v>
      </c>
      <c r="D18" s="20" t="str">
        <f>'2018'!B19</f>
        <v xml:space="preserve">dav. Göttingen, Umland </v>
      </c>
      <c r="E18">
        <v>2018</v>
      </c>
      <c r="F18">
        <f>'2018'!C19</f>
        <v>1704</v>
      </c>
      <c r="G18">
        <f>'2018'!D19</f>
        <v>151</v>
      </c>
      <c r="H18" s="21">
        <f t="shared" si="0"/>
        <v>8.86150234741784</v>
      </c>
      <c r="I18" s="21">
        <f>'2017'!D19/'2017'!C19*100</f>
        <v>8.6845466155810982</v>
      </c>
      <c r="J18" s="21">
        <f t="shared" si="1"/>
        <v>0.17695573183674185</v>
      </c>
      <c r="K18">
        <f>'2018'!E19</f>
        <v>4479</v>
      </c>
      <c r="L18">
        <f>'2018'!F19</f>
        <v>843</v>
      </c>
      <c r="M18" s="21">
        <f t="shared" si="2"/>
        <v>18.821165438714001</v>
      </c>
      <c r="N18" s="21">
        <f>'2017'!F19/'2017'!E19*100</f>
        <v>18.835930339138404</v>
      </c>
      <c r="O18" s="21">
        <f t="shared" si="3"/>
        <v>-1.4764900424403038E-2</v>
      </c>
    </row>
    <row r="19" spans="3:15">
      <c r="C19" s="20">
        <f>'2018'!A20</f>
        <v>1</v>
      </c>
      <c r="D19" s="20" t="str">
        <f>'2018'!B20</f>
        <v>Stat. Region Braunschwe</v>
      </c>
      <c r="E19">
        <v>2018</v>
      </c>
      <c r="F19">
        <f>'2018'!C20</f>
        <v>13979</v>
      </c>
      <c r="G19">
        <f>'2018'!D20</f>
        <v>2318</v>
      </c>
      <c r="H19" s="21">
        <f t="shared" si="0"/>
        <v>16.582015880964303</v>
      </c>
      <c r="I19" s="21">
        <f>'2017'!D20/'2017'!C20*100</f>
        <v>15.738025415444771</v>
      </c>
      <c r="J19" s="21">
        <f t="shared" si="1"/>
        <v>0.84399046551953205</v>
      </c>
      <c r="K19">
        <f>'2018'!E20</f>
        <v>37247</v>
      </c>
      <c r="L19">
        <f>'2018'!F20</f>
        <v>9972</v>
      </c>
      <c r="M19" s="21">
        <f t="shared" si="2"/>
        <v>26.772625983300667</v>
      </c>
      <c r="N19" s="21">
        <f>'2017'!F20/'2017'!E20*100</f>
        <v>25.929544439481912</v>
      </c>
      <c r="O19" s="21">
        <f t="shared" si="3"/>
        <v>0.84308154381875511</v>
      </c>
    </row>
    <row r="20" spans="3:15">
      <c r="C20" s="20">
        <f>'2018'!A21</f>
        <v>241</v>
      </c>
      <c r="D20" s="20" t="str">
        <f>'2018'!B21</f>
        <v xml:space="preserve">Region Hannover        </v>
      </c>
      <c r="E20">
        <v>2018</v>
      </c>
      <c r="F20">
        <f>'2018'!C21</f>
        <v>11129</v>
      </c>
      <c r="G20">
        <f>'2018'!D21</f>
        <v>2992</v>
      </c>
      <c r="H20" s="21">
        <f t="shared" si="0"/>
        <v>26.884715607871328</v>
      </c>
      <c r="I20" s="21">
        <f>'2017'!D21/'2017'!C21*100</f>
        <v>25.501703900037864</v>
      </c>
      <c r="J20" s="21">
        <f t="shared" si="1"/>
        <v>1.3830117078334645</v>
      </c>
      <c r="K20">
        <f>'2018'!E21</f>
        <v>29241</v>
      </c>
      <c r="L20">
        <f>'2018'!F21</f>
        <v>11513</v>
      </c>
      <c r="M20" s="21">
        <f t="shared" si="2"/>
        <v>39.372798467904651</v>
      </c>
      <c r="N20" s="21">
        <f>'2017'!F21/'2017'!E21*100</f>
        <v>37.777777777777779</v>
      </c>
      <c r="O20" s="21">
        <f t="shared" si="3"/>
        <v>1.5950206901268729</v>
      </c>
    </row>
    <row r="21" spans="3:15">
      <c r="C21" s="20">
        <f>'2018'!A22</f>
        <v>241001</v>
      </c>
      <c r="D21" s="20" t="str">
        <f>'2018'!B22</f>
        <v>dav. Hannover, Landesha</v>
      </c>
      <c r="E21">
        <v>2018</v>
      </c>
      <c r="F21">
        <f>'2018'!C22</f>
        <v>5577</v>
      </c>
      <c r="G21">
        <f>'2018'!D22</f>
        <v>1983</v>
      </c>
      <c r="H21" s="21">
        <f t="shared" si="0"/>
        <v>35.556750941366325</v>
      </c>
      <c r="I21" s="21">
        <f>'2017'!D22/'2017'!C22*100</f>
        <v>33.808553971486759</v>
      </c>
      <c r="J21" s="21">
        <f t="shared" si="1"/>
        <v>1.7481969698795652</v>
      </c>
      <c r="K21">
        <f>'2018'!E22</f>
        <v>13449</v>
      </c>
      <c r="L21">
        <f>'2018'!F22</f>
        <v>6868</v>
      </c>
      <c r="M21" s="21">
        <f t="shared" si="2"/>
        <v>51.066993828537434</v>
      </c>
      <c r="N21" s="21">
        <f>'2017'!F22/'2017'!E22*100</f>
        <v>49.448360404535698</v>
      </c>
      <c r="O21" s="21">
        <f t="shared" si="3"/>
        <v>1.6186334240017359</v>
      </c>
    </row>
    <row r="22" spans="3:15">
      <c r="C22" s="20">
        <f>'2018'!A23</f>
        <v>241999</v>
      </c>
      <c r="D22" s="20" t="str">
        <f>'2018'!B23</f>
        <v xml:space="preserve">dav. Hannover, Umland  </v>
      </c>
      <c r="E22">
        <v>2018</v>
      </c>
      <c r="F22">
        <f>'2018'!C23</f>
        <v>5552</v>
      </c>
      <c r="G22">
        <f>'2018'!D23</f>
        <v>1009</v>
      </c>
      <c r="H22" s="21">
        <f t="shared" si="0"/>
        <v>18.173631123919311</v>
      </c>
      <c r="I22" s="21">
        <f>'2017'!D23/'2017'!C23*100</f>
        <v>16.811931047840403</v>
      </c>
      <c r="J22" s="21">
        <f t="shared" si="1"/>
        <v>1.3617000760789075</v>
      </c>
      <c r="K22">
        <f>'2018'!E23</f>
        <v>15792</v>
      </c>
      <c r="L22">
        <f>'2018'!F23</f>
        <v>4645</v>
      </c>
      <c r="M22" s="21">
        <f t="shared" si="2"/>
        <v>29.413627152988852</v>
      </c>
      <c r="N22" s="21">
        <f>'2017'!F23/'2017'!E23*100</f>
        <v>27.820630147731727</v>
      </c>
      <c r="O22" s="21">
        <f t="shared" si="3"/>
        <v>1.592997005257125</v>
      </c>
    </row>
    <row r="23" spans="3:15">
      <c r="C23" s="20">
        <f>'2018'!A24</f>
        <v>251</v>
      </c>
      <c r="D23" s="20" t="str">
        <f>'2018'!B24</f>
        <v xml:space="preserve">Diepholz               </v>
      </c>
      <c r="E23">
        <v>2018</v>
      </c>
      <c r="F23">
        <f>'2018'!C24</f>
        <v>1807</v>
      </c>
      <c r="G23">
        <f>'2018'!D24</f>
        <v>256</v>
      </c>
      <c r="H23" s="21">
        <f t="shared" si="0"/>
        <v>14.167127836192584</v>
      </c>
      <c r="I23" s="21">
        <f>'2017'!D24/'2017'!C24*100</f>
        <v>10.554245283018867</v>
      </c>
      <c r="J23" s="21">
        <f t="shared" si="1"/>
        <v>3.6128825531737174</v>
      </c>
      <c r="K23">
        <f>'2018'!E24</f>
        <v>5155</v>
      </c>
      <c r="L23">
        <f>'2018'!F24</f>
        <v>1164</v>
      </c>
      <c r="M23" s="21">
        <f t="shared" si="2"/>
        <v>22.580019398642097</v>
      </c>
      <c r="N23" s="21">
        <f>'2017'!F24/'2017'!E24*100</f>
        <v>22.670125723408503</v>
      </c>
      <c r="O23" s="21">
        <f t="shared" si="3"/>
        <v>-9.0106324766406232E-2</v>
      </c>
    </row>
    <row r="24" spans="3:15">
      <c r="C24" s="20">
        <f>'2018'!A25</f>
        <v>252</v>
      </c>
      <c r="D24" s="20" t="str">
        <f>'2018'!B25</f>
        <v xml:space="preserve">Hameln-Pyrmont         </v>
      </c>
      <c r="E24">
        <v>2018</v>
      </c>
      <c r="F24">
        <f>'2018'!C25</f>
        <v>1110</v>
      </c>
      <c r="G24">
        <f>'2018'!D25</f>
        <v>200</v>
      </c>
      <c r="H24" s="21">
        <f t="shared" si="0"/>
        <v>18.018018018018019</v>
      </c>
      <c r="I24" s="21">
        <f>'2017'!D25/'2017'!C25*100</f>
        <v>20.018621973929239</v>
      </c>
      <c r="J24" s="21">
        <f t="shared" si="1"/>
        <v>-2.0006039559112203</v>
      </c>
      <c r="K24">
        <f>'2018'!E25</f>
        <v>3376</v>
      </c>
      <c r="L24">
        <f>'2018'!F25</f>
        <v>1040</v>
      </c>
      <c r="M24" s="21">
        <f t="shared" si="2"/>
        <v>30.805687203791472</v>
      </c>
      <c r="N24" s="21">
        <f>'2017'!F25/'2017'!E25*100</f>
        <v>29.500301023479832</v>
      </c>
      <c r="O24" s="21">
        <f t="shared" si="3"/>
        <v>1.3053861803116398</v>
      </c>
    </row>
    <row r="25" spans="3:15">
      <c r="C25" s="20">
        <f>'2018'!A26</f>
        <v>254</v>
      </c>
      <c r="D25" s="20" t="str">
        <f>'2018'!B26</f>
        <v xml:space="preserve">Hildesheim             </v>
      </c>
      <c r="E25">
        <v>2018</v>
      </c>
      <c r="F25">
        <f>'2018'!C26</f>
        <v>2065</v>
      </c>
      <c r="G25">
        <f>'2018'!D26</f>
        <v>318</v>
      </c>
      <c r="H25" s="21">
        <f t="shared" si="0"/>
        <v>15.39951573849879</v>
      </c>
      <c r="I25" s="21">
        <f>'2017'!D26/'2017'!C26*100</f>
        <v>14.693665628245068</v>
      </c>
      <c r="J25" s="21">
        <f t="shared" si="1"/>
        <v>0.70585011025372246</v>
      </c>
      <c r="K25">
        <f>'2018'!E26</f>
        <v>6296</v>
      </c>
      <c r="L25">
        <f>'2018'!F26</f>
        <v>1677</v>
      </c>
      <c r="M25" s="21">
        <f t="shared" si="2"/>
        <v>26.635959339263028</v>
      </c>
      <c r="N25" s="21">
        <f>'2017'!F26/'2017'!E26*100</f>
        <v>26.040642412323827</v>
      </c>
      <c r="O25" s="21">
        <f t="shared" si="3"/>
        <v>0.59531692693920135</v>
      </c>
    </row>
    <row r="26" spans="3:15">
      <c r="C26" s="20">
        <f>'2018'!A27</f>
        <v>255</v>
      </c>
      <c r="D26" s="20" t="str">
        <f>'2018'!B27</f>
        <v xml:space="preserve">Holzminden             </v>
      </c>
      <c r="E26">
        <v>2018</v>
      </c>
      <c r="F26">
        <f>'2018'!C27</f>
        <v>474</v>
      </c>
      <c r="G26">
        <f>'2018'!D27</f>
        <v>70</v>
      </c>
      <c r="H26" s="21">
        <f t="shared" si="0"/>
        <v>14.767932489451477</v>
      </c>
      <c r="I26" s="21">
        <f>'2017'!D27/'2017'!C27*100</f>
        <v>13.842482100238662</v>
      </c>
      <c r="J26" s="21">
        <f t="shared" si="1"/>
        <v>0.92545038921281453</v>
      </c>
      <c r="K26">
        <f>'2018'!E27</f>
        <v>1493</v>
      </c>
      <c r="L26">
        <f>'2018'!F27</f>
        <v>284</v>
      </c>
      <c r="M26" s="21">
        <f t="shared" si="2"/>
        <v>19.022103148024115</v>
      </c>
      <c r="N26" s="21">
        <f>'2017'!F27/'2017'!E27*100</f>
        <v>17.447386286490158</v>
      </c>
      <c r="O26" s="21">
        <f t="shared" si="3"/>
        <v>1.5747168615339575</v>
      </c>
    </row>
    <row r="27" spans="3:15">
      <c r="C27" s="20">
        <f>'2018'!A28</f>
        <v>256</v>
      </c>
      <c r="D27" s="20" t="str">
        <f>'2018'!B28</f>
        <v xml:space="preserve">Nienburg (Weser)       </v>
      </c>
      <c r="E27">
        <v>2018</v>
      </c>
      <c r="F27">
        <f>'2018'!C28</f>
        <v>966</v>
      </c>
      <c r="G27">
        <f>'2018'!D28</f>
        <v>127</v>
      </c>
      <c r="H27" s="21">
        <f t="shared" si="0"/>
        <v>13.146997929606624</v>
      </c>
      <c r="I27" s="21">
        <f>'2017'!D28/'2017'!C28*100</f>
        <v>12.16685979142526</v>
      </c>
      <c r="J27" s="21">
        <f t="shared" si="1"/>
        <v>0.98013813818136342</v>
      </c>
      <c r="K27">
        <f>'2018'!E28</f>
        <v>2930</v>
      </c>
      <c r="L27">
        <f>'2018'!F28</f>
        <v>618</v>
      </c>
      <c r="M27" s="21">
        <f t="shared" si="2"/>
        <v>21.092150170648463</v>
      </c>
      <c r="N27" s="21">
        <f>'2017'!F28/'2017'!E28*100</f>
        <v>20.913884007029875</v>
      </c>
      <c r="O27" s="21">
        <f t="shared" si="3"/>
        <v>0.17826616361858783</v>
      </c>
    </row>
    <row r="28" spans="3:15">
      <c r="C28" s="20">
        <f>'2018'!A29</f>
        <v>257</v>
      </c>
      <c r="D28" s="20" t="str">
        <f>'2018'!B29</f>
        <v xml:space="preserve">Schaumburg             </v>
      </c>
      <c r="E28">
        <v>2018</v>
      </c>
      <c r="F28">
        <f>'2018'!C29</f>
        <v>1189</v>
      </c>
      <c r="G28">
        <f>'2018'!D29</f>
        <v>178</v>
      </c>
      <c r="H28" s="21">
        <f t="shared" si="0"/>
        <v>14.970563498738434</v>
      </c>
      <c r="I28" s="21">
        <f>'2017'!D29/'2017'!C29*100</f>
        <v>13.896457765667575</v>
      </c>
      <c r="J28" s="21">
        <f t="shared" si="1"/>
        <v>1.0741057330708585</v>
      </c>
      <c r="K28">
        <f>'2018'!E29</f>
        <v>3532</v>
      </c>
      <c r="L28">
        <f>'2018'!F29</f>
        <v>957</v>
      </c>
      <c r="M28" s="21">
        <f t="shared" si="2"/>
        <v>27.095130237825593</v>
      </c>
      <c r="N28" s="21">
        <f>'2017'!F29/'2017'!E29*100</f>
        <v>27.826086956521738</v>
      </c>
      <c r="O28" s="21">
        <f t="shared" si="3"/>
        <v>-0.7309567186961452</v>
      </c>
    </row>
    <row r="29" spans="3:15">
      <c r="C29" s="20">
        <f>'2018'!A30</f>
        <v>2</v>
      </c>
      <c r="D29" s="20" t="str">
        <f>'2018'!B30</f>
        <v xml:space="preserve">Stat. Region Hannover  </v>
      </c>
      <c r="E29">
        <v>2018</v>
      </c>
      <c r="F29">
        <f>'2018'!C30</f>
        <v>18740</v>
      </c>
      <c r="G29">
        <f>'2018'!D30</f>
        <v>4141</v>
      </c>
      <c r="H29" s="21">
        <f t="shared" si="0"/>
        <v>22.097118463180362</v>
      </c>
      <c r="I29" s="21">
        <f>'2017'!D30/'2017'!C30*100</f>
        <v>20.897806495493963</v>
      </c>
      <c r="J29" s="21">
        <f t="shared" si="1"/>
        <v>1.1993119676863984</v>
      </c>
      <c r="K29">
        <f>'2018'!E30</f>
        <v>52023</v>
      </c>
      <c r="L29">
        <f>'2018'!F30</f>
        <v>17253</v>
      </c>
      <c r="M29" s="21">
        <f t="shared" si="2"/>
        <v>33.164177383080563</v>
      </c>
      <c r="N29" s="21">
        <f>'2017'!F30/'2017'!E30*100</f>
        <v>32.098985223428876</v>
      </c>
      <c r="O29" s="21">
        <f t="shared" si="3"/>
        <v>1.0651921596516871</v>
      </c>
    </row>
    <row r="30" spans="3:15">
      <c r="C30" s="20">
        <f>'2018'!A31</f>
        <v>351</v>
      </c>
      <c r="D30" s="20" t="str">
        <f>'2018'!B31</f>
        <v xml:space="preserve">Celle                  </v>
      </c>
      <c r="E30">
        <v>2018</v>
      </c>
      <c r="F30">
        <f>'2018'!C31</f>
        <v>1498</v>
      </c>
      <c r="G30">
        <f>'2018'!D31</f>
        <v>142</v>
      </c>
      <c r="H30" s="21">
        <f t="shared" si="0"/>
        <v>9.479305740987984</v>
      </c>
      <c r="I30" s="21">
        <f>'2017'!D31/'2017'!C31*100</f>
        <v>10.173160173160174</v>
      </c>
      <c r="J30" s="21">
        <f t="shared" si="1"/>
        <v>-0.69385443217218956</v>
      </c>
      <c r="K30">
        <f>'2018'!E31</f>
        <v>4526</v>
      </c>
      <c r="L30">
        <f>'2018'!F31</f>
        <v>934</v>
      </c>
      <c r="M30" s="21">
        <f t="shared" si="2"/>
        <v>20.63632346442775</v>
      </c>
      <c r="N30" s="21">
        <f>'2017'!F31/'2017'!E31*100</f>
        <v>20.032198712051517</v>
      </c>
      <c r="O30" s="21">
        <f t="shared" si="3"/>
        <v>0.60412475237623298</v>
      </c>
    </row>
    <row r="31" spans="3:15">
      <c r="C31" s="20">
        <f>'2018'!A32</f>
        <v>352</v>
      </c>
      <c r="D31" s="20" t="str">
        <f>'2018'!B32</f>
        <v xml:space="preserve">Cuxhaven               </v>
      </c>
      <c r="E31">
        <v>2018</v>
      </c>
      <c r="F31">
        <f>'2018'!C32</f>
        <v>1597</v>
      </c>
      <c r="G31">
        <f>'2018'!D32</f>
        <v>193</v>
      </c>
      <c r="H31" s="21">
        <f t="shared" si="0"/>
        <v>12.08515967438948</v>
      </c>
      <c r="I31" s="21">
        <f>'2017'!D32/'2017'!C32*100</f>
        <v>11.792138574283811</v>
      </c>
      <c r="J31" s="21">
        <f t="shared" si="1"/>
        <v>0.29302110010566906</v>
      </c>
      <c r="K31">
        <f>'2018'!E32</f>
        <v>4708</v>
      </c>
      <c r="L31">
        <f>'2018'!F32</f>
        <v>833</v>
      </c>
      <c r="M31" s="21">
        <f t="shared" si="2"/>
        <v>17.693288020390824</v>
      </c>
      <c r="N31" s="21">
        <f>'2017'!F32/'2017'!E32*100</f>
        <v>17.20430107526882</v>
      </c>
      <c r="O31" s="21">
        <f t="shared" si="3"/>
        <v>0.48898694512200436</v>
      </c>
    </row>
    <row r="32" spans="3:15">
      <c r="C32" s="20">
        <f>'2018'!A33</f>
        <v>353</v>
      </c>
      <c r="D32" s="20" t="str">
        <f>'2018'!B33</f>
        <v xml:space="preserve">Harburg                </v>
      </c>
      <c r="E32">
        <v>2018</v>
      </c>
      <c r="F32">
        <f>'2018'!C33</f>
        <v>2480</v>
      </c>
      <c r="G32">
        <f>'2018'!D33</f>
        <v>312</v>
      </c>
      <c r="H32" s="21">
        <f t="shared" si="0"/>
        <v>12.580645161290322</v>
      </c>
      <c r="I32" s="21">
        <f>'2017'!D33/'2017'!C33*100</f>
        <v>12.592592592592592</v>
      </c>
      <c r="J32" s="21">
        <f t="shared" si="1"/>
        <v>-1.1947431302269607E-2</v>
      </c>
      <c r="K32">
        <f>'2018'!E33</f>
        <v>6789</v>
      </c>
      <c r="L32">
        <f>'2018'!F33</f>
        <v>1521</v>
      </c>
      <c r="M32" s="21">
        <f t="shared" si="2"/>
        <v>22.403888643393724</v>
      </c>
      <c r="N32" s="21">
        <f>'2017'!F33/'2017'!E33*100</f>
        <v>20.663986898913205</v>
      </c>
      <c r="O32" s="21">
        <f t="shared" si="3"/>
        <v>1.7399017444805196</v>
      </c>
    </row>
    <row r="33" spans="3:15">
      <c r="C33" s="20">
        <f>'2018'!A34</f>
        <v>354</v>
      </c>
      <c r="D33" s="20" t="str">
        <f>'2018'!B34</f>
        <v xml:space="preserve">Lüchow-Dannenberg      </v>
      </c>
      <c r="E33">
        <v>2018</v>
      </c>
      <c r="F33">
        <f>'2018'!C34</f>
        <v>362</v>
      </c>
      <c r="G33">
        <f>'2018'!D34</f>
        <v>55</v>
      </c>
      <c r="H33" s="21">
        <f t="shared" si="0"/>
        <v>15.193370165745856</v>
      </c>
      <c r="I33" s="21">
        <f>'2017'!D34/'2017'!C34*100</f>
        <v>14.714714714714713</v>
      </c>
      <c r="J33" s="21">
        <f t="shared" si="1"/>
        <v>0.47865545103114293</v>
      </c>
      <c r="K33">
        <f>'2018'!E34</f>
        <v>1052</v>
      </c>
      <c r="L33">
        <f>'2018'!F34</f>
        <v>164</v>
      </c>
      <c r="M33" s="21">
        <f t="shared" si="2"/>
        <v>15.589353612167301</v>
      </c>
      <c r="N33" s="21">
        <f>'2017'!F34/'2017'!E34*100</f>
        <v>14.367816091954023</v>
      </c>
      <c r="O33" s="21">
        <f t="shared" si="3"/>
        <v>1.2215375202132783</v>
      </c>
    </row>
    <row r="34" spans="3:15">
      <c r="C34" s="20">
        <f>'2018'!A35</f>
        <v>355</v>
      </c>
      <c r="D34" s="20" t="str">
        <f>'2018'!B35</f>
        <v xml:space="preserve">Lüneburg               </v>
      </c>
      <c r="E34">
        <v>2018</v>
      </c>
      <c r="F34">
        <f>'2018'!C35</f>
        <v>1893</v>
      </c>
      <c r="G34">
        <f>'2018'!D35</f>
        <v>222</v>
      </c>
      <c r="H34" s="21">
        <f t="shared" si="0"/>
        <v>11.727416798732172</v>
      </c>
      <c r="I34" s="21">
        <f>'2017'!D35/'2017'!C35*100</f>
        <v>12.052631578947368</v>
      </c>
      <c r="J34" s="21">
        <f t="shared" si="1"/>
        <v>-0.32521478021519634</v>
      </c>
      <c r="K34">
        <f>'2018'!E35</f>
        <v>4920</v>
      </c>
      <c r="L34">
        <f>'2018'!F35</f>
        <v>1089</v>
      </c>
      <c r="M34" s="21">
        <f t="shared" si="2"/>
        <v>22.134146341463413</v>
      </c>
      <c r="N34" s="21">
        <f>'2017'!F35/'2017'!E35*100</f>
        <v>20.226605119597146</v>
      </c>
      <c r="O34" s="21">
        <f t="shared" si="3"/>
        <v>1.9075412218662677</v>
      </c>
    </row>
    <row r="35" spans="3:15">
      <c r="C35" s="20">
        <f>'2018'!A36</f>
        <v>356</v>
      </c>
      <c r="D35" s="20" t="str">
        <f>'2018'!B36</f>
        <v xml:space="preserve">Osterholz              </v>
      </c>
      <c r="E35">
        <v>2018</v>
      </c>
      <c r="F35">
        <f>'2018'!C36</f>
        <v>986</v>
      </c>
      <c r="G35">
        <f>'2018'!D36</f>
        <v>114</v>
      </c>
      <c r="H35" s="21">
        <f t="shared" si="0"/>
        <v>11.561866125760648</v>
      </c>
      <c r="I35" s="21">
        <f>'2017'!D36/'2017'!C36*100</f>
        <v>9.5906432748538002</v>
      </c>
      <c r="J35" s="21">
        <f t="shared" si="1"/>
        <v>1.9712228509068481</v>
      </c>
      <c r="K35">
        <f>'2018'!E36</f>
        <v>2821</v>
      </c>
      <c r="L35">
        <f>'2018'!F36</f>
        <v>519</v>
      </c>
      <c r="M35" s="21">
        <f t="shared" si="2"/>
        <v>18.397731300957108</v>
      </c>
      <c r="N35" s="21">
        <f>'2017'!F36/'2017'!E36*100</f>
        <v>16.875712656784494</v>
      </c>
      <c r="O35" s="21">
        <f t="shared" si="3"/>
        <v>1.5220186441726149</v>
      </c>
    </row>
    <row r="36" spans="3:15">
      <c r="C36" s="20">
        <f>'2018'!A37</f>
        <v>357</v>
      </c>
      <c r="D36" s="20" t="str">
        <f>'2018'!B37</f>
        <v xml:space="preserve">Rotenburg (Wümme)      </v>
      </c>
      <c r="E36">
        <v>2018</v>
      </c>
      <c r="F36">
        <f>'2018'!C37</f>
        <v>1207</v>
      </c>
      <c r="G36">
        <f>'2018'!D37</f>
        <v>140</v>
      </c>
      <c r="H36" s="21">
        <f t="shared" si="0"/>
        <v>11.599005799502899</v>
      </c>
      <c r="I36" s="21">
        <f>'2017'!D37/'2017'!C37*100</f>
        <v>8.4041548630783751</v>
      </c>
      <c r="J36" s="21">
        <f t="shared" si="1"/>
        <v>3.1948509364245243</v>
      </c>
      <c r="K36">
        <f>'2018'!E37</f>
        <v>3869</v>
      </c>
      <c r="L36">
        <f>'2018'!F37</f>
        <v>706</v>
      </c>
      <c r="M36" s="21">
        <f t="shared" si="2"/>
        <v>18.247609201344016</v>
      </c>
      <c r="N36" s="21">
        <f>'2017'!F37/'2017'!E37*100</f>
        <v>16.321591825759612</v>
      </c>
      <c r="O36" s="21">
        <f t="shared" si="3"/>
        <v>1.9260173755844043</v>
      </c>
    </row>
    <row r="37" spans="3:15">
      <c r="C37" s="20">
        <f>'2018'!A38</f>
        <v>358</v>
      </c>
      <c r="D37" s="20" t="str">
        <f>'2018'!B38</f>
        <v xml:space="preserve">Heidekreis             </v>
      </c>
      <c r="E37">
        <v>2018</v>
      </c>
      <c r="F37">
        <f>'2018'!C38</f>
        <v>1098</v>
      </c>
      <c r="G37">
        <f>'2018'!D38</f>
        <v>148</v>
      </c>
      <c r="H37" s="21">
        <f t="shared" si="0"/>
        <v>13.479052823315119</v>
      </c>
      <c r="I37" s="21">
        <f>'2017'!D38/'2017'!C38*100</f>
        <v>12.961210974456009</v>
      </c>
      <c r="J37" s="21">
        <f t="shared" si="1"/>
        <v>0.51784184885910989</v>
      </c>
      <c r="K37">
        <f>'2018'!E38</f>
        <v>3369</v>
      </c>
      <c r="L37">
        <f>'2018'!F38</f>
        <v>667</v>
      </c>
      <c r="M37" s="21">
        <f t="shared" si="2"/>
        <v>19.798159691303059</v>
      </c>
      <c r="N37" s="21">
        <f>'2017'!F38/'2017'!E38*100</f>
        <v>16.231343283582088</v>
      </c>
      <c r="O37" s="21">
        <f t="shared" si="3"/>
        <v>3.566816407720971</v>
      </c>
    </row>
    <row r="38" spans="3:15">
      <c r="C38" s="20">
        <f>'2018'!A39</f>
        <v>359</v>
      </c>
      <c r="D38" s="20" t="str">
        <f>'2018'!B39</f>
        <v xml:space="preserve">Stade                  </v>
      </c>
      <c r="E38">
        <v>2018</v>
      </c>
      <c r="F38">
        <f>'2018'!C39</f>
        <v>1763</v>
      </c>
      <c r="G38">
        <f>'2018'!D39</f>
        <v>178</v>
      </c>
      <c r="H38" s="21">
        <f t="shared" si="0"/>
        <v>10.096426545660805</v>
      </c>
      <c r="I38" s="21">
        <f>'2017'!D39/'2017'!C39*100</f>
        <v>10.01778304682869</v>
      </c>
      <c r="J38" s="21">
        <f t="shared" si="1"/>
        <v>7.8643498832114744E-2</v>
      </c>
      <c r="K38">
        <f>'2018'!E39</f>
        <v>5002</v>
      </c>
      <c r="L38">
        <f>'2018'!F39</f>
        <v>988</v>
      </c>
      <c r="M38" s="21">
        <f t="shared" si="2"/>
        <v>19.752099160335863</v>
      </c>
      <c r="N38" s="21">
        <f>'2017'!F39/'2017'!E39*100</f>
        <v>20.829180785329878</v>
      </c>
      <c r="O38" s="21">
        <f t="shared" si="3"/>
        <v>-1.0770816249940154</v>
      </c>
    </row>
    <row r="39" spans="3:15">
      <c r="C39" s="20">
        <f>'2018'!A40</f>
        <v>360</v>
      </c>
      <c r="D39" s="20" t="str">
        <f>'2018'!B40</f>
        <v xml:space="preserve">Uelzen                 </v>
      </c>
      <c r="E39">
        <v>2018</v>
      </c>
      <c r="F39">
        <f>'2018'!C40</f>
        <v>735</v>
      </c>
      <c r="G39">
        <f>'2018'!D40</f>
        <v>76</v>
      </c>
      <c r="H39" s="21">
        <f t="shared" si="0"/>
        <v>10.340136054421768</v>
      </c>
      <c r="I39" s="21">
        <f>'2017'!D40/'2017'!C40*100</f>
        <v>8.5674157303370784</v>
      </c>
      <c r="J39" s="21">
        <f t="shared" si="1"/>
        <v>1.7727203240846894</v>
      </c>
      <c r="K39">
        <f>'2018'!E40</f>
        <v>2054</v>
      </c>
      <c r="L39">
        <f>'2018'!F40</f>
        <v>392</v>
      </c>
      <c r="M39" s="21">
        <f t="shared" si="2"/>
        <v>19.084712755598833</v>
      </c>
      <c r="N39" s="21">
        <f>'2017'!F40/'2017'!E40*100</f>
        <v>18.010204081632651</v>
      </c>
      <c r="O39" s="21">
        <f t="shared" si="3"/>
        <v>1.0745086739661822</v>
      </c>
    </row>
    <row r="40" spans="3:15">
      <c r="C40" s="20">
        <f>'2018'!A41</f>
        <v>361</v>
      </c>
      <c r="D40" s="20" t="str">
        <f>'2018'!B41</f>
        <v xml:space="preserve">Verden                 </v>
      </c>
      <c r="E40">
        <v>2018</v>
      </c>
      <c r="F40">
        <f>'2018'!C41</f>
        <v>1266</v>
      </c>
      <c r="G40">
        <f>'2018'!D41</f>
        <v>208</v>
      </c>
      <c r="H40" s="21">
        <f t="shared" si="0"/>
        <v>16.429699842022117</v>
      </c>
      <c r="I40" s="21">
        <f>'2017'!D41/'2017'!C41*100</f>
        <v>13.811659192825113</v>
      </c>
      <c r="J40" s="21">
        <f t="shared" si="1"/>
        <v>2.6180406491970043</v>
      </c>
      <c r="K40">
        <f>'2018'!E41</f>
        <v>3563</v>
      </c>
      <c r="L40">
        <f>'2018'!F41</f>
        <v>866</v>
      </c>
      <c r="M40" s="21">
        <f t="shared" si="2"/>
        <v>24.305360651136681</v>
      </c>
      <c r="N40" s="21">
        <f>'2017'!F41/'2017'!E41*100</f>
        <v>23.010688836104514</v>
      </c>
      <c r="O40" s="21">
        <f t="shared" si="3"/>
        <v>1.2946718150321672</v>
      </c>
    </row>
    <row r="41" spans="3:15">
      <c r="C41" s="20">
        <f>'2018'!A42</f>
        <v>3</v>
      </c>
      <c r="D41" s="20" t="str">
        <f>'2018'!B42</f>
        <v xml:space="preserve">Stat. Region Lüneburg  </v>
      </c>
      <c r="E41">
        <v>2018</v>
      </c>
      <c r="F41">
        <f>'2018'!C42</f>
        <v>14885</v>
      </c>
      <c r="G41">
        <f>'2018'!D42</f>
        <v>1788</v>
      </c>
      <c r="H41" s="21">
        <f t="shared" si="0"/>
        <v>12.012092710782667</v>
      </c>
      <c r="I41" s="21">
        <f>'2017'!D42/'2017'!C42*100</f>
        <v>11.345323741007194</v>
      </c>
      <c r="J41" s="21">
        <f t="shared" si="1"/>
        <v>0.66676896977547351</v>
      </c>
      <c r="K41">
        <f>'2018'!E42</f>
        <v>42673</v>
      </c>
      <c r="L41">
        <f>'2018'!F42</f>
        <v>8679</v>
      </c>
      <c r="M41" s="21">
        <f t="shared" si="2"/>
        <v>20.338387270639515</v>
      </c>
      <c r="N41" s="21">
        <f>'2017'!F42/'2017'!E42*100</f>
        <v>19.111400714354669</v>
      </c>
      <c r="O41" s="21">
        <f t="shared" si="3"/>
        <v>1.2269865562848459</v>
      </c>
    </row>
    <row r="42" spans="3:15">
      <c r="C42" s="20">
        <f>'2018'!A43</f>
        <v>401</v>
      </c>
      <c r="D42" s="20" t="str">
        <f>'2018'!B43</f>
        <v xml:space="preserve">Delmenhorst, Stadt     </v>
      </c>
      <c r="E42">
        <v>2018</v>
      </c>
      <c r="F42">
        <f>'2018'!C43</f>
        <v>417</v>
      </c>
      <c r="G42">
        <f>'2018'!D43</f>
        <v>93</v>
      </c>
      <c r="H42" s="21">
        <f t="shared" si="0"/>
        <v>22.302158273381295</v>
      </c>
      <c r="I42" s="21">
        <f>'2017'!D43/'2017'!C43*100</f>
        <v>19.5</v>
      </c>
      <c r="J42" s="21">
        <f t="shared" si="1"/>
        <v>2.8021582733812949</v>
      </c>
      <c r="K42">
        <f>'2018'!E43</f>
        <v>1715</v>
      </c>
      <c r="L42">
        <f>'2018'!F43</f>
        <v>789</v>
      </c>
      <c r="M42" s="21">
        <f t="shared" si="2"/>
        <v>46.005830903790084</v>
      </c>
      <c r="N42" s="21">
        <f>'2017'!F43/'2017'!E43*100</f>
        <v>49.026548672566371</v>
      </c>
      <c r="O42" s="21">
        <f t="shared" si="3"/>
        <v>-3.0207177687762865</v>
      </c>
    </row>
    <row r="43" spans="3:15">
      <c r="C43" s="20">
        <f>'2018'!A44</f>
        <v>402</v>
      </c>
      <c r="D43" s="20" t="str">
        <f>'2018'!B44</f>
        <v xml:space="preserve">Emden, Stadt           </v>
      </c>
      <c r="E43">
        <v>2018</v>
      </c>
      <c r="F43">
        <f>'2018'!C44</f>
        <v>353</v>
      </c>
      <c r="G43">
        <f>'2018'!D44</f>
        <v>64</v>
      </c>
      <c r="H43" s="21">
        <f t="shared" si="0"/>
        <v>18.130311614730878</v>
      </c>
      <c r="I43" s="21">
        <f>'2017'!D44/'2017'!C44*100</f>
        <v>18.658892128279884</v>
      </c>
      <c r="J43" s="21">
        <f t="shared" si="1"/>
        <v>-0.52858051354900581</v>
      </c>
      <c r="K43">
        <f>'2018'!E44</f>
        <v>1182</v>
      </c>
      <c r="L43">
        <f>'2018'!F44</f>
        <v>311</v>
      </c>
      <c r="M43" s="21">
        <f t="shared" si="2"/>
        <v>26.311336717428084</v>
      </c>
      <c r="N43" s="21">
        <f>'2017'!F44/'2017'!E44*100</f>
        <v>26.700680272108844</v>
      </c>
      <c r="O43" s="21">
        <f t="shared" si="3"/>
        <v>-0.38934355468076021</v>
      </c>
    </row>
    <row r="44" spans="3:15">
      <c r="C44" s="20">
        <f>'2018'!A45</f>
        <v>403</v>
      </c>
      <c r="D44" s="20" t="str">
        <f>'2018'!B45</f>
        <v>Oldenburg (Oldb), Stadt</v>
      </c>
      <c r="E44">
        <v>2018</v>
      </c>
      <c r="F44">
        <f>'2018'!C45</f>
        <v>1757</v>
      </c>
      <c r="G44">
        <f>'2018'!D45</f>
        <v>343</v>
      </c>
      <c r="H44" s="21">
        <f t="shared" si="0"/>
        <v>19.52191235059761</v>
      </c>
      <c r="I44" s="21">
        <f>'2017'!D45/'2017'!C45*100</f>
        <v>17.6056338028169</v>
      </c>
      <c r="J44" s="21">
        <f t="shared" si="1"/>
        <v>1.9162785477807098</v>
      </c>
      <c r="K44">
        <f>'2018'!E45</f>
        <v>4121</v>
      </c>
      <c r="L44">
        <f>'2018'!F45</f>
        <v>1228</v>
      </c>
      <c r="M44" s="21">
        <f t="shared" si="2"/>
        <v>29.79859257461781</v>
      </c>
      <c r="N44" s="21">
        <f>'2017'!F45/'2017'!E45*100</f>
        <v>28.784489187173751</v>
      </c>
      <c r="O44" s="21">
        <f t="shared" si="3"/>
        <v>1.0141033874440595</v>
      </c>
    </row>
    <row r="45" spans="3:15">
      <c r="C45" s="20">
        <f>'2018'!A46</f>
        <v>404</v>
      </c>
      <c r="D45" s="20" t="str">
        <f>'2018'!B46</f>
        <v xml:space="preserve">Osnabrück, Stadt       </v>
      </c>
      <c r="E45">
        <v>2018</v>
      </c>
      <c r="F45">
        <f>'2018'!C46</f>
        <v>1460</v>
      </c>
      <c r="G45">
        <f>'2018'!D46</f>
        <v>340</v>
      </c>
      <c r="H45" s="21">
        <f t="shared" si="0"/>
        <v>23.287671232876711</v>
      </c>
      <c r="I45" s="21">
        <f>'2017'!D46/'2017'!C46*100</f>
        <v>24.125874125874127</v>
      </c>
      <c r="J45" s="21">
        <f t="shared" si="1"/>
        <v>-0.83820289299741546</v>
      </c>
      <c r="K45">
        <f>'2018'!E46</f>
        <v>3831</v>
      </c>
      <c r="L45">
        <f>'2018'!F46</f>
        <v>1551</v>
      </c>
      <c r="M45" s="21">
        <f t="shared" si="2"/>
        <v>40.485512920908377</v>
      </c>
      <c r="N45" s="21">
        <f>'2017'!F46/'2017'!E46*100</f>
        <v>41.339612768184196</v>
      </c>
      <c r="O45" s="21">
        <f t="shared" si="3"/>
        <v>-0.854099847275819</v>
      </c>
    </row>
    <row r="46" spans="3:15">
      <c r="C46" s="20">
        <f>'2018'!A47</f>
        <v>405</v>
      </c>
      <c r="D46" s="20" t="str">
        <f>'2018'!B47</f>
        <v xml:space="preserve">Wilhelmshaven, Stadt   </v>
      </c>
      <c r="E46">
        <v>2018</v>
      </c>
      <c r="F46">
        <f>'2018'!C47</f>
        <v>384</v>
      </c>
      <c r="G46">
        <f>'2018'!D47</f>
        <v>41</v>
      </c>
      <c r="H46" s="21">
        <f t="shared" si="0"/>
        <v>10.677083333333332</v>
      </c>
      <c r="I46" s="21">
        <f>'2017'!D47/'2017'!C47*100</f>
        <v>13.597733711048161</v>
      </c>
      <c r="J46" s="21">
        <f t="shared" si="1"/>
        <v>-2.9206503777148285</v>
      </c>
      <c r="K46">
        <f>'2018'!E47</f>
        <v>1511</v>
      </c>
      <c r="L46">
        <f>'2018'!F47</f>
        <v>429</v>
      </c>
      <c r="M46" s="21">
        <f t="shared" si="2"/>
        <v>28.391793514228986</v>
      </c>
      <c r="N46" s="21">
        <f>'2017'!F47/'2017'!E47*100</f>
        <v>25.446133509583607</v>
      </c>
      <c r="O46" s="21">
        <f t="shared" si="3"/>
        <v>2.9456600046453794</v>
      </c>
    </row>
    <row r="47" spans="3:15">
      <c r="C47" s="20">
        <f>'2018'!A48</f>
        <v>451</v>
      </c>
      <c r="D47" s="20" t="str">
        <f>'2018'!B48</f>
        <v xml:space="preserve">Ammerland              </v>
      </c>
      <c r="E47">
        <v>2018</v>
      </c>
      <c r="F47">
        <f>'2018'!C48</f>
        <v>1049</v>
      </c>
      <c r="G47">
        <f>'2018'!D48</f>
        <v>64</v>
      </c>
      <c r="H47" s="21">
        <f t="shared" si="0"/>
        <v>6.1010486177311725</v>
      </c>
      <c r="I47" s="21">
        <f>'2017'!D48/'2017'!C48*100</f>
        <v>8.4572490706319705</v>
      </c>
      <c r="J47" s="21">
        <f t="shared" si="1"/>
        <v>-2.356200452900798</v>
      </c>
      <c r="K47">
        <f>'2018'!E48</f>
        <v>3210</v>
      </c>
      <c r="L47">
        <f>'2018'!F48</f>
        <v>594</v>
      </c>
      <c r="M47" s="21">
        <f t="shared" si="2"/>
        <v>18.504672897196262</v>
      </c>
      <c r="N47" s="21">
        <f>'2017'!F48/'2017'!E48*100</f>
        <v>17.620137299771166</v>
      </c>
      <c r="O47" s="21">
        <f t="shared" si="3"/>
        <v>0.88453559742509569</v>
      </c>
    </row>
    <row r="48" spans="3:15">
      <c r="C48" s="20">
        <f>'2018'!A49</f>
        <v>452</v>
      </c>
      <c r="D48" s="20" t="str">
        <f>'2018'!B49</f>
        <v xml:space="preserve">Aurich                 </v>
      </c>
      <c r="E48">
        <v>2018</v>
      </c>
      <c r="F48">
        <f>'2018'!C49</f>
        <v>1179</v>
      </c>
      <c r="G48">
        <f>'2018'!D49</f>
        <v>140</v>
      </c>
      <c r="H48" s="21">
        <f t="shared" si="0"/>
        <v>11.874469889737066</v>
      </c>
      <c r="I48" s="21">
        <f>'2017'!D49/'2017'!C49*100</f>
        <v>11.162790697674419</v>
      </c>
      <c r="J48" s="21">
        <f t="shared" si="1"/>
        <v>0.71167919206264685</v>
      </c>
      <c r="K48">
        <f>'2018'!E49</f>
        <v>4414</v>
      </c>
      <c r="L48">
        <f>'2018'!F49</f>
        <v>665</v>
      </c>
      <c r="M48" s="21">
        <f t="shared" si="2"/>
        <v>15.065700045310376</v>
      </c>
      <c r="N48" s="21">
        <f>'2017'!F49/'2017'!E49*100</f>
        <v>13.121764573486383</v>
      </c>
      <c r="O48" s="21">
        <f t="shared" si="3"/>
        <v>1.943935471823993</v>
      </c>
    </row>
    <row r="49" spans="3:15">
      <c r="C49" s="20">
        <f>'2018'!A50</f>
        <v>453</v>
      </c>
      <c r="D49" s="20" t="str">
        <f>'2018'!B50</f>
        <v xml:space="preserve">Cloppenburg            </v>
      </c>
      <c r="E49">
        <v>2018</v>
      </c>
      <c r="F49">
        <f>'2018'!C50</f>
        <v>1496</v>
      </c>
      <c r="G49">
        <f>'2018'!D50</f>
        <v>244</v>
      </c>
      <c r="H49" s="21">
        <f t="shared" si="0"/>
        <v>16.310160427807489</v>
      </c>
      <c r="I49" s="21">
        <f>'2017'!D50/'2017'!C50*100</f>
        <v>14.432989690721648</v>
      </c>
      <c r="J49" s="21">
        <f t="shared" si="1"/>
        <v>1.8771707370858408</v>
      </c>
      <c r="K49">
        <f>'2018'!E50</f>
        <v>4600</v>
      </c>
      <c r="L49">
        <f>'2018'!F50</f>
        <v>1049</v>
      </c>
      <c r="M49" s="21">
        <f t="shared" si="2"/>
        <v>22.804347826086957</v>
      </c>
      <c r="N49" s="21">
        <f>'2017'!F50/'2017'!E50*100</f>
        <v>22.473404255319149</v>
      </c>
      <c r="O49" s="21">
        <f t="shared" si="3"/>
        <v>0.33094357076780767</v>
      </c>
    </row>
    <row r="50" spans="3:15">
      <c r="C50" s="20">
        <f>'2018'!A51</f>
        <v>454</v>
      </c>
      <c r="D50" s="20" t="str">
        <f>'2018'!B51</f>
        <v xml:space="preserve">Emsland                </v>
      </c>
      <c r="E50">
        <v>2018</v>
      </c>
      <c r="F50">
        <f>'2018'!C51</f>
        <v>2755</v>
      </c>
      <c r="G50">
        <f>'2018'!D51</f>
        <v>435</v>
      </c>
      <c r="H50" s="21">
        <f t="shared" si="0"/>
        <v>15.789473684210526</v>
      </c>
      <c r="I50" s="21">
        <f>'2017'!D51/'2017'!C51*100</f>
        <v>14.750290360046458</v>
      </c>
      <c r="J50" s="21">
        <f t="shared" si="1"/>
        <v>1.0391833241640676</v>
      </c>
      <c r="K50">
        <f>'2018'!E51</f>
        <v>8631</v>
      </c>
      <c r="L50">
        <f>'2018'!F51</f>
        <v>1846</v>
      </c>
      <c r="M50" s="21">
        <f t="shared" si="2"/>
        <v>21.388019928165914</v>
      </c>
      <c r="N50" s="21">
        <f>'2017'!F51/'2017'!E51*100</f>
        <v>21.229050279329609</v>
      </c>
      <c r="O50" s="21">
        <f t="shared" si="3"/>
        <v>0.1589696488363046</v>
      </c>
    </row>
    <row r="51" spans="3:15">
      <c r="C51" s="20">
        <f>'2018'!A52</f>
        <v>455</v>
      </c>
      <c r="D51" s="20" t="str">
        <f>'2018'!B52</f>
        <v xml:space="preserve">Friesland              </v>
      </c>
      <c r="E51">
        <v>2018</v>
      </c>
      <c r="F51">
        <f>'2018'!C52</f>
        <v>720</v>
      </c>
      <c r="G51">
        <f>'2018'!D52</f>
        <v>45</v>
      </c>
      <c r="H51" s="21">
        <f t="shared" si="0"/>
        <v>6.25</v>
      </c>
      <c r="I51" s="21">
        <f>'2017'!D52/'2017'!C52*100</f>
        <v>6.5079365079365088</v>
      </c>
      <c r="J51" s="21">
        <f t="shared" si="1"/>
        <v>-0.2579365079365088</v>
      </c>
      <c r="K51">
        <f>'2018'!E52</f>
        <v>2275</v>
      </c>
      <c r="L51">
        <f>'2018'!F52</f>
        <v>254</v>
      </c>
      <c r="M51" s="21">
        <f t="shared" si="2"/>
        <v>11.164835164835164</v>
      </c>
      <c r="N51" s="21">
        <f>'2017'!F52/'2017'!E52*100</f>
        <v>11.524822695035461</v>
      </c>
      <c r="O51" s="21">
        <f t="shared" si="3"/>
        <v>-0.35998753020029639</v>
      </c>
    </row>
    <row r="52" spans="3:15">
      <c r="C52" s="20">
        <f>'2018'!A53</f>
        <v>456</v>
      </c>
      <c r="D52" s="20" t="str">
        <f>'2018'!B53</f>
        <v xml:space="preserve">Grafschaft Bentheim    </v>
      </c>
      <c r="E52">
        <v>2018</v>
      </c>
      <c r="F52">
        <f>'2018'!C53</f>
        <v>1197</v>
      </c>
      <c r="G52">
        <f>'2018'!D53</f>
        <v>256</v>
      </c>
      <c r="H52" s="21">
        <f t="shared" si="0"/>
        <v>21.386800334168754</v>
      </c>
      <c r="I52" s="21">
        <f>'2017'!D53/'2017'!C53*100</f>
        <v>22.020018198362148</v>
      </c>
      <c r="J52" s="21">
        <f t="shared" si="1"/>
        <v>-0.63321786419339432</v>
      </c>
      <c r="K52">
        <f>'2018'!E53</f>
        <v>3610</v>
      </c>
      <c r="L52">
        <f>'2018'!F53</f>
        <v>1119</v>
      </c>
      <c r="M52" s="21">
        <f t="shared" si="2"/>
        <v>30.997229916897506</v>
      </c>
      <c r="N52" s="21">
        <f>'2017'!F53/'2017'!E53*100</f>
        <v>29.699886749716875</v>
      </c>
      <c r="O52" s="21">
        <f t="shared" si="3"/>
        <v>1.2973431671806317</v>
      </c>
    </row>
    <row r="53" spans="3:15">
      <c r="C53" s="20">
        <f>'2018'!A54</f>
        <v>457</v>
      </c>
      <c r="D53" s="20" t="str">
        <f>'2018'!B54</f>
        <v xml:space="preserve">Leer                   </v>
      </c>
      <c r="E53">
        <v>2018</v>
      </c>
      <c r="F53">
        <f>'2018'!C54</f>
        <v>1040</v>
      </c>
      <c r="G53">
        <f>'2018'!D54</f>
        <v>121</v>
      </c>
      <c r="H53" s="21">
        <f t="shared" si="0"/>
        <v>11.634615384615385</v>
      </c>
      <c r="I53" s="21">
        <f>'2017'!D54/'2017'!C54*100</f>
        <v>12.330316742081449</v>
      </c>
      <c r="J53" s="21">
        <f t="shared" si="1"/>
        <v>-0.69570135746606354</v>
      </c>
      <c r="K53">
        <f>'2018'!E54</f>
        <v>4226</v>
      </c>
      <c r="L53">
        <f>'2018'!F54</f>
        <v>628</v>
      </c>
      <c r="M53" s="21">
        <f t="shared" si="2"/>
        <v>14.860388073828679</v>
      </c>
      <c r="N53" s="21">
        <f>'2017'!F54/'2017'!E54*100</f>
        <v>16.381236038719287</v>
      </c>
      <c r="O53" s="21">
        <f t="shared" si="3"/>
        <v>-1.5208479648906081</v>
      </c>
    </row>
    <row r="54" spans="3:15">
      <c r="C54" s="20">
        <f>'2018'!A55</f>
        <v>458</v>
      </c>
      <c r="D54" s="20" t="str">
        <f>'2018'!B55</f>
        <v xml:space="preserve">Oldenburg              </v>
      </c>
      <c r="E54">
        <v>2018</v>
      </c>
      <c r="F54">
        <f>'2018'!C55</f>
        <v>1114</v>
      </c>
      <c r="G54">
        <f>'2018'!D55</f>
        <v>90</v>
      </c>
      <c r="H54" s="21">
        <f t="shared" si="0"/>
        <v>8.0789946140035909</v>
      </c>
      <c r="I54" s="21">
        <f>'2017'!D55/'2017'!C55*100</f>
        <v>8.9676746611053186</v>
      </c>
      <c r="J54" s="21">
        <f t="shared" si="1"/>
        <v>-0.88868004710172777</v>
      </c>
      <c r="K54">
        <f>'2018'!E55</f>
        <v>3199</v>
      </c>
      <c r="L54">
        <f>'2018'!F55</f>
        <v>484</v>
      </c>
      <c r="M54" s="21">
        <f t="shared" si="2"/>
        <v>15.129728040012505</v>
      </c>
      <c r="N54" s="21">
        <f>'2017'!F55/'2017'!E55*100</f>
        <v>15.008051529790661</v>
      </c>
      <c r="O54" s="21">
        <f t="shared" si="3"/>
        <v>0.12167651022184423</v>
      </c>
    </row>
    <row r="55" spans="3:15">
      <c r="C55" s="20">
        <f>'2018'!A56</f>
        <v>459</v>
      </c>
      <c r="D55" s="20" t="str">
        <f>'2018'!B56</f>
        <v xml:space="preserve">Osnabrück              </v>
      </c>
      <c r="E55">
        <v>2018</v>
      </c>
      <c r="F55">
        <f>'2018'!C56</f>
        <v>3170</v>
      </c>
      <c r="G55">
        <f>'2018'!D56</f>
        <v>420</v>
      </c>
      <c r="H55" s="21">
        <f t="shared" si="0"/>
        <v>13.249211356466878</v>
      </c>
      <c r="I55" s="21">
        <f>'2017'!D56/'2017'!C56*100</f>
        <v>13.198867657466383</v>
      </c>
      <c r="J55" s="21">
        <f t="shared" si="1"/>
        <v>5.0343699000494624E-2</v>
      </c>
      <c r="K55">
        <f>'2018'!E56</f>
        <v>9373</v>
      </c>
      <c r="L55">
        <f>'2018'!F56</f>
        <v>1843</v>
      </c>
      <c r="M55" s="21">
        <f t="shared" si="2"/>
        <v>19.662861410434225</v>
      </c>
      <c r="N55" s="21">
        <f>'2017'!F56/'2017'!E56*100</f>
        <v>18.437843784378437</v>
      </c>
      <c r="O55" s="21">
        <f t="shared" si="3"/>
        <v>1.2250176260557879</v>
      </c>
    </row>
    <row r="56" spans="3:15">
      <c r="C56" s="20">
        <f>'2018'!A57</f>
        <v>460</v>
      </c>
      <c r="D56" s="20" t="str">
        <f>'2018'!B57</f>
        <v xml:space="preserve">Vechta                 </v>
      </c>
      <c r="E56">
        <v>2018</v>
      </c>
      <c r="F56">
        <f>'2018'!C57</f>
        <v>1485</v>
      </c>
      <c r="G56">
        <f>'2018'!D57</f>
        <v>226</v>
      </c>
      <c r="H56" s="21">
        <f t="shared" si="0"/>
        <v>15.218855218855218</v>
      </c>
      <c r="I56" s="21">
        <f>'2017'!D57/'2017'!C57*100</f>
        <v>17.494751574527641</v>
      </c>
      <c r="J56" s="21">
        <f t="shared" si="1"/>
        <v>-2.2758963556724225</v>
      </c>
      <c r="K56">
        <f>'2018'!E57</f>
        <v>4124</v>
      </c>
      <c r="L56">
        <f>'2018'!F57</f>
        <v>763</v>
      </c>
      <c r="M56" s="21">
        <f t="shared" si="2"/>
        <v>18.501454898157128</v>
      </c>
      <c r="N56" s="21">
        <f>'2017'!F57/'2017'!E57*100</f>
        <v>23.137348250416569</v>
      </c>
      <c r="O56" s="21">
        <f t="shared" si="3"/>
        <v>-4.6358933522594405</v>
      </c>
    </row>
    <row r="57" spans="3:15">
      <c r="C57" s="20">
        <f>'2018'!A58</f>
        <v>461</v>
      </c>
      <c r="D57" s="20" t="str">
        <f>'2018'!B58</f>
        <v xml:space="preserve">Wesermarsch            </v>
      </c>
      <c r="E57">
        <v>2018</v>
      </c>
      <c r="F57">
        <f>'2018'!C58</f>
        <v>682</v>
      </c>
      <c r="G57">
        <f>'2018'!D58</f>
        <v>114</v>
      </c>
      <c r="H57" s="21">
        <f t="shared" si="0"/>
        <v>16.715542521994134</v>
      </c>
      <c r="I57" s="21">
        <f>'2017'!D58/'2017'!C58*100</f>
        <v>14.58670988654781</v>
      </c>
      <c r="J57" s="21">
        <f t="shared" si="1"/>
        <v>2.1288326354463241</v>
      </c>
      <c r="K57">
        <f>'2018'!E58</f>
        <v>2121</v>
      </c>
      <c r="L57">
        <f>'2018'!F58</f>
        <v>489</v>
      </c>
      <c r="M57" s="21">
        <f t="shared" si="2"/>
        <v>23.055162659123056</v>
      </c>
      <c r="N57" s="21">
        <f>'2017'!F58/'2017'!E58*100</f>
        <v>24.146224146224146</v>
      </c>
      <c r="O57" s="21">
        <f t="shared" si="3"/>
        <v>-1.09106148710109</v>
      </c>
    </row>
    <row r="58" spans="3:15">
      <c r="C58" s="20">
        <f>'2018'!A59</f>
        <v>462</v>
      </c>
      <c r="D58" s="20" t="str">
        <f>'2018'!B59</f>
        <v xml:space="preserve">Wittmund               </v>
      </c>
      <c r="E58">
        <v>2018</v>
      </c>
      <c r="F58">
        <f>'2018'!C59</f>
        <v>314</v>
      </c>
      <c r="G58">
        <f>'2018'!D59</f>
        <v>15</v>
      </c>
      <c r="H58" s="21">
        <f t="shared" si="0"/>
        <v>4.7770700636942678</v>
      </c>
      <c r="I58" s="21">
        <f>'2017'!D59/'2017'!C59*100</f>
        <v>5.9936908517350158</v>
      </c>
      <c r="J58" s="21">
        <f t="shared" si="1"/>
        <v>-1.216620788040748</v>
      </c>
      <c r="K58">
        <f>'2018'!E59</f>
        <v>1319</v>
      </c>
      <c r="L58">
        <f>'2018'!F59</f>
        <v>128</v>
      </c>
      <c r="M58" s="21">
        <f t="shared" si="2"/>
        <v>9.704321455648218</v>
      </c>
      <c r="N58" s="21">
        <f>'2017'!F59/'2017'!E59*100</f>
        <v>12.267080745341614</v>
      </c>
      <c r="O58" s="21">
        <f t="shared" si="3"/>
        <v>-2.5627592896933962</v>
      </c>
    </row>
    <row r="59" spans="3:15">
      <c r="C59" s="20">
        <f>'2018'!A60</f>
        <v>4</v>
      </c>
      <c r="D59" s="20" t="str">
        <f>'2018'!B60</f>
        <v xml:space="preserve">Stat. Region Weser-Ems </v>
      </c>
      <c r="E59">
        <v>2018</v>
      </c>
      <c r="F59">
        <f>'2018'!C60</f>
        <v>20572</v>
      </c>
      <c r="G59">
        <f>'2018'!D60</f>
        <v>3051</v>
      </c>
      <c r="H59" s="21">
        <f t="shared" si="0"/>
        <v>14.83083803227688</v>
      </c>
      <c r="I59" s="21">
        <f>'2017'!D60/'2017'!C60*100</f>
        <v>14.866059817945384</v>
      </c>
      <c r="J59" s="21">
        <f t="shared" si="1"/>
        <v>-3.5221785668504424E-2</v>
      </c>
      <c r="K59">
        <f>'2018'!E60</f>
        <v>63462</v>
      </c>
      <c r="L59">
        <f>'2018'!F60</f>
        <v>14170</v>
      </c>
      <c r="M59" s="21">
        <f t="shared" si="2"/>
        <v>22.328322460685136</v>
      </c>
      <c r="N59" s="21">
        <f>'2017'!F60/'2017'!E60*100</f>
        <v>22.387364226492707</v>
      </c>
      <c r="O59" s="21">
        <f t="shared" si="3"/>
        <v>-5.9041765807570812E-2</v>
      </c>
    </row>
    <row r="60" spans="3:15">
      <c r="C60" s="20">
        <f>'2018'!A61</f>
        <v>0</v>
      </c>
      <c r="D60" s="20" t="str">
        <f>'2018'!B61</f>
        <v xml:space="preserve">Niedersachsen          </v>
      </c>
      <c r="E60">
        <v>2018</v>
      </c>
      <c r="F60">
        <f>'2018'!C61</f>
        <v>68176</v>
      </c>
      <c r="G60">
        <f>'2018'!D61</f>
        <v>11298</v>
      </c>
      <c r="H60" s="21">
        <f t="shared" si="0"/>
        <v>16.571814128138936</v>
      </c>
      <c r="I60" s="21">
        <f>'2017'!D61/'2017'!C61*100</f>
        <v>15.944245867607348</v>
      </c>
      <c r="J60" s="21">
        <f t="shared" si="1"/>
        <v>0.62756826053158754</v>
      </c>
      <c r="K60">
        <f>'2018'!E61</f>
        <v>195405</v>
      </c>
      <c r="L60">
        <f>'2018'!F61</f>
        <v>50074</v>
      </c>
      <c r="M60" s="21">
        <f t="shared" si="2"/>
        <v>25.625751644021395</v>
      </c>
      <c r="N60" s="21">
        <f>'2017'!F61/'2017'!E61*100</f>
        <v>24.924098521960126</v>
      </c>
      <c r="O60" s="21">
        <f t="shared" si="3"/>
        <v>0.70165312206126984</v>
      </c>
    </row>
    <row r="61" spans="3:15">
      <c r="C61" s="20"/>
      <c r="D61" s="20"/>
    </row>
    <row r="62" spans="3:15">
      <c r="C62" s="20"/>
      <c r="D62" s="20"/>
    </row>
    <row r="63" spans="3:15">
      <c r="C63" s="20"/>
      <c r="D63" s="20"/>
    </row>
    <row r="64" spans="3:15">
      <c r="C64" s="20"/>
      <c r="D64" s="20"/>
    </row>
    <row r="65" spans="3:4">
      <c r="C65" s="20"/>
      <c r="D65" s="20"/>
    </row>
    <row r="66" spans="3:4">
      <c r="C66" s="20"/>
      <c r="D66" s="20"/>
    </row>
    <row r="67" spans="3:4">
      <c r="C67" s="20"/>
      <c r="D67" s="20"/>
    </row>
    <row r="68" spans="3:4">
      <c r="C68" s="20"/>
      <c r="D68" s="20"/>
    </row>
    <row r="69" spans="3:4">
      <c r="C69" s="20"/>
      <c r="D69" s="20"/>
    </row>
    <row r="70" spans="3:4">
      <c r="C70" s="20"/>
      <c r="D70" s="20"/>
    </row>
    <row r="71" spans="3:4">
      <c r="C71" s="20"/>
      <c r="D71" s="20"/>
    </row>
    <row r="72" spans="3:4">
      <c r="C72" s="20"/>
      <c r="D72" s="20"/>
    </row>
    <row r="73" spans="3:4">
      <c r="C73" s="20"/>
      <c r="D73" s="20"/>
    </row>
    <row r="74" spans="3:4">
      <c r="C74" s="20"/>
      <c r="D74" s="20"/>
    </row>
    <row r="75" spans="3:4">
      <c r="C75" s="20"/>
      <c r="D75" s="20"/>
    </row>
    <row r="76" spans="3:4">
      <c r="C76" s="20"/>
      <c r="D76" s="20"/>
    </row>
    <row r="77" spans="3:4">
      <c r="C77" s="20"/>
      <c r="D77" s="20"/>
    </row>
    <row r="78" spans="3:4">
      <c r="C78" s="20"/>
      <c r="D78" s="20"/>
    </row>
    <row r="79" spans="3:4">
      <c r="C79" s="20"/>
      <c r="D79" s="20"/>
    </row>
    <row r="80" spans="3:4">
      <c r="C80" s="20"/>
      <c r="D80" s="20"/>
    </row>
    <row r="81" spans="3:4">
      <c r="C81" s="20"/>
      <c r="D81" s="20"/>
    </row>
    <row r="82" spans="3:4">
      <c r="C82" s="20"/>
      <c r="D82" s="20"/>
    </row>
    <row r="83" spans="3:4">
      <c r="C83" s="20"/>
      <c r="D83" s="20"/>
    </row>
    <row r="84" spans="3:4">
      <c r="C84" s="20"/>
      <c r="D84" s="20"/>
    </row>
    <row r="85" spans="3:4">
      <c r="C85" s="20"/>
      <c r="D85" s="20"/>
    </row>
    <row r="86" spans="3:4">
      <c r="C86" s="20"/>
      <c r="D86" s="20"/>
    </row>
    <row r="87" spans="3:4">
      <c r="C87" s="20"/>
      <c r="D87" s="20"/>
    </row>
    <row r="88" spans="3:4">
      <c r="C88" s="20"/>
      <c r="D88" s="20"/>
    </row>
    <row r="89" spans="3:4">
      <c r="C89" s="20"/>
      <c r="D89" s="20"/>
    </row>
    <row r="90" spans="3:4">
      <c r="C90" s="20"/>
      <c r="D90" s="20"/>
    </row>
    <row r="91" spans="3:4">
      <c r="C91" s="20"/>
      <c r="D91" s="20"/>
    </row>
    <row r="92" spans="3:4">
      <c r="C92" s="20"/>
      <c r="D92" s="20"/>
    </row>
    <row r="93" spans="3:4">
      <c r="C93" s="20"/>
      <c r="D93" s="20"/>
    </row>
    <row r="94" spans="3:4">
      <c r="C94" s="20"/>
      <c r="D94" s="20"/>
    </row>
    <row r="95" spans="3:4">
      <c r="C95" s="20"/>
      <c r="D95" s="20"/>
    </row>
    <row r="96" spans="3:4">
      <c r="C96" s="20"/>
      <c r="D96" s="20"/>
    </row>
    <row r="97" spans="3:4">
      <c r="C97" s="20"/>
      <c r="D97" s="20"/>
    </row>
    <row r="98" spans="3:4">
      <c r="C98" s="20"/>
      <c r="D98" s="20"/>
    </row>
    <row r="99" spans="3:4">
      <c r="C99" s="20"/>
      <c r="D99" s="20"/>
    </row>
    <row r="100" spans="3:4">
      <c r="C100" s="20"/>
      <c r="D100" s="20"/>
    </row>
    <row r="101" spans="3:4">
      <c r="C101" s="20"/>
      <c r="D101" s="20"/>
    </row>
    <row r="102" spans="3:4">
      <c r="C102" s="20"/>
      <c r="D102" s="20"/>
    </row>
    <row r="103" spans="3:4">
      <c r="C103" s="20"/>
      <c r="D103" s="20"/>
    </row>
    <row r="104" spans="3:4">
      <c r="C104" s="20"/>
      <c r="D104" s="20"/>
    </row>
    <row r="105" spans="3:4">
      <c r="C105" s="20"/>
      <c r="D105" s="20"/>
    </row>
    <row r="106" spans="3:4">
      <c r="C106" s="20"/>
      <c r="D106" s="20"/>
    </row>
    <row r="107" spans="3:4">
      <c r="C107" s="20"/>
      <c r="D107" s="20"/>
    </row>
    <row r="108" spans="3:4">
      <c r="C108" s="20"/>
      <c r="D108" s="20"/>
    </row>
    <row r="109" spans="3:4">
      <c r="C109" s="20"/>
      <c r="D109" s="20"/>
    </row>
    <row r="110" spans="3:4">
      <c r="C110" s="20"/>
      <c r="D110" s="20"/>
    </row>
    <row r="111" spans="3:4">
      <c r="C111" s="20"/>
      <c r="D111" s="20"/>
    </row>
    <row r="112" spans="3:4">
      <c r="C112" s="20"/>
      <c r="D112" s="20"/>
    </row>
    <row r="113" spans="3:4">
      <c r="C113" s="20"/>
      <c r="D113" s="20"/>
    </row>
    <row r="114" spans="3:4">
      <c r="C114" s="20"/>
      <c r="D114" s="20"/>
    </row>
    <row r="115" spans="3:4">
      <c r="C115" s="20"/>
      <c r="D115" s="20"/>
    </row>
    <row r="116" spans="3:4">
      <c r="C116" s="20"/>
      <c r="D116" s="20"/>
    </row>
    <row r="117" spans="3:4">
      <c r="C117" s="20"/>
      <c r="D117" s="20"/>
    </row>
    <row r="118" spans="3:4">
      <c r="C118" s="20"/>
      <c r="D118" s="20"/>
    </row>
    <row r="119" spans="3:4">
      <c r="C119" s="20"/>
      <c r="D119" s="20"/>
    </row>
    <row r="120" spans="3:4">
      <c r="C120" s="20"/>
      <c r="D120" s="20"/>
    </row>
    <row r="121" spans="3:4">
      <c r="C121" s="20"/>
      <c r="D121" s="20"/>
    </row>
    <row r="122" spans="3:4">
      <c r="C122" s="20"/>
      <c r="D122" s="20"/>
    </row>
    <row r="123" spans="3:4">
      <c r="C123" s="20"/>
      <c r="D123" s="20"/>
    </row>
    <row r="124" spans="3:4">
      <c r="C124" s="20"/>
      <c r="D124" s="20"/>
    </row>
    <row r="125" spans="3:4">
      <c r="C125" s="20"/>
      <c r="D125" s="20"/>
    </row>
    <row r="126" spans="3:4">
      <c r="C126" s="20"/>
      <c r="D126" s="20"/>
    </row>
    <row r="127" spans="3:4">
      <c r="C127" s="20"/>
      <c r="D127" s="20"/>
    </row>
    <row r="128" spans="3:4">
      <c r="C128" s="20"/>
      <c r="D128" s="20"/>
    </row>
    <row r="129" spans="3:4">
      <c r="C129" s="20"/>
      <c r="D129" s="20"/>
    </row>
    <row r="130" spans="3:4">
      <c r="C130" s="20"/>
      <c r="D130" s="20"/>
    </row>
    <row r="131" spans="3:4">
      <c r="C131" s="20"/>
      <c r="D131" s="20"/>
    </row>
    <row r="132" spans="3:4">
      <c r="C132" s="20"/>
      <c r="D132" s="20"/>
    </row>
    <row r="133" spans="3:4">
      <c r="C133" s="20"/>
      <c r="D133" s="20"/>
    </row>
    <row r="134" spans="3:4">
      <c r="C134" s="20"/>
      <c r="D134" s="20"/>
    </row>
    <row r="135" spans="3:4">
      <c r="C135" s="20"/>
      <c r="D135" s="20"/>
    </row>
    <row r="136" spans="3:4">
      <c r="C136" s="20"/>
      <c r="D136" s="20"/>
    </row>
    <row r="137" spans="3:4">
      <c r="C137" s="20"/>
      <c r="D137" s="20"/>
    </row>
    <row r="138" spans="3:4">
      <c r="C138" s="20"/>
      <c r="D138" s="20"/>
    </row>
    <row r="139" spans="3:4">
      <c r="C139" s="20"/>
      <c r="D139" s="20"/>
    </row>
    <row r="140" spans="3:4">
      <c r="C140" s="20"/>
      <c r="D140" s="20"/>
    </row>
    <row r="141" spans="3:4">
      <c r="C141" s="20"/>
      <c r="D141" s="20"/>
    </row>
    <row r="142" spans="3:4">
      <c r="C142" s="20"/>
      <c r="D142" s="20"/>
    </row>
    <row r="143" spans="3:4">
      <c r="C143" s="20"/>
      <c r="D143" s="20"/>
    </row>
    <row r="144" spans="3:4">
      <c r="C144" s="20"/>
      <c r="D144" s="20"/>
    </row>
    <row r="145" spans="3:4">
      <c r="C145" s="20"/>
      <c r="D145" s="20"/>
    </row>
    <row r="146" spans="3:4">
      <c r="C146" s="20"/>
      <c r="D146" s="20"/>
    </row>
    <row r="147" spans="3:4">
      <c r="C147" s="20"/>
      <c r="D147" s="20"/>
    </row>
    <row r="148" spans="3:4">
      <c r="C148" s="20"/>
      <c r="D148" s="20"/>
    </row>
    <row r="149" spans="3:4">
      <c r="C149" s="20"/>
      <c r="D149" s="20"/>
    </row>
    <row r="150" spans="3:4">
      <c r="C150" s="20"/>
      <c r="D150" s="20"/>
    </row>
    <row r="151" spans="3:4">
      <c r="C151" s="20"/>
      <c r="D151" s="20"/>
    </row>
    <row r="152" spans="3:4">
      <c r="C152" s="20"/>
      <c r="D152" s="20"/>
    </row>
    <row r="153" spans="3:4">
      <c r="C153" s="20"/>
      <c r="D153" s="20"/>
    </row>
    <row r="154" spans="3:4">
      <c r="C154" s="20"/>
      <c r="D154" s="20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20"/>
      <c r="D163" s="20"/>
    </row>
    <row r="164" spans="3:4">
      <c r="C164" s="20"/>
      <c r="D164" s="20"/>
    </row>
    <row r="165" spans="3:4">
      <c r="C165" s="20"/>
      <c r="D165" s="20"/>
    </row>
    <row r="166" spans="3:4">
      <c r="C166" s="20"/>
      <c r="D166" s="20"/>
    </row>
    <row r="167" spans="3:4">
      <c r="C167" s="20"/>
      <c r="D167" s="20"/>
    </row>
    <row r="168" spans="3:4">
      <c r="C168" s="20"/>
      <c r="D168" s="20"/>
    </row>
    <row r="169" spans="3:4">
      <c r="C169" s="20"/>
      <c r="D169" s="20"/>
    </row>
    <row r="170" spans="3:4">
      <c r="C170" s="20"/>
      <c r="D170" s="20"/>
    </row>
    <row r="171" spans="3:4">
      <c r="C171" s="20"/>
      <c r="D171" s="20"/>
    </row>
    <row r="172" spans="3:4">
      <c r="C172" s="20"/>
      <c r="D172" s="20"/>
    </row>
    <row r="173" spans="3:4">
      <c r="C173" s="20"/>
      <c r="D173" s="20"/>
    </row>
    <row r="174" spans="3:4">
      <c r="C174" s="20"/>
      <c r="D174" s="20"/>
    </row>
    <row r="175" spans="3:4">
      <c r="C175" s="20"/>
      <c r="D175" s="20"/>
    </row>
    <row r="176" spans="3:4">
      <c r="C176" s="20"/>
      <c r="D176" s="20"/>
    </row>
    <row r="177" spans="3:4">
      <c r="C177" s="20"/>
      <c r="D177" s="20"/>
    </row>
    <row r="178" spans="3:4">
      <c r="C178" s="20"/>
      <c r="D178" s="20"/>
    </row>
    <row r="179" spans="3:4">
      <c r="C179" s="20"/>
      <c r="D179" s="20"/>
    </row>
    <row r="180" spans="3:4">
      <c r="C180" s="20"/>
      <c r="D180" s="20"/>
    </row>
    <row r="181" spans="3:4">
      <c r="C181" s="20"/>
      <c r="D181" s="20"/>
    </row>
    <row r="182" spans="3:4">
      <c r="C182" s="20"/>
      <c r="D182" s="20"/>
    </row>
    <row r="183" spans="3:4">
      <c r="C183" s="20"/>
      <c r="D183" s="20"/>
    </row>
    <row r="184" spans="3:4">
      <c r="C184" s="20"/>
      <c r="D184" s="20"/>
    </row>
    <row r="185" spans="3:4">
      <c r="C185" s="20"/>
      <c r="D185" s="20"/>
    </row>
    <row r="186" spans="3:4">
      <c r="C186" s="20"/>
      <c r="D186" s="20"/>
    </row>
    <row r="187" spans="3:4">
      <c r="C187" s="20"/>
      <c r="D187" s="20"/>
    </row>
    <row r="188" spans="3:4">
      <c r="C188" s="20"/>
      <c r="D188" s="20"/>
    </row>
    <row r="189" spans="3:4">
      <c r="C189" s="20"/>
      <c r="D189" s="20"/>
    </row>
    <row r="190" spans="3:4">
      <c r="C190" s="20"/>
      <c r="D190" s="20"/>
    </row>
    <row r="191" spans="3:4">
      <c r="C191" s="20"/>
      <c r="D191" s="20"/>
    </row>
    <row r="192" spans="3:4">
      <c r="C192" s="20"/>
      <c r="D192" s="20"/>
    </row>
    <row r="193" spans="3:4">
      <c r="C193" s="20"/>
      <c r="D193" s="20"/>
    </row>
    <row r="194" spans="3:4">
      <c r="C194" s="20"/>
      <c r="D194" s="20"/>
    </row>
    <row r="195" spans="3:4">
      <c r="C195" s="20"/>
      <c r="D195" s="20"/>
    </row>
    <row r="196" spans="3:4">
      <c r="C196" s="20"/>
      <c r="D196" s="20"/>
    </row>
    <row r="197" spans="3:4">
      <c r="C197" s="20"/>
      <c r="D197" s="20"/>
    </row>
    <row r="198" spans="3:4">
      <c r="C198" s="20"/>
      <c r="D198" s="20"/>
    </row>
    <row r="199" spans="3:4">
      <c r="C199" s="20"/>
      <c r="D199" s="20"/>
    </row>
    <row r="200" spans="3:4">
      <c r="C200" s="20"/>
      <c r="D200" s="20"/>
    </row>
    <row r="201" spans="3:4">
      <c r="C201" s="20"/>
      <c r="D201" s="20"/>
    </row>
    <row r="202" spans="3:4">
      <c r="C202" s="20"/>
      <c r="D202" s="20"/>
    </row>
    <row r="203" spans="3:4">
      <c r="C203" s="20"/>
      <c r="D203" s="20"/>
    </row>
    <row r="204" spans="3:4">
      <c r="C204" s="20"/>
      <c r="D204" s="20"/>
    </row>
    <row r="205" spans="3:4">
      <c r="C205" s="20"/>
      <c r="D205" s="20"/>
    </row>
    <row r="206" spans="3:4">
      <c r="C206" s="20"/>
      <c r="D206" s="20"/>
    </row>
    <row r="207" spans="3:4">
      <c r="C207" s="20"/>
      <c r="D207" s="20"/>
    </row>
    <row r="208" spans="3:4">
      <c r="C208" s="20"/>
      <c r="D208" s="20"/>
    </row>
    <row r="209" spans="3:4">
      <c r="C209" s="20"/>
      <c r="D209" s="20"/>
    </row>
    <row r="210" spans="3:4">
      <c r="C210" s="20"/>
      <c r="D210" s="20"/>
    </row>
    <row r="211" spans="3:4">
      <c r="C211" s="20"/>
      <c r="D211" s="20"/>
    </row>
    <row r="212" spans="3:4">
      <c r="C212" s="20"/>
      <c r="D212" s="20"/>
    </row>
    <row r="213" spans="3:4">
      <c r="C213" s="20"/>
      <c r="D213" s="20"/>
    </row>
    <row r="214" spans="3:4">
      <c r="C214" s="20"/>
      <c r="D214" s="20"/>
    </row>
  </sheetData>
  <autoFilter ref="C4:O60" xr:uid="{00000000-0009-0000-0000-000005000000}">
    <filterColumn colId="4" showButton="0"/>
    <filterColumn colId="5" showButton="0"/>
    <filterColumn colId="6" showButton="0"/>
    <filterColumn colId="9" showButton="0"/>
    <filterColumn colId="10" showButton="0"/>
    <filterColumn colId="11" showButton="0"/>
  </autoFilter>
  <mergeCells count="10">
    <mergeCell ref="L4:O4"/>
    <mergeCell ref="G5:G6"/>
    <mergeCell ref="L5:L6"/>
    <mergeCell ref="H6:I6"/>
    <mergeCell ref="M6:N6"/>
    <mergeCell ref="D4:D6"/>
    <mergeCell ref="E4:E6"/>
    <mergeCell ref="F4:F6"/>
    <mergeCell ref="G4:J4"/>
    <mergeCell ref="K4:K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10">
    <pageSetUpPr fitToPage="1"/>
  </sheetPr>
  <dimension ref="A1:AZ69"/>
  <sheetViews>
    <sheetView zoomScale="125" workbookViewId="0">
      <pane ySplit="6" topLeftCell="A37" activePane="bottomLeft" state="frozen"/>
      <selection pane="bottomLeft" activeCell="H2" sqref="H2"/>
    </sheetView>
  </sheetViews>
  <sheetFormatPr baseColWidth="10" defaultColWidth="9.140625" defaultRowHeight="12.75"/>
  <cols>
    <col min="1" max="1" width="11.42578125" style="3" customWidth="1"/>
    <col min="2" max="2" width="19" style="3" bestFit="1" customWidth="1"/>
    <col min="3" max="3" width="10.85546875" style="3" customWidth="1"/>
    <col min="4" max="4" width="9.28515625" style="3" customWidth="1"/>
    <col min="5" max="5" width="10.85546875" style="3" customWidth="1"/>
    <col min="6" max="6" width="8.7109375" style="3" customWidth="1"/>
    <col min="13" max="16384" width="9.140625" style="3"/>
  </cols>
  <sheetData>
    <row r="1" spans="1:52" s="6" customFormat="1" ht="11.25">
      <c r="A1" s="14" t="s">
        <v>119</v>
      </c>
      <c r="H1" s="6">
        <v>2012</v>
      </c>
    </row>
    <row r="2" spans="1:52" s="6" customFormat="1" ht="11.25">
      <c r="A2" s="14" t="s">
        <v>121</v>
      </c>
      <c r="E2" s="6" t="s">
        <v>120</v>
      </c>
    </row>
    <row r="3" spans="1:52" s="6" customFormat="1" ht="23.25" customHeight="1">
      <c r="A3" s="138" t="s">
        <v>60</v>
      </c>
      <c r="B3" s="135" t="s">
        <v>0</v>
      </c>
      <c r="C3" s="135" t="s">
        <v>99</v>
      </c>
      <c r="D3" s="135"/>
      <c r="E3" s="135" t="s">
        <v>100</v>
      </c>
      <c r="F3" s="135"/>
    </row>
    <row r="4" spans="1:52" s="6" customFormat="1" ht="11.25" customHeight="1">
      <c r="A4" s="138"/>
      <c r="B4" s="135"/>
      <c r="C4" s="135" t="s">
        <v>97</v>
      </c>
      <c r="D4" s="140" t="s">
        <v>98</v>
      </c>
      <c r="E4" s="135" t="s">
        <v>97</v>
      </c>
      <c r="F4" s="136" t="s">
        <v>98</v>
      </c>
    </row>
    <row r="5" spans="1:52" s="8" customFormat="1" ht="67.5" customHeight="1">
      <c r="A5" s="138"/>
      <c r="B5" s="139"/>
      <c r="C5" s="135"/>
      <c r="D5" s="140"/>
      <c r="E5" s="135"/>
      <c r="F5" s="13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1.25">
      <c r="A6" s="138"/>
      <c r="B6" s="139"/>
      <c r="C6" s="135" t="s">
        <v>58</v>
      </c>
      <c r="D6" s="135"/>
      <c r="E6" s="135"/>
      <c r="F6" s="135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8.25">
      <c r="B7" s="1"/>
      <c r="C7" s="2"/>
      <c r="D7" s="2"/>
      <c r="E7" s="9"/>
      <c r="F7" s="10"/>
    </row>
    <row r="8" spans="1:52">
      <c r="A8" s="112">
        <v>101</v>
      </c>
      <c r="B8" s="16" t="s">
        <v>102</v>
      </c>
      <c r="C8" s="15">
        <v>1761</v>
      </c>
      <c r="D8" s="15">
        <v>283</v>
      </c>
      <c r="E8" s="15">
        <v>5573</v>
      </c>
      <c r="F8" s="17">
        <v>1737</v>
      </c>
    </row>
    <row r="9" spans="1:52">
      <c r="A9" s="112">
        <v>102</v>
      </c>
      <c r="B9" s="16" t="s">
        <v>103</v>
      </c>
      <c r="C9" s="15">
        <v>353</v>
      </c>
      <c r="D9" s="15">
        <v>86</v>
      </c>
      <c r="E9" s="15">
        <v>2351</v>
      </c>
      <c r="F9" s="17">
        <v>1023</v>
      </c>
    </row>
    <row r="10" spans="1:52">
      <c r="A10" s="112">
        <v>103</v>
      </c>
      <c r="B10" s="16" t="s">
        <v>104</v>
      </c>
      <c r="C10" s="15">
        <v>904</v>
      </c>
      <c r="D10" s="15">
        <v>226</v>
      </c>
      <c r="E10" s="15">
        <v>2940</v>
      </c>
      <c r="F10" s="17">
        <v>1065</v>
      </c>
    </row>
    <row r="11" spans="1:52">
      <c r="A11" s="112">
        <v>151</v>
      </c>
      <c r="B11" s="16" t="s">
        <v>61</v>
      </c>
      <c r="C11" s="15">
        <v>881</v>
      </c>
      <c r="D11" s="15">
        <v>73</v>
      </c>
      <c r="E11" s="15">
        <v>4096</v>
      </c>
      <c r="F11" s="17">
        <v>744</v>
      </c>
    </row>
    <row r="12" spans="1:52">
      <c r="A12" s="112">
        <v>153</v>
      </c>
      <c r="B12" s="16" t="s">
        <v>63</v>
      </c>
      <c r="C12" s="15">
        <v>715</v>
      </c>
      <c r="D12" s="15">
        <v>84</v>
      </c>
      <c r="E12" s="15">
        <v>2700</v>
      </c>
      <c r="F12" s="17">
        <v>506</v>
      </c>
    </row>
    <row r="13" spans="1:52">
      <c r="A13" s="112">
        <v>154</v>
      </c>
      <c r="B13" s="16" t="s">
        <v>64</v>
      </c>
      <c r="C13" s="15">
        <v>497</v>
      </c>
      <c r="D13" s="15">
        <v>29</v>
      </c>
      <c r="E13" s="15">
        <v>1809</v>
      </c>
      <c r="F13" s="17">
        <v>191</v>
      </c>
    </row>
    <row r="14" spans="1:52">
      <c r="A14" s="112">
        <v>155</v>
      </c>
      <c r="B14" s="16" t="s">
        <v>65</v>
      </c>
      <c r="C14" s="15">
        <v>601</v>
      </c>
      <c r="D14" s="15">
        <v>54</v>
      </c>
      <c r="E14" s="15">
        <v>2895</v>
      </c>
      <c r="F14" s="17">
        <v>501</v>
      </c>
    </row>
    <row r="15" spans="1:52">
      <c r="A15" s="112">
        <v>157</v>
      </c>
      <c r="B15" s="16" t="s">
        <v>66</v>
      </c>
      <c r="C15" s="15">
        <v>650</v>
      </c>
      <c r="D15" s="15">
        <v>54</v>
      </c>
      <c r="E15" s="15">
        <v>3108</v>
      </c>
      <c r="F15" s="17">
        <v>666</v>
      </c>
    </row>
    <row r="16" spans="1:52">
      <c r="A16" s="112">
        <v>158</v>
      </c>
      <c r="B16" s="16" t="s">
        <v>67</v>
      </c>
      <c r="C16" s="15">
        <v>672</v>
      </c>
      <c r="D16" s="15">
        <v>64</v>
      </c>
      <c r="E16" s="15">
        <v>2685</v>
      </c>
      <c r="F16" s="17">
        <v>380</v>
      </c>
    </row>
    <row r="17" spans="1:6">
      <c r="A17" s="112">
        <v>159</v>
      </c>
      <c r="B17" s="16" t="s">
        <v>62</v>
      </c>
      <c r="C17" s="15">
        <v>2140</v>
      </c>
      <c r="D17" s="15">
        <v>386</v>
      </c>
      <c r="E17" s="15">
        <v>7121</v>
      </c>
      <c r="F17" s="17">
        <v>1649</v>
      </c>
    </row>
    <row r="18" spans="1:6">
      <c r="A18" s="112">
        <v>159016</v>
      </c>
      <c r="B18" s="16" t="s">
        <v>105</v>
      </c>
      <c r="C18" s="15">
        <v>1110</v>
      </c>
      <c r="D18" s="15">
        <v>287</v>
      </c>
      <c r="E18" s="15">
        <v>2640</v>
      </c>
      <c r="F18" s="17">
        <v>983</v>
      </c>
    </row>
    <row r="19" spans="1:6">
      <c r="A19" s="112">
        <v>159999</v>
      </c>
      <c r="B19" s="16" t="s">
        <v>106</v>
      </c>
      <c r="C19" s="15">
        <v>1030</v>
      </c>
      <c r="D19" s="15">
        <v>99</v>
      </c>
      <c r="E19" s="15">
        <v>4481</v>
      </c>
      <c r="F19" s="17">
        <v>666</v>
      </c>
    </row>
    <row r="20" spans="1:6">
      <c r="A20" s="112">
        <v>1</v>
      </c>
      <c r="B20" s="16" t="s">
        <v>107</v>
      </c>
      <c r="C20" s="15">
        <v>9174</v>
      </c>
      <c r="D20" s="15">
        <v>1339</v>
      </c>
      <c r="E20" s="15">
        <v>35278</v>
      </c>
      <c r="F20" s="17">
        <v>8462</v>
      </c>
    </row>
    <row r="21" spans="1:6" s="5" customFormat="1" ht="11.25">
      <c r="A21" s="112">
        <v>241</v>
      </c>
      <c r="B21" s="16" t="s">
        <v>68</v>
      </c>
      <c r="C21" s="15">
        <v>6860</v>
      </c>
      <c r="D21" s="15">
        <v>1359</v>
      </c>
      <c r="E21" s="15">
        <v>26932</v>
      </c>
      <c r="F21" s="17">
        <v>9945</v>
      </c>
    </row>
    <row r="22" spans="1:6">
      <c r="A22" s="112">
        <v>241001</v>
      </c>
      <c r="B22" s="16" t="s">
        <v>108</v>
      </c>
      <c r="C22" s="15">
        <v>3496</v>
      </c>
      <c r="D22" s="15">
        <v>877</v>
      </c>
      <c r="E22" s="15">
        <v>12245</v>
      </c>
      <c r="F22" s="17">
        <v>5833</v>
      </c>
    </row>
    <row r="23" spans="1:6">
      <c r="A23" s="112">
        <v>241999</v>
      </c>
      <c r="B23" s="16" t="s">
        <v>109</v>
      </c>
      <c r="C23" s="15">
        <v>3364</v>
      </c>
      <c r="D23" s="15">
        <v>482</v>
      </c>
      <c r="E23" s="15">
        <v>14687</v>
      </c>
      <c r="F23" s="17">
        <v>4112</v>
      </c>
    </row>
    <row r="24" spans="1:6">
      <c r="A24" s="112">
        <v>251</v>
      </c>
      <c r="B24" s="16" t="s">
        <v>69</v>
      </c>
      <c r="C24" s="15">
        <v>1051</v>
      </c>
      <c r="D24" s="15">
        <v>119</v>
      </c>
      <c r="E24" s="15">
        <v>4834</v>
      </c>
      <c r="F24" s="17">
        <v>924</v>
      </c>
    </row>
    <row r="25" spans="1:6">
      <c r="A25" s="112">
        <v>252</v>
      </c>
      <c r="B25" s="16" t="s">
        <v>70</v>
      </c>
      <c r="C25" s="15">
        <v>703</v>
      </c>
      <c r="D25" s="15">
        <v>111</v>
      </c>
      <c r="E25" s="15">
        <v>3380</v>
      </c>
      <c r="F25" s="17">
        <v>805</v>
      </c>
    </row>
    <row r="26" spans="1:6">
      <c r="A26" s="112">
        <v>254</v>
      </c>
      <c r="B26" s="16" t="s">
        <v>71</v>
      </c>
      <c r="C26" s="15">
        <v>1450</v>
      </c>
      <c r="D26" s="15">
        <v>202</v>
      </c>
      <c r="E26" s="15">
        <v>6156</v>
      </c>
      <c r="F26" s="17">
        <v>1313</v>
      </c>
    </row>
    <row r="27" spans="1:6">
      <c r="A27" s="112">
        <v>255</v>
      </c>
      <c r="B27" s="16" t="s">
        <v>72</v>
      </c>
      <c r="C27" s="15">
        <v>288</v>
      </c>
      <c r="D27" s="15">
        <v>46</v>
      </c>
      <c r="E27" s="15">
        <v>1474</v>
      </c>
      <c r="F27" s="17">
        <v>355</v>
      </c>
    </row>
    <row r="28" spans="1:6">
      <c r="A28" s="112">
        <v>256</v>
      </c>
      <c r="B28" s="16" t="s">
        <v>73</v>
      </c>
      <c r="C28" s="15">
        <v>544</v>
      </c>
      <c r="D28" s="15">
        <v>74</v>
      </c>
      <c r="E28" s="15">
        <v>2758</v>
      </c>
      <c r="F28" s="17">
        <v>653</v>
      </c>
    </row>
    <row r="29" spans="1:6">
      <c r="A29" s="112">
        <v>257</v>
      </c>
      <c r="B29" s="16" t="s">
        <v>74</v>
      </c>
      <c r="C29" s="15">
        <v>698</v>
      </c>
      <c r="D29" s="15">
        <v>79</v>
      </c>
      <c r="E29" s="15">
        <v>3489</v>
      </c>
      <c r="F29" s="17">
        <v>783</v>
      </c>
    </row>
    <row r="30" spans="1:6">
      <c r="A30" s="112">
        <v>2</v>
      </c>
      <c r="B30" s="16" t="s">
        <v>110</v>
      </c>
      <c r="C30" s="15">
        <v>11594</v>
      </c>
      <c r="D30" s="15">
        <v>1990</v>
      </c>
      <c r="E30" s="15">
        <v>49023</v>
      </c>
      <c r="F30" s="17">
        <v>14778</v>
      </c>
    </row>
    <row r="31" spans="1:6">
      <c r="A31" s="112">
        <v>351</v>
      </c>
      <c r="B31" s="16" t="s">
        <v>75</v>
      </c>
      <c r="C31" s="15">
        <v>991</v>
      </c>
      <c r="D31" s="15">
        <v>89</v>
      </c>
      <c r="E31" s="15">
        <v>4281</v>
      </c>
      <c r="F31" s="17">
        <v>578</v>
      </c>
    </row>
    <row r="32" spans="1:6">
      <c r="A32" s="112">
        <v>352</v>
      </c>
      <c r="B32" s="16" t="s">
        <v>76</v>
      </c>
      <c r="C32" s="15">
        <v>1021</v>
      </c>
      <c r="D32" s="15">
        <v>119</v>
      </c>
      <c r="E32" s="15">
        <v>4704</v>
      </c>
      <c r="F32" s="17">
        <v>706</v>
      </c>
    </row>
    <row r="33" spans="1:8">
      <c r="A33" s="112">
        <v>353</v>
      </c>
      <c r="B33" s="16" t="s">
        <v>77</v>
      </c>
      <c r="C33" s="15">
        <v>1474</v>
      </c>
      <c r="D33" s="15">
        <v>132</v>
      </c>
      <c r="E33" s="15">
        <v>6505</v>
      </c>
      <c r="F33" s="17">
        <v>1208</v>
      </c>
    </row>
    <row r="34" spans="1:8" s="5" customFormat="1" ht="11.25">
      <c r="A34" s="112">
        <v>354</v>
      </c>
      <c r="B34" s="16" t="s">
        <v>78</v>
      </c>
      <c r="C34" s="15">
        <v>226</v>
      </c>
      <c r="D34" s="15">
        <v>22</v>
      </c>
      <c r="E34" s="15">
        <v>997</v>
      </c>
      <c r="F34" s="17">
        <v>104</v>
      </c>
    </row>
    <row r="35" spans="1:8">
      <c r="A35" s="112">
        <v>355</v>
      </c>
      <c r="B35" s="16" t="s">
        <v>79</v>
      </c>
      <c r="C35" s="15">
        <v>1320</v>
      </c>
      <c r="D35" s="15">
        <v>165</v>
      </c>
      <c r="E35" s="15">
        <v>4495</v>
      </c>
      <c r="F35" s="17">
        <v>756</v>
      </c>
    </row>
    <row r="36" spans="1:8">
      <c r="A36" s="112">
        <v>356</v>
      </c>
      <c r="B36" s="16" t="s">
        <v>80</v>
      </c>
      <c r="C36" s="15">
        <v>516</v>
      </c>
      <c r="D36" s="15">
        <v>41</v>
      </c>
      <c r="E36" s="15">
        <v>2511</v>
      </c>
      <c r="F36" s="17">
        <v>357</v>
      </c>
    </row>
    <row r="37" spans="1:8">
      <c r="A37" s="112">
        <v>357</v>
      </c>
      <c r="B37" s="16" t="s">
        <v>81</v>
      </c>
      <c r="C37" s="15">
        <v>744</v>
      </c>
      <c r="D37" s="15">
        <v>84</v>
      </c>
      <c r="E37" s="15">
        <v>3924</v>
      </c>
      <c r="F37" s="17">
        <v>587</v>
      </c>
    </row>
    <row r="38" spans="1:8">
      <c r="A38" s="112">
        <v>358</v>
      </c>
      <c r="B38" s="16" t="s">
        <v>82</v>
      </c>
      <c r="C38" s="15">
        <v>764</v>
      </c>
      <c r="D38" s="15">
        <v>109</v>
      </c>
      <c r="E38" s="15">
        <v>3366</v>
      </c>
      <c r="F38" s="17">
        <v>560</v>
      </c>
    </row>
    <row r="39" spans="1:8">
      <c r="A39" s="112">
        <v>359</v>
      </c>
      <c r="B39" s="16" t="s">
        <v>83</v>
      </c>
      <c r="C39" s="15">
        <v>976</v>
      </c>
      <c r="D39" s="15">
        <v>123</v>
      </c>
      <c r="E39" s="15">
        <v>4794</v>
      </c>
      <c r="F39" s="17">
        <v>930</v>
      </c>
    </row>
    <row r="40" spans="1:8">
      <c r="A40" s="112">
        <v>360</v>
      </c>
      <c r="B40" s="16" t="s">
        <v>84</v>
      </c>
      <c r="C40" s="15">
        <v>467</v>
      </c>
      <c r="D40" s="15">
        <v>47</v>
      </c>
      <c r="E40" s="15">
        <v>2017</v>
      </c>
      <c r="F40" s="17">
        <v>302</v>
      </c>
    </row>
    <row r="41" spans="1:8">
      <c r="A41" s="112">
        <v>361</v>
      </c>
      <c r="B41" s="16" t="s">
        <v>85</v>
      </c>
      <c r="C41" s="15">
        <v>695</v>
      </c>
      <c r="D41" s="15">
        <v>113</v>
      </c>
      <c r="E41" s="15">
        <v>3182</v>
      </c>
      <c r="F41" s="17">
        <v>770</v>
      </c>
    </row>
    <row r="42" spans="1:8">
      <c r="A42" s="112">
        <v>3</v>
      </c>
      <c r="B42" s="16" t="s">
        <v>111</v>
      </c>
      <c r="C42" s="15">
        <v>9194</v>
      </c>
      <c r="D42" s="15">
        <v>1044</v>
      </c>
      <c r="E42" s="15">
        <v>40776</v>
      </c>
      <c r="F42" s="17">
        <v>6858</v>
      </c>
    </row>
    <row r="43" spans="1:8">
      <c r="A43" s="112">
        <v>401</v>
      </c>
      <c r="B43" s="16" t="s">
        <v>112</v>
      </c>
      <c r="C43" s="15">
        <v>226</v>
      </c>
      <c r="D43" s="15">
        <v>23</v>
      </c>
      <c r="E43" s="15">
        <v>1650</v>
      </c>
      <c r="F43" s="17">
        <v>586</v>
      </c>
    </row>
    <row r="44" spans="1:8">
      <c r="A44" s="112">
        <v>402</v>
      </c>
      <c r="B44" s="16" t="s">
        <v>113</v>
      </c>
      <c r="C44" s="15">
        <v>204</v>
      </c>
      <c r="D44" s="15">
        <v>37</v>
      </c>
      <c r="E44" s="15">
        <v>1143</v>
      </c>
      <c r="F44" s="17">
        <v>240</v>
      </c>
    </row>
    <row r="45" spans="1:8">
      <c r="A45" s="112">
        <v>403</v>
      </c>
      <c r="B45" s="16" t="s">
        <v>41</v>
      </c>
      <c r="C45" s="15">
        <v>1155</v>
      </c>
      <c r="D45" s="15">
        <v>166</v>
      </c>
      <c r="E45" s="15">
        <v>3781</v>
      </c>
      <c r="F45" s="17">
        <v>1101</v>
      </c>
    </row>
    <row r="46" spans="1:8">
      <c r="A46" s="112">
        <v>404</v>
      </c>
      <c r="B46" s="16" t="s">
        <v>114</v>
      </c>
      <c r="C46" s="15">
        <v>876</v>
      </c>
      <c r="D46" s="15">
        <v>217</v>
      </c>
      <c r="E46" s="15">
        <v>3767</v>
      </c>
      <c r="F46" s="17">
        <v>1484</v>
      </c>
      <c r="H46" s="17"/>
    </row>
    <row r="47" spans="1:8" s="5" customFormat="1" ht="11.25">
      <c r="A47" s="112">
        <v>405</v>
      </c>
      <c r="B47" s="16" t="s">
        <v>115</v>
      </c>
      <c r="C47" s="15">
        <v>211</v>
      </c>
      <c r="D47" s="15">
        <v>27</v>
      </c>
      <c r="E47" s="15">
        <v>1453</v>
      </c>
      <c r="F47" s="17">
        <v>405</v>
      </c>
    </row>
    <row r="48" spans="1:8">
      <c r="A48" s="112">
        <v>451</v>
      </c>
      <c r="B48" s="16" t="s">
        <v>86</v>
      </c>
      <c r="C48" s="15">
        <v>628</v>
      </c>
      <c r="D48" s="15">
        <v>44</v>
      </c>
      <c r="E48" s="15">
        <v>2935</v>
      </c>
      <c r="F48" s="17">
        <v>435</v>
      </c>
      <c r="H48" s="17"/>
    </row>
    <row r="49" spans="1:6">
      <c r="A49" s="112">
        <v>452</v>
      </c>
      <c r="B49" s="16" t="s">
        <v>87</v>
      </c>
      <c r="C49" s="15">
        <v>556</v>
      </c>
      <c r="D49" s="15">
        <v>53</v>
      </c>
      <c r="E49" s="15">
        <v>4167</v>
      </c>
      <c r="F49" s="17">
        <v>540</v>
      </c>
    </row>
    <row r="50" spans="1:6">
      <c r="A50" s="112">
        <v>453</v>
      </c>
      <c r="B50" s="16" t="s">
        <v>88</v>
      </c>
      <c r="C50" s="15">
        <v>670</v>
      </c>
      <c r="D50" s="15">
        <v>113</v>
      </c>
      <c r="E50" s="15">
        <v>4360</v>
      </c>
      <c r="F50" s="17">
        <v>1268</v>
      </c>
    </row>
    <row r="51" spans="1:6">
      <c r="A51" s="112">
        <v>454</v>
      </c>
      <c r="B51" s="16" t="s">
        <v>89</v>
      </c>
      <c r="C51" s="15">
        <v>1476</v>
      </c>
      <c r="D51" s="15">
        <v>249</v>
      </c>
      <c r="E51" s="15">
        <v>8014</v>
      </c>
      <c r="F51" s="17">
        <v>1593</v>
      </c>
    </row>
    <row r="52" spans="1:6">
      <c r="A52" s="112">
        <v>455</v>
      </c>
      <c r="B52" s="16" t="s">
        <v>90</v>
      </c>
      <c r="C52" s="15">
        <v>537</v>
      </c>
      <c r="D52" s="15">
        <v>37</v>
      </c>
      <c r="E52" s="15">
        <v>2129</v>
      </c>
      <c r="F52" s="17">
        <v>269</v>
      </c>
    </row>
    <row r="53" spans="1:6">
      <c r="A53" s="112">
        <v>456</v>
      </c>
      <c r="B53" s="16" t="s">
        <v>116</v>
      </c>
      <c r="C53" s="15">
        <v>706</v>
      </c>
      <c r="D53" s="15">
        <v>165</v>
      </c>
      <c r="E53" s="15">
        <v>3438</v>
      </c>
      <c r="F53" s="17">
        <v>930</v>
      </c>
    </row>
    <row r="54" spans="1:6">
      <c r="A54" s="112">
        <v>457</v>
      </c>
      <c r="B54" s="16" t="s">
        <v>91</v>
      </c>
      <c r="C54" s="15">
        <v>557</v>
      </c>
      <c r="D54" s="15">
        <v>56</v>
      </c>
      <c r="E54" s="15">
        <v>3837</v>
      </c>
      <c r="F54" s="17">
        <v>505</v>
      </c>
    </row>
    <row r="55" spans="1:6">
      <c r="A55" s="112">
        <v>458</v>
      </c>
      <c r="B55" s="16" t="s">
        <v>92</v>
      </c>
      <c r="C55" s="15">
        <v>707</v>
      </c>
      <c r="D55" s="15">
        <v>67</v>
      </c>
      <c r="E55" s="15">
        <v>3008</v>
      </c>
      <c r="F55" s="17">
        <v>429</v>
      </c>
    </row>
    <row r="56" spans="1:6">
      <c r="A56" s="112">
        <v>459</v>
      </c>
      <c r="B56" s="16" t="s">
        <v>93</v>
      </c>
      <c r="C56" s="15">
        <v>1828</v>
      </c>
      <c r="D56" s="15">
        <v>292</v>
      </c>
      <c r="E56" s="15">
        <v>8806</v>
      </c>
      <c r="F56" s="17">
        <v>2168</v>
      </c>
    </row>
    <row r="57" spans="1:6">
      <c r="A57" s="112">
        <v>460</v>
      </c>
      <c r="B57" s="16" t="s">
        <v>94</v>
      </c>
      <c r="C57" s="15">
        <v>857</v>
      </c>
      <c r="D57" s="15">
        <v>154</v>
      </c>
      <c r="E57" s="15">
        <v>4012</v>
      </c>
      <c r="F57" s="17">
        <v>1158</v>
      </c>
    </row>
    <row r="58" spans="1:6">
      <c r="A58" s="112">
        <v>461</v>
      </c>
      <c r="B58" s="16" t="s">
        <v>95</v>
      </c>
      <c r="C58" s="15">
        <v>403</v>
      </c>
      <c r="D58" s="15">
        <v>51</v>
      </c>
      <c r="E58" s="15">
        <v>2079</v>
      </c>
      <c r="F58" s="17">
        <v>454</v>
      </c>
    </row>
    <row r="59" spans="1:6">
      <c r="A59" s="112">
        <v>462</v>
      </c>
      <c r="B59" s="16" t="s">
        <v>96</v>
      </c>
      <c r="C59" s="15">
        <v>213</v>
      </c>
      <c r="D59" s="15">
        <v>15</v>
      </c>
      <c r="E59" s="15">
        <v>1200</v>
      </c>
      <c r="F59" s="17">
        <v>124</v>
      </c>
    </row>
    <row r="60" spans="1:6">
      <c r="A60" s="112">
        <v>4</v>
      </c>
      <c r="B60" s="16" t="s">
        <v>117</v>
      </c>
      <c r="C60" s="15">
        <v>11810</v>
      </c>
      <c r="D60" s="15">
        <v>1766</v>
      </c>
      <c r="E60" s="15">
        <v>59779</v>
      </c>
      <c r="F60" s="17">
        <v>13689</v>
      </c>
    </row>
    <row r="61" spans="1:6">
      <c r="A61" s="17">
        <v>0</v>
      </c>
      <c r="B61" s="17" t="s">
        <v>118</v>
      </c>
      <c r="C61" s="17">
        <v>41772</v>
      </c>
      <c r="D61" s="17">
        <v>6139</v>
      </c>
      <c r="E61" s="17">
        <v>184856</v>
      </c>
      <c r="F61" s="17">
        <v>43787</v>
      </c>
    </row>
    <row r="62" spans="1:6">
      <c r="A62" s="17"/>
      <c r="B62" s="17"/>
      <c r="C62" s="17"/>
      <c r="D62" s="17"/>
      <c r="E62" s="17"/>
      <c r="F62" s="17"/>
    </row>
    <row r="63" spans="1:6">
      <c r="A63" s="17"/>
      <c r="B63" s="17"/>
      <c r="C63" s="17"/>
      <c r="D63" s="17"/>
      <c r="E63" s="17"/>
      <c r="F63" s="17"/>
    </row>
    <row r="65" spans="1:52" s="5" customFormat="1" ht="8.25"/>
    <row r="66" spans="1:52" s="5" customFormat="1" ht="8.25"/>
    <row r="67" spans="1:52" s="5" customFormat="1" ht="8.25"/>
    <row r="68" spans="1:52" customFormat="1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5">
      <c r="B69" s="137" t="s">
        <v>59</v>
      </c>
      <c r="C69" s="137"/>
      <c r="D69" s="137"/>
      <c r="E69" s="137"/>
      <c r="F69" s="137"/>
    </row>
  </sheetData>
  <mergeCells count="10">
    <mergeCell ref="E4:E5"/>
    <mergeCell ref="F4:F5"/>
    <mergeCell ref="B69:F69"/>
    <mergeCell ref="A3:A6"/>
    <mergeCell ref="B3:B6"/>
    <mergeCell ref="C4:C5"/>
    <mergeCell ref="D4:D5"/>
    <mergeCell ref="C6:F6"/>
    <mergeCell ref="C3:D3"/>
    <mergeCell ref="E3:F3"/>
  </mergeCells>
  <pageMargins left="0.78740157499999996" right="0.78740157499999996" top="0.984251969" bottom="0.984251969" header="0.4921259845" footer="0.4921259845"/>
  <pageSetup paperSize="9" scale="78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2019_B3_Zeitreihe</vt:lpstr>
      <vt:lpstr>2020_3-1-3_Download</vt:lpstr>
      <vt:lpstr>2020_3-1-3_CSV_Anzahl</vt:lpstr>
      <vt:lpstr>2020_3-1-3_CSV_Prozent</vt:lpstr>
      <vt:lpstr>2020_3-1-3_CSV_NundProzent</vt:lpstr>
      <vt:lpstr>2019_B3_Karte</vt:lpstr>
      <vt:lpstr>B3_2019_bearbeitet</vt:lpstr>
      <vt:lpstr>B3_2018_bearbeitet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2018-09-14T11:50:22Z</cp:lastPrinted>
  <dcterms:created xsi:type="dcterms:W3CDTF">2014-04-08T12:14:30Z</dcterms:created>
  <dcterms:modified xsi:type="dcterms:W3CDTF">2021-07-14T13:16:24Z</dcterms:modified>
</cp:coreProperties>
</file>