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tabellen_2020\"/>
    </mc:Choice>
  </mc:AlternateContent>
  <xr:revisionPtr revIDLastSave="0" documentId="13_ncr:1_{64D7D9FB-4875-477E-9129-3C458331A92F}" xr6:coauthVersionLast="36" xr6:coauthVersionMax="36" xr10:uidLastSave="{00000000-0000-0000-0000-000000000000}"/>
  <bookViews>
    <workbookView xWindow="0" yWindow="0" windowWidth="23040" windowHeight="10728" activeTab="1" xr2:uid="{284024E3-989A-4D2B-8A9F-FB4E00642957}"/>
    <workbookView xWindow="0" yWindow="0" windowWidth="23040" windowHeight="10728" activeTab="2" xr2:uid="{79680BDC-0502-4C9E-B11E-DADD48FCE155}"/>
  </bookViews>
  <sheets>
    <sheet name="2019_D2" sheetId="1" r:id="rId1"/>
    <sheet name="201_6-2-1_CSV_Vorbereitung" sheetId="5" r:id="rId2"/>
    <sheet name="2019_D2_Karte" sheetId="4" r:id="rId3"/>
    <sheet name="D2_Rohdaten_Anzahl" sheetId="2" r:id="rId4"/>
    <sheet name="D2_Rohdaten_je_1000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2" i="4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H10" i="1"/>
  <c r="G10" i="1"/>
  <c r="F10" i="1"/>
  <c r="N61" i="3"/>
  <c r="M61" i="3"/>
  <c r="L61" i="3"/>
  <c r="K61" i="3"/>
  <c r="J61" i="3"/>
  <c r="I61" i="3"/>
  <c r="H61" i="3"/>
  <c r="G61" i="3"/>
  <c r="F61" i="3"/>
  <c r="E61" i="3"/>
  <c r="D61" i="3"/>
  <c r="C61" i="3"/>
  <c r="N60" i="3"/>
  <c r="M60" i="3"/>
  <c r="L60" i="3"/>
  <c r="K60" i="3"/>
  <c r="J60" i="3"/>
  <c r="I60" i="3"/>
  <c r="H60" i="3"/>
  <c r="G60" i="3"/>
  <c r="F60" i="3"/>
  <c r="E60" i="3"/>
  <c r="D60" i="3"/>
  <c r="C60" i="3"/>
  <c r="N59" i="3"/>
  <c r="M59" i="3"/>
  <c r="L59" i="3"/>
  <c r="K59" i="3"/>
  <c r="J59" i="3"/>
  <c r="I59" i="3"/>
  <c r="H59" i="3"/>
  <c r="G59" i="3"/>
  <c r="F59" i="3"/>
  <c r="E59" i="3"/>
  <c r="D59" i="3"/>
  <c r="C59" i="3"/>
  <c r="N58" i="3"/>
  <c r="M58" i="3"/>
  <c r="L58" i="3"/>
  <c r="K58" i="3"/>
  <c r="J58" i="3"/>
  <c r="I58" i="3"/>
  <c r="H58" i="3"/>
  <c r="G58" i="3"/>
  <c r="F58" i="3"/>
  <c r="E58" i="3"/>
  <c r="D58" i="3"/>
  <c r="C58" i="3"/>
  <c r="N57" i="3"/>
  <c r="M57" i="3"/>
  <c r="L57" i="3"/>
  <c r="K57" i="3"/>
  <c r="J57" i="3"/>
  <c r="I57" i="3"/>
  <c r="H57" i="3"/>
  <c r="G57" i="3"/>
  <c r="F57" i="3"/>
  <c r="E57" i="3"/>
  <c r="D57" i="3"/>
  <c r="C57" i="3"/>
  <c r="N56" i="3"/>
  <c r="M56" i="3"/>
  <c r="L56" i="3"/>
  <c r="K56" i="3"/>
  <c r="J56" i="3"/>
  <c r="I56" i="3"/>
  <c r="H56" i="3"/>
  <c r="G56" i="3"/>
  <c r="F56" i="3"/>
  <c r="E56" i="3"/>
  <c r="D56" i="3"/>
  <c r="C56" i="3"/>
  <c r="N55" i="3"/>
  <c r="M55" i="3"/>
  <c r="L55" i="3"/>
  <c r="K55" i="3"/>
  <c r="J55" i="3"/>
  <c r="I55" i="3"/>
  <c r="H55" i="3"/>
  <c r="G55" i="3"/>
  <c r="F55" i="3"/>
  <c r="E55" i="3"/>
  <c r="D55" i="3"/>
  <c r="C55" i="3"/>
  <c r="N54" i="3"/>
  <c r="M54" i="3"/>
  <c r="L54" i="3"/>
  <c r="K54" i="3"/>
  <c r="J54" i="3"/>
  <c r="I54" i="3"/>
  <c r="H54" i="3"/>
  <c r="G54" i="3"/>
  <c r="F54" i="3"/>
  <c r="E54" i="3"/>
  <c r="D54" i="3"/>
  <c r="C54" i="3"/>
  <c r="N53" i="3"/>
  <c r="M53" i="3"/>
  <c r="L53" i="3"/>
  <c r="K53" i="3"/>
  <c r="J53" i="3"/>
  <c r="I53" i="3"/>
  <c r="H53" i="3"/>
  <c r="G53" i="3"/>
  <c r="F53" i="3"/>
  <c r="E53" i="3"/>
  <c r="D53" i="3"/>
  <c r="C53" i="3"/>
  <c r="N52" i="3"/>
  <c r="M52" i="3"/>
  <c r="L52" i="3"/>
  <c r="K52" i="3"/>
  <c r="J52" i="3"/>
  <c r="I52" i="3"/>
  <c r="H52" i="3"/>
  <c r="G52" i="3"/>
  <c r="F52" i="3"/>
  <c r="E52" i="3"/>
  <c r="D52" i="3"/>
  <c r="C52" i="3"/>
  <c r="N51" i="3"/>
  <c r="M51" i="3"/>
  <c r="L51" i="3"/>
  <c r="K51" i="3"/>
  <c r="J51" i="3"/>
  <c r="I51" i="3"/>
  <c r="H51" i="3"/>
  <c r="G51" i="3"/>
  <c r="F51" i="3"/>
  <c r="E51" i="3"/>
  <c r="D51" i="3"/>
  <c r="C51" i="3"/>
  <c r="N50" i="3"/>
  <c r="M50" i="3"/>
  <c r="L50" i="3"/>
  <c r="K50" i="3"/>
  <c r="J50" i="3"/>
  <c r="I50" i="3"/>
  <c r="H50" i="3"/>
  <c r="G50" i="3"/>
  <c r="F50" i="3"/>
  <c r="E50" i="3"/>
  <c r="D50" i="3"/>
  <c r="C50" i="3"/>
  <c r="N49" i="3"/>
  <c r="M49" i="3"/>
  <c r="L49" i="3"/>
  <c r="K49" i="3"/>
  <c r="J49" i="3"/>
  <c r="I49" i="3"/>
  <c r="H49" i="3"/>
  <c r="G49" i="3"/>
  <c r="F49" i="3"/>
  <c r="E49" i="3"/>
  <c r="D49" i="3"/>
  <c r="C49" i="3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6" i="3"/>
  <c r="M46" i="3"/>
  <c r="L46" i="3"/>
  <c r="K46" i="3"/>
  <c r="J46" i="3"/>
  <c r="I46" i="3"/>
  <c r="H46" i="3"/>
  <c r="G46" i="3"/>
  <c r="F46" i="3"/>
  <c r="E46" i="3"/>
  <c r="D46" i="3"/>
  <c r="C46" i="3"/>
  <c r="N45" i="3"/>
  <c r="M45" i="3"/>
  <c r="L45" i="3"/>
  <c r="K45" i="3"/>
  <c r="J45" i="3"/>
  <c r="I45" i="3"/>
  <c r="H45" i="3"/>
  <c r="G45" i="3"/>
  <c r="F45" i="3"/>
  <c r="E45" i="3"/>
  <c r="D45" i="3"/>
  <c r="C45" i="3"/>
  <c r="N44" i="3"/>
  <c r="M44" i="3"/>
  <c r="L44" i="3"/>
  <c r="K44" i="3"/>
  <c r="J44" i="3"/>
  <c r="I44" i="3"/>
  <c r="H44" i="3"/>
  <c r="G44" i="3"/>
  <c r="F44" i="3"/>
  <c r="E44" i="3"/>
  <c r="D44" i="3"/>
  <c r="C44" i="3"/>
  <c r="N43" i="3"/>
  <c r="M43" i="3"/>
  <c r="L43" i="3"/>
  <c r="K43" i="3"/>
  <c r="J43" i="3"/>
  <c r="I43" i="3"/>
  <c r="H43" i="3"/>
  <c r="G43" i="3"/>
  <c r="F43" i="3"/>
  <c r="E43" i="3"/>
  <c r="D43" i="3"/>
  <c r="C43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40" i="3"/>
  <c r="M40" i="3"/>
  <c r="L40" i="3"/>
  <c r="K40" i="3"/>
  <c r="J40" i="3"/>
  <c r="I40" i="3"/>
  <c r="H40" i="3"/>
  <c r="G40" i="3"/>
  <c r="F40" i="3"/>
  <c r="E40" i="3"/>
  <c r="D40" i="3"/>
  <c r="C40" i="3"/>
  <c r="N39" i="3"/>
  <c r="M39" i="3"/>
  <c r="L39" i="3"/>
  <c r="K39" i="3"/>
  <c r="J39" i="3"/>
  <c r="I39" i="3"/>
  <c r="H39" i="3"/>
  <c r="G39" i="3"/>
  <c r="F39" i="3"/>
  <c r="E39" i="3"/>
  <c r="D39" i="3"/>
  <c r="C39" i="3"/>
  <c r="N38" i="3"/>
  <c r="M38" i="3"/>
  <c r="L38" i="3"/>
  <c r="K38" i="3"/>
  <c r="J38" i="3"/>
  <c r="I38" i="3"/>
  <c r="H38" i="3"/>
  <c r="G38" i="3"/>
  <c r="F38" i="3"/>
  <c r="E38" i="3"/>
  <c r="D38" i="3"/>
  <c r="C38" i="3"/>
  <c r="N37" i="3"/>
  <c r="M37" i="3"/>
  <c r="L37" i="3"/>
  <c r="K37" i="3"/>
  <c r="J37" i="3"/>
  <c r="I37" i="3"/>
  <c r="H37" i="3"/>
  <c r="G37" i="3"/>
  <c r="F37" i="3"/>
  <c r="E37" i="3"/>
  <c r="D37" i="3"/>
  <c r="C37" i="3"/>
  <c r="N36" i="3"/>
  <c r="M36" i="3"/>
  <c r="L36" i="3"/>
  <c r="K36" i="3"/>
  <c r="J36" i="3"/>
  <c r="I36" i="3"/>
  <c r="H36" i="3"/>
  <c r="G36" i="3"/>
  <c r="F36" i="3"/>
  <c r="E36" i="3"/>
  <c r="D36" i="3"/>
  <c r="C36" i="3"/>
  <c r="N35" i="3"/>
  <c r="M35" i="3"/>
  <c r="L35" i="3"/>
  <c r="K35" i="3"/>
  <c r="J35" i="3"/>
  <c r="I35" i="3"/>
  <c r="H35" i="3"/>
  <c r="G35" i="3"/>
  <c r="F35" i="3"/>
  <c r="E35" i="3"/>
  <c r="D35" i="3"/>
  <c r="C35" i="3"/>
  <c r="N34" i="3"/>
  <c r="M34" i="3"/>
  <c r="L34" i="3"/>
  <c r="K34" i="3"/>
  <c r="J34" i="3"/>
  <c r="I34" i="3"/>
  <c r="H34" i="3"/>
  <c r="G34" i="3"/>
  <c r="F34" i="3"/>
  <c r="E34" i="3"/>
  <c r="D34" i="3"/>
  <c r="C34" i="3"/>
  <c r="N33" i="3"/>
  <c r="M33" i="3"/>
  <c r="L33" i="3"/>
  <c r="K33" i="3"/>
  <c r="J33" i="3"/>
  <c r="I33" i="3"/>
  <c r="H33" i="3"/>
  <c r="G33" i="3"/>
  <c r="F33" i="3"/>
  <c r="E33" i="3"/>
  <c r="D33" i="3"/>
  <c r="C33" i="3"/>
  <c r="N32" i="3"/>
  <c r="M32" i="3"/>
  <c r="L32" i="3"/>
  <c r="K32" i="3"/>
  <c r="J32" i="3"/>
  <c r="I32" i="3"/>
  <c r="H32" i="3"/>
  <c r="G32" i="3"/>
  <c r="F32" i="3"/>
  <c r="E32" i="3"/>
  <c r="D32" i="3"/>
  <c r="C32" i="3"/>
  <c r="N31" i="3"/>
  <c r="M31" i="3"/>
  <c r="L31" i="3"/>
  <c r="K31" i="3"/>
  <c r="J31" i="3"/>
  <c r="I31" i="3"/>
  <c r="H31" i="3"/>
  <c r="G31" i="3"/>
  <c r="F31" i="3"/>
  <c r="E31" i="3"/>
  <c r="D31" i="3"/>
  <c r="C31" i="3"/>
  <c r="N30" i="3"/>
  <c r="M30" i="3"/>
  <c r="L30" i="3"/>
  <c r="K30" i="3"/>
  <c r="J30" i="3"/>
  <c r="I30" i="3"/>
  <c r="H30" i="3"/>
  <c r="G30" i="3"/>
  <c r="F30" i="3"/>
  <c r="E30" i="3"/>
  <c r="D30" i="3"/>
  <c r="C30" i="3"/>
  <c r="N29" i="3"/>
  <c r="M29" i="3"/>
  <c r="L29" i="3"/>
  <c r="K29" i="3"/>
  <c r="J29" i="3"/>
  <c r="I29" i="3"/>
  <c r="H29" i="3"/>
  <c r="G29" i="3"/>
  <c r="F29" i="3"/>
  <c r="E29" i="3"/>
  <c r="D29" i="3"/>
  <c r="C29" i="3"/>
  <c r="N28" i="3"/>
  <c r="M28" i="3"/>
  <c r="L28" i="3"/>
  <c r="K28" i="3"/>
  <c r="J28" i="3"/>
  <c r="I28" i="3"/>
  <c r="H28" i="3"/>
  <c r="G28" i="3"/>
  <c r="F28" i="3"/>
  <c r="E28" i="3"/>
  <c r="D28" i="3"/>
  <c r="C28" i="3"/>
  <c r="N27" i="3"/>
  <c r="M27" i="3"/>
  <c r="L27" i="3"/>
  <c r="K27" i="3"/>
  <c r="J27" i="3"/>
  <c r="I27" i="3"/>
  <c r="H27" i="3"/>
  <c r="G27" i="3"/>
  <c r="F27" i="3"/>
  <c r="E27" i="3"/>
  <c r="D27" i="3"/>
  <c r="C27" i="3"/>
  <c r="N26" i="3"/>
  <c r="M26" i="3"/>
  <c r="L26" i="3"/>
  <c r="K26" i="3"/>
  <c r="J26" i="3"/>
  <c r="I26" i="3"/>
  <c r="H26" i="3"/>
  <c r="G26" i="3"/>
  <c r="F26" i="3"/>
  <c r="E26" i="3"/>
  <c r="D26" i="3"/>
  <c r="C26" i="3"/>
  <c r="N25" i="3"/>
  <c r="M25" i="3"/>
  <c r="L25" i="3"/>
  <c r="K25" i="3"/>
  <c r="J25" i="3"/>
  <c r="I25" i="3"/>
  <c r="H25" i="3"/>
  <c r="G25" i="3"/>
  <c r="F25" i="3"/>
  <c r="E25" i="3"/>
  <c r="D25" i="3"/>
  <c r="C25" i="3"/>
  <c r="N24" i="3"/>
  <c r="M24" i="3"/>
  <c r="L24" i="3"/>
  <c r="K24" i="3"/>
  <c r="J24" i="3"/>
  <c r="I24" i="3"/>
  <c r="H24" i="3"/>
  <c r="G24" i="3"/>
  <c r="F24" i="3"/>
  <c r="E24" i="3"/>
  <c r="D24" i="3"/>
  <c r="C24" i="3"/>
  <c r="N23" i="3"/>
  <c r="M23" i="3"/>
  <c r="L23" i="3"/>
  <c r="K23" i="3"/>
  <c r="J23" i="3"/>
  <c r="I23" i="3"/>
  <c r="H23" i="3"/>
  <c r="G23" i="3"/>
  <c r="F23" i="3"/>
  <c r="E23" i="3"/>
  <c r="D23" i="3"/>
  <c r="C23" i="3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18" i="3"/>
  <c r="M18" i="3"/>
  <c r="L18" i="3"/>
  <c r="K18" i="3"/>
  <c r="J18" i="3"/>
  <c r="I18" i="3"/>
  <c r="H18" i="3"/>
  <c r="G18" i="3"/>
  <c r="F18" i="3"/>
  <c r="E18" i="3"/>
  <c r="D18" i="3"/>
  <c r="C18" i="3"/>
  <c r="N17" i="3"/>
  <c r="M17" i="3"/>
  <c r="L17" i="3"/>
  <c r="K17" i="3"/>
  <c r="J17" i="3"/>
  <c r="I17" i="3"/>
  <c r="H17" i="3"/>
  <c r="G17" i="3"/>
  <c r="F17" i="3"/>
  <c r="E17" i="3"/>
  <c r="D17" i="3"/>
  <c r="C17" i="3"/>
  <c r="N16" i="3"/>
  <c r="M16" i="3"/>
  <c r="L16" i="3"/>
  <c r="K16" i="3"/>
  <c r="J16" i="3"/>
  <c r="I16" i="3"/>
  <c r="H16" i="3"/>
  <c r="G16" i="3"/>
  <c r="F16" i="3"/>
  <c r="E16" i="3"/>
  <c r="D16" i="3"/>
  <c r="C16" i="3"/>
  <c r="N15" i="3"/>
  <c r="M15" i="3"/>
  <c r="L15" i="3"/>
  <c r="K15" i="3"/>
  <c r="J15" i="3"/>
  <c r="I15" i="3"/>
  <c r="H15" i="3"/>
  <c r="G15" i="3"/>
  <c r="F15" i="3"/>
  <c r="E15" i="3"/>
  <c r="D15" i="3"/>
  <c r="C15" i="3"/>
  <c r="N14" i="3"/>
  <c r="M14" i="3"/>
  <c r="L14" i="3"/>
  <c r="K14" i="3"/>
  <c r="J14" i="3"/>
  <c r="I14" i="3"/>
  <c r="H14" i="3"/>
  <c r="G14" i="3"/>
  <c r="F14" i="3"/>
  <c r="E14" i="3"/>
  <c r="D14" i="3"/>
  <c r="C14" i="3"/>
  <c r="N13" i="3"/>
  <c r="M13" i="3"/>
  <c r="L13" i="3"/>
  <c r="K13" i="3"/>
  <c r="J13" i="3"/>
  <c r="I13" i="3"/>
  <c r="H13" i="3"/>
  <c r="G13" i="3"/>
  <c r="F13" i="3"/>
  <c r="E13" i="3"/>
  <c r="D13" i="3"/>
  <c r="C1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N10" i="3"/>
  <c r="M10" i="3"/>
  <c r="L10" i="3"/>
  <c r="K10" i="3"/>
  <c r="J10" i="3"/>
  <c r="I10" i="3"/>
  <c r="H10" i="3"/>
  <c r="G10" i="3"/>
  <c r="F10" i="3"/>
  <c r="E10" i="3"/>
  <c r="D10" i="3"/>
  <c r="C10" i="3"/>
  <c r="N9" i="3"/>
  <c r="M9" i="3"/>
  <c r="L9" i="3"/>
  <c r="K9" i="3"/>
  <c r="J9" i="3"/>
  <c r="I9" i="3"/>
  <c r="H9" i="3"/>
  <c r="G9" i="3"/>
  <c r="F9" i="3"/>
  <c r="E9" i="3"/>
  <c r="D9" i="3"/>
  <c r="C9" i="3"/>
  <c r="N8" i="3"/>
  <c r="M8" i="3"/>
  <c r="L8" i="3"/>
  <c r="K8" i="3"/>
  <c r="J8" i="3"/>
  <c r="I8" i="3"/>
  <c r="H8" i="3"/>
  <c r="G8" i="3"/>
  <c r="F8" i="3"/>
  <c r="E8" i="3"/>
  <c r="D8" i="3"/>
  <c r="C8" i="3"/>
  <c r="N7" i="3"/>
  <c r="M7" i="3"/>
  <c r="L7" i="3"/>
  <c r="K7" i="3"/>
  <c r="J7" i="3"/>
  <c r="I7" i="3"/>
  <c r="H7" i="3"/>
  <c r="G7" i="3"/>
  <c r="F7" i="3"/>
  <c r="E7" i="3"/>
  <c r="D7" i="3"/>
  <c r="C7" i="3"/>
  <c r="N6" i="3"/>
  <c r="M6" i="3"/>
  <c r="L6" i="3"/>
  <c r="K6" i="3"/>
  <c r="J6" i="3"/>
  <c r="I6" i="3"/>
  <c r="H6" i="3"/>
  <c r="G6" i="3"/>
  <c r="F6" i="3"/>
  <c r="E6" i="3"/>
  <c r="D6" i="3"/>
  <c r="C6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2" i="4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E10" i="1"/>
  <c r="D10" i="1"/>
  <c r="C10" i="1"/>
  <c r="B10" i="1"/>
</calcChain>
</file>

<file path=xl/sharedStrings.xml><?xml version="1.0" encoding="utf-8"?>
<sst xmlns="http://schemas.openxmlformats.org/spreadsheetml/2006/main" count="241" uniqueCount="95">
  <si>
    <r>
      <t>Indikator D2: Empfängerinnen und Empfänger von Mindestsicherungsleistungen</t>
    </r>
    <r>
      <rPr>
        <vertAlign val="superscript"/>
        <sz val="11"/>
        <rFont val="NDSFrutiger 55 Roman"/>
      </rPr>
      <t/>
    </r>
  </si>
  <si>
    <r>
      <t>Tabelle D2-2: Empfängerinnen und Empfänger von Mindestsicherlungsleistungen</t>
    </r>
    <r>
      <rPr>
        <vertAlign val="superscript"/>
        <sz val="9"/>
        <rFont val="NDSFrutiger 55 Roman"/>
      </rPr>
      <t>1)</t>
    </r>
    <r>
      <rPr>
        <sz val="9"/>
        <rFont val="NDSFrutiger 55 Roman"/>
      </rPr>
      <t xml:space="preserve"> nach Nationalität und Kreisen am 31.12.2018</t>
    </r>
  </si>
  <si>
    <t>Kreisfreie Stadt
Landkreis
(Großstadt, Umland)
Statistische Region
Land</t>
  </si>
  <si>
    <r>
      <t>Empfänger/-innen von Mindestsicherungsleistungen (SGB II + SGB XII + AsylbLG)</t>
    </r>
    <r>
      <rPr>
        <vertAlign val="superscript"/>
        <sz val="6"/>
        <rFont val="NDSFrutiger 45 Light"/>
      </rPr>
      <t>1)</t>
    </r>
  </si>
  <si>
    <t>Empfänger/-innen</t>
  </si>
  <si>
    <t>je 1000 Einwohnerinnen und Einwohner der betreffenden Bevölkerungsgruppe</t>
  </si>
  <si>
    <r>
      <t>insgesamt</t>
    </r>
    <r>
      <rPr>
        <vertAlign val="superscript"/>
        <sz val="6"/>
        <rFont val="NDSFrutiger 45 Light"/>
      </rPr>
      <t>2)</t>
    </r>
  </si>
  <si>
    <t>Deutsche</t>
  </si>
  <si>
    <r>
      <t>Ausländerinnen und Ausländer</t>
    </r>
    <r>
      <rPr>
        <vertAlign val="superscript"/>
        <sz val="6"/>
        <rFont val="NDSFrutiger 45 Light"/>
      </rPr>
      <t>3)</t>
    </r>
  </si>
  <si>
    <t>Anzahl</t>
  </si>
  <si>
    <t>1</t>
  </si>
  <si>
    <t>2</t>
  </si>
  <si>
    <t>3</t>
  </si>
  <si>
    <t>4</t>
  </si>
  <si>
    <t>5</t>
  </si>
  <si>
    <t>6</t>
  </si>
  <si>
    <t>7</t>
  </si>
  <si>
    <t>AGS</t>
  </si>
  <si>
    <r>
      <t>Tab. 8.1.5.a Anzahl der Empfängerinnen und Empfänger von Mindestsicherungsleistungen</t>
    </r>
    <r>
      <rPr>
        <vertAlign val="superscript"/>
        <sz val="8"/>
        <rFont val="NDSFrutiger 55 Roman"/>
      </rPr>
      <t>1)</t>
    </r>
    <r>
      <rPr>
        <sz val="8"/>
        <rFont val="NDSFrutiger 55 Roman"/>
      </rPr>
      <t xml:space="preserve">  in den kreisfreien Städten und Landkreisen am 31.12.2019 nach Staatsangehörigkeit und Altersgruppen</t>
    </r>
  </si>
  <si>
    <t>Insgesamt</t>
  </si>
  <si>
    <r>
      <t>Nichtdeutsche</t>
    </r>
    <r>
      <rPr>
        <vertAlign val="superscript"/>
        <sz val="6"/>
        <rFont val="NDSFrutiger 45 Light"/>
      </rPr>
      <t>2)</t>
    </r>
  </si>
  <si>
    <t>insgesamt</t>
  </si>
  <si>
    <t>im Alter bis unter 18 Jahren</t>
  </si>
  <si>
    <t>im Alter von 18 bis unter 65 Jahren</t>
  </si>
  <si>
    <t>im Alter von 65 Jahren und älter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</si>
  <si>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</si>
  <si>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</si>
  <si>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</si>
  <si>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</si>
  <si>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</si>
  <si>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</si>
  <si>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</si>
  <si>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</si>
  <si>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</si>
  <si>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</si>
  <si>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 xml:space="preserve">  dav. Göttingen, Stadt </t>
  </si>
  <si>
    <t xml:space="preserve">  dav. Göttingen, Umland</t>
  </si>
  <si>
    <t>Stat. Region Braunschweig</t>
  </si>
  <si>
    <t>Region Hannover</t>
  </si>
  <si>
    <t xml:space="preserve">  dav. Hannover, Lhst.  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</si>
  <si>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</si>
  <si>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</si>
  <si>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</si>
  <si>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</si>
  <si>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</si>
  <si>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</si>
  <si>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</si>
  <si>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</si>
  <si>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</si>
  <si>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</si>
  <si>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</si>
  <si>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</si>
  <si>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</si>
  <si>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</si>
  <si>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</si>
  <si>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</si>
  <si>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</si>
  <si>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</si>
  <si>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</si>
  <si>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</si>
  <si>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</si>
  <si>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</si>
  <si>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</si>
  <si>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</si>
  <si>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</si>
  <si>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</si>
  <si>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</si>
  <si>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</si>
  <si>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</si>
  <si>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</si>
  <si>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</si>
  <si>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</si>
  <si>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</si>
  <si>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</si>
  <si>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</si>
  <si>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</si>
  <si>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</si>
  <si>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</si>
  <si>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</si>
  <si>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</si>
  <si>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</si>
  <si>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SGB II: erwerbsfähige Leistungsberechtigte und nicht erwerbsfähige Leistungsberechtigte. 
SGB XII: Hilfe zum Lebensunterhalt außerhalb von Einrichtungen (HLU, nach Wohnort); Grundsicherung im Alter und bei Erwerbsminderung nach Wohnort der Bedarfsgemeinschaft, in- und außerhalb von Einrichtungen.
Regelleistungen nach dem Asylbewerberleistungsgesetz (örtliche Träger, nach Wohnort).</t>
  </si>
  <si>
    <t>2) Einschließlich "ohne Angabe", "ungeklärt", "staatenlos", "unbekanntes Ausland".</t>
  </si>
  <si>
    <t>Quelle: LSN.</t>
  </si>
  <si>
    <r>
      <t>Tab. 8.1.5 Quoten der Empfängerinnen und Empfänger von Mindestsicherungsleistungen</t>
    </r>
    <r>
      <rPr>
        <vertAlign val="superscript"/>
        <sz val="8"/>
        <rFont val="NDSFrutiger 55 Roman"/>
      </rPr>
      <t>1)</t>
    </r>
    <r>
      <rPr>
        <sz val="8"/>
        <rFont val="NDSFrutiger 55 Roman"/>
      </rPr>
      <t xml:space="preserve">  in den kreisfreien Städten und Landkreisen am 31.12.2019 nach Staatsangehörigkeit und Altersgruppen</t>
    </r>
  </si>
  <si>
    <r>
      <t xml:space="preserve">Quelle: </t>
    </r>
    <r>
      <rPr>
        <sz val="6"/>
        <color rgb="FFFF0000"/>
        <rFont val="NDSFrutiger 45 Light"/>
      </rPr>
      <t>LSN Online Tabelle K2551020</t>
    </r>
  </si>
  <si>
    <t>AKGS_Karte</t>
  </si>
  <si>
    <t>Gebiet</t>
  </si>
  <si>
    <t>Wert</t>
  </si>
  <si>
    <t>Anzahl je 1 000 Einwohner/-innen der betreffenden Bevölkerungsgruppe</t>
  </si>
  <si>
    <t>Year</t>
  </si>
  <si>
    <t>Gebietseinheit</t>
  </si>
  <si>
    <t>Units</t>
  </si>
  <si>
    <t>Geocode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</si>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</sst>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"/>
  </numFmts>
  <fonts count="18" x14ac:knownFonts="1">
    <font>
      <sz val="11"/>
      <color theme="1"/>
      <name val="Calibri"/>
      <family val="2"/>
      <scheme val="minor"/>
    </font>
    <font>
      <sz val="11"/>
      <name val="NDSFrutiger 55 Roman"/>
    </font>
    <font>
      <vertAlign val="superscript"/>
      <sz val="11"/>
      <name val="NDSFrutiger 55 Roman"/>
    </font>
    <font>
      <sz val="9"/>
      <name val="NDSFrutiger 55 Roman"/>
    </font>
    <font>
      <vertAlign val="superscript"/>
      <sz val="9"/>
      <name val="NDSFrutiger 55 Roman"/>
    </font>
    <font>
      <sz val="9"/>
      <color theme="1"/>
      <name val="Calibri"/>
      <family val="2"/>
      <scheme val="minor"/>
    </font>
    <font>
      <sz val="6"/>
      <name val="NDSFrutiger 45 Light"/>
    </font>
    <font>
      <vertAlign val="superscript"/>
      <sz val="6"/>
      <name val="NDSFrutiger 45 Light"/>
    </font>
    <font>
      <sz val="8"/>
      <name val="NDSFrutiger 45 Light"/>
    </font>
    <font>
      <sz val="10"/>
      <color theme="1"/>
      <name val="NDSFrutiger 45 Light"/>
      <family val="2"/>
    </font>
    <font>
      <sz val="10"/>
      <name val="Arial"/>
      <family val="2"/>
    </font>
    <font>
      <sz val="8"/>
      <name val="NDSFrutiger 55 Roman"/>
    </font>
    <font>
      <vertAlign val="superscript"/>
      <sz val="8"/>
      <name val="NDSFrutiger 55 Roman"/>
    </font>
    <font>
      <sz val="8"/>
      <name val="Arial"/>
      <family val="2"/>
    </font>
    <font>
      <sz val="6"/>
      <name val="Arial"/>
      <family val="2"/>
    </font>
    <font>
      <sz val="6"/>
      <name val="NDSFrutiger 55 Roman"/>
    </font>
    <font>
      <sz val="6"/>
      <color theme="1"/>
      <name val="NDSFrutiger 45 Light"/>
    </font>
    <font>
      <sz val="6"/>
      <color rgb="FFFF0000"/>
      <name val="NDSFrutiger 45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9" fillId="0" borderId="0"/>
    <xf numFmtId="0" fontId="10" fillId="0" borderId="0"/>
  </cellStyleXfs>
  <cellXfs count="64">
    <xf numFmtId="0" fontId="0" fillId="0" borderId="0" xfId="0"/>
    <xf numFmtId="0" fontId="3" fillId="0" borderId="0" xfId="0" applyFont="1" applyAlignment="1">
      <alignment horizontal="left" vertical="center" wrapText="1"/>
    </xf>
    <xf numFmtId="0" fontId="8" fillId="0" borderId="0" xfId="0" applyFont="1"/>
    <xf numFmtId="0" fontId="8" fillId="0" borderId="0" xfId="0" applyFont="1" applyBorder="1"/>
    <xf numFmtId="1" fontId="6" fillId="0" borderId="6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1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/>
    <xf numFmtId="0" fontId="13" fillId="0" borderId="0" xfId="3" applyFont="1" applyFill="1"/>
    <xf numFmtId="0" fontId="6" fillId="0" borderId="0" xfId="3" applyFont="1" applyFill="1"/>
    <xf numFmtId="0" fontId="14" fillId="0" borderId="0" xfId="3" applyFont="1" applyFill="1"/>
    <xf numFmtId="0" fontId="6" fillId="0" borderId="5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0" xfId="2" applyFont="1" applyFill="1"/>
    <xf numFmtId="164" fontId="6" fillId="0" borderId="0" xfId="3" applyNumberFormat="1" applyFont="1" applyFill="1"/>
    <xf numFmtId="0" fontId="15" fillId="0" borderId="0" xfId="2" applyFont="1" applyFill="1"/>
    <xf numFmtId="164" fontId="15" fillId="0" borderId="0" xfId="3" applyNumberFormat="1" applyFont="1" applyFill="1"/>
    <xf numFmtId="0" fontId="15" fillId="0" borderId="0" xfId="3" applyFont="1" applyFill="1"/>
    <xf numFmtId="0" fontId="14" fillId="0" borderId="0" xfId="2" applyFont="1" applyFill="1"/>
    <xf numFmtId="0" fontId="6" fillId="0" borderId="11" xfId="3" applyFont="1" applyFill="1" applyBorder="1"/>
    <xf numFmtId="0" fontId="6" fillId="0" borderId="0" xfId="3" applyFont="1" applyFill="1" applyBorder="1"/>
    <xf numFmtId="0" fontId="13" fillId="0" borderId="0" xfId="2" applyFont="1" applyFill="1"/>
    <xf numFmtId="0" fontId="6" fillId="0" borderId="5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11" xfId="2" applyFont="1" applyFill="1" applyBorder="1"/>
    <xf numFmtId="1" fontId="0" fillId="0" borderId="0" xfId="0" applyNumberFormat="1"/>
    <xf numFmtId="1" fontId="6" fillId="0" borderId="0" xfId="2" applyNumberFormat="1" applyFont="1" applyFill="1"/>
    <xf numFmtId="0" fontId="1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5" fillId="0" borderId="4" xfId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16" fillId="0" borderId="0" xfId="2" applyFont="1" applyFill="1" applyAlignment="1">
      <alignment horizontal="left" wrapText="1"/>
    </xf>
    <xf numFmtId="0" fontId="6" fillId="0" borderId="0" xfId="3" applyFont="1" applyFill="1" applyAlignment="1">
      <alignment horizontal="left" vertical="center" wrapText="1"/>
    </xf>
    <xf numFmtId="0" fontId="11" fillId="0" borderId="0" xfId="3" applyFont="1" applyAlignment="1">
      <alignment horizontal="left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0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10" fillId="0" borderId="8" xfId="3" applyBorder="1" applyAlignment="1">
      <alignment horizontal="center" vertical="center" wrapText="1"/>
    </xf>
    <xf numFmtId="0" fontId="10" fillId="0" borderId="1" xfId="3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10" fillId="0" borderId="3" xfId="3" applyBorder="1" applyAlignment="1">
      <alignment horizontal="center" vertical="center" wrapText="1"/>
    </xf>
    <xf numFmtId="0" fontId="10" fillId="0" borderId="9" xfId="3" applyBorder="1" applyAlignment="1">
      <alignment horizontal="center" vertical="center" wrapText="1"/>
    </xf>
    <xf numFmtId="0" fontId="6" fillId="0" borderId="0" xfId="2" applyFont="1" applyFill="1" applyAlignment="1">
      <alignment horizontal="left" wrapText="1"/>
    </xf>
    <xf numFmtId="0" fontId="6" fillId="0" borderId="0" xfId="2" applyFont="1" applyFill="1" applyAlignment="1">
      <alignment horizontal="left" vertical="center" wrapText="1"/>
    </xf>
    <xf numFmtId="0" fontId="11" fillId="0" borderId="0" xfId="2" applyFont="1" applyAlignment="1">
      <alignment horizontal="left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9" fillId="0" borderId="8" xfId="2" applyBorder="1" applyAlignment="1">
      <alignment horizontal="center" vertical="center" wrapText="1"/>
    </xf>
    <xf numFmtId="0" fontId="9" fillId="0" borderId="1" xfId="2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9" fillId="0" borderId="3" xfId="2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0" fontId="9" fillId="0" borderId="11" xfId="2" applyBorder="1" applyAlignment="1">
      <alignment horizontal="center" vertical="center" wrapText="1"/>
    </xf>
  </cellXfs>
  <cellStyles count="4">
    <cellStyle name="Standard" xfId="0" builtinId="0"/>
    <cellStyle name="Standard 2" xfId="2" xr:uid="{3B439882-A748-4ACE-9BB9-36E05C7FF4CD}"/>
    <cellStyle name="Standard 2 2" xfId="1" xr:uid="{1584E36D-849B-4811-8CC5-E5D9C44E4117}"/>
    <cellStyle name="Standard 5 2" xfId="3" xr:uid="{D169A715-60EC-4CA8-8631-E40AB85A60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D3"/>
      <sheetName val="PT_8.1.5_2021"/>
      <sheetName val="PT_8_1_5_2021_in_Tausend"/>
      <sheetName val="2019_D3_Karte"/>
    </sheetNames>
    <sheetDataSet>
      <sheetData sheetId="0"/>
      <sheetData sheetId="1">
        <row r="7">
          <cell r="C7">
            <v>8.5</v>
          </cell>
          <cell r="D7">
            <v>13.1</v>
          </cell>
          <cell r="E7">
            <v>8.9</v>
          </cell>
          <cell r="F7">
            <v>4.0999999999999996</v>
          </cell>
          <cell r="G7">
            <v>6.9</v>
          </cell>
          <cell r="H7">
            <v>10.3</v>
          </cell>
          <cell r="I7">
            <v>7.3</v>
          </cell>
          <cell r="J7">
            <v>3.4</v>
          </cell>
          <cell r="K7">
            <v>22</v>
          </cell>
          <cell r="L7">
            <v>41.2</v>
          </cell>
          <cell r="M7">
            <v>19.3</v>
          </cell>
          <cell r="N7">
            <v>20.3</v>
          </cell>
        </row>
        <row r="8">
          <cell r="C8">
            <v>15.1</v>
          </cell>
          <cell r="D8">
            <v>26.8</v>
          </cell>
          <cell r="E8">
            <v>15.8</v>
          </cell>
          <cell r="F8">
            <v>4.0999999999999996</v>
          </cell>
          <cell r="G8">
            <v>9.4</v>
          </cell>
          <cell r="H8">
            <v>15</v>
          </cell>
          <cell r="I8">
            <v>10.6</v>
          </cell>
          <cell r="J8">
            <v>3.1</v>
          </cell>
          <cell r="K8">
            <v>40.799999999999997</v>
          </cell>
          <cell r="L8">
            <v>63.9</v>
          </cell>
          <cell r="M8">
            <v>35.200000000000003</v>
          </cell>
          <cell r="N8">
            <v>19</v>
          </cell>
        </row>
        <row r="9">
          <cell r="C9">
            <v>8</v>
          </cell>
          <cell r="D9">
            <v>13.9</v>
          </cell>
          <cell r="E9">
            <v>8.4</v>
          </cell>
          <cell r="F9">
            <v>2.5</v>
          </cell>
          <cell r="G9">
            <v>5.2</v>
          </cell>
          <cell r="H9">
            <v>8.4</v>
          </cell>
          <cell r="I9">
            <v>5.6</v>
          </cell>
          <cell r="J9">
            <v>1.8</v>
          </cell>
          <cell r="K9">
            <v>23.4</v>
          </cell>
          <cell r="L9">
            <v>46</v>
          </cell>
          <cell r="M9">
            <v>20.2</v>
          </cell>
          <cell r="N9">
            <v>11.5</v>
          </cell>
        </row>
        <row r="10">
          <cell r="C10">
            <v>6</v>
          </cell>
          <cell r="D10">
            <v>9.4</v>
          </cell>
          <cell r="E10">
            <v>6.4</v>
          </cell>
          <cell r="F10">
            <v>2</v>
          </cell>
          <cell r="G10">
            <v>4.0999999999999996</v>
          </cell>
          <cell r="H10">
            <v>5.8</v>
          </cell>
          <cell r="I10">
            <v>4.5</v>
          </cell>
          <cell r="J10">
            <v>1.7</v>
          </cell>
          <cell r="K10">
            <v>32.1</v>
          </cell>
          <cell r="L10">
            <v>57.2</v>
          </cell>
          <cell r="M10">
            <v>27.4</v>
          </cell>
          <cell r="N10">
            <v>13.3</v>
          </cell>
        </row>
        <row r="11">
          <cell r="C11">
            <v>10.199999999999999</v>
          </cell>
          <cell r="D11">
            <v>18.600000000000001</v>
          </cell>
          <cell r="E11">
            <v>11.4</v>
          </cell>
          <cell r="F11">
            <v>3.5</v>
          </cell>
          <cell r="G11">
            <v>8.1</v>
          </cell>
          <cell r="H11">
            <v>12.7</v>
          </cell>
          <cell r="I11">
            <v>9.6</v>
          </cell>
          <cell r="J11">
            <v>3.1</v>
          </cell>
          <cell r="K11">
            <v>29.1</v>
          </cell>
          <cell r="L11">
            <v>59</v>
          </cell>
          <cell r="M11">
            <v>23.8</v>
          </cell>
          <cell r="N11">
            <v>15.7</v>
          </cell>
        </row>
        <row r="12">
          <cell r="C12">
            <v>8.4</v>
          </cell>
          <cell r="D12">
            <v>13.3</v>
          </cell>
          <cell r="E12">
            <v>9.5</v>
          </cell>
          <cell r="F12">
            <v>2.5</v>
          </cell>
          <cell r="G12">
            <v>6.5</v>
          </cell>
          <cell r="H12">
            <v>9.1</v>
          </cell>
          <cell r="I12">
            <v>7.7</v>
          </cell>
          <cell r="J12">
            <v>2.2000000000000002</v>
          </cell>
          <cell r="K12">
            <v>34</v>
          </cell>
          <cell r="L12">
            <v>57.9</v>
          </cell>
          <cell r="M12">
            <v>29.4</v>
          </cell>
          <cell r="N12">
            <v>16.100000000000001</v>
          </cell>
        </row>
        <row r="13">
          <cell r="C13">
            <v>8.1</v>
          </cell>
          <cell r="D13">
            <v>14</v>
          </cell>
          <cell r="E13">
            <v>8.9</v>
          </cell>
          <cell r="F13">
            <v>2.6</v>
          </cell>
          <cell r="G13">
            <v>5.9</v>
          </cell>
          <cell r="H13">
            <v>9.1</v>
          </cell>
          <cell r="I13">
            <v>6.9</v>
          </cell>
          <cell r="J13">
            <v>2.1</v>
          </cell>
          <cell r="K13">
            <v>38.700000000000003</v>
          </cell>
          <cell r="L13">
            <v>60.4</v>
          </cell>
          <cell r="M13">
            <v>33.5</v>
          </cell>
          <cell r="N13">
            <v>23.1</v>
          </cell>
        </row>
        <row r="14">
          <cell r="C14">
            <v>8.4</v>
          </cell>
          <cell r="D14">
            <v>15.1</v>
          </cell>
          <cell r="E14">
            <v>8.5</v>
          </cell>
          <cell r="F14">
            <v>2.2999999999999998</v>
          </cell>
          <cell r="G14">
            <v>5.9</v>
          </cell>
          <cell r="H14">
            <v>10.4</v>
          </cell>
          <cell r="I14">
            <v>6.1</v>
          </cell>
          <cell r="J14">
            <v>1.9</v>
          </cell>
          <cell r="K14">
            <v>37.5</v>
          </cell>
          <cell r="L14">
            <v>60.2</v>
          </cell>
          <cell r="M14">
            <v>32.299999999999997</v>
          </cell>
          <cell r="N14">
            <v>20.7</v>
          </cell>
        </row>
        <row r="15">
          <cell r="C15">
            <v>7.6</v>
          </cell>
          <cell r="D15">
            <v>12.8</v>
          </cell>
          <cell r="E15">
            <v>8.1999999999999993</v>
          </cell>
          <cell r="F15">
            <v>2.9</v>
          </cell>
          <cell r="G15">
            <v>5.6</v>
          </cell>
          <cell r="H15">
            <v>8</v>
          </cell>
          <cell r="I15">
            <v>6.2</v>
          </cell>
          <cell r="J15">
            <v>2.6</v>
          </cell>
          <cell r="K15">
            <v>39.700000000000003</v>
          </cell>
          <cell r="L15">
            <v>69.400000000000006</v>
          </cell>
          <cell r="M15">
            <v>33.700000000000003</v>
          </cell>
          <cell r="N15">
            <v>16.600000000000001</v>
          </cell>
        </row>
        <row r="16">
          <cell r="C16">
            <v>7.9</v>
          </cell>
          <cell r="D16">
            <v>12.4</v>
          </cell>
          <cell r="E16">
            <v>8.5</v>
          </cell>
          <cell r="F16">
            <v>3.3</v>
          </cell>
          <cell r="G16">
            <v>6</v>
          </cell>
          <cell r="H16">
            <v>8.1999999999999993</v>
          </cell>
          <cell r="I16">
            <v>6.7</v>
          </cell>
          <cell r="J16">
            <v>2.7</v>
          </cell>
          <cell r="K16">
            <v>28.4</v>
          </cell>
          <cell r="L16">
            <v>51.8</v>
          </cell>
          <cell r="M16">
            <v>23.8</v>
          </cell>
          <cell r="N16">
            <v>23</v>
          </cell>
        </row>
        <row r="17">
          <cell r="C17">
            <v>10.8</v>
          </cell>
          <cell r="D17">
            <v>18</v>
          </cell>
          <cell r="E17">
            <v>10.8</v>
          </cell>
          <cell r="F17">
            <v>5.7</v>
          </cell>
          <cell r="G17">
            <v>8</v>
          </cell>
          <cell r="H17">
            <v>11.8</v>
          </cell>
          <cell r="I17">
            <v>8.3000000000000007</v>
          </cell>
          <cell r="J17">
            <v>4.5</v>
          </cell>
          <cell r="K17">
            <v>27.7</v>
          </cell>
          <cell r="L17">
            <v>51.3</v>
          </cell>
          <cell r="M17">
            <v>22.9</v>
          </cell>
          <cell r="N17">
            <v>29.9</v>
          </cell>
        </row>
        <row r="18">
          <cell r="C18">
            <v>6.2</v>
          </cell>
          <cell r="D18">
            <v>9.6</v>
          </cell>
          <cell r="E18">
            <v>7</v>
          </cell>
          <cell r="F18">
            <v>2.2999999999999998</v>
          </cell>
          <cell r="G18">
            <v>4.9000000000000004</v>
          </cell>
          <cell r="H18">
            <v>6.6</v>
          </cell>
          <cell r="I18">
            <v>5.8</v>
          </cell>
          <cell r="J18">
            <v>1.9</v>
          </cell>
          <cell r="K18">
            <v>29.4</v>
          </cell>
          <cell r="L18">
            <v>52.5</v>
          </cell>
          <cell r="M18">
            <v>25.1</v>
          </cell>
          <cell r="N18">
            <v>16.8</v>
          </cell>
        </row>
        <row r="19">
          <cell r="C19">
            <v>8.5</v>
          </cell>
          <cell r="D19">
            <v>14.2</v>
          </cell>
          <cell r="E19">
            <v>9.1</v>
          </cell>
          <cell r="F19">
            <v>3.1</v>
          </cell>
          <cell r="G19">
            <v>6.2</v>
          </cell>
          <cell r="H19">
            <v>9.3000000000000007</v>
          </cell>
          <cell r="I19">
            <v>6.9</v>
          </cell>
          <cell r="J19">
            <v>2.5</v>
          </cell>
          <cell r="K19">
            <v>30.5</v>
          </cell>
          <cell r="L19">
            <v>55.5</v>
          </cell>
          <cell r="M19">
            <v>25.8</v>
          </cell>
          <cell r="N19">
            <v>18.3</v>
          </cell>
        </row>
        <row r="20">
          <cell r="C20">
            <v>11.8</v>
          </cell>
          <cell r="D20">
            <v>20</v>
          </cell>
          <cell r="E20">
            <v>11.7</v>
          </cell>
          <cell r="F20">
            <v>5.4</v>
          </cell>
          <cell r="G20">
            <v>7.7</v>
          </cell>
          <cell r="H20">
            <v>13</v>
          </cell>
          <cell r="I20">
            <v>7.7</v>
          </cell>
          <cell r="J20">
            <v>3.6</v>
          </cell>
          <cell r="K20">
            <v>36.9</v>
          </cell>
          <cell r="L20">
            <v>63.5</v>
          </cell>
          <cell r="M20">
            <v>31.6</v>
          </cell>
          <cell r="N20">
            <v>32.299999999999997</v>
          </cell>
        </row>
        <row r="21">
          <cell r="C21">
            <v>14.8</v>
          </cell>
          <cell r="D21">
            <v>24.8</v>
          </cell>
          <cell r="E21">
            <v>14.2</v>
          </cell>
          <cell r="F21">
            <v>8.6</v>
          </cell>
          <cell r="G21">
            <v>10.1</v>
          </cell>
          <cell r="H21">
            <v>17.7</v>
          </cell>
          <cell r="I21">
            <v>9.6999999999999993</v>
          </cell>
          <cell r="J21">
            <v>5.5</v>
          </cell>
          <cell r="K21">
            <v>35.799999999999997</v>
          </cell>
          <cell r="L21">
            <v>61.3</v>
          </cell>
          <cell r="M21">
            <v>31.1</v>
          </cell>
          <cell r="N21">
            <v>34.700000000000003</v>
          </cell>
        </row>
        <row r="22">
          <cell r="C22">
            <v>9.1</v>
          </cell>
          <cell r="D22">
            <v>16.3</v>
          </cell>
          <cell r="E22">
            <v>9.4</v>
          </cell>
          <cell r="F22">
            <v>3.3</v>
          </cell>
          <cell r="G22">
            <v>5.7</v>
          </cell>
          <cell r="H22">
            <v>9.5</v>
          </cell>
          <cell r="I22">
            <v>6</v>
          </cell>
          <cell r="J22">
            <v>2.2999999999999998</v>
          </cell>
          <cell r="K22">
            <v>38.6</v>
          </cell>
          <cell r="L22">
            <v>65.900000000000006</v>
          </cell>
          <cell r="M22">
            <v>32.4</v>
          </cell>
          <cell r="N22">
            <v>27.7</v>
          </cell>
        </row>
        <row r="23">
          <cell r="C23">
            <v>7</v>
          </cell>
          <cell r="D23">
            <v>12.9</v>
          </cell>
          <cell r="E23">
            <v>6.9</v>
          </cell>
          <cell r="F23">
            <v>2.6</v>
          </cell>
          <cell r="G23">
            <v>4.5</v>
          </cell>
          <cell r="H23">
            <v>7</v>
          </cell>
          <cell r="I23">
            <v>4.8</v>
          </cell>
          <cell r="J23">
            <v>2.2000000000000002</v>
          </cell>
          <cell r="K23">
            <v>33.6</v>
          </cell>
          <cell r="L23">
            <v>57.9</v>
          </cell>
          <cell r="M23">
            <v>26.5</v>
          </cell>
          <cell r="N23">
            <v>25.1</v>
          </cell>
        </row>
        <row r="24">
          <cell r="C24">
            <v>10.8</v>
          </cell>
          <cell r="D24">
            <v>20.2</v>
          </cell>
          <cell r="E24">
            <v>11.4</v>
          </cell>
          <cell r="F24">
            <v>3.6</v>
          </cell>
          <cell r="G24">
            <v>7.2</v>
          </cell>
          <cell r="H24">
            <v>11.9</v>
          </cell>
          <cell r="I24">
            <v>8.1</v>
          </cell>
          <cell r="J24">
            <v>2.6</v>
          </cell>
          <cell r="K24">
            <v>41.2</v>
          </cell>
          <cell r="L24">
            <v>66.400000000000006</v>
          </cell>
          <cell r="M24">
            <v>35.1</v>
          </cell>
          <cell r="N24">
            <v>24.3</v>
          </cell>
        </row>
        <row r="25">
          <cell r="C25">
            <v>9.1</v>
          </cell>
          <cell r="D25">
            <v>15.3</v>
          </cell>
          <cell r="E25">
            <v>9.9</v>
          </cell>
          <cell r="F25">
            <v>2.9</v>
          </cell>
          <cell r="G25">
            <v>6.5</v>
          </cell>
          <cell r="H25">
            <v>10.1</v>
          </cell>
          <cell r="I25">
            <v>7.3</v>
          </cell>
          <cell r="J25">
            <v>2.4</v>
          </cell>
          <cell r="K25">
            <v>37.200000000000003</v>
          </cell>
          <cell r="L25">
            <v>59.5</v>
          </cell>
          <cell r="M25">
            <v>33</v>
          </cell>
          <cell r="N25">
            <v>20.6</v>
          </cell>
        </row>
        <row r="26">
          <cell r="C26">
            <v>14.9</v>
          </cell>
          <cell r="D26">
            <v>25.8</v>
          </cell>
          <cell r="E26">
            <v>15.7</v>
          </cell>
          <cell r="F26">
            <v>5</v>
          </cell>
          <cell r="G26">
            <v>10.9</v>
          </cell>
          <cell r="H26">
            <v>18</v>
          </cell>
          <cell r="I26">
            <v>11.9</v>
          </cell>
          <cell r="J26">
            <v>4</v>
          </cell>
          <cell r="K26">
            <v>41.3</v>
          </cell>
          <cell r="L26">
            <v>63.4</v>
          </cell>
          <cell r="M26">
            <v>37.1</v>
          </cell>
          <cell r="N26">
            <v>25.3</v>
          </cell>
        </row>
        <row r="27">
          <cell r="C27">
            <v>5.7</v>
          </cell>
          <cell r="D27">
            <v>9.4</v>
          </cell>
          <cell r="E27">
            <v>6.3</v>
          </cell>
          <cell r="F27">
            <v>1.8</v>
          </cell>
          <cell r="G27">
            <v>4.2</v>
          </cell>
          <cell r="H27">
            <v>6.1</v>
          </cell>
          <cell r="I27">
            <v>4.8</v>
          </cell>
          <cell r="J27">
            <v>1.5</v>
          </cell>
          <cell r="K27">
            <v>31.5</v>
          </cell>
          <cell r="L27">
            <v>54.1</v>
          </cell>
          <cell r="M27">
            <v>27.4</v>
          </cell>
          <cell r="N27">
            <v>14.6</v>
          </cell>
        </row>
        <row r="28">
          <cell r="C28">
            <v>9</v>
          </cell>
          <cell r="D28">
            <v>16.100000000000001</v>
          </cell>
          <cell r="E28">
            <v>9.9</v>
          </cell>
          <cell r="F28">
            <v>2.9</v>
          </cell>
          <cell r="G28">
            <v>7.1</v>
          </cell>
          <cell r="H28">
            <v>11.4</v>
          </cell>
          <cell r="I28">
            <v>8.1999999999999993</v>
          </cell>
          <cell r="J28">
            <v>2.7</v>
          </cell>
          <cell r="K28">
            <v>32.1</v>
          </cell>
          <cell r="L28">
            <v>57.5</v>
          </cell>
          <cell r="M28">
            <v>27.7</v>
          </cell>
          <cell r="N28">
            <v>9.4</v>
          </cell>
        </row>
        <row r="29">
          <cell r="C29">
            <v>9.1</v>
          </cell>
          <cell r="D29">
            <v>17.3</v>
          </cell>
          <cell r="E29">
            <v>9.1999999999999993</v>
          </cell>
          <cell r="F29">
            <v>3</v>
          </cell>
          <cell r="G29">
            <v>6.3</v>
          </cell>
          <cell r="H29">
            <v>10.4</v>
          </cell>
          <cell r="I29">
            <v>6.8</v>
          </cell>
          <cell r="J29">
            <v>2.4</v>
          </cell>
          <cell r="K29">
            <v>41.1</v>
          </cell>
          <cell r="L29">
            <v>68.8</v>
          </cell>
          <cell r="M29">
            <v>32.5</v>
          </cell>
          <cell r="N29">
            <v>28.4</v>
          </cell>
        </row>
        <row r="30">
          <cell r="C30">
            <v>8.5</v>
          </cell>
          <cell r="D30">
            <v>15.2</v>
          </cell>
          <cell r="E30">
            <v>9.1999999999999993</v>
          </cell>
          <cell r="F30">
            <v>2.8</v>
          </cell>
          <cell r="G30">
            <v>5.8</v>
          </cell>
          <cell r="H30">
            <v>9.1999999999999993</v>
          </cell>
          <cell r="I30">
            <v>6.4</v>
          </cell>
          <cell r="J30">
            <v>2.4</v>
          </cell>
          <cell r="K30">
            <v>37.799999999999997</v>
          </cell>
          <cell r="L30">
            <v>64.2</v>
          </cell>
          <cell r="M30">
            <v>33.200000000000003</v>
          </cell>
          <cell r="N30">
            <v>16.399999999999999</v>
          </cell>
        </row>
        <row r="31">
          <cell r="C31">
            <v>10.4</v>
          </cell>
          <cell r="D31">
            <v>18.100000000000001</v>
          </cell>
          <cell r="E31">
            <v>10.6</v>
          </cell>
          <cell r="F31">
            <v>4.2</v>
          </cell>
          <cell r="G31">
            <v>6.9</v>
          </cell>
          <cell r="H31">
            <v>11.4</v>
          </cell>
          <cell r="I31">
            <v>7.3</v>
          </cell>
          <cell r="J31">
            <v>3</v>
          </cell>
          <cell r="K31">
            <v>37.1</v>
          </cell>
          <cell r="L31">
            <v>63</v>
          </cell>
          <cell r="M31">
            <v>31.6</v>
          </cell>
          <cell r="N31">
            <v>28.9</v>
          </cell>
        </row>
        <row r="32">
          <cell r="C32">
            <v>9.8000000000000007</v>
          </cell>
          <cell r="D32">
            <v>16.100000000000001</v>
          </cell>
          <cell r="E32">
            <v>10.4</v>
          </cell>
          <cell r="F32">
            <v>3.7</v>
          </cell>
          <cell r="G32">
            <v>7.4</v>
          </cell>
          <cell r="H32">
            <v>11.1</v>
          </cell>
          <cell r="I32">
            <v>8.3000000000000007</v>
          </cell>
          <cell r="J32">
            <v>3</v>
          </cell>
          <cell r="K32">
            <v>37.299999999999997</v>
          </cell>
          <cell r="L32">
            <v>58.7</v>
          </cell>
          <cell r="M32">
            <v>31.5</v>
          </cell>
          <cell r="N32">
            <v>26</v>
          </cell>
        </row>
        <row r="33">
          <cell r="C33">
            <v>7.2</v>
          </cell>
          <cell r="D33">
            <v>13.3</v>
          </cell>
          <cell r="E33">
            <v>7.8</v>
          </cell>
          <cell r="F33">
            <v>2.1</v>
          </cell>
          <cell r="G33">
            <v>5.4</v>
          </cell>
          <cell r="H33">
            <v>8.9</v>
          </cell>
          <cell r="I33">
            <v>6.1</v>
          </cell>
          <cell r="J33">
            <v>2</v>
          </cell>
          <cell r="K33">
            <v>34</v>
          </cell>
          <cell r="L33">
            <v>64.3</v>
          </cell>
          <cell r="M33">
            <v>28</v>
          </cell>
          <cell r="N33">
            <v>10.3</v>
          </cell>
        </row>
        <row r="34">
          <cell r="C34">
            <v>5.7</v>
          </cell>
          <cell r="D34">
            <v>8.6</v>
          </cell>
          <cell r="E34">
            <v>6.1</v>
          </cell>
          <cell r="F34">
            <v>2.2999999999999998</v>
          </cell>
          <cell r="G34">
            <v>3.9</v>
          </cell>
          <cell r="H34">
            <v>6.2</v>
          </cell>
          <cell r="I34">
            <v>3.9</v>
          </cell>
          <cell r="J34">
            <v>2</v>
          </cell>
          <cell r="K34">
            <v>27.2</v>
          </cell>
          <cell r="L34">
            <v>41.6</v>
          </cell>
          <cell r="M34">
            <v>25.8</v>
          </cell>
          <cell r="N34">
            <v>12</v>
          </cell>
        </row>
        <row r="35">
          <cell r="C35">
            <v>9.1999999999999993</v>
          </cell>
          <cell r="D35">
            <v>13.6</v>
          </cell>
          <cell r="E35">
            <v>11</v>
          </cell>
          <cell r="F35">
            <v>3.1</v>
          </cell>
          <cell r="G35">
            <v>8</v>
          </cell>
          <cell r="H35">
            <v>10.6</v>
          </cell>
          <cell r="I35">
            <v>9.9</v>
          </cell>
          <cell r="J35">
            <v>3</v>
          </cell>
          <cell r="K35">
            <v>28.8</v>
          </cell>
          <cell r="L35">
            <v>45.6</v>
          </cell>
          <cell r="M35">
            <v>24.9</v>
          </cell>
          <cell r="N35">
            <v>12</v>
          </cell>
        </row>
        <row r="36">
          <cell r="C36">
            <v>8.3000000000000007</v>
          </cell>
          <cell r="D36">
            <v>13.4</v>
          </cell>
          <cell r="E36">
            <v>8.5</v>
          </cell>
          <cell r="F36">
            <v>3.4</v>
          </cell>
          <cell r="G36">
            <v>5.9</v>
          </cell>
          <cell r="H36">
            <v>8.3000000000000007</v>
          </cell>
          <cell r="I36">
            <v>6.3</v>
          </cell>
          <cell r="J36">
            <v>2.9</v>
          </cell>
          <cell r="K36">
            <v>40.299999999999997</v>
          </cell>
          <cell r="L36">
            <v>69.2</v>
          </cell>
          <cell r="M36">
            <v>33.4</v>
          </cell>
          <cell r="N36">
            <v>23.9</v>
          </cell>
        </row>
        <row r="37">
          <cell r="C37">
            <v>5.0999999999999996</v>
          </cell>
          <cell r="D37">
            <v>8.6999999999999993</v>
          </cell>
          <cell r="E37">
            <v>5.3</v>
          </cell>
          <cell r="F37">
            <v>2.1</v>
          </cell>
          <cell r="G37">
            <v>3.4</v>
          </cell>
          <cell r="H37">
            <v>4.7</v>
          </cell>
          <cell r="I37">
            <v>3.7</v>
          </cell>
          <cell r="J37">
            <v>1.8</v>
          </cell>
          <cell r="K37">
            <v>33.299999999999997</v>
          </cell>
          <cell r="L37">
            <v>54.9</v>
          </cell>
          <cell r="M37">
            <v>27</v>
          </cell>
          <cell r="N37">
            <v>22.7</v>
          </cell>
        </row>
        <row r="38">
          <cell r="C38">
            <v>5.6</v>
          </cell>
          <cell r="D38">
            <v>7.9</v>
          </cell>
          <cell r="E38">
            <v>5.9</v>
          </cell>
          <cell r="F38">
            <v>2.8</v>
          </cell>
          <cell r="G38">
            <v>4.0999999999999996</v>
          </cell>
          <cell r="H38">
            <v>4.7</v>
          </cell>
          <cell r="I38">
            <v>4.5999999999999996</v>
          </cell>
          <cell r="J38">
            <v>2.5</v>
          </cell>
          <cell r="K38">
            <v>26.5</v>
          </cell>
          <cell r="L38">
            <v>46.3</v>
          </cell>
          <cell r="M38">
            <v>22.1</v>
          </cell>
          <cell r="N38">
            <v>15.5</v>
          </cell>
        </row>
        <row r="39">
          <cell r="C39">
            <v>7.7</v>
          </cell>
          <cell r="D39">
            <v>12.2</v>
          </cell>
          <cell r="E39">
            <v>8.1999999999999993</v>
          </cell>
          <cell r="F39">
            <v>2.9</v>
          </cell>
          <cell r="G39">
            <v>6.1</v>
          </cell>
          <cell r="H39">
            <v>9.5</v>
          </cell>
          <cell r="I39">
            <v>6.8</v>
          </cell>
          <cell r="J39">
            <v>2.2999999999999998</v>
          </cell>
          <cell r="K39">
            <v>23.1</v>
          </cell>
          <cell r="L39">
            <v>33.299999999999997</v>
          </cell>
          <cell r="M39">
            <v>19.7</v>
          </cell>
          <cell r="N39">
            <v>27.6</v>
          </cell>
        </row>
        <row r="40">
          <cell r="C40">
            <v>8.3000000000000007</v>
          </cell>
          <cell r="D40">
            <v>14.9</v>
          </cell>
          <cell r="E40">
            <v>8.4</v>
          </cell>
          <cell r="F40">
            <v>2.5</v>
          </cell>
          <cell r="G40">
            <v>5.8</v>
          </cell>
          <cell r="H40">
            <v>9.6</v>
          </cell>
          <cell r="I40">
            <v>6</v>
          </cell>
          <cell r="J40">
            <v>2.2000000000000002</v>
          </cell>
          <cell r="K40">
            <v>34.1</v>
          </cell>
          <cell r="L40">
            <v>57.7</v>
          </cell>
          <cell r="M40">
            <v>28.3</v>
          </cell>
          <cell r="N40">
            <v>15.8</v>
          </cell>
        </row>
        <row r="41">
          <cell r="C41">
            <v>7.2</v>
          </cell>
          <cell r="D41">
            <v>11.6</v>
          </cell>
          <cell r="E41">
            <v>8</v>
          </cell>
          <cell r="F41">
            <v>2.6</v>
          </cell>
          <cell r="G41">
            <v>5.6</v>
          </cell>
          <cell r="H41">
            <v>7.9</v>
          </cell>
          <cell r="I41">
            <v>6.5</v>
          </cell>
          <cell r="J41">
            <v>2.2999999999999998</v>
          </cell>
          <cell r="K41">
            <v>31.8</v>
          </cell>
          <cell r="L41">
            <v>50.9</v>
          </cell>
          <cell r="M41">
            <v>26.6</v>
          </cell>
          <cell r="N41">
            <v>22.5</v>
          </cell>
        </row>
        <row r="42">
          <cell r="C42">
            <v>6.6</v>
          </cell>
          <cell r="D42">
            <v>11.3</v>
          </cell>
          <cell r="E42">
            <v>6.9</v>
          </cell>
          <cell r="F42">
            <v>2.2999999999999998</v>
          </cell>
          <cell r="G42">
            <v>4.5</v>
          </cell>
          <cell r="H42">
            <v>7.1</v>
          </cell>
          <cell r="I42">
            <v>4.8</v>
          </cell>
          <cell r="J42">
            <v>1.8</v>
          </cell>
          <cell r="K42">
            <v>33</v>
          </cell>
          <cell r="L42">
            <v>56.1</v>
          </cell>
          <cell r="M42">
            <v>27.6</v>
          </cell>
          <cell r="N42">
            <v>23.9</v>
          </cell>
        </row>
        <row r="43">
          <cell r="C43">
            <v>7.3</v>
          </cell>
          <cell r="D43">
            <v>12</v>
          </cell>
          <cell r="E43">
            <v>7.7</v>
          </cell>
          <cell r="F43">
            <v>2.7</v>
          </cell>
          <cell r="G43">
            <v>5.3</v>
          </cell>
          <cell r="H43">
            <v>8</v>
          </cell>
          <cell r="I43">
            <v>5.8</v>
          </cell>
          <cell r="J43">
            <v>2.2999999999999998</v>
          </cell>
          <cell r="K43">
            <v>31.9</v>
          </cell>
          <cell r="L43">
            <v>53.3</v>
          </cell>
          <cell r="M43">
            <v>27</v>
          </cell>
          <cell r="N43">
            <v>18.8</v>
          </cell>
        </row>
        <row r="44">
          <cell r="C44">
            <v>16.100000000000001</v>
          </cell>
          <cell r="D44">
            <v>26.3</v>
          </cell>
          <cell r="E44">
            <v>16.7</v>
          </cell>
          <cell r="F44">
            <v>6.2</v>
          </cell>
          <cell r="G44">
            <v>10.9</v>
          </cell>
          <cell r="H44">
            <v>17.899999999999999</v>
          </cell>
          <cell r="I44">
            <v>11.7</v>
          </cell>
          <cell r="J44">
            <v>4.4000000000000004</v>
          </cell>
          <cell r="K44">
            <v>43.5</v>
          </cell>
          <cell r="L44">
            <v>56.2</v>
          </cell>
          <cell r="M44">
            <v>39.5</v>
          </cell>
          <cell r="N44">
            <v>38.799999999999997</v>
          </cell>
        </row>
        <row r="45">
          <cell r="C45">
            <v>13.5</v>
          </cell>
          <cell r="D45">
            <v>23.2</v>
          </cell>
          <cell r="E45">
            <v>14</v>
          </cell>
          <cell r="F45">
            <v>4.3</v>
          </cell>
          <cell r="G45">
            <v>10.8</v>
          </cell>
          <cell r="H45">
            <v>17.100000000000001</v>
          </cell>
          <cell r="I45">
            <v>11.8</v>
          </cell>
          <cell r="J45">
            <v>4</v>
          </cell>
          <cell r="K45">
            <v>36.799999999999997</v>
          </cell>
          <cell r="L45">
            <v>58.6</v>
          </cell>
          <cell r="M45">
            <v>30.9</v>
          </cell>
          <cell r="N45">
            <v>16.600000000000001</v>
          </cell>
        </row>
        <row r="46">
          <cell r="C46">
            <v>11.7</v>
          </cell>
          <cell r="D46">
            <v>20.8</v>
          </cell>
          <cell r="E46">
            <v>11.5</v>
          </cell>
          <cell r="F46">
            <v>4.9000000000000004</v>
          </cell>
          <cell r="G46">
            <v>8.4</v>
          </cell>
          <cell r="H46">
            <v>13.7</v>
          </cell>
          <cell r="I46">
            <v>8.6</v>
          </cell>
          <cell r="J46">
            <v>4</v>
          </cell>
          <cell r="K46">
            <v>40</v>
          </cell>
          <cell r="L46">
            <v>63.2</v>
          </cell>
          <cell r="M46">
            <v>33.799999999999997</v>
          </cell>
          <cell r="N46">
            <v>33.9</v>
          </cell>
        </row>
        <row r="47">
          <cell r="C47">
            <v>11.5</v>
          </cell>
          <cell r="D47">
            <v>19.7</v>
          </cell>
          <cell r="E47">
            <v>11.2</v>
          </cell>
          <cell r="F47">
            <v>6.3</v>
          </cell>
          <cell r="G47">
            <v>7.9</v>
          </cell>
          <cell r="H47">
            <v>13.5</v>
          </cell>
          <cell r="I47">
            <v>7.8</v>
          </cell>
          <cell r="J47">
            <v>4.3</v>
          </cell>
          <cell r="K47">
            <v>34.6</v>
          </cell>
          <cell r="L47">
            <v>52.2</v>
          </cell>
          <cell r="M47">
            <v>29.8</v>
          </cell>
          <cell r="N47">
            <v>41.4</v>
          </cell>
        </row>
        <row r="48">
          <cell r="C48">
            <v>16.600000000000001</v>
          </cell>
          <cell r="D48">
            <v>30.1</v>
          </cell>
          <cell r="E48">
            <v>18.5</v>
          </cell>
          <cell r="F48">
            <v>4.8</v>
          </cell>
          <cell r="G48">
            <v>12.7</v>
          </cell>
          <cell r="H48">
            <v>20.5</v>
          </cell>
          <cell r="I48">
            <v>15.1</v>
          </cell>
          <cell r="J48">
            <v>4.2</v>
          </cell>
          <cell r="K48">
            <v>52.6</v>
          </cell>
          <cell r="L48">
            <v>70.900000000000006</v>
          </cell>
          <cell r="M48">
            <v>46.5</v>
          </cell>
          <cell r="N48">
            <v>32.200000000000003</v>
          </cell>
        </row>
        <row r="49">
          <cell r="C49">
            <v>6</v>
          </cell>
          <cell r="D49">
            <v>10.3</v>
          </cell>
          <cell r="E49">
            <v>6.2</v>
          </cell>
          <cell r="F49">
            <v>2.2999999999999998</v>
          </cell>
          <cell r="G49">
            <v>4.0999999999999996</v>
          </cell>
          <cell r="H49">
            <v>5.8</v>
          </cell>
          <cell r="I49">
            <v>4.5</v>
          </cell>
          <cell r="J49">
            <v>2</v>
          </cell>
          <cell r="K49">
            <v>34.200000000000003</v>
          </cell>
          <cell r="L49">
            <v>58.6</v>
          </cell>
          <cell r="M49">
            <v>26.8</v>
          </cell>
          <cell r="N49">
            <v>24.4</v>
          </cell>
        </row>
        <row r="50">
          <cell r="C50">
            <v>8.4</v>
          </cell>
          <cell r="D50">
            <v>13.6</v>
          </cell>
          <cell r="E50">
            <v>9.3000000000000007</v>
          </cell>
          <cell r="F50">
            <v>2.5</v>
          </cell>
          <cell r="G50">
            <v>6.9</v>
          </cell>
          <cell r="H50">
            <v>11</v>
          </cell>
          <cell r="I50">
            <v>7.7</v>
          </cell>
          <cell r="J50">
            <v>2.2000000000000002</v>
          </cell>
          <cell r="K50">
            <v>34.1</v>
          </cell>
          <cell r="L50">
            <v>48.3</v>
          </cell>
          <cell r="M50">
            <v>30.8</v>
          </cell>
          <cell r="N50">
            <v>22.9</v>
          </cell>
        </row>
        <row r="51">
          <cell r="C51">
            <v>5.8</v>
          </cell>
          <cell r="D51">
            <v>8.5</v>
          </cell>
          <cell r="E51">
            <v>5.7</v>
          </cell>
          <cell r="F51">
            <v>3.2</v>
          </cell>
          <cell r="G51">
            <v>4.5</v>
          </cell>
          <cell r="H51">
            <v>5.8</v>
          </cell>
          <cell r="I51">
            <v>4.5999999999999996</v>
          </cell>
          <cell r="J51">
            <v>2.8</v>
          </cell>
          <cell r="K51">
            <v>16.2</v>
          </cell>
          <cell r="L51">
            <v>29.1</v>
          </cell>
          <cell r="M51">
            <v>12.3</v>
          </cell>
          <cell r="N51">
            <v>24.8</v>
          </cell>
        </row>
        <row r="52">
          <cell r="C52">
            <v>5.2</v>
          </cell>
          <cell r="D52">
            <v>7</v>
          </cell>
          <cell r="E52">
            <v>5.5</v>
          </cell>
          <cell r="F52">
            <v>2.4</v>
          </cell>
          <cell r="G52">
            <v>3.9</v>
          </cell>
          <cell r="H52">
            <v>4</v>
          </cell>
          <cell r="I52">
            <v>4.4000000000000004</v>
          </cell>
          <cell r="J52">
            <v>2.2999999999999998</v>
          </cell>
          <cell r="K52">
            <v>15.4</v>
          </cell>
          <cell r="L52">
            <v>29</v>
          </cell>
          <cell r="M52">
            <v>12.7</v>
          </cell>
          <cell r="N52">
            <v>6.8</v>
          </cell>
        </row>
        <row r="53">
          <cell r="C53">
            <v>6.4</v>
          </cell>
          <cell r="D53">
            <v>11.9</v>
          </cell>
          <cell r="E53">
            <v>6.9</v>
          </cell>
          <cell r="F53">
            <v>2.1</v>
          </cell>
          <cell r="G53">
            <v>4.7</v>
          </cell>
          <cell r="H53">
            <v>7.4</v>
          </cell>
          <cell r="I53">
            <v>5.4</v>
          </cell>
          <cell r="J53">
            <v>1.9</v>
          </cell>
          <cell r="K53">
            <v>45</v>
          </cell>
          <cell r="L53">
            <v>66.5</v>
          </cell>
          <cell r="M53">
            <v>38.1</v>
          </cell>
          <cell r="N53">
            <v>22.1</v>
          </cell>
        </row>
        <row r="54">
          <cell r="C54">
            <v>5.8</v>
          </cell>
          <cell r="D54">
            <v>8.6</v>
          </cell>
          <cell r="E54">
            <v>6.1</v>
          </cell>
          <cell r="F54">
            <v>2.5</v>
          </cell>
          <cell r="G54">
            <v>4.3</v>
          </cell>
          <cell r="H54">
            <v>5.5</v>
          </cell>
          <cell r="I54">
            <v>4.5999999999999996</v>
          </cell>
          <cell r="J54">
            <v>2.2000000000000002</v>
          </cell>
          <cell r="K54">
            <v>14.6</v>
          </cell>
          <cell r="L54">
            <v>27.2</v>
          </cell>
          <cell r="M54">
            <v>13.4</v>
          </cell>
          <cell r="N54">
            <v>5.0999999999999996</v>
          </cell>
        </row>
        <row r="55">
          <cell r="C55">
            <v>7</v>
          </cell>
          <cell r="D55">
            <v>10.199999999999999</v>
          </cell>
          <cell r="E55">
            <v>7.6</v>
          </cell>
          <cell r="F55">
            <v>2.5</v>
          </cell>
          <cell r="G55">
            <v>5.0999999999999996</v>
          </cell>
          <cell r="H55">
            <v>6</v>
          </cell>
          <cell r="I55">
            <v>6</v>
          </cell>
          <cell r="J55">
            <v>2.2000000000000002</v>
          </cell>
          <cell r="K55">
            <v>26.5</v>
          </cell>
          <cell r="L55">
            <v>47.3</v>
          </cell>
          <cell r="M55">
            <v>22.2</v>
          </cell>
          <cell r="N55">
            <v>10.5</v>
          </cell>
        </row>
        <row r="56">
          <cell r="C56">
            <v>5.6</v>
          </cell>
          <cell r="D56">
            <v>9.8000000000000007</v>
          </cell>
          <cell r="E56">
            <v>5.4</v>
          </cell>
          <cell r="F56">
            <v>2.6</v>
          </cell>
          <cell r="G56">
            <v>3.8</v>
          </cell>
          <cell r="H56">
            <v>5.0999999999999996</v>
          </cell>
          <cell r="I56">
            <v>4</v>
          </cell>
          <cell r="J56">
            <v>2.2999999999999998</v>
          </cell>
          <cell r="K56">
            <v>24.7</v>
          </cell>
          <cell r="L56">
            <v>49.9</v>
          </cell>
          <cell r="M56">
            <v>17.8</v>
          </cell>
          <cell r="N56">
            <v>24.3</v>
          </cell>
        </row>
        <row r="57">
          <cell r="C57">
            <v>4.5999999999999996</v>
          </cell>
          <cell r="D57">
            <v>6.5</v>
          </cell>
          <cell r="E57">
            <v>4.7</v>
          </cell>
          <cell r="F57">
            <v>2.5</v>
          </cell>
          <cell r="G57">
            <v>3.5</v>
          </cell>
          <cell r="H57">
            <v>4.3</v>
          </cell>
          <cell r="I57">
            <v>3.7</v>
          </cell>
          <cell r="J57">
            <v>2.1</v>
          </cell>
          <cell r="K57">
            <v>16.3</v>
          </cell>
          <cell r="L57">
            <v>28.8</v>
          </cell>
          <cell r="M57">
            <v>13.2</v>
          </cell>
          <cell r="N57">
            <v>16.399999999999999</v>
          </cell>
        </row>
        <row r="58">
          <cell r="C58">
            <v>6</v>
          </cell>
          <cell r="D58">
            <v>9.6999999999999993</v>
          </cell>
          <cell r="E58">
            <v>5.5</v>
          </cell>
          <cell r="F58">
            <v>3.2</v>
          </cell>
          <cell r="G58">
            <v>3.4</v>
          </cell>
          <cell r="H58">
            <v>4.5</v>
          </cell>
          <cell r="I58">
            <v>3.3</v>
          </cell>
          <cell r="J58">
            <v>2.5</v>
          </cell>
          <cell r="K58">
            <v>23.5</v>
          </cell>
          <cell r="L58">
            <v>38.5</v>
          </cell>
          <cell r="M58">
            <v>18.5</v>
          </cell>
          <cell r="N58">
            <v>27.7</v>
          </cell>
        </row>
        <row r="59">
          <cell r="C59">
            <v>9.1</v>
          </cell>
          <cell r="D59">
            <v>16.399999999999999</v>
          </cell>
          <cell r="E59">
            <v>9.5</v>
          </cell>
          <cell r="F59">
            <v>3.1</v>
          </cell>
          <cell r="G59">
            <v>7</v>
          </cell>
          <cell r="H59">
            <v>11.4</v>
          </cell>
          <cell r="I59">
            <v>7.6</v>
          </cell>
          <cell r="J59">
            <v>2.8</v>
          </cell>
          <cell r="K59">
            <v>33.200000000000003</v>
          </cell>
          <cell r="L59">
            <v>57.4</v>
          </cell>
          <cell r="M59">
            <v>27.7</v>
          </cell>
          <cell r="N59">
            <v>16</v>
          </cell>
        </row>
        <row r="60">
          <cell r="C60">
            <v>6.8</v>
          </cell>
          <cell r="D60">
            <v>11</v>
          </cell>
          <cell r="E60">
            <v>7.4</v>
          </cell>
          <cell r="F60">
            <v>2.5</v>
          </cell>
          <cell r="G60">
            <v>5.5</v>
          </cell>
          <cell r="H60">
            <v>7.9</v>
          </cell>
          <cell r="I60">
            <v>6.2</v>
          </cell>
          <cell r="J60">
            <v>2.2999999999999998</v>
          </cell>
          <cell r="K60">
            <v>33.299999999999997</v>
          </cell>
          <cell r="L60">
            <v>55.4</v>
          </cell>
          <cell r="M60">
            <v>27.4</v>
          </cell>
          <cell r="N60">
            <v>19.3</v>
          </cell>
        </row>
        <row r="61">
          <cell r="C61">
            <v>7.5</v>
          </cell>
          <cell r="D61">
            <v>11.9</v>
          </cell>
          <cell r="E61">
            <v>7.8</v>
          </cell>
          <cell r="F61">
            <v>3.2</v>
          </cell>
          <cell r="G61">
            <v>5.5</v>
          </cell>
          <cell r="H61">
            <v>7.7</v>
          </cell>
          <cell r="I61">
            <v>6</v>
          </cell>
          <cell r="J61">
            <v>2.7</v>
          </cell>
          <cell r="K61">
            <v>26.2</v>
          </cell>
          <cell r="L61">
            <v>43.9</v>
          </cell>
          <cell r="M61">
            <v>21.8</v>
          </cell>
          <cell r="N61">
            <v>19.2</v>
          </cell>
        </row>
        <row r="62">
          <cell r="C62">
            <v>8.4</v>
          </cell>
          <cell r="D62">
            <v>14</v>
          </cell>
          <cell r="E62">
            <v>8.8000000000000007</v>
          </cell>
          <cell r="F62">
            <v>3.3</v>
          </cell>
          <cell r="G62">
            <v>6</v>
          </cell>
          <cell r="H62">
            <v>9</v>
          </cell>
          <cell r="I62">
            <v>6.5</v>
          </cell>
          <cell r="J62">
            <v>2.6</v>
          </cell>
          <cell r="K62">
            <v>31.5</v>
          </cell>
          <cell r="L62">
            <v>53.4</v>
          </cell>
          <cell r="M62">
            <v>26.6</v>
          </cell>
          <cell r="N62">
            <v>22.7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061B-158C-4CA8-9E3A-AE5B0C518996}">
  <sheetPr codeName="Tabelle1"/>
  <dimension ref="A1:K65"/>
  <sheetViews>
    <sheetView zoomScale="160" zoomScaleNormal="160" workbookViewId="0">
      <selection activeCell="H10" sqref="B10:H65"/>
    </sheetView>
    <sheetView workbookViewId="1">
      <selection activeCell="F10" sqref="F10:H65"/>
    </sheetView>
  </sheetViews>
  <sheetFormatPr baseColWidth="10" defaultRowHeight="14.4" x14ac:dyDescent="0.3"/>
  <cols>
    <col min="2" max="2" width="17.44140625" bestFit="1" customWidth="1"/>
  </cols>
  <sheetData>
    <row r="1" spans="1:11" x14ac:dyDescent="0.3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3">
      <c r="B2" s="31" t="s">
        <v>1</v>
      </c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B5" s="32" t="s">
        <v>2</v>
      </c>
      <c r="C5" s="34" t="s">
        <v>3</v>
      </c>
      <c r="D5" s="35"/>
      <c r="E5" s="35"/>
      <c r="F5" s="35"/>
      <c r="G5" s="35"/>
      <c r="H5" s="35"/>
      <c r="I5" s="2"/>
      <c r="J5" s="2"/>
      <c r="K5" s="3"/>
    </row>
    <row r="6" spans="1:11" x14ac:dyDescent="0.3">
      <c r="B6" s="33"/>
      <c r="C6" s="36" t="s">
        <v>4</v>
      </c>
      <c r="D6" s="36"/>
      <c r="E6" s="36"/>
      <c r="F6" s="34" t="s">
        <v>5</v>
      </c>
      <c r="G6" s="35"/>
      <c r="H6" s="35"/>
      <c r="I6" s="2"/>
      <c r="J6" s="2"/>
      <c r="K6" s="3"/>
    </row>
    <row r="7" spans="1:11" ht="16.8" x14ac:dyDescent="0.3">
      <c r="B7" s="33"/>
      <c r="C7" s="4" t="s">
        <v>6</v>
      </c>
      <c r="D7" s="5" t="s">
        <v>7</v>
      </c>
      <c r="E7" s="5" t="s">
        <v>8</v>
      </c>
      <c r="F7" s="4" t="s">
        <v>6</v>
      </c>
      <c r="G7" s="5" t="s">
        <v>7</v>
      </c>
      <c r="H7" s="6" t="s">
        <v>8</v>
      </c>
      <c r="I7" s="2"/>
      <c r="J7" s="2"/>
      <c r="K7" s="3"/>
    </row>
    <row r="8" spans="1:11" x14ac:dyDescent="0.3">
      <c r="B8" s="33"/>
      <c r="C8" s="37" t="s">
        <v>9</v>
      </c>
      <c r="D8" s="38"/>
      <c r="E8" s="32"/>
      <c r="F8" s="37" t="s">
        <v>9</v>
      </c>
      <c r="G8" s="38"/>
      <c r="H8" s="38"/>
      <c r="I8" s="2"/>
      <c r="J8" s="2"/>
      <c r="K8" s="3"/>
    </row>
    <row r="9" spans="1:11" x14ac:dyDescent="0.3">
      <c r="A9" t="s">
        <v>17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8"/>
      <c r="J9" s="8"/>
      <c r="K9" s="8"/>
    </row>
    <row r="10" spans="1:11" x14ac:dyDescent="0.3">
      <c r="A10">
        <v>101</v>
      </c>
      <c r="B10" t="str">
        <f>VLOOKUP(A10,D2_Rohdaten_Anzahl!$A$6:$N$61,2,FALSE)</f>
        <v>Braunschweig, Stadt</v>
      </c>
      <c r="C10">
        <f>VLOOKUP(A10,D2_Rohdaten_Anzahl!$A$6:$N$61,3,FALSE)</f>
        <v>21264</v>
      </c>
      <c r="D10">
        <f>VLOOKUP(A10,D2_Rohdaten_Anzahl!$A$6:$N$61,7,FALSE)</f>
        <v>15270</v>
      </c>
      <c r="E10">
        <f>VLOOKUP(A10,D2_Rohdaten_Anzahl!$A$6:$N$61,11,FALSE)</f>
        <v>5994</v>
      </c>
      <c r="F10" s="28">
        <f>VLOOKUP(A10,D2_Rohdaten_je_1000!$A$6:$N$62,3,FALSE)</f>
        <v>85</v>
      </c>
      <c r="G10" s="28">
        <f>VLOOKUP(A10,D2_Rohdaten_je_1000!$A$6:$N$62,7,FALSE)</f>
        <v>69</v>
      </c>
      <c r="H10" s="28">
        <f>VLOOKUP(A10,D2_Rohdaten_je_1000!$A$6:$N$62,11,FALSE)</f>
        <v>220</v>
      </c>
    </row>
    <row r="11" spans="1:11" x14ac:dyDescent="0.3">
      <c r="A11">
        <v>102</v>
      </c>
      <c r="B11" t="str">
        <f>VLOOKUP(A11,D2_Rohdaten_Anzahl!$A$6:$N$61,2,FALSE)</f>
        <v>Salzgitter, Stadt</v>
      </c>
      <c r="C11">
        <f>VLOOKUP(A11,D2_Rohdaten_Anzahl!$A$6:$N$61,3,FALSE)</f>
        <v>15767</v>
      </c>
      <c r="D11">
        <f>VLOOKUP(A11,D2_Rohdaten_Anzahl!$A$6:$N$61,7,FALSE)</f>
        <v>7962</v>
      </c>
      <c r="E11">
        <f>VLOOKUP(A11,D2_Rohdaten_Anzahl!$A$6:$N$61,11,FALSE)</f>
        <v>7805</v>
      </c>
      <c r="F11" s="28">
        <f>VLOOKUP(A11,D2_Rohdaten_je_1000!$A$6:$N$62,3,FALSE)</f>
        <v>151</v>
      </c>
      <c r="G11" s="28">
        <f>VLOOKUP(A11,D2_Rohdaten_je_1000!$A$6:$N$62,7,FALSE)</f>
        <v>94</v>
      </c>
      <c r="H11" s="28">
        <f>VLOOKUP(A11,D2_Rohdaten_je_1000!$A$6:$N$62,11,FALSE)</f>
        <v>408</v>
      </c>
    </row>
    <row r="12" spans="1:11" x14ac:dyDescent="0.3">
      <c r="A12">
        <v>103</v>
      </c>
      <c r="B12" t="str">
        <f>VLOOKUP(A12,D2_Rohdaten_Anzahl!$A$6:$N$61,2,FALSE)</f>
        <v>Wolfsburg, Stadt</v>
      </c>
      <c r="C12">
        <f>VLOOKUP(A12,D2_Rohdaten_Anzahl!$A$6:$N$61,3,FALSE)</f>
        <v>9979</v>
      </c>
      <c r="D12">
        <f>VLOOKUP(A12,D2_Rohdaten_Anzahl!$A$6:$N$61,7,FALSE)</f>
        <v>5426</v>
      </c>
      <c r="E12">
        <f>VLOOKUP(A12,D2_Rohdaten_Anzahl!$A$6:$N$61,11,FALSE)</f>
        <v>4553</v>
      </c>
      <c r="F12" s="28">
        <f>VLOOKUP(A12,D2_Rohdaten_je_1000!$A$6:$N$62,3,FALSE)</f>
        <v>80</v>
      </c>
      <c r="G12" s="28">
        <f>VLOOKUP(A12,D2_Rohdaten_je_1000!$A$6:$N$62,7,FALSE)</f>
        <v>52</v>
      </c>
      <c r="H12" s="28">
        <f>VLOOKUP(A12,D2_Rohdaten_je_1000!$A$6:$N$62,11,FALSE)</f>
        <v>234</v>
      </c>
    </row>
    <row r="13" spans="1:11" x14ac:dyDescent="0.3">
      <c r="A13">
        <v>151</v>
      </c>
      <c r="B13" t="str">
        <f>VLOOKUP(A13,D2_Rohdaten_Anzahl!$A$6:$N$61,2,FALSE)</f>
        <v>Gifhorn</v>
      </c>
      <c r="C13">
        <f>VLOOKUP(A13,D2_Rohdaten_Anzahl!$A$6:$N$61,3,FALSE)</f>
        <v>10676</v>
      </c>
      <c r="D13">
        <f>VLOOKUP(A13,D2_Rohdaten_Anzahl!$A$6:$N$61,7,FALSE)</f>
        <v>6814</v>
      </c>
      <c r="E13">
        <f>VLOOKUP(A13,D2_Rohdaten_Anzahl!$A$6:$N$61,11,FALSE)</f>
        <v>3862</v>
      </c>
      <c r="F13" s="28">
        <f>VLOOKUP(A13,D2_Rohdaten_je_1000!$A$6:$N$62,3,FALSE)</f>
        <v>60</v>
      </c>
      <c r="G13" s="28">
        <f>VLOOKUP(A13,D2_Rohdaten_je_1000!$A$6:$N$62,7,FALSE)</f>
        <v>41</v>
      </c>
      <c r="H13" s="28">
        <f>VLOOKUP(A13,D2_Rohdaten_je_1000!$A$6:$N$62,11,FALSE)</f>
        <v>321</v>
      </c>
    </row>
    <row r="14" spans="1:11" x14ac:dyDescent="0.3">
      <c r="A14">
        <v>153</v>
      </c>
      <c r="B14" t="str">
        <f>VLOOKUP(A14,D2_Rohdaten_Anzahl!$A$6:$N$61,2,FALSE)</f>
        <v>Goslar</v>
      </c>
      <c r="C14">
        <f>VLOOKUP(A14,D2_Rohdaten_Anzahl!$A$6:$N$61,3,FALSE)</f>
        <v>13864</v>
      </c>
      <c r="D14">
        <f>VLOOKUP(A14,D2_Rohdaten_Anzahl!$A$6:$N$61,7,FALSE)</f>
        <v>9906</v>
      </c>
      <c r="E14">
        <f>VLOOKUP(A14,D2_Rohdaten_Anzahl!$A$6:$N$61,11,FALSE)</f>
        <v>3958</v>
      </c>
      <c r="F14" s="28">
        <f>VLOOKUP(A14,D2_Rohdaten_je_1000!$A$6:$N$62,3,FALSE)</f>
        <v>102</v>
      </c>
      <c r="G14" s="28">
        <f>VLOOKUP(A14,D2_Rohdaten_je_1000!$A$6:$N$62,7,FALSE)</f>
        <v>81</v>
      </c>
      <c r="H14" s="28">
        <f>VLOOKUP(A14,D2_Rohdaten_je_1000!$A$6:$N$62,11,FALSE)</f>
        <v>291</v>
      </c>
    </row>
    <row r="15" spans="1:11" x14ac:dyDescent="0.3">
      <c r="A15">
        <v>154</v>
      </c>
      <c r="B15" t="str">
        <f>VLOOKUP(A15,D2_Rohdaten_Anzahl!$A$6:$N$61,2,FALSE)</f>
        <v>Helmstedt</v>
      </c>
      <c r="C15">
        <f>VLOOKUP(A15,D2_Rohdaten_Anzahl!$A$6:$N$61,3,FALSE)</f>
        <v>7683</v>
      </c>
      <c r="D15">
        <f>VLOOKUP(A15,D2_Rohdaten_Anzahl!$A$6:$N$61,7,FALSE)</f>
        <v>5573</v>
      </c>
      <c r="E15">
        <f>VLOOKUP(A15,D2_Rohdaten_Anzahl!$A$6:$N$61,11,FALSE)</f>
        <v>2110</v>
      </c>
      <c r="F15" s="28">
        <f>VLOOKUP(A15,D2_Rohdaten_je_1000!$A$6:$N$62,3,FALSE)</f>
        <v>84</v>
      </c>
      <c r="G15" s="28">
        <f>VLOOKUP(A15,D2_Rohdaten_je_1000!$A$6:$N$62,7,FALSE)</f>
        <v>65</v>
      </c>
      <c r="H15" s="28">
        <f>VLOOKUP(A15,D2_Rohdaten_je_1000!$A$6:$N$62,11,FALSE)</f>
        <v>340</v>
      </c>
    </row>
    <row r="16" spans="1:11" x14ac:dyDescent="0.3">
      <c r="A16">
        <v>155</v>
      </c>
      <c r="B16" t="str">
        <f>VLOOKUP(A16,D2_Rohdaten_Anzahl!$A$6:$N$61,2,FALSE)</f>
        <v>Northeim</v>
      </c>
      <c r="C16">
        <f>VLOOKUP(A16,D2_Rohdaten_Anzahl!$A$6:$N$61,3,FALSE)</f>
        <v>10655</v>
      </c>
      <c r="D16">
        <f>VLOOKUP(A16,D2_Rohdaten_Anzahl!$A$6:$N$61,7,FALSE)</f>
        <v>7350</v>
      </c>
      <c r="E16">
        <f>VLOOKUP(A16,D2_Rohdaten_Anzahl!$A$6:$N$61,11,FALSE)</f>
        <v>3305</v>
      </c>
      <c r="F16" s="28">
        <f>VLOOKUP(A16,D2_Rohdaten_je_1000!$A$6:$N$62,3,FALSE)</f>
        <v>81</v>
      </c>
      <c r="G16" s="28">
        <f>VLOOKUP(A16,D2_Rohdaten_je_1000!$A$6:$N$62,7,FALSE)</f>
        <v>59</v>
      </c>
      <c r="H16" s="28">
        <f>VLOOKUP(A16,D2_Rohdaten_je_1000!$A$6:$N$62,11,FALSE)</f>
        <v>387</v>
      </c>
    </row>
    <row r="17" spans="1:8" x14ac:dyDescent="0.3">
      <c r="A17">
        <v>157</v>
      </c>
      <c r="B17" t="str">
        <f>VLOOKUP(A17,D2_Rohdaten_Anzahl!$A$6:$N$61,2,FALSE)</f>
        <v>Peine</v>
      </c>
      <c r="C17">
        <f>VLOOKUP(A17,D2_Rohdaten_Anzahl!$A$6:$N$61,3,FALSE)</f>
        <v>11270</v>
      </c>
      <c r="D17">
        <f>VLOOKUP(A17,D2_Rohdaten_Anzahl!$A$6:$N$61,7,FALSE)</f>
        <v>7320</v>
      </c>
      <c r="E17">
        <f>VLOOKUP(A17,D2_Rohdaten_Anzahl!$A$6:$N$61,11,FALSE)</f>
        <v>3950</v>
      </c>
      <c r="F17" s="28">
        <f>VLOOKUP(A17,D2_Rohdaten_je_1000!$A$6:$N$62,3,FALSE)</f>
        <v>84</v>
      </c>
      <c r="G17" s="28">
        <f>VLOOKUP(A17,D2_Rohdaten_je_1000!$A$6:$N$62,7,FALSE)</f>
        <v>59</v>
      </c>
      <c r="H17" s="28">
        <f>VLOOKUP(A17,D2_Rohdaten_je_1000!$A$6:$N$62,11,FALSE)</f>
        <v>375</v>
      </c>
    </row>
    <row r="18" spans="1:8" x14ac:dyDescent="0.3">
      <c r="A18">
        <v>158</v>
      </c>
      <c r="B18" t="str">
        <f>VLOOKUP(A18,D2_Rohdaten_Anzahl!$A$6:$N$61,2,FALSE)</f>
        <v>Wolfenbüttel</v>
      </c>
      <c r="C18">
        <f>VLOOKUP(A18,D2_Rohdaten_Anzahl!$A$6:$N$61,3,FALSE)</f>
        <v>9118</v>
      </c>
      <c r="D18">
        <f>VLOOKUP(A18,D2_Rohdaten_Anzahl!$A$6:$N$61,7,FALSE)</f>
        <v>6238</v>
      </c>
      <c r="E18">
        <f>VLOOKUP(A18,D2_Rohdaten_Anzahl!$A$6:$N$61,11,FALSE)</f>
        <v>2880</v>
      </c>
      <c r="F18" s="28">
        <f>VLOOKUP(A18,D2_Rohdaten_je_1000!$A$6:$N$62,3,FALSE)</f>
        <v>76</v>
      </c>
      <c r="G18" s="28">
        <f>VLOOKUP(A18,D2_Rohdaten_je_1000!$A$6:$N$62,7,FALSE)</f>
        <v>56</v>
      </c>
      <c r="H18" s="28">
        <f>VLOOKUP(A18,D2_Rohdaten_je_1000!$A$6:$N$62,11,FALSE)</f>
        <v>397</v>
      </c>
    </row>
    <row r="19" spans="1:8" x14ac:dyDescent="0.3">
      <c r="A19">
        <v>159</v>
      </c>
      <c r="B19" t="str">
        <f>VLOOKUP(A19,D2_Rohdaten_Anzahl!$A$6:$N$61,2,FALSE)</f>
        <v>Göttingen</v>
      </c>
      <c r="C19">
        <f>VLOOKUP(A19,D2_Rohdaten_Anzahl!$A$6:$N$61,3,FALSE)</f>
        <v>25835</v>
      </c>
      <c r="D19">
        <f>VLOOKUP(A19,D2_Rohdaten_Anzahl!$A$6:$N$61,7,FALSE)</f>
        <v>17778</v>
      </c>
      <c r="E19">
        <f>VLOOKUP(A19,D2_Rohdaten_Anzahl!$A$6:$N$61,11,FALSE)</f>
        <v>8057</v>
      </c>
      <c r="F19" s="28">
        <f>VLOOKUP(A19,D2_Rohdaten_je_1000!$A$6:$N$62,3,FALSE)</f>
        <v>79</v>
      </c>
      <c r="G19" s="28">
        <f>VLOOKUP(A19,D2_Rohdaten_je_1000!$A$6:$N$62,7,FALSE)</f>
        <v>60</v>
      </c>
      <c r="H19" s="28">
        <f>VLOOKUP(A19,D2_Rohdaten_je_1000!$A$6:$N$62,11,FALSE)</f>
        <v>284</v>
      </c>
    </row>
    <row r="20" spans="1:8" x14ac:dyDescent="0.3">
      <c r="A20">
        <v>159016</v>
      </c>
      <c r="B20" t="str">
        <f>VLOOKUP(A20,D2_Rohdaten_Anzahl!$A$6:$N$61,2,FALSE)</f>
        <v xml:space="preserve">  dav. Göttingen, Stadt </v>
      </c>
      <c r="C20">
        <f>VLOOKUP(A20,D2_Rohdaten_Anzahl!$A$6:$N$61,3,FALSE)</f>
        <v>12893</v>
      </c>
      <c r="D20">
        <f>VLOOKUP(A20,D2_Rohdaten_Anzahl!$A$6:$N$61,7,FALSE)</f>
        <v>8158</v>
      </c>
      <c r="E20">
        <f>VLOOKUP(A20,D2_Rohdaten_Anzahl!$A$6:$N$61,11,FALSE)</f>
        <v>4735</v>
      </c>
      <c r="F20" s="28">
        <f>VLOOKUP(A20,D2_Rohdaten_je_1000!$A$6:$N$62,3,FALSE)</f>
        <v>108</v>
      </c>
      <c r="G20" s="28">
        <f>VLOOKUP(A20,D2_Rohdaten_je_1000!$A$6:$N$62,7,FALSE)</f>
        <v>80</v>
      </c>
      <c r="H20" s="28">
        <f>VLOOKUP(A20,D2_Rohdaten_je_1000!$A$6:$N$62,11,FALSE)</f>
        <v>277</v>
      </c>
    </row>
    <row r="21" spans="1:8" x14ac:dyDescent="0.3">
      <c r="A21">
        <v>159999</v>
      </c>
      <c r="B21" t="str">
        <f>VLOOKUP(A21,D2_Rohdaten_Anzahl!$A$6:$N$61,2,FALSE)</f>
        <v xml:space="preserve">  dav. Göttingen, Umland</v>
      </c>
      <c r="C21">
        <f>VLOOKUP(A21,D2_Rohdaten_Anzahl!$A$6:$N$61,3,FALSE)</f>
        <v>12942</v>
      </c>
      <c r="D21">
        <f>VLOOKUP(A21,D2_Rohdaten_Anzahl!$A$6:$N$61,7,FALSE)</f>
        <v>9620</v>
      </c>
      <c r="E21">
        <f>VLOOKUP(A21,D2_Rohdaten_Anzahl!$A$6:$N$61,11,FALSE)</f>
        <v>3322</v>
      </c>
      <c r="F21" s="28">
        <f>VLOOKUP(A21,D2_Rohdaten_je_1000!$A$6:$N$62,3,FALSE)</f>
        <v>62</v>
      </c>
      <c r="G21" s="28">
        <f>VLOOKUP(A21,D2_Rohdaten_je_1000!$A$6:$N$62,7,FALSE)</f>
        <v>49</v>
      </c>
      <c r="H21" s="28">
        <f>VLOOKUP(A21,D2_Rohdaten_je_1000!$A$6:$N$62,11,FALSE)</f>
        <v>294</v>
      </c>
    </row>
    <row r="22" spans="1:8" x14ac:dyDescent="0.3">
      <c r="A22">
        <v>1</v>
      </c>
      <c r="B22" t="str">
        <f>VLOOKUP(A22,D2_Rohdaten_Anzahl!$A$6:$N$61,2,FALSE)</f>
        <v>Stat. Region Braunschweig</v>
      </c>
      <c r="C22">
        <f>VLOOKUP(A22,D2_Rohdaten_Anzahl!$A$6:$N$61,3,FALSE)</f>
        <v>136111</v>
      </c>
      <c r="D22">
        <f>VLOOKUP(A22,D2_Rohdaten_Anzahl!$A$6:$N$61,7,FALSE)</f>
        <v>89637</v>
      </c>
      <c r="E22">
        <f>VLOOKUP(A22,D2_Rohdaten_Anzahl!$A$6:$N$61,11,FALSE)</f>
        <v>46474</v>
      </c>
      <c r="F22" s="28">
        <f>VLOOKUP(A22,D2_Rohdaten_je_1000!$A$6:$N$62,3,FALSE)</f>
        <v>85</v>
      </c>
      <c r="G22" s="28">
        <f>VLOOKUP(A22,D2_Rohdaten_je_1000!$A$6:$N$62,7,FALSE)</f>
        <v>62</v>
      </c>
      <c r="H22" s="28">
        <f>VLOOKUP(A22,D2_Rohdaten_je_1000!$A$6:$N$62,11,FALSE)</f>
        <v>305</v>
      </c>
    </row>
    <row r="23" spans="1:8" x14ac:dyDescent="0.3">
      <c r="A23">
        <v>241</v>
      </c>
      <c r="B23" t="str">
        <f>VLOOKUP(A23,D2_Rohdaten_Anzahl!$A$6:$N$61,2,FALSE)</f>
        <v>Region Hannover</v>
      </c>
      <c r="C23">
        <f>VLOOKUP(A23,D2_Rohdaten_Anzahl!$A$6:$N$61,3,FALSE)</f>
        <v>136038</v>
      </c>
      <c r="D23">
        <f>VLOOKUP(A23,D2_Rohdaten_Anzahl!$A$6:$N$61,7,FALSE)</f>
        <v>76107</v>
      </c>
      <c r="E23">
        <f>VLOOKUP(A23,D2_Rohdaten_Anzahl!$A$6:$N$61,11,FALSE)</f>
        <v>59931</v>
      </c>
      <c r="F23" s="28">
        <f>VLOOKUP(A23,D2_Rohdaten_je_1000!$A$6:$N$62,3,FALSE)</f>
        <v>118</v>
      </c>
      <c r="G23" s="28">
        <f>VLOOKUP(A23,D2_Rohdaten_je_1000!$A$6:$N$62,7,FALSE)</f>
        <v>77</v>
      </c>
      <c r="H23" s="28">
        <f>VLOOKUP(A23,D2_Rohdaten_je_1000!$A$6:$N$62,11,FALSE)</f>
        <v>369</v>
      </c>
    </row>
    <row r="24" spans="1:8" x14ac:dyDescent="0.3">
      <c r="A24">
        <v>241001</v>
      </c>
      <c r="B24" t="str">
        <f>VLOOKUP(A24,D2_Rohdaten_Anzahl!$A$6:$N$61,2,FALSE)</f>
        <v xml:space="preserve">  dav. Hannover, Lhst.  </v>
      </c>
      <c r="C24">
        <f>VLOOKUP(A24,D2_Rohdaten_Anzahl!$A$6:$N$61,3,FALSE)</f>
        <v>79330</v>
      </c>
      <c r="D24">
        <f>VLOOKUP(A24,D2_Rohdaten_Anzahl!$A$6:$N$61,7,FALSE)</f>
        <v>44632</v>
      </c>
      <c r="E24">
        <f>VLOOKUP(A24,D2_Rohdaten_Anzahl!$A$6:$N$61,11,FALSE)</f>
        <v>34698</v>
      </c>
      <c r="F24" s="28">
        <f>VLOOKUP(A24,D2_Rohdaten_je_1000!$A$6:$N$62,3,FALSE)</f>
        <v>148</v>
      </c>
      <c r="G24" s="28">
        <f>VLOOKUP(A24,D2_Rohdaten_je_1000!$A$6:$N$62,7,FALSE)</f>
        <v>101</v>
      </c>
      <c r="H24" s="28">
        <f>VLOOKUP(A24,D2_Rohdaten_je_1000!$A$6:$N$62,11,FALSE)</f>
        <v>358</v>
      </c>
    </row>
    <row r="25" spans="1:8" x14ac:dyDescent="0.3">
      <c r="A25">
        <v>241999</v>
      </c>
      <c r="B25" t="str">
        <f>VLOOKUP(A25,D2_Rohdaten_Anzahl!$A$6:$N$61,2,FALSE)</f>
        <v xml:space="preserve">  dav. Hannover, Umland</v>
      </c>
      <c r="C25">
        <f>VLOOKUP(A25,D2_Rohdaten_Anzahl!$A$6:$N$61,3,FALSE)</f>
        <v>56708</v>
      </c>
      <c r="D25">
        <f>VLOOKUP(A25,D2_Rohdaten_Anzahl!$A$6:$N$61,7,FALSE)</f>
        <v>31475</v>
      </c>
      <c r="E25">
        <f>VLOOKUP(A25,D2_Rohdaten_Anzahl!$A$6:$N$61,11,FALSE)</f>
        <v>25233</v>
      </c>
      <c r="F25" s="28">
        <f>VLOOKUP(A25,D2_Rohdaten_je_1000!$A$6:$N$62,3,FALSE)</f>
        <v>91</v>
      </c>
      <c r="G25" s="28">
        <f>VLOOKUP(A25,D2_Rohdaten_je_1000!$A$6:$N$62,7,FALSE)</f>
        <v>57</v>
      </c>
      <c r="H25" s="28">
        <f>VLOOKUP(A25,D2_Rohdaten_je_1000!$A$6:$N$62,11,FALSE)</f>
        <v>386</v>
      </c>
    </row>
    <row r="26" spans="1:8" x14ac:dyDescent="0.3">
      <c r="A26">
        <v>251</v>
      </c>
      <c r="B26" t="str">
        <f>VLOOKUP(A26,D2_Rohdaten_Anzahl!$A$6:$N$61,2,FALSE)</f>
        <v>Diepholz</v>
      </c>
      <c r="C26">
        <f>VLOOKUP(A26,D2_Rohdaten_Anzahl!$A$6:$N$61,3,FALSE)</f>
        <v>15107</v>
      </c>
      <c r="D26">
        <f>VLOOKUP(A26,D2_Rohdaten_Anzahl!$A$6:$N$61,7,FALSE)</f>
        <v>8972</v>
      </c>
      <c r="E26">
        <f>VLOOKUP(A26,D2_Rohdaten_Anzahl!$A$6:$N$61,11,FALSE)</f>
        <v>6135</v>
      </c>
      <c r="F26" s="28">
        <f>VLOOKUP(A26,D2_Rohdaten_je_1000!$A$6:$N$62,3,FALSE)</f>
        <v>70</v>
      </c>
      <c r="G26" s="28">
        <f>VLOOKUP(A26,D2_Rohdaten_je_1000!$A$6:$N$62,7,FALSE)</f>
        <v>45</v>
      </c>
      <c r="H26" s="28">
        <f>VLOOKUP(A26,D2_Rohdaten_je_1000!$A$6:$N$62,11,FALSE)</f>
        <v>336</v>
      </c>
    </row>
    <row r="27" spans="1:8" x14ac:dyDescent="0.3">
      <c r="A27">
        <v>252</v>
      </c>
      <c r="B27" t="str">
        <f>VLOOKUP(A27,D2_Rohdaten_Anzahl!$A$6:$N$61,2,FALSE)</f>
        <v>Hameln-Pyrmont</v>
      </c>
      <c r="C27">
        <f>VLOOKUP(A27,D2_Rohdaten_Anzahl!$A$6:$N$61,3,FALSE)</f>
        <v>16030</v>
      </c>
      <c r="D27">
        <f>VLOOKUP(A27,D2_Rohdaten_Anzahl!$A$6:$N$61,7,FALSE)</f>
        <v>9581</v>
      </c>
      <c r="E27">
        <f>VLOOKUP(A27,D2_Rohdaten_Anzahl!$A$6:$N$61,11,FALSE)</f>
        <v>6449</v>
      </c>
      <c r="F27" s="28">
        <f>VLOOKUP(A27,D2_Rohdaten_je_1000!$A$6:$N$62,3,FALSE)</f>
        <v>108</v>
      </c>
      <c r="G27" s="28">
        <f>VLOOKUP(A27,D2_Rohdaten_je_1000!$A$6:$N$62,7,FALSE)</f>
        <v>72</v>
      </c>
      <c r="H27" s="28">
        <f>VLOOKUP(A27,D2_Rohdaten_je_1000!$A$6:$N$62,11,FALSE)</f>
        <v>412</v>
      </c>
    </row>
    <row r="28" spans="1:8" x14ac:dyDescent="0.3">
      <c r="A28">
        <v>254</v>
      </c>
      <c r="B28" t="str">
        <f>VLOOKUP(A28,D2_Rohdaten_Anzahl!$A$6:$N$61,2,FALSE)</f>
        <v>Hildesheim</v>
      </c>
      <c r="C28">
        <f>VLOOKUP(A28,D2_Rohdaten_Anzahl!$A$6:$N$61,3,FALSE)</f>
        <v>25087</v>
      </c>
      <c r="D28">
        <f>VLOOKUP(A28,D2_Rohdaten_Anzahl!$A$6:$N$61,7,FALSE)</f>
        <v>16477</v>
      </c>
      <c r="E28">
        <f>VLOOKUP(A28,D2_Rohdaten_Anzahl!$A$6:$N$61,11,FALSE)</f>
        <v>8610</v>
      </c>
      <c r="F28" s="28">
        <f>VLOOKUP(A28,D2_Rohdaten_je_1000!$A$6:$N$62,3,FALSE)</f>
        <v>91</v>
      </c>
      <c r="G28" s="28">
        <f>VLOOKUP(A28,D2_Rohdaten_je_1000!$A$6:$N$62,7,FALSE)</f>
        <v>65</v>
      </c>
      <c r="H28" s="28">
        <f>VLOOKUP(A28,D2_Rohdaten_je_1000!$A$6:$N$62,11,FALSE)</f>
        <v>372</v>
      </c>
    </row>
    <row r="29" spans="1:8" x14ac:dyDescent="0.3">
      <c r="A29">
        <v>254021</v>
      </c>
      <c r="B29" t="str">
        <f>VLOOKUP(A29,D2_Rohdaten_Anzahl!$A$6:$N$61,2,FALSE)</f>
        <v xml:space="preserve">  dav. Hildesheim, Stadt</v>
      </c>
      <c r="C29">
        <f>VLOOKUP(A29,D2_Rohdaten_Anzahl!$A$6:$N$61,3,FALSE)</f>
        <v>15136</v>
      </c>
      <c r="D29">
        <f>VLOOKUP(A29,D2_Rohdaten_Anzahl!$A$6:$N$61,7,FALSE)</f>
        <v>9573</v>
      </c>
      <c r="E29">
        <f>VLOOKUP(A29,D2_Rohdaten_Anzahl!$A$6:$N$61,11,FALSE)</f>
        <v>5563</v>
      </c>
      <c r="F29" s="28">
        <f>VLOOKUP(A29,D2_Rohdaten_je_1000!$A$6:$N$62,3,FALSE)</f>
        <v>149</v>
      </c>
      <c r="G29" s="28">
        <f>VLOOKUP(A29,D2_Rohdaten_je_1000!$A$6:$N$62,7,FALSE)</f>
        <v>109</v>
      </c>
      <c r="H29" s="28">
        <f>VLOOKUP(A29,D2_Rohdaten_je_1000!$A$6:$N$62,11,FALSE)</f>
        <v>413</v>
      </c>
    </row>
    <row r="30" spans="1:8" x14ac:dyDescent="0.3">
      <c r="A30">
        <v>254999</v>
      </c>
      <c r="B30" t="str">
        <f>VLOOKUP(A30,D2_Rohdaten_Anzahl!$A$6:$N$61,2,FALSE)</f>
        <v xml:space="preserve">  dav. Hildesheim, Umland</v>
      </c>
      <c r="C30">
        <f>VLOOKUP(A30,D2_Rohdaten_Anzahl!$A$6:$N$61,3,FALSE)</f>
        <v>9951</v>
      </c>
      <c r="D30">
        <f>VLOOKUP(A30,D2_Rohdaten_Anzahl!$A$6:$N$61,7,FALSE)</f>
        <v>6904</v>
      </c>
      <c r="E30">
        <f>VLOOKUP(A30,D2_Rohdaten_Anzahl!$A$6:$N$61,11,FALSE)</f>
        <v>3047</v>
      </c>
      <c r="F30" s="28">
        <f>VLOOKUP(A30,D2_Rohdaten_je_1000!$A$6:$N$62,3,FALSE)</f>
        <v>57</v>
      </c>
      <c r="G30" s="28">
        <f>VLOOKUP(A30,D2_Rohdaten_je_1000!$A$6:$N$62,7,FALSE)</f>
        <v>42</v>
      </c>
      <c r="H30" s="28">
        <f>VLOOKUP(A30,D2_Rohdaten_je_1000!$A$6:$N$62,11,FALSE)</f>
        <v>315</v>
      </c>
    </row>
    <row r="31" spans="1:8" x14ac:dyDescent="0.3">
      <c r="A31">
        <v>255</v>
      </c>
      <c r="B31" t="str">
        <f>VLOOKUP(A31,D2_Rohdaten_Anzahl!$A$6:$N$61,2,FALSE)</f>
        <v>Holzminden</v>
      </c>
      <c r="C31">
        <f>VLOOKUP(A31,D2_Rohdaten_Anzahl!$A$6:$N$61,3,FALSE)</f>
        <v>6318</v>
      </c>
      <c r="D31">
        <f>VLOOKUP(A31,D2_Rohdaten_Anzahl!$A$6:$N$61,7,FALSE)</f>
        <v>4652</v>
      </c>
      <c r="E31">
        <f>VLOOKUP(A31,D2_Rohdaten_Anzahl!$A$6:$N$61,11,FALSE)</f>
        <v>1666</v>
      </c>
      <c r="F31" s="28">
        <f>VLOOKUP(A31,D2_Rohdaten_je_1000!$A$6:$N$62,3,FALSE)</f>
        <v>90</v>
      </c>
      <c r="G31" s="28">
        <f>VLOOKUP(A31,D2_Rohdaten_je_1000!$A$6:$N$62,7,FALSE)</f>
        <v>71</v>
      </c>
      <c r="H31" s="28">
        <f>VLOOKUP(A31,D2_Rohdaten_je_1000!$A$6:$N$62,11,FALSE)</f>
        <v>321</v>
      </c>
    </row>
    <row r="32" spans="1:8" x14ac:dyDescent="0.3">
      <c r="A32">
        <v>256</v>
      </c>
      <c r="B32" t="str">
        <f>VLOOKUP(A32,D2_Rohdaten_Anzahl!$A$6:$N$61,2,FALSE)</f>
        <v>Nienburg (Weser)</v>
      </c>
      <c r="C32">
        <f>VLOOKUP(A32,D2_Rohdaten_Anzahl!$A$6:$N$61,3,FALSE)</f>
        <v>11106</v>
      </c>
      <c r="D32">
        <f>VLOOKUP(A32,D2_Rohdaten_Anzahl!$A$6:$N$61,7,FALSE)</f>
        <v>7048</v>
      </c>
      <c r="E32">
        <f>VLOOKUP(A32,D2_Rohdaten_Anzahl!$A$6:$N$61,11,FALSE)</f>
        <v>4058</v>
      </c>
      <c r="F32" s="28">
        <f>VLOOKUP(A32,D2_Rohdaten_je_1000!$A$6:$N$62,3,FALSE)</f>
        <v>91</v>
      </c>
      <c r="G32" s="28">
        <f>VLOOKUP(A32,D2_Rohdaten_je_1000!$A$6:$N$62,7,FALSE)</f>
        <v>63</v>
      </c>
      <c r="H32" s="28">
        <f>VLOOKUP(A32,D2_Rohdaten_je_1000!$A$6:$N$62,11,FALSE)</f>
        <v>411</v>
      </c>
    </row>
    <row r="33" spans="1:8" x14ac:dyDescent="0.3">
      <c r="A33">
        <v>257</v>
      </c>
      <c r="B33" t="str">
        <f>VLOOKUP(A33,D2_Rohdaten_Anzahl!$A$6:$N$61,2,FALSE)</f>
        <v>Schaumburg</v>
      </c>
      <c r="C33">
        <f>VLOOKUP(A33,D2_Rohdaten_Anzahl!$A$6:$N$61,3,FALSE)</f>
        <v>13489</v>
      </c>
      <c r="D33">
        <f>VLOOKUP(A33,D2_Rohdaten_Anzahl!$A$6:$N$61,7,FALSE)</f>
        <v>8336</v>
      </c>
      <c r="E33">
        <f>VLOOKUP(A33,D2_Rohdaten_Anzahl!$A$6:$N$61,11,FALSE)</f>
        <v>5153</v>
      </c>
      <c r="F33" s="28">
        <f>VLOOKUP(A33,D2_Rohdaten_je_1000!$A$6:$N$62,3,FALSE)</f>
        <v>85</v>
      </c>
      <c r="G33" s="28">
        <f>VLOOKUP(A33,D2_Rohdaten_je_1000!$A$6:$N$62,7,FALSE)</f>
        <v>58</v>
      </c>
      <c r="H33" s="28">
        <f>VLOOKUP(A33,D2_Rohdaten_je_1000!$A$6:$N$62,11,FALSE)</f>
        <v>378</v>
      </c>
    </row>
    <row r="34" spans="1:8" x14ac:dyDescent="0.3">
      <c r="A34">
        <v>2</v>
      </c>
      <c r="B34" t="str">
        <f>VLOOKUP(A34,D2_Rohdaten_Anzahl!$A$6:$N$61,2,FALSE)</f>
        <v>Stat. Region Hannover</v>
      </c>
      <c r="C34">
        <f>VLOOKUP(A34,D2_Rohdaten_Anzahl!$A$6:$N$61,3,FALSE)</f>
        <v>223175</v>
      </c>
      <c r="D34">
        <f>VLOOKUP(A34,D2_Rohdaten_Anzahl!$A$6:$N$61,7,FALSE)</f>
        <v>131173</v>
      </c>
      <c r="E34">
        <f>VLOOKUP(A34,D2_Rohdaten_Anzahl!$A$6:$N$61,11,FALSE)</f>
        <v>92002</v>
      </c>
      <c r="F34" s="28">
        <f>VLOOKUP(A34,D2_Rohdaten_je_1000!$A$6:$N$62,3,FALSE)</f>
        <v>104</v>
      </c>
      <c r="G34" s="28">
        <f>VLOOKUP(A34,D2_Rohdaten_je_1000!$A$6:$N$62,7,FALSE)</f>
        <v>69</v>
      </c>
      <c r="H34" s="28">
        <f>VLOOKUP(A34,D2_Rohdaten_je_1000!$A$6:$N$62,11,FALSE)</f>
        <v>371</v>
      </c>
    </row>
    <row r="35" spans="1:8" x14ac:dyDescent="0.3">
      <c r="A35">
        <v>351</v>
      </c>
      <c r="B35" t="str">
        <f>VLOOKUP(A35,D2_Rohdaten_Anzahl!$A$6:$N$61,2,FALSE)</f>
        <v>Celle</v>
      </c>
      <c r="C35">
        <f>VLOOKUP(A35,D2_Rohdaten_Anzahl!$A$6:$N$61,3,FALSE)</f>
        <v>17521</v>
      </c>
      <c r="D35">
        <f>VLOOKUP(A35,D2_Rohdaten_Anzahl!$A$6:$N$61,7,FALSE)</f>
        <v>12259</v>
      </c>
      <c r="E35">
        <f>VLOOKUP(A35,D2_Rohdaten_Anzahl!$A$6:$N$61,11,FALSE)</f>
        <v>5262</v>
      </c>
      <c r="F35" s="28">
        <f>VLOOKUP(A35,D2_Rohdaten_je_1000!$A$6:$N$62,3,FALSE)</f>
        <v>98</v>
      </c>
      <c r="G35" s="28">
        <f>VLOOKUP(A35,D2_Rohdaten_je_1000!$A$6:$N$62,7,FALSE)</f>
        <v>74</v>
      </c>
      <c r="H35" s="28">
        <f>VLOOKUP(A35,D2_Rohdaten_je_1000!$A$6:$N$62,11,FALSE)</f>
        <v>373</v>
      </c>
    </row>
    <row r="36" spans="1:8" x14ac:dyDescent="0.3">
      <c r="A36">
        <v>352</v>
      </c>
      <c r="B36" t="str">
        <f>VLOOKUP(A36,D2_Rohdaten_Anzahl!$A$6:$N$61,2,FALSE)</f>
        <v>Cuxhaven</v>
      </c>
      <c r="C36">
        <f>VLOOKUP(A36,D2_Rohdaten_Anzahl!$A$6:$N$61,3,FALSE)</f>
        <v>14334</v>
      </c>
      <c r="D36">
        <f>VLOOKUP(A36,D2_Rohdaten_Anzahl!$A$6:$N$61,7,FALSE)</f>
        <v>10081</v>
      </c>
      <c r="E36">
        <f>VLOOKUP(A36,D2_Rohdaten_Anzahl!$A$6:$N$61,11,FALSE)</f>
        <v>4253</v>
      </c>
      <c r="F36" s="28">
        <f>VLOOKUP(A36,D2_Rohdaten_je_1000!$A$6:$N$62,3,FALSE)</f>
        <v>72</v>
      </c>
      <c r="G36" s="28">
        <f>VLOOKUP(A36,D2_Rohdaten_je_1000!$A$6:$N$62,7,FALSE)</f>
        <v>54</v>
      </c>
      <c r="H36" s="28">
        <f>VLOOKUP(A36,D2_Rohdaten_je_1000!$A$6:$N$62,11,FALSE)</f>
        <v>340</v>
      </c>
    </row>
    <row r="37" spans="1:8" x14ac:dyDescent="0.3">
      <c r="A37">
        <v>353</v>
      </c>
      <c r="B37" t="str">
        <f>VLOOKUP(A37,D2_Rohdaten_Anzahl!$A$6:$N$61,2,FALSE)</f>
        <v>Harburg</v>
      </c>
      <c r="C37">
        <f>VLOOKUP(A37,D2_Rohdaten_Anzahl!$A$6:$N$61,3,FALSE)</f>
        <v>14521</v>
      </c>
      <c r="D37">
        <f>VLOOKUP(A37,D2_Rohdaten_Anzahl!$A$6:$N$61,7,FALSE)</f>
        <v>9082</v>
      </c>
      <c r="E37">
        <f>VLOOKUP(A37,D2_Rohdaten_Anzahl!$A$6:$N$61,11,FALSE)</f>
        <v>5439</v>
      </c>
      <c r="F37" s="28">
        <f>VLOOKUP(A37,D2_Rohdaten_je_1000!$A$6:$N$62,3,FALSE)</f>
        <v>57</v>
      </c>
      <c r="G37" s="28">
        <f>VLOOKUP(A37,D2_Rohdaten_je_1000!$A$6:$N$62,7,FALSE)</f>
        <v>39</v>
      </c>
      <c r="H37" s="28">
        <f>VLOOKUP(A37,D2_Rohdaten_je_1000!$A$6:$N$62,11,FALSE)</f>
        <v>272</v>
      </c>
    </row>
    <row r="38" spans="1:8" x14ac:dyDescent="0.3">
      <c r="A38">
        <v>354</v>
      </c>
      <c r="B38" t="str">
        <f>VLOOKUP(A38,D2_Rohdaten_Anzahl!$A$6:$N$61,2,FALSE)</f>
        <v>Lüchow-Dannenberg</v>
      </c>
      <c r="C38">
        <f>VLOOKUP(A38,D2_Rohdaten_Anzahl!$A$6:$N$61,3,FALSE)</f>
        <v>4439</v>
      </c>
      <c r="D38">
        <f>VLOOKUP(A38,D2_Rohdaten_Anzahl!$A$6:$N$61,7,FALSE)</f>
        <v>3643</v>
      </c>
      <c r="E38">
        <f>VLOOKUP(A38,D2_Rohdaten_Anzahl!$A$6:$N$61,11,FALSE)</f>
        <v>796</v>
      </c>
      <c r="F38" s="28">
        <f>VLOOKUP(A38,D2_Rohdaten_je_1000!$A$6:$N$62,3,FALSE)</f>
        <v>92</v>
      </c>
      <c r="G38" s="28">
        <f>VLOOKUP(A38,D2_Rohdaten_je_1000!$A$6:$N$62,7,FALSE)</f>
        <v>80</v>
      </c>
      <c r="H38" s="28">
        <f>VLOOKUP(A38,D2_Rohdaten_je_1000!$A$6:$N$62,11,FALSE)</f>
        <v>288</v>
      </c>
    </row>
    <row r="39" spans="1:8" x14ac:dyDescent="0.3">
      <c r="A39">
        <v>355</v>
      </c>
      <c r="B39" t="str">
        <f>VLOOKUP(A39,D2_Rohdaten_Anzahl!$A$6:$N$61,2,FALSE)</f>
        <v>Lüneburg</v>
      </c>
      <c r="C39">
        <f>VLOOKUP(A39,D2_Rohdaten_Anzahl!$A$6:$N$61,3,FALSE)</f>
        <v>15232</v>
      </c>
      <c r="D39">
        <f>VLOOKUP(A39,D2_Rohdaten_Anzahl!$A$6:$N$61,7,FALSE)</f>
        <v>10172</v>
      </c>
      <c r="E39">
        <f>VLOOKUP(A39,D2_Rohdaten_Anzahl!$A$6:$N$61,11,FALSE)</f>
        <v>5060</v>
      </c>
      <c r="F39" s="28">
        <f>VLOOKUP(A39,D2_Rohdaten_je_1000!$A$6:$N$62,3,FALSE)</f>
        <v>83</v>
      </c>
      <c r="G39" s="28">
        <f>VLOOKUP(A39,D2_Rohdaten_je_1000!$A$6:$N$62,7,FALSE)</f>
        <v>59</v>
      </c>
      <c r="H39" s="28">
        <f>VLOOKUP(A39,D2_Rohdaten_je_1000!$A$6:$N$62,11,FALSE)</f>
        <v>403</v>
      </c>
    </row>
    <row r="40" spans="1:8" x14ac:dyDescent="0.3">
      <c r="A40">
        <v>356</v>
      </c>
      <c r="B40" t="str">
        <f>VLOOKUP(A40,D2_Rohdaten_Anzahl!$A$6:$N$61,2,FALSE)</f>
        <v>Osterholz</v>
      </c>
      <c r="C40">
        <f>VLOOKUP(A40,D2_Rohdaten_Anzahl!$A$6:$N$61,3,FALSE)</f>
        <v>5813</v>
      </c>
      <c r="D40">
        <f>VLOOKUP(A40,D2_Rohdaten_Anzahl!$A$6:$N$61,7,FALSE)</f>
        <v>3680</v>
      </c>
      <c r="E40">
        <f>VLOOKUP(A40,D2_Rohdaten_Anzahl!$A$6:$N$61,11,FALSE)</f>
        <v>2133</v>
      </c>
      <c r="F40" s="28">
        <f>VLOOKUP(A40,D2_Rohdaten_je_1000!$A$6:$N$62,3,FALSE)</f>
        <v>51</v>
      </c>
      <c r="G40" s="28">
        <f>VLOOKUP(A40,D2_Rohdaten_je_1000!$A$6:$N$62,7,FALSE)</f>
        <v>34</v>
      </c>
      <c r="H40" s="28">
        <f>VLOOKUP(A40,D2_Rohdaten_je_1000!$A$6:$N$62,11,FALSE)</f>
        <v>333</v>
      </c>
    </row>
    <row r="41" spans="1:8" x14ac:dyDescent="0.3">
      <c r="A41">
        <v>357</v>
      </c>
      <c r="B41" t="str">
        <f>VLOOKUP(A41,D2_Rohdaten_Anzahl!$A$6:$N$61,2,FALSE)</f>
        <v>Rotenburg (Wümme)</v>
      </c>
      <c r="C41">
        <f>VLOOKUP(A41,D2_Rohdaten_Anzahl!$A$6:$N$61,3,FALSE)</f>
        <v>9161</v>
      </c>
      <c r="D41">
        <f>VLOOKUP(A41,D2_Rohdaten_Anzahl!$A$6:$N$61,7,FALSE)</f>
        <v>6333</v>
      </c>
      <c r="E41">
        <f>VLOOKUP(A41,D2_Rohdaten_Anzahl!$A$6:$N$61,11,FALSE)</f>
        <v>2828</v>
      </c>
      <c r="F41" s="28">
        <f>VLOOKUP(A41,D2_Rohdaten_je_1000!$A$6:$N$62,3,FALSE)</f>
        <v>56</v>
      </c>
      <c r="G41" s="28">
        <f>VLOOKUP(A41,D2_Rohdaten_je_1000!$A$6:$N$62,7,FALSE)</f>
        <v>41</v>
      </c>
      <c r="H41" s="28">
        <f>VLOOKUP(A41,D2_Rohdaten_je_1000!$A$6:$N$62,11,FALSE)</f>
        <v>265</v>
      </c>
    </row>
    <row r="42" spans="1:8" x14ac:dyDescent="0.3">
      <c r="A42">
        <v>358</v>
      </c>
      <c r="B42" t="str">
        <f>VLOOKUP(A42,D2_Rohdaten_Anzahl!$A$6:$N$61,2,FALSE)</f>
        <v>Heidekreis</v>
      </c>
      <c r="C42">
        <f>VLOOKUP(A42,D2_Rohdaten_Anzahl!$A$6:$N$61,3,FALSE)</f>
        <v>10796</v>
      </c>
      <c r="D42">
        <f>VLOOKUP(A42,D2_Rohdaten_Anzahl!$A$6:$N$61,7,FALSE)</f>
        <v>7872</v>
      </c>
      <c r="E42">
        <f>VLOOKUP(A42,D2_Rohdaten_Anzahl!$A$6:$N$61,11,FALSE)</f>
        <v>2924</v>
      </c>
      <c r="F42" s="28">
        <f>VLOOKUP(A42,D2_Rohdaten_je_1000!$A$6:$N$62,3,FALSE)</f>
        <v>77</v>
      </c>
      <c r="G42" s="28">
        <f>VLOOKUP(A42,D2_Rohdaten_je_1000!$A$6:$N$62,7,FALSE)</f>
        <v>61</v>
      </c>
      <c r="H42" s="28">
        <f>VLOOKUP(A42,D2_Rohdaten_je_1000!$A$6:$N$62,11,FALSE)</f>
        <v>231</v>
      </c>
    </row>
    <row r="43" spans="1:8" x14ac:dyDescent="0.3">
      <c r="A43">
        <v>359</v>
      </c>
      <c r="B43" t="str">
        <f>VLOOKUP(A43,D2_Rohdaten_Anzahl!$A$6:$N$61,2,FALSE)</f>
        <v>Stade</v>
      </c>
      <c r="C43">
        <f>VLOOKUP(A43,D2_Rohdaten_Anzahl!$A$6:$N$61,3,FALSE)</f>
        <v>16915</v>
      </c>
      <c r="D43">
        <f>VLOOKUP(A43,D2_Rohdaten_Anzahl!$A$6:$N$61,7,FALSE)</f>
        <v>10749</v>
      </c>
      <c r="E43">
        <f>VLOOKUP(A43,D2_Rohdaten_Anzahl!$A$6:$N$61,11,FALSE)</f>
        <v>6166</v>
      </c>
      <c r="F43" s="28">
        <f>VLOOKUP(A43,D2_Rohdaten_je_1000!$A$6:$N$62,3,FALSE)</f>
        <v>83</v>
      </c>
      <c r="G43" s="28">
        <f>VLOOKUP(A43,D2_Rohdaten_je_1000!$A$6:$N$62,7,FALSE)</f>
        <v>58</v>
      </c>
      <c r="H43" s="28">
        <f>VLOOKUP(A43,D2_Rohdaten_je_1000!$A$6:$N$62,11,FALSE)</f>
        <v>341</v>
      </c>
    </row>
    <row r="44" spans="1:8" x14ac:dyDescent="0.3">
      <c r="A44">
        <v>360</v>
      </c>
      <c r="B44" t="str">
        <f>VLOOKUP(A44,D2_Rohdaten_Anzahl!$A$6:$N$61,2,FALSE)</f>
        <v>Uelzen</v>
      </c>
      <c r="C44">
        <f>VLOOKUP(A44,D2_Rohdaten_Anzahl!$A$6:$N$61,3,FALSE)</f>
        <v>6620</v>
      </c>
      <c r="D44">
        <f>VLOOKUP(A44,D2_Rohdaten_Anzahl!$A$6:$N$61,7,FALSE)</f>
        <v>4876</v>
      </c>
      <c r="E44">
        <f>VLOOKUP(A44,D2_Rohdaten_Anzahl!$A$6:$N$61,11,FALSE)</f>
        <v>1744</v>
      </c>
      <c r="F44" s="28">
        <f>VLOOKUP(A44,D2_Rohdaten_je_1000!$A$6:$N$62,3,FALSE)</f>
        <v>72</v>
      </c>
      <c r="G44" s="28">
        <f>VLOOKUP(A44,D2_Rohdaten_je_1000!$A$6:$N$62,7,FALSE)</f>
        <v>56</v>
      </c>
      <c r="H44" s="28">
        <f>VLOOKUP(A44,D2_Rohdaten_je_1000!$A$6:$N$62,11,FALSE)</f>
        <v>318</v>
      </c>
    </row>
    <row r="45" spans="1:8" x14ac:dyDescent="0.3">
      <c r="A45">
        <v>361</v>
      </c>
      <c r="B45" t="str">
        <f>VLOOKUP(A45,D2_Rohdaten_Anzahl!$A$6:$N$61,2,FALSE)</f>
        <v>Verden</v>
      </c>
      <c r="C45">
        <f>VLOOKUP(A45,D2_Rohdaten_Anzahl!$A$6:$N$61,3,FALSE)</f>
        <v>9114</v>
      </c>
      <c r="D45">
        <f>VLOOKUP(A45,D2_Rohdaten_Anzahl!$A$6:$N$61,7,FALSE)</f>
        <v>5666</v>
      </c>
      <c r="E45">
        <f>VLOOKUP(A45,D2_Rohdaten_Anzahl!$A$6:$N$61,11,FALSE)</f>
        <v>3448</v>
      </c>
      <c r="F45" s="28">
        <f>VLOOKUP(A45,D2_Rohdaten_je_1000!$A$6:$N$62,3,FALSE)</f>
        <v>66</v>
      </c>
      <c r="G45" s="28">
        <f>VLOOKUP(A45,D2_Rohdaten_je_1000!$A$6:$N$62,7,FALSE)</f>
        <v>45</v>
      </c>
      <c r="H45" s="28">
        <f>VLOOKUP(A45,D2_Rohdaten_je_1000!$A$6:$N$62,11,FALSE)</f>
        <v>330</v>
      </c>
    </row>
    <row r="46" spans="1:8" x14ac:dyDescent="0.3">
      <c r="A46">
        <v>3</v>
      </c>
      <c r="B46" t="str">
        <f>VLOOKUP(A46,D2_Rohdaten_Anzahl!$A$6:$N$61,2,FALSE)</f>
        <v>Stat. Region Lüneburg</v>
      </c>
      <c r="C46">
        <f>VLOOKUP(A46,D2_Rohdaten_Anzahl!$A$6:$N$61,3,FALSE)</f>
        <v>124466</v>
      </c>
      <c r="D46">
        <f>VLOOKUP(A46,D2_Rohdaten_Anzahl!$A$6:$N$61,7,FALSE)</f>
        <v>84413</v>
      </c>
      <c r="E46">
        <f>VLOOKUP(A46,D2_Rohdaten_Anzahl!$A$6:$N$61,11,FALSE)</f>
        <v>40053</v>
      </c>
      <c r="F46" s="28">
        <f>VLOOKUP(A46,D2_Rohdaten_je_1000!$A$6:$N$62,3,FALSE)</f>
        <v>73</v>
      </c>
      <c r="G46" s="28">
        <f>VLOOKUP(A46,D2_Rohdaten_je_1000!$A$6:$N$62,7,FALSE)</f>
        <v>53</v>
      </c>
      <c r="H46" s="28">
        <f>VLOOKUP(A46,D2_Rohdaten_je_1000!$A$6:$N$62,11,FALSE)</f>
        <v>319</v>
      </c>
    </row>
    <row r="47" spans="1:8" x14ac:dyDescent="0.3">
      <c r="A47">
        <v>401</v>
      </c>
      <c r="B47" t="str">
        <f>VLOOKUP(A47,D2_Rohdaten_Anzahl!$A$6:$N$61,2,FALSE)</f>
        <v>Delmenhorst, Stadt</v>
      </c>
      <c r="C47">
        <f>VLOOKUP(A47,D2_Rohdaten_Anzahl!$A$6:$N$61,3,FALSE)</f>
        <v>12501</v>
      </c>
      <c r="D47">
        <f>VLOOKUP(A47,D2_Rohdaten_Anzahl!$A$6:$N$61,7,FALSE)</f>
        <v>7101</v>
      </c>
      <c r="E47">
        <f>VLOOKUP(A47,D2_Rohdaten_Anzahl!$A$6:$N$61,11,FALSE)</f>
        <v>5400</v>
      </c>
      <c r="F47" s="28">
        <f>VLOOKUP(A47,D2_Rohdaten_je_1000!$A$6:$N$62,3,FALSE)</f>
        <v>161</v>
      </c>
      <c r="G47" s="28">
        <f>VLOOKUP(A47,D2_Rohdaten_je_1000!$A$6:$N$62,7,FALSE)</f>
        <v>109</v>
      </c>
      <c r="H47" s="28">
        <f>VLOOKUP(A47,D2_Rohdaten_je_1000!$A$6:$N$62,11,FALSE)</f>
        <v>435</v>
      </c>
    </row>
    <row r="48" spans="1:8" x14ac:dyDescent="0.3">
      <c r="A48">
        <v>402</v>
      </c>
      <c r="B48" t="str">
        <f>VLOOKUP(A48,D2_Rohdaten_Anzahl!$A$6:$N$61,2,FALSE)</f>
        <v>Emden, Stadt</v>
      </c>
      <c r="C48">
        <f>VLOOKUP(A48,D2_Rohdaten_Anzahl!$A$6:$N$61,3,FALSE)</f>
        <v>6719</v>
      </c>
      <c r="D48">
        <f>VLOOKUP(A48,D2_Rohdaten_Anzahl!$A$6:$N$61,7,FALSE)</f>
        <v>4838</v>
      </c>
      <c r="E48">
        <f>VLOOKUP(A48,D2_Rohdaten_Anzahl!$A$6:$N$61,11,FALSE)</f>
        <v>1881</v>
      </c>
      <c r="F48" s="28">
        <f>VLOOKUP(A48,D2_Rohdaten_je_1000!$A$6:$N$62,3,FALSE)</f>
        <v>135</v>
      </c>
      <c r="G48" s="28">
        <f>VLOOKUP(A48,D2_Rohdaten_je_1000!$A$6:$N$62,7,FALSE)</f>
        <v>108</v>
      </c>
      <c r="H48" s="28">
        <f>VLOOKUP(A48,D2_Rohdaten_je_1000!$A$6:$N$62,11,FALSE)</f>
        <v>368</v>
      </c>
    </row>
    <row r="49" spans="1:8" x14ac:dyDescent="0.3">
      <c r="A49">
        <v>403</v>
      </c>
      <c r="B49" t="str">
        <f>VLOOKUP(A49,D2_Rohdaten_Anzahl!$A$6:$N$61,2,FALSE)</f>
        <v>Oldenburg (Oldb), Stadt</v>
      </c>
      <c r="C49">
        <f>VLOOKUP(A49,D2_Rohdaten_Anzahl!$A$6:$N$61,3,FALSE)</f>
        <v>19714</v>
      </c>
      <c r="D49">
        <f>VLOOKUP(A49,D2_Rohdaten_Anzahl!$A$6:$N$61,7,FALSE)</f>
        <v>12741</v>
      </c>
      <c r="E49">
        <f>VLOOKUP(A49,D2_Rohdaten_Anzahl!$A$6:$N$61,11,FALSE)</f>
        <v>6973</v>
      </c>
      <c r="F49" s="28">
        <f>VLOOKUP(A49,D2_Rohdaten_je_1000!$A$6:$N$62,3,FALSE)</f>
        <v>117</v>
      </c>
      <c r="G49" s="28">
        <f>VLOOKUP(A49,D2_Rohdaten_je_1000!$A$6:$N$62,7,FALSE)</f>
        <v>84</v>
      </c>
      <c r="H49" s="28">
        <f>VLOOKUP(A49,D2_Rohdaten_je_1000!$A$6:$N$62,11,FALSE)</f>
        <v>400</v>
      </c>
    </row>
    <row r="50" spans="1:8" x14ac:dyDescent="0.3">
      <c r="A50">
        <v>404</v>
      </c>
      <c r="B50" t="str">
        <f>VLOOKUP(A50,D2_Rohdaten_Anzahl!$A$6:$N$61,2,FALSE)</f>
        <v>Osnabrück, Stadt</v>
      </c>
      <c r="C50">
        <f>VLOOKUP(A50,D2_Rohdaten_Anzahl!$A$6:$N$61,3,FALSE)</f>
        <v>19047</v>
      </c>
      <c r="D50">
        <f>VLOOKUP(A50,D2_Rohdaten_Anzahl!$A$6:$N$61,7,FALSE)</f>
        <v>11356</v>
      </c>
      <c r="E50">
        <f>VLOOKUP(A50,D2_Rohdaten_Anzahl!$A$6:$N$61,11,FALSE)</f>
        <v>7691</v>
      </c>
      <c r="F50" s="28">
        <f>VLOOKUP(A50,D2_Rohdaten_je_1000!$A$6:$N$62,3,FALSE)</f>
        <v>115</v>
      </c>
      <c r="G50" s="28">
        <f>VLOOKUP(A50,D2_Rohdaten_je_1000!$A$6:$N$62,7,FALSE)</f>
        <v>79</v>
      </c>
      <c r="H50" s="28">
        <f>VLOOKUP(A50,D2_Rohdaten_je_1000!$A$6:$N$62,11,FALSE)</f>
        <v>346</v>
      </c>
    </row>
    <row r="51" spans="1:8" x14ac:dyDescent="0.3">
      <c r="A51">
        <v>405</v>
      </c>
      <c r="B51" t="str">
        <f>VLOOKUP(A51,D2_Rohdaten_Anzahl!$A$6:$N$61,2,FALSE)</f>
        <v>Wilhelmshaven, Stadt</v>
      </c>
      <c r="C51">
        <f>VLOOKUP(A51,D2_Rohdaten_Anzahl!$A$6:$N$61,3,FALSE)</f>
        <v>12637</v>
      </c>
      <c r="D51">
        <f>VLOOKUP(A51,D2_Rohdaten_Anzahl!$A$6:$N$61,7,FALSE)</f>
        <v>8733</v>
      </c>
      <c r="E51">
        <f>VLOOKUP(A51,D2_Rohdaten_Anzahl!$A$6:$N$61,11,FALSE)</f>
        <v>3904</v>
      </c>
      <c r="F51" s="28">
        <f>VLOOKUP(A51,D2_Rohdaten_je_1000!$A$6:$N$62,3,FALSE)</f>
        <v>166</v>
      </c>
      <c r="G51" s="28">
        <f>VLOOKUP(A51,D2_Rohdaten_je_1000!$A$6:$N$62,7,FALSE)</f>
        <v>127</v>
      </c>
      <c r="H51" s="28">
        <f>VLOOKUP(A51,D2_Rohdaten_je_1000!$A$6:$N$62,11,FALSE)</f>
        <v>526</v>
      </c>
    </row>
    <row r="52" spans="1:8" x14ac:dyDescent="0.3">
      <c r="A52">
        <v>451</v>
      </c>
      <c r="B52" t="str">
        <f>VLOOKUP(A52,D2_Rohdaten_Anzahl!$A$6:$N$61,2,FALSE)</f>
        <v>Ammerland</v>
      </c>
      <c r="C52">
        <f>VLOOKUP(A52,D2_Rohdaten_Anzahl!$A$6:$N$61,3,FALSE)</f>
        <v>7457</v>
      </c>
      <c r="D52">
        <f>VLOOKUP(A52,D2_Rohdaten_Anzahl!$A$6:$N$61,7,FALSE)</f>
        <v>4792</v>
      </c>
      <c r="E52">
        <f>VLOOKUP(A52,D2_Rohdaten_Anzahl!$A$6:$N$61,11,FALSE)</f>
        <v>2665</v>
      </c>
      <c r="F52" s="28">
        <f>VLOOKUP(A52,D2_Rohdaten_je_1000!$A$6:$N$62,3,FALSE)</f>
        <v>60</v>
      </c>
      <c r="G52" s="28">
        <f>VLOOKUP(A52,D2_Rohdaten_je_1000!$A$6:$N$62,7,FALSE)</f>
        <v>41</v>
      </c>
      <c r="H52" s="28">
        <f>VLOOKUP(A52,D2_Rohdaten_je_1000!$A$6:$N$62,11,FALSE)</f>
        <v>342</v>
      </c>
    </row>
    <row r="53" spans="1:8" x14ac:dyDescent="0.3">
      <c r="A53">
        <v>452</v>
      </c>
      <c r="B53" t="str">
        <f>VLOOKUP(A53,D2_Rohdaten_Anzahl!$A$6:$N$61,2,FALSE)</f>
        <v>Aurich</v>
      </c>
      <c r="C53">
        <f>VLOOKUP(A53,D2_Rohdaten_Anzahl!$A$6:$N$61,3,FALSE)</f>
        <v>15980</v>
      </c>
      <c r="D53">
        <f>VLOOKUP(A53,D2_Rohdaten_Anzahl!$A$6:$N$61,7,FALSE)</f>
        <v>12424</v>
      </c>
      <c r="E53">
        <f>VLOOKUP(A53,D2_Rohdaten_Anzahl!$A$6:$N$61,11,FALSE)</f>
        <v>3556</v>
      </c>
      <c r="F53" s="28">
        <f>VLOOKUP(A53,D2_Rohdaten_je_1000!$A$6:$N$62,3,FALSE)</f>
        <v>84</v>
      </c>
      <c r="G53" s="28">
        <f>VLOOKUP(A53,D2_Rohdaten_je_1000!$A$6:$N$62,7,FALSE)</f>
        <v>69</v>
      </c>
      <c r="H53" s="28">
        <f>VLOOKUP(A53,D2_Rohdaten_je_1000!$A$6:$N$62,11,FALSE)</f>
        <v>341</v>
      </c>
    </row>
    <row r="54" spans="1:8" x14ac:dyDescent="0.3">
      <c r="A54">
        <v>453</v>
      </c>
      <c r="B54" t="str">
        <f>VLOOKUP(A54,D2_Rohdaten_Anzahl!$A$6:$N$61,2,FALSE)</f>
        <v>Cloppenburg</v>
      </c>
      <c r="C54">
        <f>VLOOKUP(A54,D2_Rohdaten_Anzahl!$A$6:$N$61,3,FALSE)</f>
        <v>9940</v>
      </c>
      <c r="D54">
        <f>VLOOKUP(A54,D2_Rohdaten_Anzahl!$A$6:$N$61,7,FALSE)</f>
        <v>6857</v>
      </c>
      <c r="E54">
        <f>VLOOKUP(A54,D2_Rohdaten_Anzahl!$A$6:$N$61,11,FALSE)</f>
        <v>3083</v>
      </c>
      <c r="F54" s="28">
        <f>VLOOKUP(A54,D2_Rohdaten_je_1000!$A$6:$N$62,3,FALSE)</f>
        <v>58</v>
      </c>
      <c r="G54" s="28">
        <f>VLOOKUP(A54,D2_Rohdaten_je_1000!$A$6:$N$62,7,FALSE)</f>
        <v>45</v>
      </c>
      <c r="H54" s="28">
        <f>VLOOKUP(A54,D2_Rohdaten_je_1000!$A$6:$N$62,11,FALSE)</f>
        <v>162</v>
      </c>
    </row>
    <row r="55" spans="1:8" x14ac:dyDescent="0.3">
      <c r="A55">
        <v>454</v>
      </c>
      <c r="B55" t="str">
        <f>VLOOKUP(A55,D2_Rohdaten_Anzahl!$A$6:$N$61,2,FALSE)</f>
        <v>Emsland</v>
      </c>
      <c r="C55">
        <f>VLOOKUP(A55,D2_Rohdaten_Anzahl!$A$6:$N$61,3,FALSE)</f>
        <v>16956</v>
      </c>
      <c r="D55">
        <f>VLOOKUP(A55,D2_Rohdaten_Anzahl!$A$6:$N$61,7,FALSE)</f>
        <v>11281</v>
      </c>
      <c r="E55">
        <f>VLOOKUP(A55,D2_Rohdaten_Anzahl!$A$6:$N$61,11,FALSE)</f>
        <v>5675</v>
      </c>
      <c r="F55" s="28">
        <f>VLOOKUP(A55,D2_Rohdaten_je_1000!$A$6:$N$62,3,FALSE)</f>
        <v>52</v>
      </c>
      <c r="G55" s="28">
        <f>VLOOKUP(A55,D2_Rohdaten_je_1000!$A$6:$N$62,7,FALSE)</f>
        <v>39</v>
      </c>
      <c r="H55" s="28">
        <f>VLOOKUP(A55,D2_Rohdaten_je_1000!$A$6:$N$62,11,FALSE)</f>
        <v>154</v>
      </c>
    </row>
    <row r="56" spans="1:8" x14ac:dyDescent="0.3">
      <c r="A56">
        <v>455</v>
      </c>
      <c r="B56" t="str">
        <f>VLOOKUP(A56,D2_Rohdaten_Anzahl!$A$6:$N$61,2,FALSE)</f>
        <v>Friesland</v>
      </c>
      <c r="C56">
        <f>VLOOKUP(A56,D2_Rohdaten_Anzahl!$A$6:$N$61,3,FALSE)</f>
        <v>6336</v>
      </c>
      <c r="D56">
        <f>VLOOKUP(A56,D2_Rohdaten_Anzahl!$A$6:$N$61,7,FALSE)</f>
        <v>4463</v>
      </c>
      <c r="E56">
        <f>VLOOKUP(A56,D2_Rohdaten_Anzahl!$A$6:$N$61,11,FALSE)</f>
        <v>1873</v>
      </c>
      <c r="F56" s="28">
        <f>VLOOKUP(A56,D2_Rohdaten_je_1000!$A$6:$N$62,3,FALSE)</f>
        <v>64</v>
      </c>
      <c r="G56" s="28">
        <f>VLOOKUP(A56,D2_Rohdaten_je_1000!$A$6:$N$62,7,FALSE)</f>
        <v>47</v>
      </c>
      <c r="H56" s="28">
        <f>VLOOKUP(A56,D2_Rohdaten_je_1000!$A$6:$N$62,11,FALSE)</f>
        <v>450</v>
      </c>
    </row>
    <row r="57" spans="1:8" x14ac:dyDescent="0.3">
      <c r="A57">
        <v>456</v>
      </c>
      <c r="B57" t="str">
        <f>VLOOKUP(A57,D2_Rohdaten_Anzahl!$A$6:$N$61,2,FALSE)</f>
        <v>Grafschaft Bentheim</v>
      </c>
      <c r="C57">
        <f>VLOOKUP(A57,D2_Rohdaten_Anzahl!$A$6:$N$61,3,FALSE)</f>
        <v>7959</v>
      </c>
      <c r="D57">
        <f>VLOOKUP(A57,D2_Rohdaten_Anzahl!$A$6:$N$61,7,FALSE)</f>
        <v>4973</v>
      </c>
      <c r="E57">
        <f>VLOOKUP(A57,D2_Rohdaten_Anzahl!$A$6:$N$61,11,FALSE)</f>
        <v>2986</v>
      </c>
      <c r="F57" s="28">
        <f>VLOOKUP(A57,D2_Rohdaten_je_1000!$A$6:$N$62,3,FALSE)</f>
        <v>58</v>
      </c>
      <c r="G57" s="28">
        <f>VLOOKUP(A57,D2_Rohdaten_je_1000!$A$6:$N$62,7,FALSE)</f>
        <v>43</v>
      </c>
      <c r="H57" s="28">
        <f>VLOOKUP(A57,D2_Rohdaten_je_1000!$A$6:$N$62,11,FALSE)</f>
        <v>146</v>
      </c>
    </row>
    <row r="58" spans="1:8" x14ac:dyDescent="0.3">
      <c r="A58">
        <v>457</v>
      </c>
      <c r="B58" t="str">
        <f>VLOOKUP(A58,D2_Rohdaten_Anzahl!$A$6:$N$61,2,FALSE)</f>
        <v>Leer</v>
      </c>
      <c r="C58">
        <f>VLOOKUP(A58,D2_Rohdaten_Anzahl!$A$6:$N$61,3,FALSE)</f>
        <v>11879</v>
      </c>
      <c r="D58">
        <f>VLOOKUP(A58,D2_Rohdaten_Anzahl!$A$6:$N$61,7,FALSE)</f>
        <v>8043</v>
      </c>
      <c r="E58">
        <f>VLOOKUP(A58,D2_Rohdaten_Anzahl!$A$6:$N$61,11,FALSE)</f>
        <v>3836</v>
      </c>
      <c r="F58" s="28">
        <f>VLOOKUP(A58,D2_Rohdaten_je_1000!$A$6:$N$62,3,FALSE)</f>
        <v>70</v>
      </c>
      <c r="G58" s="28">
        <f>VLOOKUP(A58,D2_Rohdaten_je_1000!$A$6:$N$62,7,FALSE)</f>
        <v>51</v>
      </c>
      <c r="H58" s="28">
        <f>VLOOKUP(A58,D2_Rohdaten_je_1000!$A$6:$N$62,11,FALSE)</f>
        <v>265</v>
      </c>
    </row>
    <row r="59" spans="1:8" x14ac:dyDescent="0.3">
      <c r="A59">
        <v>458</v>
      </c>
      <c r="B59" t="str">
        <f>VLOOKUP(A59,D2_Rohdaten_Anzahl!$A$6:$N$61,2,FALSE)</f>
        <v>Oldenburg</v>
      </c>
      <c r="C59">
        <f>VLOOKUP(A59,D2_Rohdaten_Anzahl!$A$6:$N$61,3,FALSE)</f>
        <v>7274</v>
      </c>
      <c r="D59">
        <f>VLOOKUP(A59,D2_Rohdaten_Anzahl!$A$6:$N$61,7,FALSE)</f>
        <v>4518</v>
      </c>
      <c r="E59">
        <f>VLOOKUP(A59,D2_Rohdaten_Anzahl!$A$6:$N$61,11,FALSE)</f>
        <v>2756</v>
      </c>
      <c r="F59" s="28">
        <f>VLOOKUP(A59,D2_Rohdaten_je_1000!$A$6:$N$62,3,FALSE)</f>
        <v>56</v>
      </c>
      <c r="G59" s="28">
        <f>VLOOKUP(A59,D2_Rohdaten_je_1000!$A$6:$N$62,7,FALSE)</f>
        <v>38</v>
      </c>
      <c r="H59" s="28">
        <f>VLOOKUP(A59,D2_Rohdaten_je_1000!$A$6:$N$62,11,FALSE)</f>
        <v>247</v>
      </c>
    </row>
    <row r="60" spans="1:8" x14ac:dyDescent="0.3">
      <c r="A60">
        <v>459</v>
      </c>
      <c r="B60" t="str">
        <f>VLOOKUP(A60,D2_Rohdaten_Anzahl!$A$6:$N$61,2,FALSE)</f>
        <v>Osnabrück</v>
      </c>
      <c r="C60">
        <f>VLOOKUP(A60,D2_Rohdaten_Anzahl!$A$6:$N$61,3,FALSE)</f>
        <v>16307</v>
      </c>
      <c r="D60">
        <f>VLOOKUP(A60,D2_Rohdaten_Anzahl!$A$6:$N$61,7,FALSE)</f>
        <v>11410</v>
      </c>
      <c r="E60">
        <f>VLOOKUP(A60,D2_Rohdaten_Anzahl!$A$6:$N$61,11,FALSE)</f>
        <v>4897</v>
      </c>
      <c r="F60" s="28">
        <f>VLOOKUP(A60,D2_Rohdaten_je_1000!$A$6:$N$62,3,FALSE)</f>
        <v>46</v>
      </c>
      <c r="G60" s="28">
        <f>VLOOKUP(A60,D2_Rohdaten_je_1000!$A$6:$N$62,7,FALSE)</f>
        <v>35</v>
      </c>
      <c r="H60" s="28">
        <f>VLOOKUP(A60,D2_Rohdaten_je_1000!$A$6:$N$62,11,FALSE)</f>
        <v>163</v>
      </c>
    </row>
    <row r="61" spans="1:8" x14ac:dyDescent="0.3">
      <c r="A61">
        <v>460</v>
      </c>
      <c r="B61" t="str">
        <f>VLOOKUP(A61,D2_Rohdaten_Anzahl!$A$6:$N$61,2,FALSE)</f>
        <v>Vechta</v>
      </c>
      <c r="C61">
        <f>VLOOKUP(A61,D2_Rohdaten_Anzahl!$A$6:$N$61,3,FALSE)</f>
        <v>8535</v>
      </c>
      <c r="D61">
        <f>VLOOKUP(A61,D2_Rohdaten_Anzahl!$A$6:$N$61,7,FALSE)</f>
        <v>4194</v>
      </c>
      <c r="E61">
        <f>VLOOKUP(A61,D2_Rohdaten_Anzahl!$A$6:$N$61,11,FALSE)</f>
        <v>4341</v>
      </c>
      <c r="F61" s="28">
        <f>VLOOKUP(A61,D2_Rohdaten_je_1000!$A$6:$N$62,3,FALSE)</f>
        <v>60</v>
      </c>
      <c r="G61" s="28">
        <f>VLOOKUP(A61,D2_Rohdaten_je_1000!$A$6:$N$62,7,FALSE)</f>
        <v>34</v>
      </c>
      <c r="H61" s="28">
        <f>VLOOKUP(A61,D2_Rohdaten_je_1000!$A$6:$N$62,11,FALSE)</f>
        <v>235</v>
      </c>
    </row>
    <row r="62" spans="1:8" x14ac:dyDescent="0.3">
      <c r="A62">
        <v>461</v>
      </c>
      <c r="B62" t="str">
        <f>VLOOKUP(A62,D2_Rohdaten_Anzahl!$A$6:$N$61,2,FALSE)</f>
        <v>Wesermarsch</v>
      </c>
      <c r="C62">
        <f>VLOOKUP(A62,D2_Rohdaten_Anzahl!$A$6:$N$61,3,FALSE)</f>
        <v>8025</v>
      </c>
      <c r="D62">
        <f>VLOOKUP(A62,D2_Rohdaten_Anzahl!$A$6:$N$61,7,FALSE)</f>
        <v>5668</v>
      </c>
      <c r="E62">
        <f>VLOOKUP(A62,D2_Rohdaten_Anzahl!$A$6:$N$61,11,FALSE)</f>
        <v>2357</v>
      </c>
      <c r="F62" s="28">
        <f>VLOOKUP(A62,D2_Rohdaten_je_1000!$A$6:$N$62,3,FALSE)</f>
        <v>91</v>
      </c>
      <c r="G62" s="28">
        <f>VLOOKUP(A62,D2_Rohdaten_je_1000!$A$6:$N$62,7,FALSE)</f>
        <v>70</v>
      </c>
      <c r="H62" s="28">
        <f>VLOOKUP(A62,D2_Rohdaten_je_1000!$A$6:$N$62,11,FALSE)</f>
        <v>332</v>
      </c>
    </row>
    <row r="63" spans="1:8" x14ac:dyDescent="0.3">
      <c r="A63">
        <v>462</v>
      </c>
      <c r="B63" t="str">
        <f>VLOOKUP(A63,D2_Rohdaten_Anzahl!$A$6:$N$61,2,FALSE)</f>
        <v>Wittmund</v>
      </c>
      <c r="C63">
        <f>VLOOKUP(A63,D2_Rohdaten_Anzahl!$A$6:$N$61,3,FALSE)</f>
        <v>3850</v>
      </c>
      <c r="D63">
        <f>VLOOKUP(A63,D2_Rohdaten_Anzahl!$A$6:$N$61,7,FALSE)</f>
        <v>2979</v>
      </c>
      <c r="E63">
        <f>VLOOKUP(A63,D2_Rohdaten_Anzahl!$A$6:$N$61,11,FALSE)</f>
        <v>871</v>
      </c>
      <c r="F63" s="28">
        <f>VLOOKUP(A63,D2_Rohdaten_je_1000!$A$6:$N$62,3,FALSE)</f>
        <v>68</v>
      </c>
      <c r="G63" s="28">
        <f>VLOOKUP(A63,D2_Rohdaten_je_1000!$A$6:$N$62,7,FALSE)</f>
        <v>55</v>
      </c>
      <c r="H63" s="28">
        <f>VLOOKUP(A63,D2_Rohdaten_je_1000!$A$6:$N$62,11,FALSE)</f>
        <v>333</v>
      </c>
    </row>
    <row r="64" spans="1:8" x14ac:dyDescent="0.3">
      <c r="A64">
        <v>4</v>
      </c>
      <c r="B64" t="str">
        <f>VLOOKUP(A64,D2_Rohdaten_Anzahl!$A$6:$N$61,2,FALSE)</f>
        <v>Stat. Region Weser-Ems</v>
      </c>
      <c r="C64">
        <f>VLOOKUP(A64,D2_Rohdaten_Anzahl!$A$6:$N$61,3,FALSE)</f>
        <v>191116</v>
      </c>
      <c r="D64">
        <f>VLOOKUP(A64,D2_Rohdaten_Anzahl!$A$6:$N$61,7,FALSE)</f>
        <v>126371</v>
      </c>
      <c r="E64">
        <f>VLOOKUP(A64,D2_Rohdaten_Anzahl!$A$6:$N$61,11,FALSE)</f>
        <v>64745</v>
      </c>
      <c r="F64" s="28">
        <f>VLOOKUP(A64,D2_Rohdaten_je_1000!$A$6:$N$62,3,FALSE)</f>
        <v>75</v>
      </c>
      <c r="G64" s="28">
        <f>VLOOKUP(A64,D2_Rohdaten_je_1000!$A$6:$N$62,7,FALSE)</f>
        <v>55</v>
      </c>
      <c r="H64" s="28">
        <f>VLOOKUP(A64,D2_Rohdaten_je_1000!$A$6:$N$62,11,FALSE)</f>
        <v>262</v>
      </c>
    </row>
    <row r="65" spans="1:8" x14ac:dyDescent="0.3">
      <c r="A65">
        <v>0</v>
      </c>
      <c r="B65" t="str">
        <f>VLOOKUP(A65,D2_Rohdaten_Anzahl!$A$6:$N$61,2,FALSE)</f>
        <v>Niedersachsen</v>
      </c>
      <c r="C65">
        <f>VLOOKUP(A65,D2_Rohdaten_Anzahl!$A$6:$N$61,3,FALSE)</f>
        <v>674868</v>
      </c>
      <c r="D65">
        <f>VLOOKUP(A65,D2_Rohdaten_Anzahl!$A$6:$N$61,7,FALSE)</f>
        <v>431594</v>
      </c>
      <c r="E65">
        <f>VLOOKUP(A65,D2_Rohdaten_Anzahl!$A$6:$N$61,11,FALSE)</f>
        <v>243274</v>
      </c>
      <c r="F65" s="28">
        <f>VLOOKUP(A65,D2_Rohdaten_je_1000!$A$6:$N$62,3,FALSE)</f>
        <v>84</v>
      </c>
      <c r="G65" s="28">
        <f>VLOOKUP(A65,D2_Rohdaten_je_1000!$A$6:$N$62,7,FALSE)</f>
        <v>60</v>
      </c>
      <c r="H65" s="28">
        <f>VLOOKUP(A65,D2_Rohdaten_je_1000!$A$6:$N$62,11,FALSE)</f>
        <v>315</v>
      </c>
    </row>
  </sheetData>
  <mergeCells count="8">
    <mergeCell ref="B1:K1"/>
    <mergeCell ref="B2:K2"/>
    <mergeCell ref="B5:B8"/>
    <mergeCell ref="C5:H5"/>
    <mergeCell ref="C6:E6"/>
    <mergeCell ref="F6:H6"/>
    <mergeCell ref="C8:E8"/>
    <mergeCell ref="F8:H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DE9-39B4-4EED-98E9-6F83E9A50F11}">
  <sheetPr codeName="Tabelle5"/>
  <dimension ref="A1:F1"/>
  <sheetViews>
    <sheetView tabSelected="1" workbookViewId="0"/>
    <sheetView workbookViewId="1"/>
  </sheetViews>
  <sheetFormatPr baseColWidth="10" defaultRowHeight="14.4" x14ac:dyDescent="0.3"/>
  <sheetData>
    <row r="1" spans="1:6" x14ac:dyDescent="0.3">
      <c r="A1" t="s">
        <v>17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A8A-7CAE-4CEF-BAD9-361EE98D4FF0}">
  <sheetPr codeName="Tabelle2"/>
  <dimension ref="A1:D57"/>
  <sheetViews>
    <sheetView workbookViewId="0"/>
    <sheetView tabSelected="1" workbookViewId="1">
      <selection activeCell="D2" sqref="D2:D57"/>
    </sheetView>
  </sheetViews>
  <sheetFormatPr baseColWidth="10" defaultRowHeight="14.4" x14ac:dyDescent="0.3"/>
  <cols>
    <col min="3" max="3" width="23.88671875" bestFit="1" customWidth="1"/>
  </cols>
  <sheetData>
    <row r="1" spans="1:4" x14ac:dyDescent="0.3">
      <c r="A1" t="s">
        <v>86</v>
      </c>
      <c r="B1" t="s">
        <v>17</v>
      </c>
      <c r="C1" t="s">
        <v>87</v>
      </c>
      <c r="D1" t="s">
        <v>88</v>
      </c>
    </row>
    <row r="2" spans="1:4" x14ac:dyDescent="0.3">
      <c r="A2">
        <f>VALUE(3&amp;B2)</f>
        <v>3101</v>
      </c>
      <c r="B2">
        <v>101</v>
      </c>
      <c r="C2" t="s">
        <v>25</v>
      </c>
      <c r="D2">
        <f>VLOOKUP(B2,'2019_D2'!$A$10:$H$65,8,FALSE)</f>
        <v>220</v>
      </c>
    </row>
    <row r="3" spans="1:4" x14ac:dyDescent="0.3">
      <c r="A3">
        <f t="shared" ref="A3:A57" si="0">VALUE(3&amp;B3)</f>
        <v>3102</v>
      </c>
      <c r="B3">
        <v>102</v>
      </c>
      <c r="C3" t="s">
        <v>26</v>
      </c>
      <c r="D3">
        <f>VLOOKUP(B3,'2019_D2'!$A$10:$H$65,8,FALSE)</f>
        <v>408</v>
      </c>
    </row>
    <row r="4" spans="1:4" x14ac:dyDescent="0.3">
      <c r="A4">
        <f t="shared" si="0"/>
        <v>3103</v>
      </c>
      <c r="B4">
        <v>103</v>
      </c>
      <c r="C4" t="s">
        <v>27</v>
      </c>
      <c r="D4">
        <f>VLOOKUP(B4,'2019_D2'!$A$10:$H$65,8,FALSE)</f>
        <v>234</v>
      </c>
    </row>
    <row r="5" spans="1:4" x14ac:dyDescent="0.3">
      <c r="A5">
        <f t="shared" si="0"/>
        <v>3151</v>
      </c>
      <c r="B5">
        <v>151</v>
      </c>
      <c r="C5" t="s">
        <v>28</v>
      </c>
      <c r="D5">
        <f>VLOOKUP(B5,'2019_D2'!$A$10:$H$65,8,FALSE)</f>
        <v>321</v>
      </c>
    </row>
    <row r="6" spans="1:4" x14ac:dyDescent="0.3">
      <c r="A6">
        <f t="shared" si="0"/>
        <v>3153</v>
      </c>
      <c r="B6">
        <v>153</v>
      </c>
      <c r="C6" t="s">
        <v>29</v>
      </c>
      <c r="D6">
        <f>VLOOKUP(B6,'2019_D2'!$A$10:$H$65,8,FALSE)</f>
        <v>291</v>
      </c>
    </row>
    <row r="7" spans="1:4" x14ac:dyDescent="0.3">
      <c r="A7">
        <f t="shared" si="0"/>
        <v>3154</v>
      </c>
      <c r="B7">
        <v>154</v>
      </c>
      <c r="C7" t="s">
        <v>30</v>
      </c>
      <c r="D7">
        <f>VLOOKUP(B7,'2019_D2'!$A$10:$H$65,8,FALSE)</f>
        <v>340</v>
      </c>
    </row>
    <row r="8" spans="1:4" x14ac:dyDescent="0.3">
      <c r="A8">
        <f t="shared" si="0"/>
        <v>3155</v>
      </c>
      <c r="B8">
        <v>155</v>
      </c>
      <c r="C8" t="s">
        <v>31</v>
      </c>
      <c r="D8">
        <f>VLOOKUP(B8,'2019_D2'!$A$10:$H$65,8,FALSE)</f>
        <v>387</v>
      </c>
    </row>
    <row r="9" spans="1:4" x14ac:dyDescent="0.3">
      <c r="A9">
        <f t="shared" si="0"/>
        <v>3157</v>
      </c>
      <c r="B9">
        <v>157</v>
      </c>
      <c r="C9" t="s">
        <v>32</v>
      </c>
      <c r="D9">
        <f>VLOOKUP(B9,'2019_D2'!$A$10:$H$65,8,FALSE)</f>
        <v>375</v>
      </c>
    </row>
    <row r="10" spans="1:4" x14ac:dyDescent="0.3">
      <c r="A10">
        <f t="shared" si="0"/>
        <v>3158</v>
      </c>
      <c r="B10">
        <v>158</v>
      </c>
      <c r="C10" t="s">
        <v>33</v>
      </c>
      <c r="D10">
        <f>VLOOKUP(B10,'2019_D2'!$A$10:$H$65,8,FALSE)</f>
        <v>397</v>
      </c>
    </row>
    <row r="11" spans="1:4" x14ac:dyDescent="0.3">
      <c r="A11">
        <f t="shared" si="0"/>
        <v>3159</v>
      </c>
      <c r="B11">
        <v>159</v>
      </c>
      <c r="C11" t="s">
        <v>34</v>
      </c>
      <c r="D11">
        <f>VLOOKUP(B11,'2019_D2'!$A$10:$H$65,8,FALSE)</f>
        <v>284</v>
      </c>
    </row>
    <row r="12" spans="1:4" x14ac:dyDescent="0.3">
      <c r="A12">
        <f t="shared" si="0"/>
        <v>3159016</v>
      </c>
      <c r="B12">
        <v>159016</v>
      </c>
      <c r="C12" t="s">
        <v>35</v>
      </c>
      <c r="D12">
        <f>VLOOKUP(B12,'2019_D2'!$A$10:$H$65,8,FALSE)</f>
        <v>277</v>
      </c>
    </row>
    <row r="13" spans="1:4" x14ac:dyDescent="0.3">
      <c r="A13">
        <f t="shared" si="0"/>
        <v>3159999</v>
      </c>
      <c r="B13">
        <v>159999</v>
      </c>
      <c r="C13" t="s">
        <v>36</v>
      </c>
      <c r="D13">
        <f>VLOOKUP(B13,'2019_D2'!$A$10:$H$65,8,FALSE)</f>
        <v>294</v>
      </c>
    </row>
    <row r="14" spans="1:4" x14ac:dyDescent="0.3">
      <c r="A14">
        <f t="shared" si="0"/>
        <v>31</v>
      </c>
      <c r="B14">
        <v>1</v>
      </c>
      <c r="C14" t="s">
        <v>37</v>
      </c>
      <c r="D14">
        <f>VLOOKUP(B14,'2019_D2'!$A$10:$H$65,8,FALSE)</f>
        <v>305</v>
      </c>
    </row>
    <row r="15" spans="1:4" x14ac:dyDescent="0.3">
      <c r="A15">
        <f t="shared" si="0"/>
        <v>3241</v>
      </c>
      <c r="B15">
        <v>241</v>
      </c>
      <c r="C15" t="s">
        <v>38</v>
      </c>
      <c r="D15">
        <f>VLOOKUP(B15,'2019_D2'!$A$10:$H$65,8,FALSE)</f>
        <v>369</v>
      </c>
    </row>
    <row r="16" spans="1:4" x14ac:dyDescent="0.3">
      <c r="A16">
        <f t="shared" si="0"/>
        <v>3241001</v>
      </c>
      <c r="B16">
        <v>241001</v>
      </c>
      <c r="C16" t="s">
        <v>39</v>
      </c>
      <c r="D16">
        <f>VLOOKUP(B16,'2019_D2'!$A$10:$H$65,8,FALSE)</f>
        <v>358</v>
      </c>
    </row>
    <row r="17" spans="1:4" x14ac:dyDescent="0.3">
      <c r="A17">
        <f t="shared" si="0"/>
        <v>3241999</v>
      </c>
      <c r="B17">
        <v>241999</v>
      </c>
      <c r="C17" t="s">
        <v>40</v>
      </c>
      <c r="D17">
        <f>VLOOKUP(B17,'2019_D2'!$A$10:$H$65,8,FALSE)</f>
        <v>386</v>
      </c>
    </row>
    <row r="18" spans="1:4" x14ac:dyDescent="0.3">
      <c r="A18">
        <f t="shared" si="0"/>
        <v>3251</v>
      </c>
      <c r="B18">
        <v>251</v>
      </c>
      <c r="C18" t="s">
        <v>41</v>
      </c>
      <c r="D18">
        <f>VLOOKUP(B18,'2019_D2'!$A$10:$H$65,8,FALSE)</f>
        <v>336</v>
      </c>
    </row>
    <row r="19" spans="1:4" x14ac:dyDescent="0.3">
      <c r="A19">
        <f t="shared" si="0"/>
        <v>3252</v>
      </c>
      <c r="B19">
        <v>252</v>
      </c>
      <c r="C19" t="s">
        <v>42</v>
      </c>
      <c r="D19">
        <f>VLOOKUP(B19,'2019_D2'!$A$10:$H$65,8,FALSE)</f>
        <v>412</v>
      </c>
    </row>
    <row r="20" spans="1:4" x14ac:dyDescent="0.3">
      <c r="A20">
        <f t="shared" si="0"/>
        <v>3254</v>
      </c>
      <c r="B20">
        <v>254</v>
      </c>
      <c r="C20" t="s">
        <v>43</v>
      </c>
      <c r="D20">
        <f>VLOOKUP(B20,'2019_D2'!$A$10:$H$65,8,FALSE)</f>
        <v>372</v>
      </c>
    </row>
    <row r="21" spans="1:4" x14ac:dyDescent="0.3">
      <c r="A21">
        <f t="shared" si="0"/>
        <v>3254021</v>
      </c>
      <c r="B21">
        <v>254021</v>
      </c>
      <c r="C21" t="s">
        <v>44</v>
      </c>
      <c r="D21">
        <f>VLOOKUP(B21,'2019_D2'!$A$10:$H$65,8,FALSE)</f>
        <v>413</v>
      </c>
    </row>
    <row r="22" spans="1:4" x14ac:dyDescent="0.3">
      <c r="A22">
        <f t="shared" si="0"/>
        <v>3254999</v>
      </c>
      <c r="B22">
        <v>254999</v>
      </c>
      <c r="C22" t="s">
        <v>45</v>
      </c>
      <c r="D22">
        <f>VLOOKUP(B22,'2019_D2'!$A$10:$H$65,8,FALSE)</f>
        <v>315</v>
      </c>
    </row>
    <row r="23" spans="1:4" x14ac:dyDescent="0.3">
      <c r="A23">
        <f t="shared" si="0"/>
        <v>3255</v>
      </c>
      <c r="B23">
        <v>255</v>
      </c>
      <c r="C23" t="s">
        <v>46</v>
      </c>
      <c r="D23">
        <f>VLOOKUP(B23,'2019_D2'!$A$10:$H$65,8,FALSE)</f>
        <v>321</v>
      </c>
    </row>
    <row r="24" spans="1:4" x14ac:dyDescent="0.3">
      <c r="A24">
        <f t="shared" si="0"/>
        <v>3256</v>
      </c>
      <c r="B24">
        <v>256</v>
      </c>
      <c r="C24" t="s">
        <v>47</v>
      </c>
      <c r="D24">
        <f>VLOOKUP(B24,'2019_D2'!$A$10:$H$65,8,FALSE)</f>
        <v>411</v>
      </c>
    </row>
    <row r="25" spans="1:4" x14ac:dyDescent="0.3">
      <c r="A25">
        <f t="shared" si="0"/>
        <v>3257</v>
      </c>
      <c r="B25">
        <v>257</v>
      </c>
      <c r="C25" t="s">
        <v>48</v>
      </c>
      <c r="D25">
        <f>VLOOKUP(B25,'2019_D2'!$A$10:$H$65,8,FALSE)</f>
        <v>378</v>
      </c>
    </row>
    <row r="26" spans="1:4" x14ac:dyDescent="0.3">
      <c r="A26">
        <f t="shared" si="0"/>
        <v>32</v>
      </c>
      <c r="B26">
        <v>2</v>
      </c>
      <c r="C26" t="s">
        <v>49</v>
      </c>
      <c r="D26">
        <f>VLOOKUP(B26,'2019_D2'!$A$10:$H$65,8,FALSE)</f>
        <v>371</v>
      </c>
    </row>
    <row r="27" spans="1:4" x14ac:dyDescent="0.3">
      <c r="A27">
        <f t="shared" si="0"/>
        <v>3351</v>
      </c>
      <c r="B27">
        <v>351</v>
      </c>
      <c r="C27" t="s">
        <v>50</v>
      </c>
      <c r="D27">
        <f>VLOOKUP(B27,'2019_D2'!$A$10:$H$65,8,FALSE)</f>
        <v>373</v>
      </c>
    </row>
    <row r="28" spans="1:4" x14ac:dyDescent="0.3">
      <c r="A28">
        <f t="shared" si="0"/>
        <v>3352</v>
      </c>
      <c r="B28">
        <v>352</v>
      </c>
      <c r="C28" t="s">
        <v>51</v>
      </c>
      <c r="D28">
        <f>VLOOKUP(B28,'2019_D2'!$A$10:$H$65,8,FALSE)</f>
        <v>340</v>
      </c>
    </row>
    <row r="29" spans="1:4" x14ac:dyDescent="0.3">
      <c r="A29">
        <f t="shared" si="0"/>
        <v>3353</v>
      </c>
      <c r="B29">
        <v>353</v>
      </c>
      <c r="C29" t="s">
        <v>52</v>
      </c>
      <c r="D29">
        <f>VLOOKUP(B29,'2019_D2'!$A$10:$H$65,8,FALSE)</f>
        <v>272</v>
      </c>
    </row>
    <row r="30" spans="1:4" x14ac:dyDescent="0.3">
      <c r="A30">
        <f t="shared" si="0"/>
        <v>3354</v>
      </c>
      <c r="B30">
        <v>354</v>
      </c>
      <c r="C30" t="s">
        <v>53</v>
      </c>
      <c r="D30">
        <f>VLOOKUP(B30,'2019_D2'!$A$10:$H$65,8,FALSE)</f>
        <v>288</v>
      </c>
    </row>
    <row r="31" spans="1:4" x14ac:dyDescent="0.3">
      <c r="A31">
        <f t="shared" si="0"/>
        <v>3355</v>
      </c>
      <c r="B31">
        <v>355</v>
      </c>
      <c r="C31" t="s">
        <v>54</v>
      </c>
      <c r="D31">
        <f>VLOOKUP(B31,'2019_D2'!$A$10:$H$65,8,FALSE)</f>
        <v>403</v>
      </c>
    </row>
    <row r="32" spans="1:4" x14ac:dyDescent="0.3">
      <c r="A32">
        <f t="shared" si="0"/>
        <v>3356</v>
      </c>
      <c r="B32">
        <v>356</v>
      </c>
      <c r="C32" t="s">
        <v>55</v>
      </c>
      <c r="D32">
        <f>VLOOKUP(B32,'2019_D2'!$A$10:$H$65,8,FALSE)</f>
        <v>333</v>
      </c>
    </row>
    <row r="33" spans="1:4" x14ac:dyDescent="0.3">
      <c r="A33">
        <f t="shared" si="0"/>
        <v>3357</v>
      </c>
      <c r="B33">
        <v>357</v>
      </c>
      <c r="C33" t="s">
        <v>56</v>
      </c>
      <c r="D33">
        <f>VLOOKUP(B33,'2019_D2'!$A$10:$H$65,8,FALSE)</f>
        <v>265</v>
      </c>
    </row>
    <row r="34" spans="1:4" x14ac:dyDescent="0.3">
      <c r="A34">
        <f t="shared" si="0"/>
        <v>3358</v>
      </c>
      <c r="B34">
        <v>358</v>
      </c>
      <c r="C34" t="s">
        <v>57</v>
      </c>
      <c r="D34">
        <f>VLOOKUP(B34,'2019_D2'!$A$10:$H$65,8,FALSE)</f>
        <v>231</v>
      </c>
    </row>
    <row r="35" spans="1:4" x14ac:dyDescent="0.3">
      <c r="A35">
        <f t="shared" si="0"/>
        <v>3359</v>
      </c>
      <c r="B35">
        <v>359</v>
      </c>
      <c r="C35" t="s">
        <v>58</v>
      </c>
      <c r="D35">
        <f>VLOOKUP(B35,'2019_D2'!$A$10:$H$65,8,FALSE)</f>
        <v>341</v>
      </c>
    </row>
    <row r="36" spans="1:4" x14ac:dyDescent="0.3">
      <c r="A36">
        <f t="shared" si="0"/>
        <v>3360</v>
      </c>
      <c r="B36">
        <v>360</v>
      </c>
      <c r="C36" t="s">
        <v>59</v>
      </c>
      <c r="D36">
        <f>VLOOKUP(B36,'2019_D2'!$A$10:$H$65,8,FALSE)</f>
        <v>318</v>
      </c>
    </row>
    <row r="37" spans="1:4" x14ac:dyDescent="0.3">
      <c r="A37">
        <f t="shared" si="0"/>
        <v>3361</v>
      </c>
      <c r="B37">
        <v>361</v>
      </c>
      <c r="C37" t="s">
        <v>60</v>
      </c>
      <c r="D37">
        <f>VLOOKUP(B37,'2019_D2'!$A$10:$H$65,8,FALSE)</f>
        <v>330</v>
      </c>
    </row>
    <row r="38" spans="1:4" x14ac:dyDescent="0.3">
      <c r="A38">
        <f t="shared" si="0"/>
        <v>33</v>
      </c>
      <c r="B38">
        <v>3</v>
      </c>
      <c r="C38" t="s">
        <v>61</v>
      </c>
      <c r="D38">
        <f>VLOOKUP(B38,'2019_D2'!$A$10:$H$65,8,FALSE)</f>
        <v>319</v>
      </c>
    </row>
    <row r="39" spans="1:4" x14ac:dyDescent="0.3">
      <c r="A39">
        <f t="shared" si="0"/>
        <v>3401</v>
      </c>
      <c r="B39">
        <v>401</v>
      </c>
      <c r="C39" t="s">
        <v>62</v>
      </c>
      <c r="D39">
        <f>VLOOKUP(B39,'2019_D2'!$A$10:$H$65,8,FALSE)</f>
        <v>435</v>
      </c>
    </row>
    <row r="40" spans="1:4" x14ac:dyDescent="0.3">
      <c r="A40">
        <f t="shared" si="0"/>
        <v>3402</v>
      </c>
      <c r="B40">
        <v>402</v>
      </c>
      <c r="C40" t="s">
        <v>63</v>
      </c>
      <c r="D40">
        <f>VLOOKUP(B40,'2019_D2'!$A$10:$H$65,8,FALSE)</f>
        <v>368</v>
      </c>
    </row>
    <row r="41" spans="1:4" x14ac:dyDescent="0.3">
      <c r="A41">
        <f t="shared" si="0"/>
        <v>3403</v>
      </c>
      <c r="B41">
        <v>403</v>
      </c>
      <c r="C41" t="s">
        <v>64</v>
      </c>
      <c r="D41">
        <f>VLOOKUP(B41,'2019_D2'!$A$10:$H$65,8,FALSE)</f>
        <v>400</v>
      </c>
    </row>
    <row r="42" spans="1:4" x14ac:dyDescent="0.3">
      <c r="A42">
        <f t="shared" si="0"/>
        <v>3404</v>
      </c>
      <c r="B42">
        <v>404</v>
      </c>
      <c r="C42" t="s">
        <v>65</v>
      </c>
      <c r="D42">
        <f>VLOOKUP(B42,'2019_D2'!$A$10:$H$65,8,FALSE)</f>
        <v>346</v>
      </c>
    </row>
    <row r="43" spans="1:4" x14ac:dyDescent="0.3">
      <c r="A43">
        <f t="shared" si="0"/>
        <v>3405</v>
      </c>
      <c r="B43">
        <v>405</v>
      </c>
      <c r="C43" t="s">
        <v>66</v>
      </c>
      <c r="D43">
        <f>VLOOKUP(B43,'2019_D2'!$A$10:$H$65,8,FALSE)</f>
        <v>526</v>
      </c>
    </row>
    <row r="44" spans="1:4" x14ac:dyDescent="0.3">
      <c r="A44">
        <f t="shared" si="0"/>
        <v>3451</v>
      </c>
      <c r="B44">
        <v>451</v>
      </c>
      <c r="C44" t="s">
        <v>67</v>
      </c>
      <c r="D44">
        <f>VLOOKUP(B44,'2019_D2'!$A$10:$H$65,8,FALSE)</f>
        <v>342</v>
      </c>
    </row>
    <row r="45" spans="1:4" x14ac:dyDescent="0.3">
      <c r="A45">
        <f t="shared" si="0"/>
        <v>3452</v>
      </c>
      <c r="B45">
        <v>452</v>
      </c>
      <c r="C45" t="s">
        <v>68</v>
      </c>
      <c r="D45">
        <f>VLOOKUP(B45,'2019_D2'!$A$10:$H$65,8,FALSE)</f>
        <v>341</v>
      </c>
    </row>
    <row r="46" spans="1:4" x14ac:dyDescent="0.3">
      <c r="A46">
        <f t="shared" si="0"/>
        <v>3453</v>
      </c>
      <c r="B46">
        <v>453</v>
      </c>
      <c r="C46" t="s">
        <v>69</v>
      </c>
      <c r="D46">
        <f>VLOOKUP(B46,'2019_D2'!$A$10:$H$65,8,FALSE)</f>
        <v>162</v>
      </c>
    </row>
    <row r="47" spans="1:4" x14ac:dyDescent="0.3">
      <c r="A47">
        <f t="shared" si="0"/>
        <v>3454</v>
      </c>
      <c r="B47">
        <v>454</v>
      </c>
      <c r="C47" t="s">
        <v>70</v>
      </c>
      <c r="D47">
        <f>VLOOKUP(B47,'2019_D2'!$A$10:$H$65,8,FALSE)</f>
        <v>154</v>
      </c>
    </row>
    <row r="48" spans="1:4" x14ac:dyDescent="0.3">
      <c r="A48">
        <f t="shared" si="0"/>
        <v>3455</v>
      </c>
      <c r="B48">
        <v>455</v>
      </c>
      <c r="C48" t="s">
        <v>71</v>
      </c>
      <c r="D48">
        <f>VLOOKUP(B48,'2019_D2'!$A$10:$H$65,8,FALSE)</f>
        <v>450</v>
      </c>
    </row>
    <row r="49" spans="1:4" x14ac:dyDescent="0.3">
      <c r="A49">
        <f t="shared" si="0"/>
        <v>3456</v>
      </c>
      <c r="B49">
        <v>456</v>
      </c>
      <c r="C49" t="s">
        <v>72</v>
      </c>
      <c r="D49">
        <f>VLOOKUP(B49,'2019_D2'!$A$10:$H$65,8,FALSE)</f>
        <v>146</v>
      </c>
    </row>
    <row r="50" spans="1:4" x14ac:dyDescent="0.3">
      <c r="A50">
        <f t="shared" si="0"/>
        <v>3457</v>
      </c>
      <c r="B50">
        <v>457</v>
      </c>
      <c r="C50" t="s">
        <v>73</v>
      </c>
      <c r="D50">
        <f>VLOOKUP(B50,'2019_D2'!$A$10:$H$65,8,FALSE)</f>
        <v>265</v>
      </c>
    </row>
    <row r="51" spans="1:4" x14ac:dyDescent="0.3">
      <c r="A51">
        <f t="shared" si="0"/>
        <v>3458</v>
      </c>
      <c r="B51">
        <v>458</v>
      </c>
      <c r="C51" t="s">
        <v>74</v>
      </c>
      <c r="D51">
        <f>VLOOKUP(B51,'2019_D2'!$A$10:$H$65,8,FALSE)</f>
        <v>247</v>
      </c>
    </row>
    <row r="52" spans="1:4" x14ac:dyDescent="0.3">
      <c r="A52">
        <f t="shared" si="0"/>
        <v>3459</v>
      </c>
      <c r="B52">
        <v>459</v>
      </c>
      <c r="C52" t="s">
        <v>75</v>
      </c>
      <c r="D52">
        <f>VLOOKUP(B52,'2019_D2'!$A$10:$H$65,8,FALSE)</f>
        <v>163</v>
      </c>
    </row>
    <row r="53" spans="1:4" x14ac:dyDescent="0.3">
      <c r="A53">
        <f t="shared" si="0"/>
        <v>3460</v>
      </c>
      <c r="B53">
        <v>460</v>
      </c>
      <c r="C53" t="s">
        <v>76</v>
      </c>
      <c r="D53">
        <f>VLOOKUP(B53,'2019_D2'!$A$10:$H$65,8,FALSE)</f>
        <v>235</v>
      </c>
    </row>
    <row r="54" spans="1:4" x14ac:dyDescent="0.3">
      <c r="A54">
        <f t="shared" si="0"/>
        <v>3461</v>
      </c>
      <c r="B54">
        <v>461</v>
      </c>
      <c r="C54" t="s">
        <v>77</v>
      </c>
      <c r="D54">
        <f>VLOOKUP(B54,'2019_D2'!$A$10:$H$65,8,FALSE)</f>
        <v>332</v>
      </c>
    </row>
    <row r="55" spans="1:4" x14ac:dyDescent="0.3">
      <c r="A55">
        <f t="shared" si="0"/>
        <v>3462</v>
      </c>
      <c r="B55">
        <v>462</v>
      </c>
      <c r="C55" t="s">
        <v>78</v>
      </c>
      <c r="D55">
        <f>VLOOKUP(B55,'2019_D2'!$A$10:$H$65,8,FALSE)</f>
        <v>333</v>
      </c>
    </row>
    <row r="56" spans="1:4" x14ac:dyDescent="0.3">
      <c r="A56">
        <f t="shared" si="0"/>
        <v>34</v>
      </c>
      <c r="B56">
        <v>4</v>
      </c>
      <c r="C56" t="s">
        <v>79</v>
      </c>
      <c r="D56">
        <f>VLOOKUP(B56,'2019_D2'!$A$10:$H$65,8,FALSE)</f>
        <v>262</v>
      </c>
    </row>
    <row r="57" spans="1:4" x14ac:dyDescent="0.3">
      <c r="A57">
        <f t="shared" si="0"/>
        <v>30</v>
      </c>
      <c r="B57">
        <v>0</v>
      </c>
      <c r="C57" t="s">
        <v>80</v>
      </c>
      <c r="D57">
        <f>VLOOKUP(B57,'2019_D2'!$A$10:$H$65,8,FALSE)</f>
        <v>315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D306-245B-40ED-99B3-A2E2A9A32393}">
  <sheetPr codeName="Tabelle3"/>
  <dimension ref="A1:AO66"/>
  <sheetViews>
    <sheetView zoomScale="235" zoomScaleNormal="235" workbookViewId="0">
      <selection activeCell="A61" sqref="A6:A61"/>
    </sheetView>
    <sheetView zoomScale="250" zoomScaleNormal="250" workbookViewId="1"/>
  </sheetViews>
  <sheetFormatPr baseColWidth="10" defaultColWidth="11.44140625" defaultRowHeight="7.8" x14ac:dyDescent="0.15"/>
  <cols>
    <col min="1" max="1" width="11.44140625" style="11"/>
    <col min="2" max="2" width="17.5546875" style="11" customWidth="1"/>
    <col min="3" max="14" width="6" style="11" customWidth="1"/>
    <col min="15" max="15" width="5.88671875" style="11" customWidth="1"/>
    <col min="16" max="16384" width="11.44140625" style="11"/>
  </cols>
  <sheetData>
    <row r="1" spans="1:14" s="9" customFormat="1" ht="24" customHeight="1" x14ac:dyDescent="0.25">
      <c r="B1" s="41" t="s">
        <v>18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8.25" customHeight="1" x14ac:dyDescent="0.1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5.9" customHeight="1" x14ac:dyDescent="0.15">
      <c r="B3" s="42" t="s">
        <v>2</v>
      </c>
      <c r="C3" s="44" t="s">
        <v>19</v>
      </c>
      <c r="D3" s="45"/>
      <c r="E3" s="45"/>
      <c r="F3" s="46"/>
      <c r="G3" s="47" t="s">
        <v>7</v>
      </c>
      <c r="H3" s="48"/>
      <c r="I3" s="48"/>
      <c r="J3" s="49"/>
      <c r="K3" s="47" t="s">
        <v>20</v>
      </c>
      <c r="L3" s="48"/>
      <c r="M3" s="48"/>
      <c r="N3" s="48"/>
    </row>
    <row r="4" spans="1:14" ht="31.2" x14ac:dyDescent="0.15">
      <c r="B4" s="43"/>
      <c r="C4" s="12" t="s">
        <v>21</v>
      </c>
      <c r="D4" s="13" t="s">
        <v>22</v>
      </c>
      <c r="E4" s="12" t="s">
        <v>23</v>
      </c>
      <c r="F4" s="12" t="s">
        <v>24</v>
      </c>
      <c r="G4" s="13" t="s">
        <v>21</v>
      </c>
      <c r="H4" s="13" t="s">
        <v>22</v>
      </c>
      <c r="I4" s="12" t="s">
        <v>23</v>
      </c>
      <c r="J4" s="12" t="s">
        <v>24</v>
      </c>
      <c r="K4" s="13" t="s">
        <v>21</v>
      </c>
      <c r="L4" s="13" t="s">
        <v>22</v>
      </c>
      <c r="M4" s="12" t="s">
        <v>23</v>
      </c>
      <c r="N4" s="14" t="s">
        <v>24</v>
      </c>
    </row>
    <row r="5" spans="1:14" x14ac:dyDescent="0.1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4" x14ac:dyDescent="0.3">
      <c r="A6">
        <v>101</v>
      </c>
      <c r="B6" s="15" t="s">
        <v>25</v>
      </c>
      <c r="C6" s="15">
        <v>21264</v>
      </c>
      <c r="D6" s="16">
        <v>4797</v>
      </c>
      <c r="E6" s="16">
        <v>14321</v>
      </c>
      <c r="F6" s="16">
        <v>2146</v>
      </c>
      <c r="G6" s="16">
        <v>15270</v>
      </c>
      <c r="H6" s="16">
        <v>3444</v>
      </c>
      <c r="I6" s="16">
        <v>10137</v>
      </c>
      <c r="J6" s="16">
        <v>1689</v>
      </c>
      <c r="K6" s="16">
        <v>5994</v>
      </c>
      <c r="L6" s="16">
        <v>1353</v>
      </c>
      <c r="M6" s="16">
        <v>4184</v>
      </c>
      <c r="N6" s="16">
        <v>457</v>
      </c>
    </row>
    <row r="7" spans="1:14" ht="14.4" x14ac:dyDescent="0.3">
      <c r="A7">
        <v>102</v>
      </c>
      <c r="B7" s="15" t="s">
        <v>26</v>
      </c>
      <c r="C7" s="15">
        <v>15767</v>
      </c>
      <c r="D7" s="16">
        <v>5073</v>
      </c>
      <c r="E7" s="16">
        <v>9705</v>
      </c>
      <c r="F7" s="16">
        <v>989</v>
      </c>
      <c r="G7" s="16">
        <v>7962</v>
      </c>
      <c r="H7" s="16">
        <v>2161</v>
      </c>
      <c r="I7" s="16">
        <v>5095</v>
      </c>
      <c r="J7" s="16">
        <v>706</v>
      </c>
      <c r="K7" s="16">
        <v>7805</v>
      </c>
      <c r="L7" s="16">
        <v>2912</v>
      </c>
      <c r="M7" s="16">
        <v>4610</v>
      </c>
      <c r="N7" s="16">
        <v>283</v>
      </c>
    </row>
    <row r="8" spans="1:14" ht="14.4" x14ac:dyDescent="0.3">
      <c r="A8">
        <v>103</v>
      </c>
      <c r="B8" s="15" t="s">
        <v>27</v>
      </c>
      <c r="C8" s="15">
        <v>9979</v>
      </c>
      <c r="D8" s="16">
        <v>2887</v>
      </c>
      <c r="E8" s="16">
        <v>6409</v>
      </c>
      <c r="F8" s="16">
        <v>683</v>
      </c>
      <c r="G8" s="16">
        <v>5426</v>
      </c>
      <c r="H8" s="16">
        <v>1500</v>
      </c>
      <c r="I8" s="16">
        <v>3452</v>
      </c>
      <c r="J8" s="16">
        <v>474</v>
      </c>
      <c r="K8" s="16">
        <v>4553</v>
      </c>
      <c r="L8" s="16">
        <v>1387</v>
      </c>
      <c r="M8" s="16">
        <v>2957</v>
      </c>
      <c r="N8" s="16">
        <v>209</v>
      </c>
    </row>
    <row r="9" spans="1:14" ht="14.4" x14ac:dyDescent="0.3">
      <c r="A9">
        <v>151</v>
      </c>
      <c r="B9" s="15" t="s">
        <v>28</v>
      </c>
      <c r="C9" s="15">
        <v>10676</v>
      </c>
      <c r="D9" s="16">
        <v>3007</v>
      </c>
      <c r="E9" s="16">
        <v>6971</v>
      </c>
      <c r="F9" s="16">
        <v>698</v>
      </c>
      <c r="G9" s="16">
        <v>6814</v>
      </c>
      <c r="H9" s="16">
        <v>1709</v>
      </c>
      <c r="I9" s="16">
        <v>4516</v>
      </c>
      <c r="J9" s="16">
        <v>589</v>
      </c>
      <c r="K9" s="16">
        <v>3862</v>
      </c>
      <c r="L9" s="16">
        <v>1298</v>
      </c>
      <c r="M9" s="16">
        <v>2455</v>
      </c>
      <c r="N9" s="16">
        <v>109</v>
      </c>
    </row>
    <row r="10" spans="1:14" ht="14.4" x14ac:dyDescent="0.3">
      <c r="A10">
        <v>153</v>
      </c>
      <c r="B10" s="15" t="s">
        <v>29</v>
      </c>
      <c r="C10" s="15">
        <v>13864</v>
      </c>
      <c r="D10" s="16">
        <v>3412</v>
      </c>
      <c r="E10" s="16">
        <v>9153</v>
      </c>
      <c r="F10" s="16">
        <v>1299</v>
      </c>
      <c r="G10" s="16">
        <v>9906</v>
      </c>
      <c r="H10" s="16">
        <v>2044</v>
      </c>
      <c r="I10" s="16">
        <v>6750</v>
      </c>
      <c r="J10" s="16">
        <v>1112</v>
      </c>
      <c r="K10" s="16">
        <v>3958</v>
      </c>
      <c r="L10" s="16">
        <v>1368</v>
      </c>
      <c r="M10" s="16">
        <v>2403</v>
      </c>
      <c r="N10" s="16">
        <v>187</v>
      </c>
    </row>
    <row r="11" spans="1:14" ht="14.4" x14ac:dyDescent="0.3">
      <c r="A11">
        <v>154</v>
      </c>
      <c r="B11" s="15" t="s">
        <v>30</v>
      </c>
      <c r="C11" s="15">
        <v>7683</v>
      </c>
      <c r="D11" s="16">
        <v>1924</v>
      </c>
      <c r="E11" s="16">
        <v>5227</v>
      </c>
      <c r="F11" s="16">
        <v>532</v>
      </c>
      <c r="G11" s="16">
        <v>5573</v>
      </c>
      <c r="H11" s="16">
        <v>1211</v>
      </c>
      <c r="I11" s="16">
        <v>3908</v>
      </c>
      <c r="J11" s="16">
        <v>454</v>
      </c>
      <c r="K11" s="16">
        <v>2110</v>
      </c>
      <c r="L11" s="16">
        <v>713</v>
      </c>
      <c r="M11" s="16">
        <v>1319</v>
      </c>
      <c r="N11" s="16">
        <v>78</v>
      </c>
    </row>
    <row r="12" spans="1:14" ht="14.4" x14ac:dyDescent="0.3">
      <c r="A12">
        <v>155</v>
      </c>
      <c r="B12" s="15" t="s">
        <v>31</v>
      </c>
      <c r="C12" s="15">
        <v>10655</v>
      </c>
      <c r="D12" s="16">
        <v>2803</v>
      </c>
      <c r="E12" s="16">
        <v>6971</v>
      </c>
      <c r="F12" s="16">
        <v>881</v>
      </c>
      <c r="G12" s="16">
        <v>7350</v>
      </c>
      <c r="H12" s="16">
        <v>1639</v>
      </c>
      <c r="I12" s="16">
        <v>5002</v>
      </c>
      <c r="J12" s="16">
        <v>709</v>
      </c>
      <c r="K12" s="16">
        <v>3305</v>
      </c>
      <c r="L12" s="16">
        <v>1164</v>
      </c>
      <c r="M12" s="16">
        <v>1969</v>
      </c>
      <c r="N12" s="16">
        <v>172</v>
      </c>
    </row>
    <row r="13" spans="1:14" ht="14.4" x14ac:dyDescent="0.3">
      <c r="A13">
        <v>157</v>
      </c>
      <c r="B13" s="15" t="s">
        <v>32</v>
      </c>
      <c r="C13" s="15">
        <v>11270</v>
      </c>
      <c r="D13" s="16">
        <v>3592</v>
      </c>
      <c r="E13" s="16">
        <v>7001</v>
      </c>
      <c r="F13" s="16">
        <v>677</v>
      </c>
      <c r="G13" s="16">
        <v>7320</v>
      </c>
      <c r="H13" s="16">
        <v>2240</v>
      </c>
      <c r="I13" s="16">
        <v>4553</v>
      </c>
      <c r="J13" s="16">
        <v>527</v>
      </c>
      <c r="K13" s="16">
        <v>3950</v>
      </c>
      <c r="L13" s="16">
        <v>1352</v>
      </c>
      <c r="M13" s="16">
        <v>2448</v>
      </c>
      <c r="N13" s="16">
        <v>150</v>
      </c>
    </row>
    <row r="14" spans="1:14" ht="14.4" x14ac:dyDescent="0.3">
      <c r="A14">
        <v>158</v>
      </c>
      <c r="B14" s="15" t="s">
        <v>33</v>
      </c>
      <c r="C14" s="15">
        <v>9118</v>
      </c>
      <c r="D14" s="16">
        <v>2395</v>
      </c>
      <c r="E14" s="16">
        <v>5902</v>
      </c>
      <c r="F14" s="16">
        <v>821</v>
      </c>
      <c r="G14" s="16">
        <v>6238</v>
      </c>
      <c r="H14" s="16">
        <v>1371</v>
      </c>
      <c r="I14" s="16">
        <v>4137</v>
      </c>
      <c r="J14" s="16">
        <v>730</v>
      </c>
      <c r="K14" s="16">
        <v>2880</v>
      </c>
      <c r="L14" s="16">
        <v>1024</v>
      </c>
      <c r="M14" s="16">
        <v>1765</v>
      </c>
      <c r="N14" s="16">
        <v>91</v>
      </c>
    </row>
    <row r="15" spans="1:14" ht="14.4" x14ac:dyDescent="0.3">
      <c r="A15">
        <v>159</v>
      </c>
      <c r="B15" s="15" t="s">
        <v>34</v>
      </c>
      <c r="C15" s="15">
        <v>25835</v>
      </c>
      <c r="D15" s="16">
        <v>6152</v>
      </c>
      <c r="E15" s="16">
        <v>17225</v>
      </c>
      <c r="F15" s="16">
        <v>2458</v>
      </c>
      <c r="G15" s="16">
        <v>17778</v>
      </c>
      <c r="H15" s="16">
        <v>3689</v>
      </c>
      <c r="I15" s="16">
        <v>12146</v>
      </c>
      <c r="J15" s="16">
        <v>1943</v>
      </c>
      <c r="K15" s="16">
        <v>8057</v>
      </c>
      <c r="L15" s="16">
        <v>2463</v>
      </c>
      <c r="M15" s="16">
        <v>5079</v>
      </c>
      <c r="N15" s="16">
        <v>515</v>
      </c>
    </row>
    <row r="16" spans="1:14" ht="14.4" x14ac:dyDescent="0.3">
      <c r="A16">
        <v>159016</v>
      </c>
      <c r="B16" s="15" t="s">
        <v>35</v>
      </c>
      <c r="C16" s="15">
        <v>12893</v>
      </c>
      <c r="D16" s="16">
        <v>3022</v>
      </c>
      <c r="E16" s="16">
        <v>8599</v>
      </c>
      <c r="F16" s="16">
        <v>1272</v>
      </c>
      <c r="G16" s="16">
        <v>8158</v>
      </c>
      <c r="H16" s="16">
        <v>1672</v>
      </c>
      <c r="I16" s="16">
        <v>5530</v>
      </c>
      <c r="J16" s="16">
        <v>956</v>
      </c>
      <c r="K16" s="16">
        <v>4735</v>
      </c>
      <c r="L16" s="16">
        <v>1350</v>
      </c>
      <c r="M16" s="16">
        <v>3069</v>
      </c>
      <c r="N16" s="16">
        <v>316</v>
      </c>
    </row>
    <row r="17" spans="1:14" ht="14.4" x14ac:dyDescent="0.3">
      <c r="A17">
        <v>159999</v>
      </c>
      <c r="B17" s="15" t="s">
        <v>36</v>
      </c>
      <c r="C17" s="15">
        <v>12942</v>
      </c>
      <c r="D17" s="16">
        <v>3130</v>
      </c>
      <c r="E17" s="16">
        <v>8626</v>
      </c>
      <c r="F17" s="16">
        <v>1186</v>
      </c>
      <c r="G17" s="16">
        <v>9620</v>
      </c>
      <c r="H17" s="16">
        <v>2017</v>
      </c>
      <c r="I17" s="16">
        <v>6616</v>
      </c>
      <c r="J17" s="16">
        <v>987</v>
      </c>
      <c r="K17" s="16">
        <v>3322</v>
      </c>
      <c r="L17" s="16">
        <v>1113</v>
      </c>
      <c r="M17" s="16">
        <v>2010</v>
      </c>
      <c r="N17" s="16">
        <v>199</v>
      </c>
    </row>
    <row r="18" spans="1:14" s="19" customFormat="1" ht="14.4" x14ac:dyDescent="0.3">
      <c r="A18">
        <v>1</v>
      </c>
      <c r="B18" s="17" t="s">
        <v>37</v>
      </c>
      <c r="C18" s="17">
        <v>136111</v>
      </c>
      <c r="D18" s="18">
        <v>36042</v>
      </c>
      <c r="E18" s="18">
        <v>88885</v>
      </c>
      <c r="F18" s="18">
        <v>11184</v>
      </c>
      <c r="G18" s="18">
        <v>89637</v>
      </c>
      <c r="H18" s="18">
        <v>21008</v>
      </c>
      <c r="I18" s="18">
        <v>59696</v>
      </c>
      <c r="J18" s="18">
        <v>8933</v>
      </c>
      <c r="K18" s="18">
        <v>46474</v>
      </c>
      <c r="L18" s="18">
        <v>15034</v>
      </c>
      <c r="M18" s="18">
        <v>29189</v>
      </c>
      <c r="N18" s="18">
        <v>2251</v>
      </c>
    </row>
    <row r="19" spans="1:14" ht="14.4" x14ac:dyDescent="0.3">
      <c r="A19">
        <v>241</v>
      </c>
      <c r="B19" s="10" t="s">
        <v>38</v>
      </c>
      <c r="C19" s="10">
        <v>136038</v>
      </c>
      <c r="D19" s="16">
        <v>38338</v>
      </c>
      <c r="E19" s="16">
        <v>84337</v>
      </c>
      <c r="F19" s="16">
        <v>13363</v>
      </c>
      <c r="G19" s="16">
        <v>76107</v>
      </c>
      <c r="H19" s="16">
        <v>21390</v>
      </c>
      <c r="I19" s="16">
        <v>46495</v>
      </c>
      <c r="J19" s="16">
        <v>8222</v>
      </c>
      <c r="K19" s="16">
        <v>59931</v>
      </c>
      <c r="L19" s="16">
        <v>16948</v>
      </c>
      <c r="M19" s="16">
        <v>37842</v>
      </c>
      <c r="N19" s="16">
        <v>5141</v>
      </c>
    </row>
    <row r="20" spans="1:14" ht="14.4" x14ac:dyDescent="0.3">
      <c r="A20">
        <v>241001</v>
      </c>
      <c r="B20" s="10" t="s">
        <v>39</v>
      </c>
      <c r="C20" s="10">
        <v>79330</v>
      </c>
      <c r="D20" s="16">
        <v>20930</v>
      </c>
      <c r="E20" s="16">
        <v>49754</v>
      </c>
      <c r="F20" s="16">
        <v>8646</v>
      </c>
      <c r="G20" s="16">
        <v>44632</v>
      </c>
      <c r="H20" s="16">
        <v>12442</v>
      </c>
      <c r="I20" s="16">
        <v>27183</v>
      </c>
      <c r="J20" s="16">
        <v>5007</v>
      </c>
      <c r="K20" s="16">
        <v>34698</v>
      </c>
      <c r="L20" s="16">
        <v>8488</v>
      </c>
      <c r="M20" s="16">
        <v>22571</v>
      </c>
      <c r="N20" s="16">
        <v>3639</v>
      </c>
    </row>
    <row r="21" spans="1:14" ht="14.4" x14ac:dyDescent="0.3">
      <c r="A21">
        <v>241999</v>
      </c>
      <c r="B21" s="10" t="s">
        <v>40</v>
      </c>
      <c r="C21" s="10">
        <v>56708</v>
      </c>
      <c r="D21" s="16">
        <v>17408</v>
      </c>
      <c r="E21" s="16">
        <v>34583</v>
      </c>
      <c r="F21" s="16">
        <v>4717</v>
      </c>
      <c r="G21" s="16">
        <v>31475</v>
      </c>
      <c r="H21" s="16">
        <v>8948</v>
      </c>
      <c r="I21" s="16">
        <v>19312</v>
      </c>
      <c r="J21" s="16">
        <v>3215</v>
      </c>
      <c r="K21" s="16">
        <v>25233</v>
      </c>
      <c r="L21" s="16">
        <v>8460</v>
      </c>
      <c r="M21" s="16">
        <v>15271</v>
      </c>
      <c r="N21" s="16">
        <v>1502</v>
      </c>
    </row>
    <row r="22" spans="1:14" ht="14.4" x14ac:dyDescent="0.3">
      <c r="A22">
        <v>251</v>
      </c>
      <c r="B22" s="10" t="s">
        <v>41</v>
      </c>
      <c r="C22" s="10">
        <v>15107</v>
      </c>
      <c r="D22" s="16">
        <v>4681</v>
      </c>
      <c r="E22" s="16">
        <v>9146</v>
      </c>
      <c r="F22" s="16">
        <v>1280</v>
      </c>
      <c r="G22" s="16">
        <v>8972</v>
      </c>
      <c r="H22" s="16">
        <v>2262</v>
      </c>
      <c r="I22" s="16">
        <v>5666</v>
      </c>
      <c r="J22" s="16">
        <v>1044</v>
      </c>
      <c r="K22" s="16">
        <v>6135</v>
      </c>
      <c r="L22" s="16">
        <v>2419</v>
      </c>
      <c r="M22" s="16">
        <v>3480</v>
      </c>
      <c r="N22" s="16">
        <v>236</v>
      </c>
    </row>
    <row r="23" spans="1:14" ht="14.4" x14ac:dyDescent="0.3">
      <c r="A23">
        <v>252</v>
      </c>
      <c r="B23" s="10" t="s">
        <v>42</v>
      </c>
      <c r="C23" s="10">
        <v>16030</v>
      </c>
      <c r="D23" s="16">
        <v>4783</v>
      </c>
      <c r="E23" s="16">
        <v>9885</v>
      </c>
      <c r="F23" s="16">
        <v>1362</v>
      </c>
      <c r="G23" s="16">
        <v>9581</v>
      </c>
      <c r="H23" s="16">
        <v>2387</v>
      </c>
      <c r="I23" s="16">
        <v>6236</v>
      </c>
      <c r="J23" s="16">
        <v>958</v>
      </c>
      <c r="K23" s="16">
        <v>6449</v>
      </c>
      <c r="L23" s="16">
        <v>2396</v>
      </c>
      <c r="M23" s="16">
        <v>3649</v>
      </c>
      <c r="N23" s="16">
        <v>404</v>
      </c>
    </row>
    <row r="24" spans="1:14" ht="14.4" x14ac:dyDescent="0.3">
      <c r="A24">
        <v>254</v>
      </c>
      <c r="B24" s="10" t="s">
        <v>43</v>
      </c>
      <c r="C24" s="10">
        <v>25087</v>
      </c>
      <c r="D24" s="16">
        <v>6617</v>
      </c>
      <c r="E24" s="16">
        <v>16563</v>
      </c>
      <c r="F24" s="16">
        <v>1907</v>
      </c>
      <c r="G24" s="16">
        <v>16477</v>
      </c>
      <c r="H24" s="16">
        <v>3882</v>
      </c>
      <c r="I24" s="16">
        <v>11109</v>
      </c>
      <c r="J24" s="16">
        <v>1486</v>
      </c>
      <c r="K24" s="16">
        <v>8610</v>
      </c>
      <c r="L24" s="16">
        <v>2735</v>
      </c>
      <c r="M24" s="16">
        <v>5454</v>
      </c>
      <c r="N24" s="16">
        <v>421</v>
      </c>
    </row>
    <row r="25" spans="1:14" ht="14.4" x14ac:dyDescent="0.3">
      <c r="A25">
        <v>254021</v>
      </c>
      <c r="B25" s="10" t="s">
        <v>44</v>
      </c>
      <c r="C25" s="10">
        <v>15136</v>
      </c>
      <c r="D25" s="16">
        <v>4038</v>
      </c>
      <c r="E25" s="16">
        <v>9952</v>
      </c>
      <c r="F25" s="16">
        <v>1146</v>
      </c>
      <c r="G25" s="16">
        <v>9573</v>
      </c>
      <c r="H25" s="16">
        <v>2330</v>
      </c>
      <c r="I25" s="16">
        <v>6388</v>
      </c>
      <c r="J25" s="16">
        <v>855</v>
      </c>
      <c r="K25" s="16">
        <v>5563</v>
      </c>
      <c r="L25" s="16">
        <v>1708</v>
      </c>
      <c r="M25" s="16">
        <v>3564</v>
      </c>
      <c r="N25" s="16">
        <v>291</v>
      </c>
    </row>
    <row r="26" spans="1:14" ht="14.4" x14ac:dyDescent="0.3">
      <c r="A26">
        <v>254999</v>
      </c>
      <c r="B26" s="10" t="s">
        <v>45</v>
      </c>
      <c r="C26" s="10">
        <v>9951</v>
      </c>
      <c r="D26" s="16">
        <v>2579</v>
      </c>
      <c r="E26" s="16">
        <v>6611</v>
      </c>
      <c r="F26" s="16">
        <v>761</v>
      </c>
      <c r="G26" s="16">
        <v>6904</v>
      </c>
      <c r="H26" s="16">
        <v>1552</v>
      </c>
      <c r="I26" s="16">
        <v>4721</v>
      </c>
      <c r="J26" s="16">
        <v>631</v>
      </c>
      <c r="K26" s="16">
        <v>3047</v>
      </c>
      <c r="L26" s="16">
        <v>1027</v>
      </c>
      <c r="M26" s="16">
        <v>1890</v>
      </c>
      <c r="N26" s="16">
        <v>130</v>
      </c>
    </row>
    <row r="27" spans="1:14" ht="14.4" x14ac:dyDescent="0.3">
      <c r="A27">
        <v>255</v>
      </c>
      <c r="B27" s="10" t="s">
        <v>46</v>
      </c>
      <c r="C27" s="10">
        <v>6318</v>
      </c>
      <c r="D27" s="16">
        <v>1710</v>
      </c>
      <c r="E27" s="16">
        <v>4069</v>
      </c>
      <c r="F27" s="16">
        <v>539</v>
      </c>
      <c r="G27" s="16">
        <v>4652</v>
      </c>
      <c r="H27" s="16">
        <v>1091</v>
      </c>
      <c r="I27" s="16">
        <v>3071</v>
      </c>
      <c r="J27" s="16">
        <v>490</v>
      </c>
      <c r="K27" s="16">
        <v>1666</v>
      </c>
      <c r="L27" s="16">
        <v>619</v>
      </c>
      <c r="M27" s="16">
        <v>998</v>
      </c>
      <c r="N27" s="16">
        <v>49</v>
      </c>
    </row>
    <row r="28" spans="1:14" ht="14.4" x14ac:dyDescent="0.3">
      <c r="A28">
        <v>256</v>
      </c>
      <c r="B28" s="10" t="s">
        <v>47</v>
      </c>
      <c r="C28" s="10">
        <v>11106</v>
      </c>
      <c r="D28" s="16">
        <v>3543</v>
      </c>
      <c r="E28" s="16">
        <v>6754</v>
      </c>
      <c r="F28" s="16">
        <v>809</v>
      </c>
      <c r="G28" s="16">
        <v>7048</v>
      </c>
      <c r="H28" s="16">
        <v>1881</v>
      </c>
      <c r="I28" s="16">
        <v>4524</v>
      </c>
      <c r="J28" s="16">
        <v>643</v>
      </c>
      <c r="K28" s="16">
        <v>4058</v>
      </c>
      <c r="L28" s="16">
        <v>1662</v>
      </c>
      <c r="M28" s="16">
        <v>2230</v>
      </c>
      <c r="N28" s="16">
        <v>166</v>
      </c>
    </row>
    <row r="29" spans="1:14" ht="14.4" x14ac:dyDescent="0.3">
      <c r="A29">
        <v>257</v>
      </c>
      <c r="B29" s="10" t="s">
        <v>48</v>
      </c>
      <c r="C29" s="10">
        <v>13489</v>
      </c>
      <c r="D29" s="16">
        <v>3745</v>
      </c>
      <c r="E29" s="16">
        <v>8645</v>
      </c>
      <c r="F29" s="16">
        <v>1099</v>
      </c>
      <c r="G29" s="16">
        <v>8336</v>
      </c>
      <c r="H29" s="16">
        <v>2017</v>
      </c>
      <c r="I29" s="16">
        <v>5420</v>
      </c>
      <c r="J29" s="16">
        <v>899</v>
      </c>
      <c r="K29" s="16">
        <v>5153</v>
      </c>
      <c r="L29" s="16">
        <v>1728</v>
      </c>
      <c r="M29" s="16">
        <v>3225</v>
      </c>
      <c r="N29" s="16">
        <v>200</v>
      </c>
    </row>
    <row r="30" spans="1:14" s="19" customFormat="1" ht="14.4" x14ac:dyDescent="0.3">
      <c r="A30">
        <v>2</v>
      </c>
      <c r="B30" s="19" t="s">
        <v>49</v>
      </c>
      <c r="C30" s="19">
        <v>223175</v>
      </c>
      <c r="D30" s="18">
        <v>63417</v>
      </c>
      <c r="E30" s="18">
        <v>139399</v>
      </c>
      <c r="F30" s="18">
        <v>20359</v>
      </c>
      <c r="G30" s="18">
        <v>131173</v>
      </c>
      <c r="H30" s="18">
        <v>34910</v>
      </c>
      <c r="I30" s="18">
        <v>82521</v>
      </c>
      <c r="J30" s="18">
        <v>13742</v>
      </c>
      <c r="K30" s="18">
        <v>92002</v>
      </c>
      <c r="L30" s="18">
        <v>28507</v>
      </c>
      <c r="M30" s="18">
        <v>56878</v>
      </c>
      <c r="N30" s="18">
        <v>6617</v>
      </c>
    </row>
    <row r="31" spans="1:14" ht="14.4" x14ac:dyDescent="0.3">
      <c r="A31">
        <v>351</v>
      </c>
      <c r="B31" s="10" t="s">
        <v>50</v>
      </c>
      <c r="C31" s="10">
        <v>17521</v>
      </c>
      <c r="D31" s="16">
        <v>4970</v>
      </c>
      <c r="E31" s="16">
        <v>11007</v>
      </c>
      <c r="F31" s="16">
        <v>1544</v>
      </c>
      <c r="G31" s="16">
        <v>12259</v>
      </c>
      <c r="H31" s="16">
        <v>3075</v>
      </c>
      <c r="I31" s="16">
        <v>7932</v>
      </c>
      <c r="J31" s="16">
        <v>1252</v>
      </c>
      <c r="K31" s="16">
        <v>5262</v>
      </c>
      <c r="L31" s="16">
        <v>1895</v>
      </c>
      <c r="M31" s="16">
        <v>3075</v>
      </c>
      <c r="N31" s="16">
        <v>292</v>
      </c>
    </row>
    <row r="32" spans="1:14" ht="14.4" x14ac:dyDescent="0.3">
      <c r="A32">
        <v>352</v>
      </c>
      <c r="B32" s="10" t="s">
        <v>51</v>
      </c>
      <c r="C32" s="10">
        <v>14334</v>
      </c>
      <c r="D32" s="16">
        <v>4283</v>
      </c>
      <c r="E32" s="16">
        <v>8968</v>
      </c>
      <c r="F32" s="16">
        <v>1083</v>
      </c>
      <c r="G32" s="16">
        <v>10081</v>
      </c>
      <c r="H32" s="16">
        <v>2617</v>
      </c>
      <c r="I32" s="16">
        <v>6493</v>
      </c>
      <c r="J32" s="16">
        <v>971</v>
      </c>
      <c r="K32" s="16">
        <v>4253</v>
      </c>
      <c r="L32" s="16">
        <v>1666</v>
      </c>
      <c r="M32" s="16">
        <v>2475</v>
      </c>
      <c r="N32" s="16">
        <v>112</v>
      </c>
    </row>
    <row r="33" spans="1:41" ht="14.4" x14ac:dyDescent="0.3">
      <c r="A33">
        <v>353</v>
      </c>
      <c r="B33" s="10" t="s">
        <v>52</v>
      </c>
      <c r="C33" s="10">
        <v>14521</v>
      </c>
      <c r="D33" s="16">
        <v>3799</v>
      </c>
      <c r="E33" s="16">
        <v>9436</v>
      </c>
      <c r="F33" s="16">
        <v>1286</v>
      </c>
      <c r="G33" s="16">
        <v>9082</v>
      </c>
      <c r="H33" s="16">
        <v>2554</v>
      </c>
      <c r="I33" s="16">
        <v>5401</v>
      </c>
      <c r="J33" s="16">
        <v>1127</v>
      </c>
      <c r="K33" s="16">
        <v>5439</v>
      </c>
      <c r="L33" s="16">
        <v>1245</v>
      </c>
      <c r="M33" s="16">
        <v>4035</v>
      </c>
      <c r="N33" s="16">
        <v>159</v>
      </c>
    </row>
    <row r="34" spans="1:41" ht="14.4" x14ac:dyDescent="0.3">
      <c r="A34">
        <v>354</v>
      </c>
      <c r="B34" s="10" t="s">
        <v>53</v>
      </c>
      <c r="C34" s="10">
        <v>4439</v>
      </c>
      <c r="D34" s="16">
        <v>1003</v>
      </c>
      <c r="E34" s="16">
        <v>3018</v>
      </c>
      <c r="F34" s="16">
        <v>418</v>
      </c>
      <c r="G34" s="16">
        <v>3643</v>
      </c>
      <c r="H34" s="16">
        <v>716</v>
      </c>
      <c r="I34" s="16">
        <v>2530</v>
      </c>
      <c r="J34" s="16">
        <v>397</v>
      </c>
      <c r="K34" s="16">
        <v>796</v>
      </c>
      <c r="L34" s="16">
        <v>287</v>
      </c>
      <c r="M34" s="16">
        <v>488</v>
      </c>
      <c r="N34" s="16">
        <v>21</v>
      </c>
    </row>
    <row r="35" spans="1:41" ht="14.4" x14ac:dyDescent="0.3">
      <c r="A35">
        <v>355</v>
      </c>
      <c r="B35" s="10" t="s">
        <v>54</v>
      </c>
      <c r="C35" s="10">
        <v>15232</v>
      </c>
      <c r="D35" s="16">
        <v>4223</v>
      </c>
      <c r="E35" s="16">
        <v>9745</v>
      </c>
      <c r="F35" s="16">
        <v>1264</v>
      </c>
      <c r="G35" s="16">
        <v>10172</v>
      </c>
      <c r="H35" s="16">
        <v>2406</v>
      </c>
      <c r="I35" s="16">
        <v>6686</v>
      </c>
      <c r="J35" s="16">
        <v>1080</v>
      </c>
      <c r="K35" s="16">
        <v>5060</v>
      </c>
      <c r="L35" s="16">
        <v>1817</v>
      </c>
      <c r="M35" s="16">
        <v>3059</v>
      </c>
      <c r="N35" s="16">
        <v>184</v>
      </c>
    </row>
    <row r="36" spans="1:41" ht="14.4" x14ac:dyDescent="0.3">
      <c r="A36">
        <v>356</v>
      </c>
      <c r="B36" s="10" t="s">
        <v>55</v>
      </c>
      <c r="C36" s="10">
        <v>5813</v>
      </c>
      <c r="D36" s="16">
        <v>1666</v>
      </c>
      <c r="E36" s="16">
        <v>3583</v>
      </c>
      <c r="F36" s="16">
        <v>564</v>
      </c>
      <c r="G36" s="16">
        <v>3680</v>
      </c>
      <c r="H36" s="16">
        <v>832</v>
      </c>
      <c r="I36" s="16">
        <v>2378</v>
      </c>
      <c r="J36" s="16">
        <v>470</v>
      </c>
      <c r="K36" s="16">
        <v>2133</v>
      </c>
      <c r="L36" s="16">
        <v>834</v>
      </c>
      <c r="M36" s="16">
        <v>1205</v>
      </c>
      <c r="N36" s="16">
        <v>94</v>
      </c>
    </row>
    <row r="37" spans="1:41" ht="14.4" x14ac:dyDescent="0.3">
      <c r="A37">
        <v>357</v>
      </c>
      <c r="B37" s="10" t="s">
        <v>56</v>
      </c>
      <c r="C37" s="10">
        <v>9161</v>
      </c>
      <c r="D37" s="16">
        <v>2200</v>
      </c>
      <c r="E37" s="16">
        <v>5987</v>
      </c>
      <c r="F37" s="16">
        <v>974</v>
      </c>
      <c r="G37" s="16">
        <v>6333</v>
      </c>
      <c r="H37" s="16">
        <v>1218</v>
      </c>
      <c r="I37" s="16">
        <v>4251</v>
      </c>
      <c r="J37" s="16">
        <v>864</v>
      </c>
      <c r="K37" s="16">
        <v>2828</v>
      </c>
      <c r="L37" s="16">
        <v>982</v>
      </c>
      <c r="M37" s="16">
        <v>1736</v>
      </c>
      <c r="N37" s="16">
        <v>110</v>
      </c>
    </row>
    <row r="38" spans="1:41" ht="14.4" x14ac:dyDescent="0.3">
      <c r="A38">
        <v>358</v>
      </c>
      <c r="B38" s="10" t="s">
        <v>57</v>
      </c>
      <c r="C38" s="10">
        <v>10796</v>
      </c>
      <c r="D38" s="16">
        <v>2914</v>
      </c>
      <c r="E38" s="16">
        <v>6977</v>
      </c>
      <c r="F38" s="16">
        <v>905</v>
      </c>
      <c r="G38" s="16">
        <v>7872</v>
      </c>
      <c r="H38" s="16">
        <v>2000</v>
      </c>
      <c r="I38" s="16">
        <v>5169</v>
      </c>
      <c r="J38" s="16">
        <v>703</v>
      </c>
      <c r="K38" s="16">
        <v>2924</v>
      </c>
      <c r="L38" s="16">
        <v>914</v>
      </c>
      <c r="M38" s="16">
        <v>1808</v>
      </c>
      <c r="N38" s="16">
        <v>202</v>
      </c>
    </row>
    <row r="39" spans="1:41" ht="14.4" x14ac:dyDescent="0.3">
      <c r="A39">
        <v>359</v>
      </c>
      <c r="B39" s="10" t="s">
        <v>58</v>
      </c>
      <c r="C39" s="10">
        <v>16915</v>
      </c>
      <c r="D39" s="16">
        <v>5359</v>
      </c>
      <c r="E39" s="16">
        <v>10448</v>
      </c>
      <c r="F39" s="16">
        <v>1108</v>
      </c>
      <c r="G39" s="16">
        <v>10749</v>
      </c>
      <c r="H39" s="16">
        <v>3087</v>
      </c>
      <c r="I39" s="16">
        <v>6692</v>
      </c>
      <c r="J39" s="16">
        <v>970</v>
      </c>
      <c r="K39" s="16">
        <v>6166</v>
      </c>
      <c r="L39" s="16">
        <v>2272</v>
      </c>
      <c r="M39" s="16">
        <v>3756</v>
      </c>
      <c r="N39" s="16">
        <v>138</v>
      </c>
    </row>
    <row r="40" spans="1:41" ht="14.4" x14ac:dyDescent="0.3">
      <c r="A40">
        <v>360</v>
      </c>
      <c r="B40" s="10" t="s">
        <v>59</v>
      </c>
      <c r="C40" s="10">
        <v>6620</v>
      </c>
      <c r="D40" s="16">
        <v>1629</v>
      </c>
      <c r="E40" s="16">
        <v>4369</v>
      </c>
      <c r="F40" s="16">
        <v>622</v>
      </c>
      <c r="G40" s="16">
        <v>4876</v>
      </c>
      <c r="H40" s="16">
        <v>1007</v>
      </c>
      <c r="I40" s="16">
        <v>3323</v>
      </c>
      <c r="J40" s="16">
        <v>546</v>
      </c>
      <c r="K40" s="16">
        <v>1744</v>
      </c>
      <c r="L40" s="16">
        <v>622</v>
      </c>
      <c r="M40" s="16">
        <v>1046</v>
      </c>
      <c r="N40" s="16">
        <v>76</v>
      </c>
    </row>
    <row r="41" spans="1:41" ht="14.4" x14ac:dyDescent="0.3">
      <c r="A41">
        <v>361</v>
      </c>
      <c r="B41" s="10" t="s">
        <v>60</v>
      </c>
      <c r="C41" s="10">
        <v>9114</v>
      </c>
      <c r="D41" s="16">
        <v>2735</v>
      </c>
      <c r="E41" s="16">
        <v>5671</v>
      </c>
      <c r="F41" s="16">
        <v>708</v>
      </c>
      <c r="G41" s="16">
        <v>5666</v>
      </c>
      <c r="H41" s="16">
        <v>1575</v>
      </c>
      <c r="I41" s="16">
        <v>3542</v>
      </c>
      <c r="J41" s="16">
        <v>549</v>
      </c>
      <c r="K41" s="16">
        <v>3448</v>
      </c>
      <c r="L41" s="16">
        <v>1160</v>
      </c>
      <c r="M41" s="16">
        <v>2129</v>
      </c>
      <c r="N41" s="16">
        <v>159</v>
      </c>
    </row>
    <row r="42" spans="1:41" s="19" customFormat="1" ht="14.4" x14ac:dyDescent="0.3">
      <c r="A42">
        <v>3</v>
      </c>
      <c r="B42" s="19" t="s">
        <v>61</v>
      </c>
      <c r="C42" s="19">
        <v>124466</v>
      </c>
      <c r="D42" s="18">
        <v>34781</v>
      </c>
      <c r="E42" s="18">
        <v>79209</v>
      </c>
      <c r="F42" s="18">
        <v>10476</v>
      </c>
      <c r="G42" s="18">
        <v>84413</v>
      </c>
      <c r="H42" s="18">
        <v>21087</v>
      </c>
      <c r="I42" s="18">
        <v>54397</v>
      </c>
      <c r="J42" s="18">
        <v>8929</v>
      </c>
      <c r="K42" s="18">
        <v>40053</v>
      </c>
      <c r="L42" s="18">
        <v>13694</v>
      </c>
      <c r="M42" s="18">
        <v>24812</v>
      </c>
      <c r="N42" s="18">
        <v>1547</v>
      </c>
    </row>
    <row r="43" spans="1:41" ht="14.4" x14ac:dyDescent="0.3">
      <c r="A43">
        <v>401</v>
      </c>
      <c r="B43" s="10" t="s">
        <v>62</v>
      </c>
      <c r="C43" s="10">
        <v>12501</v>
      </c>
      <c r="D43" s="16">
        <v>3622</v>
      </c>
      <c r="E43" s="16">
        <v>7823</v>
      </c>
      <c r="F43" s="16">
        <v>1056</v>
      </c>
      <c r="G43" s="16">
        <v>7101</v>
      </c>
      <c r="H43" s="16">
        <v>1916</v>
      </c>
      <c r="I43" s="16">
        <v>4470</v>
      </c>
      <c r="J43" s="16">
        <v>715</v>
      </c>
      <c r="K43" s="16">
        <v>5400</v>
      </c>
      <c r="L43" s="16">
        <v>1706</v>
      </c>
      <c r="M43" s="16">
        <v>3353</v>
      </c>
      <c r="N43" s="16">
        <v>341</v>
      </c>
    </row>
    <row r="44" spans="1:41" s="20" customFormat="1" ht="14.4" x14ac:dyDescent="0.3">
      <c r="A44">
        <v>402</v>
      </c>
      <c r="B44" s="10" t="s">
        <v>63</v>
      </c>
      <c r="C44" s="10">
        <v>6719</v>
      </c>
      <c r="D44" s="16">
        <v>1916</v>
      </c>
      <c r="E44" s="16">
        <v>4339</v>
      </c>
      <c r="F44" s="16">
        <v>464</v>
      </c>
      <c r="G44" s="16">
        <v>4838</v>
      </c>
      <c r="H44" s="16">
        <v>1207</v>
      </c>
      <c r="I44" s="16">
        <v>3206</v>
      </c>
      <c r="J44" s="16">
        <v>425</v>
      </c>
      <c r="K44" s="16">
        <v>1881</v>
      </c>
      <c r="L44" s="16">
        <v>709</v>
      </c>
      <c r="M44" s="16">
        <v>1133</v>
      </c>
      <c r="N44" s="16">
        <v>39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s="20" customFormat="1" ht="14.4" x14ac:dyDescent="0.3">
      <c r="A45">
        <v>403</v>
      </c>
      <c r="B45" s="10" t="s">
        <v>64</v>
      </c>
      <c r="C45" s="10">
        <v>19714</v>
      </c>
      <c r="D45" s="16">
        <v>5404</v>
      </c>
      <c r="E45" s="16">
        <v>12725</v>
      </c>
      <c r="F45" s="16">
        <v>1585</v>
      </c>
      <c r="G45" s="16">
        <v>12741</v>
      </c>
      <c r="H45" s="16">
        <v>3063</v>
      </c>
      <c r="I45" s="16">
        <v>8439</v>
      </c>
      <c r="J45" s="16">
        <v>1239</v>
      </c>
      <c r="K45" s="16">
        <v>6973</v>
      </c>
      <c r="L45" s="16">
        <v>2341</v>
      </c>
      <c r="M45" s="16">
        <v>4286</v>
      </c>
      <c r="N45" s="16">
        <v>346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s="20" customFormat="1" ht="14.4" x14ac:dyDescent="0.3">
      <c r="A46">
        <v>404</v>
      </c>
      <c r="B46" s="10" t="s">
        <v>65</v>
      </c>
      <c r="C46" s="10">
        <v>19047</v>
      </c>
      <c r="D46" s="16">
        <v>4881</v>
      </c>
      <c r="E46" s="16">
        <v>12234</v>
      </c>
      <c r="F46" s="16">
        <v>1932</v>
      </c>
      <c r="G46" s="16">
        <v>11356</v>
      </c>
      <c r="H46" s="16">
        <v>2828</v>
      </c>
      <c r="I46" s="16">
        <v>7272</v>
      </c>
      <c r="J46" s="16">
        <v>1256</v>
      </c>
      <c r="K46" s="16">
        <v>7691</v>
      </c>
      <c r="L46" s="16">
        <v>2053</v>
      </c>
      <c r="M46" s="16">
        <v>4962</v>
      </c>
      <c r="N46" s="16">
        <v>676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s="20" customFormat="1" ht="14.4" x14ac:dyDescent="0.3">
      <c r="A47">
        <v>405</v>
      </c>
      <c r="B47" s="10" t="s">
        <v>66</v>
      </c>
      <c r="C47" s="10">
        <v>12637</v>
      </c>
      <c r="D47" s="16">
        <v>3332</v>
      </c>
      <c r="E47" s="16">
        <v>8347</v>
      </c>
      <c r="F47" s="16">
        <v>958</v>
      </c>
      <c r="G47" s="16">
        <v>8733</v>
      </c>
      <c r="H47" s="16">
        <v>1843</v>
      </c>
      <c r="I47" s="16">
        <v>6068</v>
      </c>
      <c r="J47" s="16">
        <v>822</v>
      </c>
      <c r="K47" s="16">
        <v>3904</v>
      </c>
      <c r="L47" s="16">
        <v>1489</v>
      </c>
      <c r="M47" s="16">
        <v>2279</v>
      </c>
      <c r="N47" s="16">
        <v>136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s="20" customFormat="1" ht="14.4" x14ac:dyDescent="0.3">
      <c r="A48">
        <v>451</v>
      </c>
      <c r="B48" s="10" t="s">
        <v>67</v>
      </c>
      <c r="C48" s="10">
        <v>7457</v>
      </c>
      <c r="D48" s="16">
        <v>2216</v>
      </c>
      <c r="E48" s="16">
        <v>4565</v>
      </c>
      <c r="F48" s="16">
        <v>676</v>
      </c>
      <c r="G48" s="16">
        <v>4792</v>
      </c>
      <c r="H48" s="16">
        <v>1139</v>
      </c>
      <c r="I48" s="16">
        <v>3071</v>
      </c>
      <c r="J48" s="16">
        <v>582</v>
      </c>
      <c r="K48" s="16">
        <v>2665</v>
      </c>
      <c r="L48" s="16">
        <v>1077</v>
      </c>
      <c r="M48" s="16">
        <v>1494</v>
      </c>
      <c r="N48" s="16">
        <v>94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s="20" customFormat="1" ht="14.4" x14ac:dyDescent="0.3">
      <c r="A49">
        <v>452</v>
      </c>
      <c r="B49" s="10" t="s">
        <v>68</v>
      </c>
      <c r="C49" s="10">
        <v>15980</v>
      </c>
      <c r="D49" s="16">
        <v>4242</v>
      </c>
      <c r="E49" s="16">
        <v>10638</v>
      </c>
      <c r="F49" s="16">
        <v>1100</v>
      </c>
      <c r="G49" s="16">
        <v>12424</v>
      </c>
      <c r="H49" s="16">
        <v>3182</v>
      </c>
      <c r="I49" s="16">
        <v>8270</v>
      </c>
      <c r="J49" s="16">
        <v>972</v>
      </c>
      <c r="K49" s="16">
        <v>3556</v>
      </c>
      <c r="L49" s="16">
        <v>1060</v>
      </c>
      <c r="M49" s="16">
        <v>2368</v>
      </c>
      <c r="N49" s="16">
        <v>128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s="20" customFormat="1" ht="14.4" x14ac:dyDescent="0.3">
      <c r="A50">
        <v>453</v>
      </c>
      <c r="B50" s="10" t="s">
        <v>69</v>
      </c>
      <c r="C50" s="10">
        <v>9940</v>
      </c>
      <c r="D50" s="16">
        <v>2934</v>
      </c>
      <c r="E50" s="16">
        <v>6110</v>
      </c>
      <c r="F50" s="16">
        <v>896</v>
      </c>
      <c r="G50" s="16">
        <v>6857</v>
      </c>
      <c r="H50" s="16">
        <v>1759</v>
      </c>
      <c r="I50" s="16">
        <v>4329</v>
      </c>
      <c r="J50" s="16">
        <v>769</v>
      </c>
      <c r="K50" s="16">
        <v>3083</v>
      </c>
      <c r="L50" s="16">
        <v>1175</v>
      </c>
      <c r="M50" s="16">
        <v>1781</v>
      </c>
      <c r="N50" s="16">
        <v>127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s="20" customFormat="1" ht="14.4" x14ac:dyDescent="0.3">
      <c r="A51">
        <v>454</v>
      </c>
      <c r="B51" s="10" t="s">
        <v>70</v>
      </c>
      <c r="C51" s="10">
        <v>16956</v>
      </c>
      <c r="D51" s="16">
        <v>4147</v>
      </c>
      <c r="E51" s="16">
        <v>11270</v>
      </c>
      <c r="F51" s="16">
        <v>1539</v>
      </c>
      <c r="G51" s="16">
        <v>11281</v>
      </c>
      <c r="H51" s="16">
        <v>2100</v>
      </c>
      <c r="I51" s="16">
        <v>7805</v>
      </c>
      <c r="J51" s="16">
        <v>1376</v>
      </c>
      <c r="K51" s="16">
        <v>5675</v>
      </c>
      <c r="L51" s="16">
        <v>2047</v>
      </c>
      <c r="M51" s="16">
        <v>3465</v>
      </c>
      <c r="N51" s="16">
        <v>163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s="20" customFormat="1" ht="14.4" x14ac:dyDescent="0.3">
      <c r="A52">
        <v>455</v>
      </c>
      <c r="B52" s="10" t="s">
        <v>71</v>
      </c>
      <c r="C52" s="10">
        <v>6336</v>
      </c>
      <c r="D52" s="16">
        <v>1849</v>
      </c>
      <c r="E52" s="16">
        <v>3940</v>
      </c>
      <c r="F52" s="16">
        <v>547</v>
      </c>
      <c r="G52" s="16">
        <v>4463</v>
      </c>
      <c r="H52" s="16">
        <v>1066</v>
      </c>
      <c r="I52" s="16">
        <v>2917</v>
      </c>
      <c r="J52" s="16">
        <v>480</v>
      </c>
      <c r="K52" s="16">
        <v>1873</v>
      </c>
      <c r="L52" s="16">
        <v>783</v>
      </c>
      <c r="M52" s="16">
        <v>1023</v>
      </c>
      <c r="N52" s="16">
        <v>67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s="20" customFormat="1" ht="14.4" x14ac:dyDescent="0.3">
      <c r="A53">
        <v>456</v>
      </c>
      <c r="B53" s="10" t="s">
        <v>72</v>
      </c>
      <c r="C53" s="10">
        <v>7959</v>
      </c>
      <c r="D53" s="16">
        <v>2126</v>
      </c>
      <c r="E53" s="16">
        <v>5114</v>
      </c>
      <c r="F53" s="16">
        <v>719</v>
      </c>
      <c r="G53" s="16">
        <v>4973</v>
      </c>
      <c r="H53" s="16">
        <v>1153</v>
      </c>
      <c r="I53" s="16">
        <v>3255</v>
      </c>
      <c r="J53" s="16">
        <v>565</v>
      </c>
      <c r="K53" s="16">
        <v>2986</v>
      </c>
      <c r="L53" s="16">
        <v>973</v>
      </c>
      <c r="M53" s="16">
        <v>1859</v>
      </c>
      <c r="N53" s="16">
        <v>154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s="20" customFormat="1" ht="14.4" x14ac:dyDescent="0.3">
      <c r="A54">
        <v>457</v>
      </c>
      <c r="B54" s="10" t="s">
        <v>73</v>
      </c>
      <c r="C54" s="10">
        <v>11879</v>
      </c>
      <c r="D54" s="16">
        <v>3004</v>
      </c>
      <c r="E54" s="16">
        <v>7956</v>
      </c>
      <c r="F54" s="16">
        <v>919</v>
      </c>
      <c r="G54" s="16">
        <v>8043</v>
      </c>
      <c r="H54" s="16">
        <v>1574</v>
      </c>
      <c r="I54" s="16">
        <v>5669</v>
      </c>
      <c r="J54" s="16">
        <v>800</v>
      </c>
      <c r="K54" s="16">
        <v>3836</v>
      </c>
      <c r="L54" s="16">
        <v>1430</v>
      </c>
      <c r="M54" s="16">
        <v>2287</v>
      </c>
      <c r="N54" s="16">
        <v>119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s="20" customFormat="1" ht="14.4" x14ac:dyDescent="0.3">
      <c r="A55">
        <v>458</v>
      </c>
      <c r="B55" s="10" t="s">
        <v>74</v>
      </c>
      <c r="C55" s="10">
        <v>7274</v>
      </c>
      <c r="D55" s="16">
        <v>2190</v>
      </c>
      <c r="E55" s="16">
        <v>4346</v>
      </c>
      <c r="F55" s="16">
        <v>738</v>
      </c>
      <c r="G55" s="16">
        <v>4518</v>
      </c>
      <c r="H55" s="16">
        <v>1029</v>
      </c>
      <c r="I55" s="16">
        <v>2863</v>
      </c>
      <c r="J55" s="16">
        <v>626</v>
      </c>
      <c r="K55" s="16">
        <v>2756</v>
      </c>
      <c r="L55" s="16">
        <v>1161</v>
      </c>
      <c r="M55" s="16">
        <v>1483</v>
      </c>
      <c r="N55" s="16">
        <v>112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s="20" customFormat="1" ht="14.4" x14ac:dyDescent="0.3">
      <c r="A56">
        <v>459</v>
      </c>
      <c r="B56" s="10" t="s">
        <v>75</v>
      </c>
      <c r="C56" s="10">
        <v>16307</v>
      </c>
      <c r="D56" s="16">
        <v>4131</v>
      </c>
      <c r="E56" s="16">
        <v>10298</v>
      </c>
      <c r="F56" s="16">
        <v>1878</v>
      </c>
      <c r="G56" s="16">
        <v>11410</v>
      </c>
      <c r="H56" s="16">
        <v>2527</v>
      </c>
      <c r="I56" s="16">
        <v>7314</v>
      </c>
      <c r="J56" s="16">
        <v>1569</v>
      </c>
      <c r="K56" s="16">
        <v>4897</v>
      </c>
      <c r="L56" s="16">
        <v>1604</v>
      </c>
      <c r="M56" s="16">
        <v>2984</v>
      </c>
      <c r="N56" s="16">
        <v>309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s="20" customFormat="1" ht="14.4" x14ac:dyDescent="0.3">
      <c r="A57">
        <v>460</v>
      </c>
      <c r="B57" s="10" t="s">
        <v>76</v>
      </c>
      <c r="C57" s="10">
        <v>8535</v>
      </c>
      <c r="D57" s="16">
        <v>2737</v>
      </c>
      <c r="E57" s="16">
        <v>5055</v>
      </c>
      <c r="F57" s="16">
        <v>743</v>
      </c>
      <c r="G57" s="16">
        <v>4194</v>
      </c>
      <c r="H57" s="16">
        <v>1078</v>
      </c>
      <c r="I57" s="16">
        <v>2551</v>
      </c>
      <c r="J57" s="16">
        <v>565</v>
      </c>
      <c r="K57" s="16">
        <v>4341</v>
      </c>
      <c r="L57" s="16">
        <v>1659</v>
      </c>
      <c r="M57" s="16">
        <v>2504</v>
      </c>
      <c r="N57" s="16">
        <v>178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s="20" customFormat="1" ht="14.4" x14ac:dyDescent="0.3">
      <c r="A58">
        <v>461</v>
      </c>
      <c r="B58" s="10" t="s">
        <v>77</v>
      </c>
      <c r="C58" s="10">
        <v>8025</v>
      </c>
      <c r="D58" s="16">
        <v>2318</v>
      </c>
      <c r="E58" s="16">
        <v>5055</v>
      </c>
      <c r="F58" s="16">
        <v>652</v>
      </c>
      <c r="G58" s="16">
        <v>5668</v>
      </c>
      <c r="H58" s="16">
        <v>1445</v>
      </c>
      <c r="I58" s="16">
        <v>3660</v>
      </c>
      <c r="J58" s="16">
        <v>563</v>
      </c>
      <c r="K58" s="16">
        <v>2357</v>
      </c>
      <c r="L58" s="16">
        <v>873</v>
      </c>
      <c r="M58" s="16">
        <v>1395</v>
      </c>
      <c r="N58" s="16">
        <v>89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s="20" customFormat="1" ht="14.4" x14ac:dyDescent="0.3">
      <c r="A59">
        <v>462</v>
      </c>
      <c r="B59" s="10" t="s">
        <v>78</v>
      </c>
      <c r="C59" s="10">
        <v>3850</v>
      </c>
      <c r="D59" s="16">
        <v>1006</v>
      </c>
      <c r="E59" s="16">
        <v>2487</v>
      </c>
      <c r="F59" s="16">
        <v>357</v>
      </c>
      <c r="G59" s="16">
        <v>2979</v>
      </c>
      <c r="H59" s="16">
        <v>677</v>
      </c>
      <c r="I59" s="16">
        <v>1974</v>
      </c>
      <c r="J59" s="16">
        <v>328</v>
      </c>
      <c r="K59" s="16">
        <v>871</v>
      </c>
      <c r="L59" s="16">
        <v>329</v>
      </c>
      <c r="M59" s="16">
        <v>513</v>
      </c>
      <c r="N59" s="16">
        <v>29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s="19" customFormat="1" ht="14.4" x14ac:dyDescent="0.3">
      <c r="A60">
        <v>4</v>
      </c>
      <c r="B60" s="19" t="s">
        <v>79</v>
      </c>
      <c r="C60" s="19">
        <v>191116</v>
      </c>
      <c r="D60" s="18">
        <v>52055</v>
      </c>
      <c r="E60" s="18">
        <v>122302</v>
      </c>
      <c r="F60" s="18">
        <v>16759</v>
      </c>
      <c r="G60" s="18">
        <v>126371</v>
      </c>
      <c r="H60" s="18">
        <v>29586</v>
      </c>
      <c r="I60" s="18">
        <v>83133</v>
      </c>
      <c r="J60" s="18">
        <v>13652</v>
      </c>
      <c r="K60" s="18">
        <v>64745</v>
      </c>
      <c r="L60" s="18">
        <v>22469</v>
      </c>
      <c r="M60" s="18">
        <v>39169</v>
      </c>
      <c r="N60" s="18">
        <v>3107</v>
      </c>
    </row>
    <row r="61" spans="1:41" s="19" customFormat="1" ht="14.4" x14ac:dyDescent="0.3">
      <c r="A61">
        <v>0</v>
      </c>
      <c r="B61" s="19" t="s">
        <v>80</v>
      </c>
      <c r="C61" s="19">
        <v>674868</v>
      </c>
      <c r="D61" s="18">
        <v>186295</v>
      </c>
      <c r="E61" s="18">
        <v>429795</v>
      </c>
      <c r="F61" s="18">
        <v>58778</v>
      </c>
      <c r="G61" s="18">
        <v>431594</v>
      </c>
      <c r="H61" s="18">
        <v>106591</v>
      </c>
      <c r="I61" s="18">
        <v>279747</v>
      </c>
      <c r="J61" s="18">
        <v>45256</v>
      </c>
      <c r="K61" s="18">
        <v>243274</v>
      </c>
      <c r="L61" s="18">
        <v>79704</v>
      </c>
      <c r="M61" s="18">
        <v>150048</v>
      </c>
      <c r="N61" s="18">
        <v>13522</v>
      </c>
      <c r="P61" s="18"/>
    </row>
    <row r="62" spans="1:41" x14ac:dyDescent="0.15"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41" ht="34.5" customHeight="1" x14ac:dyDescent="0.15">
      <c r="B63" s="50" t="s">
        <v>81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</row>
    <row r="64" spans="1:41" x14ac:dyDescent="0.15">
      <c r="B64" s="39" t="s">
        <v>82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4" x14ac:dyDescent="0.15">
      <c r="B65" s="40" t="s">
        <v>83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2:14" ht="16.5" customHeight="1" x14ac:dyDescent="0.15"/>
  </sheetData>
  <mergeCells count="8">
    <mergeCell ref="B64:N64"/>
    <mergeCell ref="B65:N65"/>
    <mergeCell ref="B1:N1"/>
    <mergeCell ref="B3:B4"/>
    <mergeCell ref="C3:F3"/>
    <mergeCell ref="G3:J3"/>
    <mergeCell ref="K3:N3"/>
    <mergeCell ref="B63:N6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96DC-7223-4848-B90B-606949F6BC07}">
  <sheetPr codeName="Tabelle4"/>
  <dimension ref="A1:N65"/>
  <sheetViews>
    <sheetView workbookViewId="0">
      <selection activeCell="N6" sqref="N6"/>
    </sheetView>
    <sheetView zoomScale="190" zoomScaleNormal="190" workbookViewId="1">
      <selection activeCell="G6" sqref="G6"/>
    </sheetView>
  </sheetViews>
  <sheetFormatPr baseColWidth="10" defaultColWidth="11.44140625" defaultRowHeight="7.8" x14ac:dyDescent="0.15"/>
  <cols>
    <col min="1" max="1" width="11.44140625" style="20"/>
    <col min="2" max="2" width="14.88671875" style="20" bestFit="1" customWidth="1"/>
    <col min="3" max="14" width="6" style="20" customWidth="1"/>
    <col min="15" max="15" width="5.88671875" style="20" customWidth="1"/>
    <col min="16" max="16384" width="11.44140625" style="20"/>
  </cols>
  <sheetData>
    <row r="1" spans="1:14" s="23" customFormat="1" ht="10.8" x14ac:dyDescent="0.25">
      <c r="B1" s="52" t="s">
        <v>84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1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3.8" x14ac:dyDescent="0.15">
      <c r="B3" s="53" t="s">
        <v>2</v>
      </c>
      <c r="C3" s="56" t="s">
        <v>19</v>
      </c>
      <c r="D3" s="57"/>
      <c r="E3" s="57"/>
      <c r="F3" s="58"/>
      <c r="G3" s="59" t="s">
        <v>7</v>
      </c>
      <c r="H3" s="60"/>
      <c r="I3" s="60"/>
      <c r="J3" s="61"/>
      <c r="K3" s="59" t="s">
        <v>20</v>
      </c>
      <c r="L3" s="60"/>
      <c r="M3" s="60"/>
      <c r="N3" s="60"/>
    </row>
    <row r="4" spans="1:14" ht="31.2" x14ac:dyDescent="0.15">
      <c r="B4" s="54"/>
      <c r="C4" s="24" t="s">
        <v>21</v>
      </c>
      <c r="D4" s="25" t="s">
        <v>22</v>
      </c>
      <c r="E4" s="24" t="s">
        <v>23</v>
      </c>
      <c r="F4" s="24" t="s">
        <v>24</v>
      </c>
      <c r="G4" s="25" t="s">
        <v>21</v>
      </c>
      <c r="H4" s="25" t="s">
        <v>22</v>
      </c>
      <c r="I4" s="24" t="s">
        <v>23</v>
      </c>
      <c r="J4" s="24" t="s">
        <v>24</v>
      </c>
      <c r="K4" s="25" t="s">
        <v>21</v>
      </c>
      <c r="L4" s="25" t="s">
        <v>22</v>
      </c>
      <c r="M4" s="24" t="s">
        <v>23</v>
      </c>
      <c r="N4" s="26" t="s">
        <v>24</v>
      </c>
    </row>
    <row r="5" spans="1:14" ht="13.8" x14ac:dyDescent="0.15">
      <c r="B5" s="55"/>
      <c r="C5" s="62" t="s">
        <v>89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14.4" x14ac:dyDescent="0.3">
      <c r="A6">
        <v>101</v>
      </c>
      <c r="B6" s="15" t="s">
        <v>25</v>
      </c>
      <c r="C6" s="29">
        <f>'[1]PT_8.1.5_2021'!C7*10</f>
        <v>85</v>
      </c>
      <c r="D6" s="29">
        <f>'[1]PT_8.1.5_2021'!D7*10</f>
        <v>131</v>
      </c>
      <c r="E6" s="29">
        <f>'[1]PT_8.1.5_2021'!E7*10</f>
        <v>89</v>
      </c>
      <c r="F6" s="29">
        <f>'[1]PT_8.1.5_2021'!F7*10</f>
        <v>41</v>
      </c>
      <c r="G6" s="29">
        <f>'[1]PT_8.1.5_2021'!G7*10</f>
        <v>69</v>
      </c>
      <c r="H6" s="29">
        <f>'[1]PT_8.1.5_2021'!H7*10</f>
        <v>103</v>
      </c>
      <c r="I6" s="29">
        <f>'[1]PT_8.1.5_2021'!I7*10</f>
        <v>73</v>
      </c>
      <c r="J6" s="29">
        <f>'[1]PT_8.1.5_2021'!J7*10</f>
        <v>34</v>
      </c>
      <c r="K6" s="29">
        <f>'[1]PT_8.1.5_2021'!K7*10</f>
        <v>220</v>
      </c>
      <c r="L6" s="29">
        <f>'[1]PT_8.1.5_2021'!L7*10</f>
        <v>412</v>
      </c>
      <c r="M6" s="29">
        <f>'[1]PT_8.1.5_2021'!M7*10</f>
        <v>193</v>
      </c>
      <c r="N6" s="29">
        <f>'[1]PT_8.1.5_2021'!N7*10</f>
        <v>203</v>
      </c>
    </row>
    <row r="7" spans="1:14" ht="14.4" x14ac:dyDescent="0.3">
      <c r="A7">
        <v>102</v>
      </c>
      <c r="B7" s="15" t="s">
        <v>26</v>
      </c>
      <c r="C7" s="29">
        <f>'[1]PT_8.1.5_2021'!C8*10</f>
        <v>151</v>
      </c>
      <c r="D7" s="29">
        <f>'[1]PT_8.1.5_2021'!D8*10</f>
        <v>268</v>
      </c>
      <c r="E7" s="29">
        <f>'[1]PT_8.1.5_2021'!E8*10</f>
        <v>158</v>
      </c>
      <c r="F7" s="29">
        <f>'[1]PT_8.1.5_2021'!F8*10</f>
        <v>41</v>
      </c>
      <c r="G7" s="29">
        <f>'[1]PT_8.1.5_2021'!G8*10</f>
        <v>94</v>
      </c>
      <c r="H7" s="29">
        <f>'[1]PT_8.1.5_2021'!H8*10</f>
        <v>150</v>
      </c>
      <c r="I7" s="29">
        <f>'[1]PT_8.1.5_2021'!I8*10</f>
        <v>106</v>
      </c>
      <c r="J7" s="29">
        <f>'[1]PT_8.1.5_2021'!J8*10</f>
        <v>31</v>
      </c>
      <c r="K7" s="29">
        <f>'[1]PT_8.1.5_2021'!K8*10</f>
        <v>408</v>
      </c>
      <c r="L7" s="29">
        <f>'[1]PT_8.1.5_2021'!L8*10</f>
        <v>639</v>
      </c>
      <c r="M7" s="29">
        <f>'[1]PT_8.1.5_2021'!M8*10</f>
        <v>352</v>
      </c>
      <c r="N7" s="29">
        <f>'[1]PT_8.1.5_2021'!N8*10</f>
        <v>190</v>
      </c>
    </row>
    <row r="8" spans="1:14" ht="14.4" x14ac:dyDescent="0.3">
      <c r="A8">
        <v>103</v>
      </c>
      <c r="B8" s="15" t="s">
        <v>27</v>
      </c>
      <c r="C8" s="29">
        <f>'[1]PT_8.1.5_2021'!C9*10</f>
        <v>80</v>
      </c>
      <c r="D8" s="29">
        <f>'[1]PT_8.1.5_2021'!D9*10</f>
        <v>139</v>
      </c>
      <c r="E8" s="29">
        <f>'[1]PT_8.1.5_2021'!E9*10</f>
        <v>84</v>
      </c>
      <c r="F8" s="29">
        <f>'[1]PT_8.1.5_2021'!F9*10</f>
        <v>25</v>
      </c>
      <c r="G8" s="29">
        <f>'[1]PT_8.1.5_2021'!G9*10</f>
        <v>52</v>
      </c>
      <c r="H8" s="29">
        <f>'[1]PT_8.1.5_2021'!H9*10</f>
        <v>84</v>
      </c>
      <c r="I8" s="29">
        <f>'[1]PT_8.1.5_2021'!I9*10</f>
        <v>56</v>
      </c>
      <c r="J8" s="29">
        <f>'[1]PT_8.1.5_2021'!J9*10</f>
        <v>18</v>
      </c>
      <c r="K8" s="29">
        <f>'[1]PT_8.1.5_2021'!K9*10</f>
        <v>234</v>
      </c>
      <c r="L8" s="29">
        <f>'[1]PT_8.1.5_2021'!L9*10</f>
        <v>460</v>
      </c>
      <c r="M8" s="29">
        <f>'[1]PT_8.1.5_2021'!M9*10</f>
        <v>202</v>
      </c>
      <c r="N8" s="29">
        <f>'[1]PT_8.1.5_2021'!N9*10</f>
        <v>115</v>
      </c>
    </row>
    <row r="9" spans="1:14" ht="14.4" x14ac:dyDescent="0.3">
      <c r="A9">
        <v>151</v>
      </c>
      <c r="B9" s="15" t="s">
        <v>28</v>
      </c>
      <c r="C9" s="29">
        <f>'[1]PT_8.1.5_2021'!C10*10</f>
        <v>60</v>
      </c>
      <c r="D9" s="29">
        <f>'[1]PT_8.1.5_2021'!D10*10</f>
        <v>94</v>
      </c>
      <c r="E9" s="29">
        <f>'[1]PT_8.1.5_2021'!E10*10</f>
        <v>64</v>
      </c>
      <c r="F9" s="29">
        <f>'[1]PT_8.1.5_2021'!F10*10</f>
        <v>20</v>
      </c>
      <c r="G9" s="29">
        <f>'[1]PT_8.1.5_2021'!G10*10</f>
        <v>41</v>
      </c>
      <c r="H9" s="29">
        <f>'[1]PT_8.1.5_2021'!H10*10</f>
        <v>58</v>
      </c>
      <c r="I9" s="29">
        <f>'[1]PT_8.1.5_2021'!I10*10</f>
        <v>45</v>
      </c>
      <c r="J9" s="29">
        <f>'[1]PT_8.1.5_2021'!J10*10</f>
        <v>17</v>
      </c>
      <c r="K9" s="29">
        <f>'[1]PT_8.1.5_2021'!K10*10</f>
        <v>321</v>
      </c>
      <c r="L9" s="29">
        <f>'[1]PT_8.1.5_2021'!L10*10</f>
        <v>572</v>
      </c>
      <c r="M9" s="29">
        <f>'[1]PT_8.1.5_2021'!M10*10</f>
        <v>274</v>
      </c>
      <c r="N9" s="29">
        <f>'[1]PT_8.1.5_2021'!N10*10</f>
        <v>133</v>
      </c>
    </row>
    <row r="10" spans="1:14" ht="14.4" x14ac:dyDescent="0.3">
      <c r="A10">
        <v>153</v>
      </c>
      <c r="B10" s="15" t="s">
        <v>29</v>
      </c>
      <c r="C10" s="29">
        <f>'[1]PT_8.1.5_2021'!C11*10</f>
        <v>102</v>
      </c>
      <c r="D10" s="29">
        <f>'[1]PT_8.1.5_2021'!D11*10</f>
        <v>186</v>
      </c>
      <c r="E10" s="29">
        <f>'[1]PT_8.1.5_2021'!E11*10</f>
        <v>114</v>
      </c>
      <c r="F10" s="29">
        <f>'[1]PT_8.1.5_2021'!F11*10</f>
        <v>35</v>
      </c>
      <c r="G10" s="29">
        <f>'[1]PT_8.1.5_2021'!G11*10</f>
        <v>81</v>
      </c>
      <c r="H10" s="29">
        <f>'[1]PT_8.1.5_2021'!H11*10</f>
        <v>127</v>
      </c>
      <c r="I10" s="29">
        <f>'[1]PT_8.1.5_2021'!I11*10</f>
        <v>96</v>
      </c>
      <c r="J10" s="29">
        <f>'[1]PT_8.1.5_2021'!J11*10</f>
        <v>31</v>
      </c>
      <c r="K10" s="29">
        <f>'[1]PT_8.1.5_2021'!K11*10</f>
        <v>291</v>
      </c>
      <c r="L10" s="29">
        <f>'[1]PT_8.1.5_2021'!L11*10</f>
        <v>590</v>
      </c>
      <c r="M10" s="29">
        <f>'[1]PT_8.1.5_2021'!M11*10</f>
        <v>238</v>
      </c>
      <c r="N10" s="29">
        <f>'[1]PT_8.1.5_2021'!N11*10</f>
        <v>157</v>
      </c>
    </row>
    <row r="11" spans="1:14" ht="14.4" x14ac:dyDescent="0.3">
      <c r="A11">
        <v>154</v>
      </c>
      <c r="B11" s="15" t="s">
        <v>30</v>
      </c>
      <c r="C11" s="29">
        <f>'[1]PT_8.1.5_2021'!C12*10</f>
        <v>84</v>
      </c>
      <c r="D11" s="29">
        <f>'[1]PT_8.1.5_2021'!D12*10</f>
        <v>133</v>
      </c>
      <c r="E11" s="29">
        <f>'[1]PT_8.1.5_2021'!E12*10</f>
        <v>95</v>
      </c>
      <c r="F11" s="29">
        <f>'[1]PT_8.1.5_2021'!F12*10</f>
        <v>25</v>
      </c>
      <c r="G11" s="29">
        <f>'[1]PT_8.1.5_2021'!G12*10</f>
        <v>65</v>
      </c>
      <c r="H11" s="29">
        <f>'[1]PT_8.1.5_2021'!H12*10</f>
        <v>91</v>
      </c>
      <c r="I11" s="29">
        <f>'[1]PT_8.1.5_2021'!I12*10</f>
        <v>77</v>
      </c>
      <c r="J11" s="29">
        <f>'[1]PT_8.1.5_2021'!J12*10</f>
        <v>22</v>
      </c>
      <c r="K11" s="29">
        <f>'[1]PT_8.1.5_2021'!K12*10</f>
        <v>340</v>
      </c>
      <c r="L11" s="29">
        <f>'[1]PT_8.1.5_2021'!L12*10</f>
        <v>579</v>
      </c>
      <c r="M11" s="29">
        <f>'[1]PT_8.1.5_2021'!M12*10</f>
        <v>294</v>
      </c>
      <c r="N11" s="29">
        <f>'[1]PT_8.1.5_2021'!N12*10</f>
        <v>161</v>
      </c>
    </row>
    <row r="12" spans="1:14" ht="14.4" x14ac:dyDescent="0.3">
      <c r="A12">
        <v>155</v>
      </c>
      <c r="B12" s="15" t="s">
        <v>31</v>
      </c>
      <c r="C12" s="29">
        <f>'[1]PT_8.1.5_2021'!C13*10</f>
        <v>81</v>
      </c>
      <c r="D12" s="29">
        <f>'[1]PT_8.1.5_2021'!D13*10</f>
        <v>140</v>
      </c>
      <c r="E12" s="29">
        <f>'[1]PT_8.1.5_2021'!E13*10</f>
        <v>89</v>
      </c>
      <c r="F12" s="29">
        <f>'[1]PT_8.1.5_2021'!F13*10</f>
        <v>26</v>
      </c>
      <c r="G12" s="29">
        <f>'[1]PT_8.1.5_2021'!G13*10</f>
        <v>59</v>
      </c>
      <c r="H12" s="29">
        <f>'[1]PT_8.1.5_2021'!H13*10</f>
        <v>91</v>
      </c>
      <c r="I12" s="29">
        <f>'[1]PT_8.1.5_2021'!I13*10</f>
        <v>69</v>
      </c>
      <c r="J12" s="29">
        <f>'[1]PT_8.1.5_2021'!J13*10</f>
        <v>21</v>
      </c>
      <c r="K12" s="29">
        <f>'[1]PT_8.1.5_2021'!K13*10</f>
        <v>387</v>
      </c>
      <c r="L12" s="29">
        <f>'[1]PT_8.1.5_2021'!L13*10</f>
        <v>604</v>
      </c>
      <c r="M12" s="29">
        <f>'[1]PT_8.1.5_2021'!M13*10</f>
        <v>335</v>
      </c>
      <c r="N12" s="29">
        <f>'[1]PT_8.1.5_2021'!N13*10</f>
        <v>231</v>
      </c>
    </row>
    <row r="13" spans="1:14" ht="14.4" x14ac:dyDescent="0.3">
      <c r="A13">
        <v>157</v>
      </c>
      <c r="B13" s="15" t="s">
        <v>32</v>
      </c>
      <c r="C13" s="29">
        <f>'[1]PT_8.1.5_2021'!C14*10</f>
        <v>84</v>
      </c>
      <c r="D13" s="29">
        <f>'[1]PT_8.1.5_2021'!D14*10</f>
        <v>151</v>
      </c>
      <c r="E13" s="29">
        <f>'[1]PT_8.1.5_2021'!E14*10</f>
        <v>85</v>
      </c>
      <c r="F13" s="29">
        <f>'[1]PT_8.1.5_2021'!F14*10</f>
        <v>23</v>
      </c>
      <c r="G13" s="29">
        <f>'[1]PT_8.1.5_2021'!G14*10</f>
        <v>59</v>
      </c>
      <c r="H13" s="29">
        <f>'[1]PT_8.1.5_2021'!H14*10</f>
        <v>104</v>
      </c>
      <c r="I13" s="29">
        <f>'[1]PT_8.1.5_2021'!I14*10</f>
        <v>61</v>
      </c>
      <c r="J13" s="29">
        <f>'[1]PT_8.1.5_2021'!J14*10</f>
        <v>19</v>
      </c>
      <c r="K13" s="29">
        <f>'[1]PT_8.1.5_2021'!K14*10</f>
        <v>375</v>
      </c>
      <c r="L13" s="29">
        <f>'[1]PT_8.1.5_2021'!L14*10</f>
        <v>602</v>
      </c>
      <c r="M13" s="29">
        <f>'[1]PT_8.1.5_2021'!M14*10</f>
        <v>323</v>
      </c>
      <c r="N13" s="29">
        <f>'[1]PT_8.1.5_2021'!N14*10</f>
        <v>207</v>
      </c>
    </row>
    <row r="14" spans="1:14" ht="14.4" x14ac:dyDescent="0.3">
      <c r="A14">
        <v>158</v>
      </c>
      <c r="B14" s="15" t="s">
        <v>33</v>
      </c>
      <c r="C14" s="29">
        <f>'[1]PT_8.1.5_2021'!C15*10</f>
        <v>76</v>
      </c>
      <c r="D14" s="29">
        <f>'[1]PT_8.1.5_2021'!D15*10</f>
        <v>128</v>
      </c>
      <c r="E14" s="29">
        <f>'[1]PT_8.1.5_2021'!E15*10</f>
        <v>82</v>
      </c>
      <c r="F14" s="29">
        <f>'[1]PT_8.1.5_2021'!F15*10</f>
        <v>29</v>
      </c>
      <c r="G14" s="29">
        <f>'[1]PT_8.1.5_2021'!G15*10</f>
        <v>56</v>
      </c>
      <c r="H14" s="29">
        <f>'[1]PT_8.1.5_2021'!H15*10</f>
        <v>80</v>
      </c>
      <c r="I14" s="29">
        <f>'[1]PT_8.1.5_2021'!I15*10</f>
        <v>62</v>
      </c>
      <c r="J14" s="29">
        <f>'[1]PT_8.1.5_2021'!J15*10</f>
        <v>26</v>
      </c>
      <c r="K14" s="29">
        <f>'[1]PT_8.1.5_2021'!K15*10</f>
        <v>397</v>
      </c>
      <c r="L14" s="29">
        <f>'[1]PT_8.1.5_2021'!L15*10</f>
        <v>694</v>
      </c>
      <c r="M14" s="29">
        <f>'[1]PT_8.1.5_2021'!M15*10</f>
        <v>337</v>
      </c>
      <c r="N14" s="29">
        <f>'[1]PT_8.1.5_2021'!N15*10</f>
        <v>166</v>
      </c>
    </row>
    <row r="15" spans="1:14" ht="14.4" x14ac:dyDescent="0.3">
      <c r="A15">
        <v>159</v>
      </c>
      <c r="B15" s="15" t="s">
        <v>34</v>
      </c>
      <c r="C15" s="29">
        <f>'[1]PT_8.1.5_2021'!C16*10</f>
        <v>79</v>
      </c>
      <c r="D15" s="29">
        <f>'[1]PT_8.1.5_2021'!D16*10</f>
        <v>124</v>
      </c>
      <c r="E15" s="29">
        <f>'[1]PT_8.1.5_2021'!E16*10</f>
        <v>85</v>
      </c>
      <c r="F15" s="29">
        <f>'[1]PT_8.1.5_2021'!F16*10</f>
        <v>33</v>
      </c>
      <c r="G15" s="29">
        <f>'[1]PT_8.1.5_2021'!G16*10</f>
        <v>60</v>
      </c>
      <c r="H15" s="29">
        <f>'[1]PT_8.1.5_2021'!H16*10</f>
        <v>82</v>
      </c>
      <c r="I15" s="29">
        <f>'[1]PT_8.1.5_2021'!I16*10</f>
        <v>67</v>
      </c>
      <c r="J15" s="29">
        <f>'[1]PT_8.1.5_2021'!J16*10</f>
        <v>27</v>
      </c>
      <c r="K15" s="29">
        <f>'[1]PT_8.1.5_2021'!K16*10</f>
        <v>284</v>
      </c>
      <c r="L15" s="29">
        <f>'[1]PT_8.1.5_2021'!L16*10</f>
        <v>518</v>
      </c>
      <c r="M15" s="29">
        <f>'[1]PT_8.1.5_2021'!M16*10</f>
        <v>238</v>
      </c>
      <c r="N15" s="29">
        <f>'[1]PT_8.1.5_2021'!N16*10</f>
        <v>230</v>
      </c>
    </row>
    <row r="16" spans="1:14" ht="14.4" x14ac:dyDescent="0.3">
      <c r="A16">
        <v>159016</v>
      </c>
      <c r="B16" s="15" t="s">
        <v>35</v>
      </c>
      <c r="C16" s="29">
        <f>'[1]PT_8.1.5_2021'!C17*10</f>
        <v>108</v>
      </c>
      <c r="D16" s="29">
        <f>'[1]PT_8.1.5_2021'!D17*10</f>
        <v>180</v>
      </c>
      <c r="E16" s="29">
        <f>'[1]PT_8.1.5_2021'!E17*10</f>
        <v>108</v>
      </c>
      <c r="F16" s="29">
        <f>'[1]PT_8.1.5_2021'!F17*10</f>
        <v>57</v>
      </c>
      <c r="G16" s="29">
        <f>'[1]PT_8.1.5_2021'!G17*10</f>
        <v>80</v>
      </c>
      <c r="H16" s="29">
        <f>'[1]PT_8.1.5_2021'!H17*10</f>
        <v>118</v>
      </c>
      <c r="I16" s="29">
        <f>'[1]PT_8.1.5_2021'!I17*10</f>
        <v>83</v>
      </c>
      <c r="J16" s="29">
        <f>'[1]PT_8.1.5_2021'!J17*10</f>
        <v>45</v>
      </c>
      <c r="K16" s="29">
        <f>'[1]PT_8.1.5_2021'!K17*10</f>
        <v>277</v>
      </c>
      <c r="L16" s="29">
        <f>'[1]PT_8.1.5_2021'!L17*10</f>
        <v>513</v>
      </c>
      <c r="M16" s="29">
        <f>'[1]PT_8.1.5_2021'!M17*10</f>
        <v>229</v>
      </c>
      <c r="N16" s="29">
        <f>'[1]PT_8.1.5_2021'!N17*10</f>
        <v>299</v>
      </c>
    </row>
    <row r="17" spans="1:14" ht="14.4" x14ac:dyDescent="0.3">
      <c r="A17">
        <v>159999</v>
      </c>
      <c r="B17" s="15" t="s">
        <v>36</v>
      </c>
      <c r="C17" s="29">
        <f>'[1]PT_8.1.5_2021'!C18*10</f>
        <v>62</v>
      </c>
      <c r="D17" s="29">
        <f>'[1]PT_8.1.5_2021'!D18*10</f>
        <v>96</v>
      </c>
      <c r="E17" s="29">
        <f>'[1]PT_8.1.5_2021'!E18*10</f>
        <v>70</v>
      </c>
      <c r="F17" s="29">
        <f>'[1]PT_8.1.5_2021'!F18*10</f>
        <v>23</v>
      </c>
      <c r="G17" s="29">
        <f>'[1]PT_8.1.5_2021'!G18*10</f>
        <v>49</v>
      </c>
      <c r="H17" s="29">
        <f>'[1]PT_8.1.5_2021'!H18*10</f>
        <v>66</v>
      </c>
      <c r="I17" s="29">
        <f>'[1]PT_8.1.5_2021'!I18*10</f>
        <v>58</v>
      </c>
      <c r="J17" s="29">
        <f>'[1]PT_8.1.5_2021'!J18*10</f>
        <v>19</v>
      </c>
      <c r="K17" s="29">
        <f>'[1]PT_8.1.5_2021'!K18*10</f>
        <v>294</v>
      </c>
      <c r="L17" s="29">
        <f>'[1]PT_8.1.5_2021'!L18*10</f>
        <v>525</v>
      </c>
      <c r="M17" s="29">
        <f>'[1]PT_8.1.5_2021'!M18*10</f>
        <v>251</v>
      </c>
      <c r="N17" s="29">
        <f>'[1]PT_8.1.5_2021'!N18*10</f>
        <v>168</v>
      </c>
    </row>
    <row r="18" spans="1:14" s="17" customFormat="1" ht="14.4" x14ac:dyDescent="0.3">
      <c r="A18">
        <v>1</v>
      </c>
      <c r="B18" s="17" t="s">
        <v>37</v>
      </c>
      <c r="C18" s="29">
        <f>'[1]PT_8.1.5_2021'!C19*10</f>
        <v>85</v>
      </c>
      <c r="D18" s="29">
        <f>'[1]PT_8.1.5_2021'!D19*10</f>
        <v>142</v>
      </c>
      <c r="E18" s="29">
        <f>'[1]PT_8.1.5_2021'!E19*10</f>
        <v>91</v>
      </c>
      <c r="F18" s="29">
        <f>'[1]PT_8.1.5_2021'!F19*10</f>
        <v>31</v>
      </c>
      <c r="G18" s="29">
        <f>'[1]PT_8.1.5_2021'!G19*10</f>
        <v>62</v>
      </c>
      <c r="H18" s="29">
        <f>'[1]PT_8.1.5_2021'!H19*10</f>
        <v>93</v>
      </c>
      <c r="I18" s="29">
        <f>'[1]PT_8.1.5_2021'!I19*10</f>
        <v>69</v>
      </c>
      <c r="J18" s="29">
        <f>'[1]PT_8.1.5_2021'!J19*10</f>
        <v>25</v>
      </c>
      <c r="K18" s="29">
        <f>'[1]PT_8.1.5_2021'!K19*10</f>
        <v>305</v>
      </c>
      <c r="L18" s="29">
        <f>'[1]PT_8.1.5_2021'!L19*10</f>
        <v>555</v>
      </c>
      <c r="M18" s="29">
        <f>'[1]PT_8.1.5_2021'!M19*10</f>
        <v>258</v>
      </c>
      <c r="N18" s="29">
        <f>'[1]PT_8.1.5_2021'!N19*10</f>
        <v>183</v>
      </c>
    </row>
    <row r="19" spans="1:14" ht="14.4" x14ac:dyDescent="0.3">
      <c r="A19">
        <v>241</v>
      </c>
      <c r="B19" s="15" t="s">
        <v>38</v>
      </c>
      <c r="C19" s="29">
        <f>'[1]PT_8.1.5_2021'!C20*10</f>
        <v>118</v>
      </c>
      <c r="D19" s="29">
        <f>'[1]PT_8.1.5_2021'!D20*10</f>
        <v>200</v>
      </c>
      <c r="E19" s="29">
        <f>'[1]PT_8.1.5_2021'!E20*10</f>
        <v>117</v>
      </c>
      <c r="F19" s="29">
        <f>'[1]PT_8.1.5_2021'!F20*10</f>
        <v>54</v>
      </c>
      <c r="G19" s="29">
        <f>'[1]PT_8.1.5_2021'!G20*10</f>
        <v>77</v>
      </c>
      <c r="H19" s="29">
        <f>'[1]PT_8.1.5_2021'!H20*10</f>
        <v>130</v>
      </c>
      <c r="I19" s="29">
        <f>'[1]PT_8.1.5_2021'!I20*10</f>
        <v>77</v>
      </c>
      <c r="J19" s="29">
        <f>'[1]PT_8.1.5_2021'!J20*10</f>
        <v>36</v>
      </c>
      <c r="K19" s="29">
        <f>'[1]PT_8.1.5_2021'!K20*10</f>
        <v>369</v>
      </c>
      <c r="L19" s="29">
        <f>'[1]PT_8.1.5_2021'!L20*10</f>
        <v>635</v>
      </c>
      <c r="M19" s="29">
        <f>'[1]PT_8.1.5_2021'!M20*10</f>
        <v>316</v>
      </c>
      <c r="N19" s="29">
        <f>'[1]PT_8.1.5_2021'!N20*10</f>
        <v>323</v>
      </c>
    </row>
    <row r="20" spans="1:14" ht="14.4" x14ac:dyDescent="0.3">
      <c r="A20">
        <v>241001</v>
      </c>
      <c r="B20" s="15" t="s">
        <v>39</v>
      </c>
      <c r="C20" s="29">
        <f>'[1]PT_8.1.5_2021'!C21*10</f>
        <v>148</v>
      </c>
      <c r="D20" s="29">
        <f>'[1]PT_8.1.5_2021'!D21*10</f>
        <v>248</v>
      </c>
      <c r="E20" s="29">
        <f>'[1]PT_8.1.5_2021'!E21*10</f>
        <v>142</v>
      </c>
      <c r="F20" s="29">
        <f>'[1]PT_8.1.5_2021'!F21*10</f>
        <v>86</v>
      </c>
      <c r="G20" s="29">
        <f>'[1]PT_8.1.5_2021'!G21*10</f>
        <v>101</v>
      </c>
      <c r="H20" s="29">
        <f>'[1]PT_8.1.5_2021'!H21*10</f>
        <v>177</v>
      </c>
      <c r="I20" s="29">
        <f>'[1]PT_8.1.5_2021'!I21*10</f>
        <v>97</v>
      </c>
      <c r="J20" s="29">
        <f>'[1]PT_8.1.5_2021'!J21*10</f>
        <v>55</v>
      </c>
      <c r="K20" s="29">
        <f>'[1]PT_8.1.5_2021'!K21*10</f>
        <v>358</v>
      </c>
      <c r="L20" s="29">
        <f>'[1]PT_8.1.5_2021'!L21*10</f>
        <v>613</v>
      </c>
      <c r="M20" s="29">
        <f>'[1]PT_8.1.5_2021'!M21*10</f>
        <v>311</v>
      </c>
      <c r="N20" s="29">
        <f>'[1]PT_8.1.5_2021'!N21*10</f>
        <v>347</v>
      </c>
    </row>
    <row r="21" spans="1:14" ht="14.4" x14ac:dyDescent="0.3">
      <c r="A21">
        <v>241999</v>
      </c>
      <c r="B21" s="15" t="s">
        <v>40</v>
      </c>
      <c r="C21" s="29">
        <f>'[1]PT_8.1.5_2021'!C22*10</f>
        <v>91</v>
      </c>
      <c r="D21" s="29">
        <f>'[1]PT_8.1.5_2021'!D22*10</f>
        <v>163</v>
      </c>
      <c r="E21" s="29">
        <f>'[1]PT_8.1.5_2021'!E22*10</f>
        <v>94</v>
      </c>
      <c r="F21" s="29">
        <f>'[1]PT_8.1.5_2021'!F22*10</f>
        <v>33</v>
      </c>
      <c r="G21" s="29">
        <f>'[1]PT_8.1.5_2021'!G22*10</f>
        <v>57</v>
      </c>
      <c r="H21" s="29">
        <f>'[1]PT_8.1.5_2021'!H22*10</f>
        <v>95</v>
      </c>
      <c r="I21" s="29">
        <f>'[1]PT_8.1.5_2021'!I22*10</f>
        <v>60</v>
      </c>
      <c r="J21" s="29">
        <f>'[1]PT_8.1.5_2021'!J22*10</f>
        <v>23</v>
      </c>
      <c r="K21" s="29">
        <f>'[1]PT_8.1.5_2021'!K22*10</f>
        <v>386</v>
      </c>
      <c r="L21" s="29">
        <f>'[1]PT_8.1.5_2021'!L22*10</f>
        <v>659</v>
      </c>
      <c r="M21" s="29">
        <f>'[1]PT_8.1.5_2021'!M22*10</f>
        <v>324</v>
      </c>
      <c r="N21" s="29">
        <f>'[1]PT_8.1.5_2021'!N22*10</f>
        <v>277</v>
      </c>
    </row>
    <row r="22" spans="1:14" ht="14.4" x14ac:dyDescent="0.3">
      <c r="A22">
        <v>251</v>
      </c>
      <c r="B22" s="15" t="s">
        <v>41</v>
      </c>
      <c r="C22" s="29">
        <f>'[1]PT_8.1.5_2021'!C23*10</f>
        <v>70</v>
      </c>
      <c r="D22" s="29">
        <f>'[1]PT_8.1.5_2021'!D23*10</f>
        <v>129</v>
      </c>
      <c r="E22" s="29">
        <f>'[1]PT_8.1.5_2021'!E23*10</f>
        <v>69</v>
      </c>
      <c r="F22" s="29">
        <f>'[1]PT_8.1.5_2021'!F23*10</f>
        <v>26</v>
      </c>
      <c r="G22" s="29">
        <f>'[1]PT_8.1.5_2021'!G23*10</f>
        <v>45</v>
      </c>
      <c r="H22" s="29">
        <f>'[1]PT_8.1.5_2021'!H23*10</f>
        <v>70</v>
      </c>
      <c r="I22" s="29">
        <f>'[1]PT_8.1.5_2021'!I23*10</f>
        <v>48</v>
      </c>
      <c r="J22" s="29">
        <f>'[1]PT_8.1.5_2021'!J23*10</f>
        <v>22</v>
      </c>
      <c r="K22" s="29">
        <f>'[1]PT_8.1.5_2021'!K23*10</f>
        <v>336</v>
      </c>
      <c r="L22" s="29">
        <f>'[1]PT_8.1.5_2021'!L23*10</f>
        <v>579</v>
      </c>
      <c r="M22" s="29">
        <f>'[1]PT_8.1.5_2021'!M23*10</f>
        <v>265</v>
      </c>
      <c r="N22" s="29">
        <f>'[1]PT_8.1.5_2021'!N23*10</f>
        <v>251</v>
      </c>
    </row>
    <row r="23" spans="1:14" ht="14.4" x14ac:dyDescent="0.3">
      <c r="A23">
        <v>252</v>
      </c>
      <c r="B23" s="15" t="s">
        <v>42</v>
      </c>
      <c r="C23" s="29">
        <f>'[1]PT_8.1.5_2021'!C24*10</f>
        <v>108</v>
      </c>
      <c r="D23" s="29">
        <f>'[1]PT_8.1.5_2021'!D24*10</f>
        <v>202</v>
      </c>
      <c r="E23" s="29">
        <f>'[1]PT_8.1.5_2021'!E24*10</f>
        <v>114</v>
      </c>
      <c r="F23" s="29">
        <f>'[1]PT_8.1.5_2021'!F24*10</f>
        <v>36</v>
      </c>
      <c r="G23" s="29">
        <f>'[1]PT_8.1.5_2021'!G24*10</f>
        <v>72</v>
      </c>
      <c r="H23" s="29">
        <f>'[1]PT_8.1.5_2021'!H24*10</f>
        <v>119</v>
      </c>
      <c r="I23" s="29">
        <f>'[1]PT_8.1.5_2021'!I24*10</f>
        <v>81</v>
      </c>
      <c r="J23" s="29">
        <f>'[1]PT_8.1.5_2021'!J24*10</f>
        <v>26</v>
      </c>
      <c r="K23" s="29">
        <f>'[1]PT_8.1.5_2021'!K24*10</f>
        <v>412</v>
      </c>
      <c r="L23" s="29">
        <f>'[1]PT_8.1.5_2021'!L24*10</f>
        <v>664</v>
      </c>
      <c r="M23" s="29">
        <f>'[1]PT_8.1.5_2021'!M24*10</f>
        <v>351</v>
      </c>
      <c r="N23" s="29">
        <f>'[1]PT_8.1.5_2021'!N24*10</f>
        <v>243</v>
      </c>
    </row>
    <row r="24" spans="1:14" ht="14.4" x14ac:dyDescent="0.3">
      <c r="A24">
        <v>254</v>
      </c>
      <c r="B24" s="15" t="s">
        <v>43</v>
      </c>
      <c r="C24" s="29">
        <f>'[1]PT_8.1.5_2021'!C25*10</f>
        <v>91</v>
      </c>
      <c r="D24" s="29">
        <f>'[1]PT_8.1.5_2021'!D25*10</f>
        <v>153</v>
      </c>
      <c r="E24" s="29">
        <f>'[1]PT_8.1.5_2021'!E25*10</f>
        <v>99</v>
      </c>
      <c r="F24" s="29">
        <f>'[1]PT_8.1.5_2021'!F25*10</f>
        <v>29</v>
      </c>
      <c r="G24" s="29">
        <f>'[1]PT_8.1.5_2021'!G25*10</f>
        <v>65</v>
      </c>
      <c r="H24" s="29">
        <f>'[1]PT_8.1.5_2021'!H25*10</f>
        <v>101</v>
      </c>
      <c r="I24" s="29">
        <f>'[1]PT_8.1.5_2021'!I25*10</f>
        <v>73</v>
      </c>
      <c r="J24" s="29">
        <f>'[1]PT_8.1.5_2021'!J25*10</f>
        <v>24</v>
      </c>
      <c r="K24" s="29">
        <f>'[1]PT_8.1.5_2021'!K25*10</f>
        <v>372</v>
      </c>
      <c r="L24" s="29">
        <f>'[1]PT_8.1.5_2021'!L25*10</f>
        <v>595</v>
      </c>
      <c r="M24" s="29">
        <f>'[1]PT_8.1.5_2021'!M25*10</f>
        <v>330</v>
      </c>
      <c r="N24" s="29">
        <f>'[1]PT_8.1.5_2021'!N25*10</f>
        <v>206</v>
      </c>
    </row>
    <row r="25" spans="1:14" ht="14.4" x14ac:dyDescent="0.3">
      <c r="A25">
        <v>254021</v>
      </c>
      <c r="B25" s="15" t="s">
        <v>44</v>
      </c>
      <c r="C25" s="29">
        <f>'[1]PT_8.1.5_2021'!C26*10</f>
        <v>149</v>
      </c>
      <c r="D25" s="29">
        <f>'[1]PT_8.1.5_2021'!D26*10</f>
        <v>258</v>
      </c>
      <c r="E25" s="29">
        <f>'[1]PT_8.1.5_2021'!E26*10</f>
        <v>157</v>
      </c>
      <c r="F25" s="29">
        <f>'[1]PT_8.1.5_2021'!F26*10</f>
        <v>50</v>
      </c>
      <c r="G25" s="29">
        <f>'[1]PT_8.1.5_2021'!G26*10</f>
        <v>109</v>
      </c>
      <c r="H25" s="29">
        <f>'[1]PT_8.1.5_2021'!H26*10</f>
        <v>180</v>
      </c>
      <c r="I25" s="29">
        <f>'[1]PT_8.1.5_2021'!I26*10</f>
        <v>119</v>
      </c>
      <c r="J25" s="29">
        <f>'[1]PT_8.1.5_2021'!J26*10</f>
        <v>40</v>
      </c>
      <c r="K25" s="29">
        <f>'[1]PT_8.1.5_2021'!K26*10</f>
        <v>413</v>
      </c>
      <c r="L25" s="29">
        <f>'[1]PT_8.1.5_2021'!L26*10</f>
        <v>634</v>
      </c>
      <c r="M25" s="29">
        <f>'[1]PT_8.1.5_2021'!M26*10</f>
        <v>371</v>
      </c>
      <c r="N25" s="29">
        <f>'[1]PT_8.1.5_2021'!N26*10</f>
        <v>253</v>
      </c>
    </row>
    <row r="26" spans="1:14" ht="14.4" x14ac:dyDescent="0.3">
      <c r="A26">
        <v>254999</v>
      </c>
      <c r="B26" s="15" t="s">
        <v>45</v>
      </c>
      <c r="C26" s="29">
        <f>'[1]PT_8.1.5_2021'!C27*10</f>
        <v>57</v>
      </c>
      <c r="D26" s="29">
        <f>'[1]PT_8.1.5_2021'!D27*10</f>
        <v>94</v>
      </c>
      <c r="E26" s="29">
        <f>'[1]PT_8.1.5_2021'!E27*10</f>
        <v>63</v>
      </c>
      <c r="F26" s="29">
        <f>'[1]PT_8.1.5_2021'!F27*10</f>
        <v>18</v>
      </c>
      <c r="G26" s="29">
        <f>'[1]PT_8.1.5_2021'!G27*10</f>
        <v>42</v>
      </c>
      <c r="H26" s="29">
        <f>'[1]PT_8.1.5_2021'!H27*10</f>
        <v>61</v>
      </c>
      <c r="I26" s="29">
        <f>'[1]PT_8.1.5_2021'!I27*10</f>
        <v>48</v>
      </c>
      <c r="J26" s="29">
        <f>'[1]PT_8.1.5_2021'!J27*10</f>
        <v>15</v>
      </c>
      <c r="K26" s="29">
        <f>'[1]PT_8.1.5_2021'!K27*10</f>
        <v>315</v>
      </c>
      <c r="L26" s="29">
        <f>'[1]PT_8.1.5_2021'!L27*10</f>
        <v>541</v>
      </c>
      <c r="M26" s="29">
        <f>'[1]PT_8.1.5_2021'!M27*10</f>
        <v>274</v>
      </c>
      <c r="N26" s="29">
        <f>'[1]PT_8.1.5_2021'!N27*10</f>
        <v>146</v>
      </c>
    </row>
    <row r="27" spans="1:14" ht="14.4" x14ac:dyDescent="0.3">
      <c r="A27">
        <v>255</v>
      </c>
      <c r="B27" s="15" t="s">
        <v>46</v>
      </c>
      <c r="C27" s="29">
        <f>'[1]PT_8.1.5_2021'!C28*10</f>
        <v>90</v>
      </c>
      <c r="D27" s="29">
        <f>'[1]PT_8.1.5_2021'!D28*10</f>
        <v>161</v>
      </c>
      <c r="E27" s="29">
        <f>'[1]PT_8.1.5_2021'!E28*10</f>
        <v>99</v>
      </c>
      <c r="F27" s="29">
        <f>'[1]PT_8.1.5_2021'!F28*10</f>
        <v>29</v>
      </c>
      <c r="G27" s="29">
        <f>'[1]PT_8.1.5_2021'!G28*10</f>
        <v>71</v>
      </c>
      <c r="H27" s="29">
        <f>'[1]PT_8.1.5_2021'!H28*10</f>
        <v>114</v>
      </c>
      <c r="I27" s="29">
        <f>'[1]PT_8.1.5_2021'!I28*10</f>
        <v>82</v>
      </c>
      <c r="J27" s="29">
        <f>'[1]PT_8.1.5_2021'!J28*10</f>
        <v>27</v>
      </c>
      <c r="K27" s="29">
        <f>'[1]PT_8.1.5_2021'!K28*10</f>
        <v>321</v>
      </c>
      <c r="L27" s="29">
        <f>'[1]PT_8.1.5_2021'!L28*10</f>
        <v>575</v>
      </c>
      <c r="M27" s="29">
        <f>'[1]PT_8.1.5_2021'!M28*10</f>
        <v>277</v>
      </c>
      <c r="N27" s="29">
        <f>'[1]PT_8.1.5_2021'!N28*10</f>
        <v>94</v>
      </c>
    </row>
    <row r="28" spans="1:14" ht="14.4" x14ac:dyDescent="0.3">
      <c r="A28">
        <v>256</v>
      </c>
      <c r="B28" s="15" t="s">
        <v>47</v>
      </c>
      <c r="C28" s="29">
        <f>'[1]PT_8.1.5_2021'!C29*10</f>
        <v>91</v>
      </c>
      <c r="D28" s="29">
        <f>'[1]PT_8.1.5_2021'!D29*10</f>
        <v>173</v>
      </c>
      <c r="E28" s="29">
        <f>'[1]PT_8.1.5_2021'!E29*10</f>
        <v>92</v>
      </c>
      <c r="F28" s="29">
        <f>'[1]PT_8.1.5_2021'!F29*10</f>
        <v>30</v>
      </c>
      <c r="G28" s="29">
        <f>'[1]PT_8.1.5_2021'!G29*10</f>
        <v>63</v>
      </c>
      <c r="H28" s="29">
        <f>'[1]PT_8.1.5_2021'!H29*10</f>
        <v>104</v>
      </c>
      <c r="I28" s="29">
        <f>'[1]PT_8.1.5_2021'!I29*10</f>
        <v>68</v>
      </c>
      <c r="J28" s="29">
        <f>'[1]PT_8.1.5_2021'!J29*10</f>
        <v>24</v>
      </c>
      <c r="K28" s="29">
        <f>'[1]PT_8.1.5_2021'!K29*10</f>
        <v>411</v>
      </c>
      <c r="L28" s="29">
        <f>'[1]PT_8.1.5_2021'!L29*10</f>
        <v>688</v>
      </c>
      <c r="M28" s="29">
        <f>'[1]PT_8.1.5_2021'!M29*10</f>
        <v>325</v>
      </c>
      <c r="N28" s="29">
        <f>'[1]PT_8.1.5_2021'!N29*10</f>
        <v>284</v>
      </c>
    </row>
    <row r="29" spans="1:14" ht="14.4" x14ac:dyDescent="0.3">
      <c r="A29">
        <v>257</v>
      </c>
      <c r="B29" s="15" t="s">
        <v>48</v>
      </c>
      <c r="C29" s="29">
        <f>'[1]PT_8.1.5_2021'!C30*10</f>
        <v>85</v>
      </c>
      <c r="D29" s="29">
        <f>'[1]PT_8.1.5_2021'!D30*10</f>
        <v>152</v>
      </c>
      <c r="E29" s="29">
        <f>'[1]PT_8.1.5_2021'!E30*10</f>
        <v>92</v>
      </c>
      <c r="F29" s="29">
        <f>'[1]PT_8.1.5_2021'!F30*10</f>
        <v>28</v>
      </c>
      <c r="G29" s="29">
        <f>'[1]PT_8.1.5_2021'!G30*10</f>
        <v>58</v>
      </c>
      <c r="H29" s="29">
        <f>'[1]PT_8.1.5_2021'!H30*10</f>
        <v>92</v>
      </c>
      <c r="I29" s="29">
        <f>'[1]PT_8.1.5_2021'!I30*10</f>
        <v>64</v>
      </c>
      <c r="J29" s="29">
        <f>'[1]PT_8.1.5_2021'!J30*10</f>
        <v>24</v>
      </c>
      <c r="K29" s="29">
        <f>'[1]PT_8.1.5_2021'!K30*10</f>
        <v>378</v>
      </c>
      <c r="L29" s="29">
        <f>'[1]PT_8.1.5_2021'!L30*10</f>
        <v>642</v>
      </c>
      <c r="M29" s="29">
        <f>'[1]PT_8.1.5_2021'!M30*10</f>
        <v>332</v>
      </c>
      <c r="N29" s="29">
        <f>'[1]PT_8.1.5_2021'!N30*10</f>
        <v>164</v>
      </c>
    </row>
    <row r="30" spans="1:14" s="17" customFormat="1" ht="14.4" x14ac:dyDescent="0.3">
      <c r="A30">
        <v>2</v>
      </c>
      <c r="B30" s="17" t="s">
        <v>49</v>
      </c>
      <c r="C30" s="29">
        <f>'[1]PT_8.1.5_2021'!C31*10</f>
        <v>104</v>
      </c>
      <c r="D30" s="29">
        <f>'[1]PT_8.1.5_2021'!D31*10</f>
        <v>181</v>
      </c>
      <c r="E30" s="29">
        <f>'[1]PT_8.1.5_2021'!E31*10</f>
        <v>106</v>
      </c>
      <c r="F30" s="29">
        <f>'[1]PT_8.1.5_2021'!F31*10</f>
        <v>42</v>
      </c>
      <c r="G30" s="29">
        <f>'[1]PT_8.1.5_2021'!G31*10</f>
        <v>69</v>
      </c>
      <c r="H30" s="29">
        <f>'[1]PT_8.1.5_2021'!H31*10</f>
        <v>114</v>
      </c>
      <c r="I30" s="29">
        <f>'[1]PT_8.1.5_2021'!I31*10</f>
        <v>73</v>
      </c>
      <c r="J30" s="29">
        <f>'[1]PT_8.1.5_2021'!J31*10</f>
        <v>30</v>
      </c>
      <c r="K30" s="29">
        <f>'[1]PT_8.1.5_2021'!K31*10</f>
        <v>371</v>
      </c>
      <c r="L30" s="29">
        <f>'[1]PT_8.1.5_2021'!L31*10</f>
        <v>630</v>
      </c>
      <c r="M30" s="29">
        <f>'[1]PT_8.1.5_2021'!M31*10</f>
        <v>316</v>
      </c>
      <c r="N30" s="29">
        <f>'[1]PT_8.1.5_2021'!N31*10</f>
        <v>289</v>
      </c>
    </row>
    <row r="31" spans="1:14" ht="14.4" x14ac:dyDescent="0.3">
      <c r="A31">
        <v>351</v>
      </c>
      <c r="B31" s="15" t="s">
        <v>50</v>
      </c>
      <c r="C31" s="29">
        <f>'[1]PT_8.1.5_2021'!C32*10</f>
        <v>98</v>
      </c>
      <c r="D31" s="29">
        <f>'[1]PT_8.1.5_2021'!D32*10</f>
        <v>161</v>
      </c>
      <c r="E31" s="29">
        <f>'[1]PT_8.1.5_2021'!E32*10</f>
        <v>104</v>
      </c>
      <c r="F31" s="29">
        <f>'[1]PT_8.1.5_2021'!F32*10</f>
        <v>37</v>
      </c>
      <c r="G31" s="29">
        <f>'[1]PT_8.1.5_2021'!G32*10</f>
        <v>74</v>
      </c>
      <c r="H31" s="29">
        <f>'[1]PT_8.1.5_2021'!H32*10</f>
        <v>111</v>
      </c>
      <c r="I31" s="29">
        <f>'[1]PT_8.1.5_2021'!I32*10</f>
        <v>83</v>
      </c>
      <c r="J31" s="29">
        <f>'[1]PT_8.1.5_2021'!J32*10</f>
        <v>30</v>
      </c>
      <c r="K31" s="29">
        <f>'[1]PT_8.1.5_2021'!K32*10</f>
        <v>373</v>
      </c>
      <c r="L31" s="29">
        <f>'[1]PT_8.1.5_2021'!L32*10</f>
        <v>587</v>
      </c>
      <c r="M31" s="29">
        <f>'[1]PT_8.1.5_2021'!M32*10</f>
        <v>315</v>
      </c>
      <c r="N31" s="29">
        <f>'[1]PT_8.1.5_2021'!N32*10</f>
        <v>260</v>
      </c>
    </row>
    <row r="32" spans="1:14" ht="14.4" x14ac:dyDescent="0.3">
      <c r="A32">
        <v>352</v>
      </c>
      <c r="B32" s="15" t="s">
        <v>51</v>
      </c>
      <c r="C32" s="29">
        <f>'[1]PT_8.1.5_2021'!C33*10</f>
        <v>72</v>
      </c>
      <c r="D32" s="29">
        <f>'[1]PT_8.1.5_2021'!D33*10</f>
        <v>133</v>
      </c>
      <c r="E32" s="29">
        <f>'[1]PT_8.1.5_2021'!E33*10</f>
        <v>78</v>
      </c>
      <c r="F32" s="29">
        <f>'[1]PT_8.1.5_2021'!F33*10</f>
        <v>21</v>
      </c>
      <c r="G32" s="29">
        <f>'[1]PT_8.1.5_2021'!G33*10</f>
        <v>54</v>
      </c>
      <c r="H32" s="29">
        <f>'[1]PT_8.1.5_2021'!H33*10</f>
        <v>89</v>
      </c>
      <c r="I32" s="29">
        <f>'[1]PT_8.1.5_2021'!I33*10</f>
        <v>61</v>
      </c>
      <c r="J32" s="29">
        <f>'[1]PT_8.1.5_2021'!J33*10</f>
        <v>20</v>
      </c>
      <c r="K32" s="29">
        <f>'[1]PT_8.1.5_2021'!K33*10</f>
        <v>340</v>
      </c>
      <c r="L32" s="29">
        <f>'[1]PT_8.1.5_2021'!L33*10</f>
        <v>643</v>
      </c>
      <c r="M32" s="29">
        <f>'[1]PT_8.1.5_2021'!M33*10</f>
        <v>280</v>
      </c>
      <c r="N32" s="29">
        <f>'[1]PT_8.1.5_2021'!N33*10</f>
        <v>103</v>
      </c>
    </row>
    <row r="33" spans="1:14" ht="14.4" x14ac:dyDescent="0.3">
      <c r="A33">
        <v>353</v>
      </c>
      <c r="B33" s="15" t="s">
        <v>52</v>
      </c>
      <c r="C33" s="29">
        <f>'[1]PT_8.1.5_2021'!C34*10</f>
        <v>57</v>
      </c>
      <c r="D33" s="29">
        <f>'[1]PT_8.1.5_2021'!D34*10</f>
        <v>86</v>
      </c>
      <c r="E33" s="29">
        <f>'[1]PT_8.1.5_2021'!E34*10</f>
        <v>61</v>
      </c>
      <c r="F33" s="29">
        <f>'[1]PT_8.1.5_2021'!F34*10</f>
        <v>23</v>
      </c>
      <c r="G33" s="29">
        <f>'[1]PT_8.1.5_2021'!G34*10</f>
        <v>39</v>
      </c>
      <c r="H33" s="29">
        <f>'[1]PT_8.1.5_2021'!H34*10</f>
        <v>62</v>
      </c>
      <c r="I33" s="29">
        <f>'[1]PT_8.1.5_2021'!I34*10</f>
        <v>39</v>
      </c>
      <c r="J33" s="29">
        <f>'[1]PT_8.1.5_2021'!J34*10</f>
        <v>20</v>
      </c>
      <c r="K33" s="29">
        <f>'[1]PT_8.1.5_2021'!K34*10</f>
        <v>272</v>
      </c>
      <c r="L33" s="29">
        <f>'[1]PT_8.1.5_2021'!L34*10</f>
        <v>416</v>
      </c>
      <c r="M33" s="29">
        <f>'[1]PT_8.1.5_2021'!M34*10</f>
        <v>258</v>
      </c>
      <c r="N33" s="29">
        <f>'[1]PT_8.1.5_2021'!N34*10</f>
        <v>120</v>
      </c>
    </row>
    <row r="34" spans="1:14" ht="14.4" x14ac:dyDescent="0.3">
      <c r="A34">
        <v>354</v>
      </c>
      <c r="B34" s="15" t="s">
        <v>53</v>
      </c>
      <c r="C34" s="29">
        <f>'[1]PT_8.1.5_2021'!C35*10</f>
        <v>92</v>
      </c>
      <c r="D34" s="29">
        <f>'[1]PT_8.1.5_2021'!D35*10</f>
        <v>136</v>
      </c>
      <c r="E34" s="29">
        <f>'[1]PT_8.1.5_2021'!E35*10</f>
        <v>110</v>
      </c>
      <c r="F34" s="29">
        <f>'[1]PT_8.1.5_2021'!F35*10</f>
        <v>31</v>
      </c>
      <c r="G34" s="29">
        <f>'[1]PT_8.1.5_2021'!G35*10</f>
        <v>80</v>
      </c>
      <c r="H34" s="29">
        <f>'[1]PT_8.1.5_2021'!H35*10</f>
        <v>106</v>
      </c>
      <c r="I34" s="29">
        <f>'[1]PT_8.1.5_2021'!I35*10</f>
        <v>99</v>
      </c>
      <c r="J34" s="29">
        <f>'[1]PT_8.1.5_2021'!J35*10</f>
        <v>30</v>
      </c>
      <c r="K34" s="29">
        <f>'[1]PT_8.1.5_2021'!K35*10</f>
        <v>288</v>
      </c>
      <c r="L34" s="29">
        <f>'[1]PT_8.1.5_2021'!L35*10</f>
        <v>456</v>
      </c>
      <c r="M34" s="29">
        <f>'[1]PT_8.1.5_2021'!M35*10</f>
        <v>249</v>
      </c>
      <c r="N34" s="29">
        <f>'[1]PT_8.1.5_2021'!N35*10</f>
        <v>120</v>
      </c>
    </row>
    <row r="35" spans="1:14" ht="14.4" x14ac:dyDescent="0.3">
      <c r="A35">
        <v>355</v>
      </c>
      <c r="B35" s="15" t="s">
        <v>54</v>
      </c>
      <c r="C35" s="29">
        <f>'[1]PT_8.1.5_2021'!C36*10</f>
        <v>83</v>
      </c>
      <c r="D35" s="29">
        <f>'[1]PT_8.1.5_2021'!D36*10</f>
        <v>134</v>
      </c>
      <c r="E35" s="29">
        <f>'[1]PT_8.1.5_2021'!E36*10</f>
        <v>85</v>
      </c>
      <c r="F35" s="29">
        <f>'[1]PT_8.1.5_2021'!F36*10</f>
        <v>34</v>
      </c>
      <c r="G35" s="29">
        <f>'[1]PT_8.1.5_2021'!G36*10</f>
        <v>59</v>
      </c>
      <c r="H35" s="29">
        <f>'[1]PT_8.1.5_2021'!H36*10</f>
        <v>83</v>
      </c>
      <c r="I35" s="29">
        <f>'[1]PT_8.1.5_2021'!I36*10</f>
        <v>63</v>
      </c>
      <c r="J35" s="29">
        <f>'[1]PT_8.1.5_2021'!J36*10</f>
        <v>29</v>
      </c>
      <c r="K35" s="29">
        <f>'[1]PT_8.1.5_2021'!K36*10</f>
        <v>403</v>
      </c>
      <c r="L35" s="29">
        <f>'[1]PT_8.1.5_2021'!L36*10</f>
        <v>692</v>
      </c>
      <c r="M35" s="29">
        <f>'[1]PT_8.1.5_2021'!M36*10</f>
        <v>334</v>
      </c>
      <c r="N35" s="29">
        <f>'[1]PT_8.1.5_2021'!N36*10</f>
        <v>239</v>
      </c>
    </row>
    <row r="36" spans="1:14" ht="14.4" x14ac:dyDescent="0.3">
      <c r="A36">
        <v>356</v>
      </c>
      <c r="B36" s="15" t="s">
        <v>55</v>
      </c>
      <c r="C36" s="29">
        <f>'[1]PT_8.1.5_2021'!C37*10</f>
        <v>51</v>
      </c>
      <c r="D36" s="29">
        <f>'[1]PT_8.1.5_2021'!D37*10</f>
        <v>87</v>
      </c>
      <c r="E36" s="29">
        <f>'[1]PT_8.1.5_2021'!E37*10</f>
        <v>53</v>
      </c>
      <c r="F36" s="29">
        <f>'[1]PT_8.1.5_2021'!F37*10</f>
        <v>21</v>
      </c>
      <c r="G36" s="29">
        <f>'[1]PT_8.1.5_2021'!G37*10</f>
        <v>34</v>
      </c>
      <c r="H36" s="29">
        <f>'[1]PT_8.1.5_2021'!H37*10</f>
        <v>47</v>
      </c>
      <c r="I36" s="29">
        <f>'[1]PT_8.1.5_2021'!I37*10</f>
        <v>37</v>
      </c>
      <c r="J36" s="29">
        <f>'[1]PT_8.1.5_2021'!J37*10</f>
        <v>18</v>
      </c>
      <c r="K36" s="29">
        <f>'[1]PT_8.1.5_2021'!K37*10</f>
        <v>333</v>
      </c>
      <c r="L36" s="29">
        <f>'[1]PT_8.1.5_2021'!L37*10</f>
        <v>549</v>
      </c>
      <c r="M36" s="29">
        <f>'[1]PT_8.1.5_2021'!M37*10</f>
        <v>270</v>
      </c>
      <c r="N36" s="29">
        <f>'[1]PT_8.1.5_2021'!N37*10</f>
        <v>227</v>
      </c>
    </row>
    <row r="37" spans="1:14" ht="14.4" x14ac:dyDescent="0.3">
      <c r="A37">
        <v>357</v>
      </c>
      <c r="B37" s="15" t="s">
        <v>56</v>
      </c>
      <c r="C37" s="29">
        <f>'[1]PT_8.1.5_2021'!C38*10</f>
        <v>56</v>
      </c>
      <c r="D37" s="29">
        <f>'[1]PT_8.1.5_2021'!D38*10</f>
        <v>79</v>
      </c>
      <c r="E37" s="29">
        <f>'[1]PT_8.1.5_2021'!E38*10</f>
        <v>59</v>
      </c>
      <c r="F37" s="29">
        <f>'[1]PT_8.1.5_2021'!F38*10</f>
        <v>28</v>
      </c>
      <c r="G37" s="29">
        <f>'[1]PT_8.1.5_2021'!G38*10</f>
        <v>41</v>
      </c>
      <c r="H37" s="29">
        <f>'[1]PT_8.1.5_2021'!H38*10</f>
        <v>47</v>
      </c>
      <c r="I37" s="29">
        <f>'[1]PT_8.1.5_2021'!I38*10</f>
        <v>46</v>
      </c>
      <c r="J37" s="29">
        <f>'[1]PT_8.1.5_2021'!J38*10</f>
        <v>25</v>
      </c>
      <c r="K37" s="29">
        <f>'[1]PT_8.1.5_2021'!K38*10</f>
        <v>265</v>
      </c>
      <c r="L37" s="29">
        <f>'[1]PT_8.1.5_2021'!L38*10</f>
        <v>463</v>
      </c>
      <c r="M37" s="29">
        <f>'[1]PT_8.1.5_2021'!M38*10</f>
        <v>221</v>
      </c>
      <c r="N37" s="29">
        <f>'[1]PT_8.1.5_2021'!N38*10</f>
        <v>155</v>
      </c>
    </row>
    <row r="38" spans="1:14" ht="14.4" x14ac:dyDescent="0.3">
      <c r="A38">
        <v>358</v>
      </c>
      <c r="B38" s="15" t="s">
        <v>57</v>
      </c>
      <c r="C38" s="29">
        <f>'[1]PT_8.1.5_2021'!C39*10</f>
        <v>77</v>
      </c>
      <c r="D38" s="29">
        <f>'[1]PT_8.1.5_2021'!D39*10</f>
        <v>122</v>
      </c>
      <c r="E38" s="29">
        <f>'[1]PT_8.1.5_2021'!E39*10</f>
        <v>82</v>
      </c>
      <c r="F38" s="29">
        <f>'[1]PT_8.1.5_2021'!F39*10</f>
        <v>29</v>
      </c>
      <c r="G38" s="29">
        <f>'[1]PT_8.1.5_2021'!G39*10</f>
        <v>61</v>
      </c>
      <c r="H38" s="29">
        <f>'[1]PT_8.1.5_2021'!H39*10</f>
        <v>95</v>
      </c>
      <c r="I38" s="29">
        <f>'[1]PT_8.1.5_2021'!I39*10</f>
        <v>68</v>
      </c>
      <c r="J38" s="29">
        <f>'[1]PT_8.1.5_2021'!J39*10</f>
        <v>23</v>
      </c>
      <c r="K38" s="29">
        <f>'[1]PT_8.1.5_2021'!K39*10</f>
        <v>231</v>
      </c>
      <c r="L38" s="29">
        <f>'[1]PT_8.1.5_2021'!L39*10</f>
        <v>333</v>
      </c>
      <c r="M38" s="29">
        <f>'[1]PT_8.1.5_2021'!M39*10</f>
        <v>197</v>
      </c>
      <c r="N38" s="29">
        <f>'[1]PT_8.1.5_2021'!N39*10</f>
        <v>276</v>
      </c>
    </row>
    <row r="39" spans="1:14" ht="14.4" x14ac:dyDescent="0.3">
      <c r="A39">
        <v>359</v>
      </c>
      <c r="B39" s="15" t="s">
        <v>58</v>
      </c>
      <c r="C39" s="29">
        <f>'[1]PT_8.1.5_2021'!C40*10</f>
        <v>83</v>
      </c>
      <c r="D39" s="29">
        <f>'[1]PT_8.1.5_2021'!D40*10</f>
        <v>149</v>
      </c>
      <c r="E39" s="29">
        <f>'[1]PT_8.1.5_2021'!E40*10</f>
        <v>84</v>
      </c>
      <c r="F39" s="29">
        <f>'[1]PT_8.1.5_2021'!F40*10</f>
        <v>25</v>
      </c>
      <c r="G39" s="29">
        <f>'[1]PT_8.1.5_2021'!G40*10</f>
        <v>58</v>
      </c>
      <c r="H39" s="29">
        <f>'[1]PT_8.1.5_2021'!H40*10</f>
        <v>96</v>
      </c>
      <c r="I39" s="29">
        <f>'[1]PT_8.1.5_2021'!I40*10</f>
        <v>60</v>
      </c>
      <c r="J39" s="29">
        <f>'[1]PT_8.1.5_2021'!J40*10</f>
        <v>22</v>
      </c>
      <c r="K39" s="29">
        <f>'[1]PT_8.1.5_2021'!K40*10</f>
        <v>341</v>
      </c>
      <c r="L39" s="29">
        <f>'[1]PT_8.1.5_2021'!L40*10</f>
        <v>577</v>
      </c>
      <c r="M39" s="29">
        <f>'[1]PT_8.1.5_2021'!M40*10</f>
        <v>283</v>
      </c>
      <c r="N39" s="29">
        <f>'[1]PT_8.1.5_2021'!N40*10</f>
        <v>158</v>
      </c>
    </row>
    <row r="40" spans="1:14" ht="14.4" x14ac:dyDescent="0.3">
      <c r="A40">
        <v>360</v>
      </c>
      <c r="B40" s="15" t="s">
        <v>59</v>
      </c>
      <c r="C40" s="29">
        <f>'[1]PT_8.1.5_2021'!C41*10</f>
        <v>72</v>
      </c>
      <c r="D40" s="29">
        <f>'[1]PT_8.1.5_2021'!D41*10</f>
        <v>116</v>
      </c>
      <c r="E40" s="29">
        <f>'[1]PT_8.1.5_2021'!E41*10</f>
        <v>80</v>
      </c>
      <c r="F40" s="29">
        <f>'[1]PT_8.1.5_2021'!F41*10</f>
        <v>26</v>
      </c>
      <c r="G40" s="29">
        <f>'[1]PT_8.1.5_2021'!G41*10</f>
        <v>56</v>
      </c>
      <c r="H40" s="29">
        <f>'[1]PT_8.1.5_2021'!H41*10</f>
        <v>79</v>
      </c>
      <c r="I40" s="29">
        <f>'[1]PT_8.1.5_2021'!I41*10</f>
        <v>65</v>
      </c>
      <c r="J40" s="29">
        <f>'[1]PT_8.1.5_2021'!J41*10</f>
        <v>23</v>
      </c>
      <c r="K40" s="29">
        <f>'[1]PT_8.1.5_2021'!K41*10</f>
        <v>318</v>
      </c>
      <c r="L40" s="29">
        <f>'[1]PT_8.1.5_2021'!L41*10</f>
        <v>509</v>
      </c>
      <c r="M40" s="29">
        <f>'[1]PT_8.1.5_2021'!M41*10</f>
        <v>266</v>
      </c>
      <c r="N40" s="29">
        <f>'[1]PT_8.1.5_2021'!N41*10</f>
        <v>225</v>
      </c>
    </row>
    <row r="41" spans="1:14" ht="14.4" x14ac:dyDescent="0.3">
      <c r="A41">
        <v>361</v>
      </c>
      <c r="B41" s="15" t="s">
        <v>60</v>
      </c>
      <c r="C41" s="29">
        <f>'[1]PT_8.1.5_2021'!C42*10</f>
        <v>66</v>
      </c>
      <c r="D41" s="29">
        <f>'[1]PT_8.1.5_2021'!D42*10</f>
        <v>113</v>
      </c>
      <c r="E41" s="29">
        <f>'[1]PT_8.1.5_2021'!E42*10</f>
        <v>69</v>
      </c>
      <c r="F41" s="29">
        <f>'[1]PT_8.1.5_2021'!F42*10</f>
        <v>23</v>
      </c>
      <c r="G41" s="29">
        <f>'[1]PT_8.1.5_2021'!G42*10</f>
        <v>45</v>
      </c>
      <c r="H41" s="29">
        <f>'[1]PT_8.1.5_2021'!H42*10</f>
        <v>71</v>
      </c>
      <c r="I41" s="29">
        <f>'[1]PT_8.1.5_2021'!I42*10</f>
        <v>48</v>
      </c>
      <c r="J41" s="29">
        <f>'[1]PT_8.1.5_2021'!J42*10</f>
        <v>18</v>
      </c>
      <c r="K41" s="29">
        <f>'[1]PT_8.1.5_2021'!K42*10</f>
        <v>330</v>
      </c>
      <c r="L41" s="29">
        <f>'[1]PT_8.1.5_2021'!L42*10</f>
        <v>561</v>
      </c>
      <c r="M41" s="29">
        <f>'[1]PT_8.1.5_2021'!M42*10</f>
        <v>276</v>
      </c>
      <c r="N41" s="29">
        <f>'[1]PT_8.1.5_2021'!N42*10</f>
        <v>239</v>
      </c>
    </row>
    <row r="42" spans="1:14" s="17" customFormat="1" ht="14.4" x14ac:dyDescent="0.3">
      <c r="A42">
        <v>3</v>
      </c>
      <c r="B42" s="17" t="s">
        <v>61</v>
      </c>
      <c r="C42" s="29">
        <f>'[1]PT_8.1.5_2021'!C43*10</f>
        <v>73</v>
      </c>
      <c r="D42" s="29">
        <f>'[1]PT_8.1.5_2021'!D43*10</f>
        <v>120</v>
      </c>
      <c r="E42" s="29">
        <f>'[1]PT_8.1.5_2021'!E43*10</f>
        <v>77</v>
      </c>
      <c r="F42" s="29">
        <f>'[1]PT_8.1.5_2021'!F43*10</f>
        <v>27</v>
      </c>
      <c r="G42" s="29">
        <f>'[1]PT_8.1.5_2021'!G43*10</f>
        <v>53</v>
      </c>
      <c r="H42" s="29">
        <f>'[1]PT_8.1.5_2021'!H43*10</f>
        <v>80</v>
      </c>
      <c r="I42" s="29">
        <f>'[1]PT_8.1.5_2021'!I43*10</f>
        <v>58</v>
      </c>
      <c r="J42" s="29">
        <f>'[1]PT_8.1.5_2021'!J43*10</f>
        <v>23</v>
      </c>
      <c r="K42" s="29">
        <f>'[1]PT_8.1.5_2021'!K43*10</f>
        <v>319</v>
      </c>
      <c r="L42" s="29">
        <f>'[1]PT_8.1.5_2021'!L43*10</f>
        <v>533</v>
      </c>
      <c r="M42" s="29">
        <f>'[1]PT_8.1.5_2021'!M43*10</f>
        <v>270</v>
      </c>
      <c r="N42" s="29">
        <f>'[1]PT_8.1.5_2021'!N43*10</f>
        <v>188</v>
      </c>
    </row>
    <row r="43" spans="1:14" ht="14.4" x14ac:dyDescent="0.3">
      <c r="A43">
        <v>401</v>
      </c>
      <c r="B43" s="15" t="s">
        <v>62</v>
      </c>
      <c r="C43" s="29">
        <f>'[1]PT_8.1.5_2021'!C44*10</f>
        <v>161</v>
      </c>
      <c r="D43" s="29">
        <f>'[1]PT_8.1.5_2021'!D44*10</f>
        <v>263</v>
      </c>
      <c r="E43" s="29">
        <f>'[1]PT_8.1.5_2021'!E44*10</f>
        <v>167</v>
      </c>
      <c r="F43" s="29">
        <f>'[1]PT_8.1.5_2021'!F44*10</f>
        <v>62</v>
      </c>
      <c r="G43" s="29">
        <f>'[1]PT_8.1.5_2021'!G44*10</f>
        <v>109</v>
      </c>
      <c r="H43" s="29">
        <f>'[1]PT_8.1.5_2021'!H44*10</f>
        <v>179</v>
      </c>
      <c r="I43" s="29">
        <f>'[1]PT_8.1.5_2021'!I44*10</f>
        <v>117</v>
      </c>
      <c r="J43" s="29">
        <f>'[1]PT_8.1.5_2021'!J44*10</f>
        <v>44</v>
      </c>
      <c r="K43" s="29">
        <f>'[1]PT_8.1.5_2021'!K44*10</f>
        <v>435</v>
      </c>
      <c r="L43" s="29">
        <f>'[1]PT_8.1.5_2021'!L44*10</f>
        <v>562</v>
      </c>
      <c r="M43" s="29">
        <f>'[1]PT_8.1.5_2021'!M44*10</f>
        <v>395</v>
      </c>
      <c r="N43" s="29">
        <f>'[1]PT_8.1.5_2021'!N44*10</f>
        <v>388</v>
      </c>
    </row>
    <row r="44" spans="1:14" ht="14.4" x14ac:dyDescent="0.3">
      <c r="A44">
        <v>402</v>
      </c>
      <c r="B44" s="15" t="s">
        <v>63</v>
      </c>
      <c r="C44" s="29">
        <f>'[1]PT_8.1.5_2021'!C45*10</f>
        <v>135</v>
      </c>
      <c r="D44" s="29">
        <f>'[1]PT_8.1.5_2021'!D45*10</f>
        <v>232</v>
      </c>
      <c r="E44" s="29">
        <f>'[1]PT_8.1.5_2021'!E45*10</f>
        <v>140</v>
      </c>
      <c r="F44" s="29">
        <f>'[1]PT_8.1.5_2021'!F45*10</f>
        <v>43</v>
      </c>
      <c r="G44" s="29">
        <f>'[1]PT_8.1.5_2021'!G45*10</f>
        <v>108</v>
      </c>
      <c r="H44" s="29">
        <f>'[1]PT_8.1.5_2021'!H45*10</f>
        <v>171</v>
      </c>
      <c r="I44" s="29">
        <f>'[1]PT_8.1.5_2021'!I45*10</f>
        <v>118</v>
      </c>
      <c r="J44" s="29">
        <f>'[1]PT_8.1.5_2021'!J45*10</f>
        <v>40</v>
      </c>
      <c r="K44" s="29">
        <f>'[1]PT_8.1.5_2021'!K45*10</f>
        <v>368</v>
      </c>
      <c r="L44" s="29">
        <f>'[1]PT_8.1.5_2021'!L45*10</f>
        <v>586</v>
      </c>
      <c r="M44" s="29">
        <f>'[1]PT_8.1.5_2021'!M45*10</f>
        <v>309</v>
      </c>
      <c r="N44" s="29">
        <f>'[1]PT_8.1.5_2021'!N45*10</f>
        <v>166</v>
      </c>
    </row>
    <row r="45" spans="1:14" ht="14.4" x14ac:dyDescent="0.3">
      <c r="A45">
        <v>403</v>
      </c>
      <c r="B45" s="15" t="s">
        <v>64</v>
      </c>
      <c r="C45" s="29">
        <f>'[1]PT_8.1.5_2021'!C46*10</f>
        <v>117</v>
      </c>
      <c r="D45" s="29">
        <f>'[1]PT_8.1.5_2021'!D46*10</f>
        <v>208</v>
      </c>
      <c r="E45" s="29">
        <f>'[1]PT_8.1.5_2021'!E46*10</f>
        <v>115</v>
      </c>
      <c r="F45" s="29">
        <f>'[1]PT_8.1.5_2021'!F46*10</f>
        <v>49</v>
      </c>
      <c r="G45" s="29">
        <f>'[1]PT_8.1.5_2021'!G46*10</f>
        <v>84</v>
      </c>
      <c r="H45" s="29">
        <f>'[1]PT_8.1.5_2021'!H46*10</f>
        <v>137</v>
      </c>
      <c r="I45" s="29">
        <f>'[1]PT_8.1.5_2021'!I46*10</f>
        <v>86</v>
      </c>
      <c r="J45" s="29">
        <f>'[1]PT_8.1.5_2021'!J46*10</f>
        <v>40</v>
      </c>
      <c r="K45" s="29">
        <f>'[1]PT_8.1.5_2021'!K46*10</f>
        <v>400</v>
      </c>
      <c r="L45" s="29">
        <f>'[1]PT_8.1.5_2021'!L46*10</f>
        <v>632</v>
      </c>
      <c r="M45" s="29">
        <f>'[1]PT_8.1.5_2021'!M46*10</f>
        <v>338</v>
      </c>
      <c r="N45" s="29">
        <f>'[1]PT_8.1.5_2021'!N46*10</f>
        <v>339</v>
      </c>
    </row>
    <row r="46" spans="1:14" ht="14.4" x14ac:dyDescent="0.3">
      <c r="A46">
        <v>404</v>
      </c>
      <c r="B46" s="15" t="s">
        <v>65</v>
      </c>
      <c r="C46" s="29">
        <f>'[1]PT_8.1.5_2021'!C47*10</f>
        <v>115</v>
      </c>
      <c r="D46" s="29">
        <f>'[1]PT_8.1.5_2021'!D47*10</f>
        <v>197</v>
      </c>
      <c r="E46" s="29">
        <f>'[1]PT_8.1.5_2021'!E47*10</f>
        <v>112</v>
      </c>
      <c r="F46" s="29">
        <f>'[1]PT_8.1.5_2021'!F47*10</f>
        <v>63</v>
      </c>
      <c r="G46" s="29">
        <f>'[1]PT_8.1.5_2021'!G47*10</f>
        <v>79</v>
      </c>
      <c r="H46" s="29">
        <f>'[1]PT_8.1.5_2021'!H47*10</f>
        <v>135</v>
      </c>
      <c r="I46" s="29">
        <f>'[1]PT_8.1.5_2021'!I47*10</f>
        <v>78</v>
      </c>
      <c r="J46" s="29">
        <f>'[1]PT_8.1.5_2021'!J47*10</f>
        <v>43</v>
      </c>
      <c r="K46" s="29">
        <f>'[1]PT_8.1.5_2021'!K47*10</f>
        <v>346</v>
      </c>
      <c r="L46" s="29">
        <f>'[1]PT_8.1.5_2021'!L47*10</f>
        <v>522</v>
      </c>
      <c r="M46" s="29">
        <f>'[1]PT_8.1.5_2021'!M47*10</f>
        <v>298</v>
      </c>
      <c r="N46" s="29">
        <f>'[1]PT_8.1.5_2021'!N47*10</f>
        <v>414</v>
      </c>
    </row>
    <row r="47" spans="1:14" ht="14.4" x14ac:dyDescent="0.3">
      <c r="A47">
        <v>405</v>
      </c>
      <c r="B47" s="15" t="s">
        <v>66</v>
      </c>
      <c r="C47" s="29">
        <f>'[1]PT_8.1.5_2021'!C48*10</f>
        <v>166</v>
      </c>
      <c r="D47" s="29">
        <f>'[1]PT_8.1.5_2021'!D48*10</f>
        <v>301</v>
      </c>
      <c r="E47" s="29">
        <f>'[1]PT_8.1.5_2021'!E48*10</f>
        <v>185</v>
      </c>
      <c r="F47" s="29">
        <f>'[1]PT_8.1.5_2021'!F48*10</f>
        <v>48</v>
      </c>
      <c r="G47" s="29">
        <f>'[1]PT_8.1.5_2021'!G48*10</f>
        <v>127</v>
      </c>
      <c r="H47" s="29">
        <f>'[1]PT_8.1.5_2021'!H48*10</f>
        <v>205</v>
      </c>
      <c r="I47" s="29">
        <f>'[1]PT_8.1.5_2021'!I48*10</f>
        <v>151</v>
      </c>
      <c r="J47" s="29">
        <f>'[1]PT_8.1.5_2021'!J48*10</f>
        <v>42</v>
      </c>
      <c r="K47" s="29">
        <f>'[1]PT_8.1.5_2021'!K48*10</f>
        <v>526</v>
      </c>
      <c r="L47" s="29">
        <f>'[1]PT_8.1.5_2021'!L48*10</f>
        <v>709</v>
      </c>
      <c r="M47" s="29">
        <f>'[1]PT_8.1.5_2021'!M48*10</f>
        <v>465</v>
      </c>
      <c r="N47" s="29">
        <f>'[1]PT_8.1.5_2021'!N48*10</f>
        <v>322</v>
      </c>
    </row>
    <row r="48" spans="1:14" ht="14.4" x14ac:dyDescent="0.3">
      <c r="A48">
        <v>451</v>
      </c>
      <c r="B48" s="15" t="s">
        <v>67</v>
      </c>
      <c r="C48" s="29">
        <f>'[1]PT_8.1.5_2021'!C49*10</f>
        <v>60</v>
      </c>
      <c r="D48" s="29">
        <f>'[1]PT_8.1.5_2021'!D49*10</f>
        <v>103</v>
      </c>
      <c r="E48" s="29">
        <f>'[1]PT_8.1.5_2021'!E49*10</f>
        <v>62</v>
      </c>
      <c r="F48" s="29">
        <f>'[1]PT_8.1.5_2021'!F49*10</f>
        <v>23</v>
      </c>
      <c r="G48" s="29">
        <f>'[1]PT_8.1.5_2021'!G49*10</f>
        <v>41</v>
      </c>
      <c r="H48" s="29">
        <f>'[1]PT_8.1.5_2021'!H49*10</f>
        <v>58</v>
      </c>
      <c r="I48" s="29">
        <f>'[1]PT_8.1.5_2021'!I49*10</f>
        <v>45</v>
      </c>
      <c r="J48" s="29">
        <f>'[1]PT_8.1.5_2021'!J49*10</f>
        <v>20</v>
      </c>
      <c r="K48" s="29">
        <f>'[1]PT_8.1.5_2021'!K49*10</f>
        <v>342</v>
      </c>
      <c r="L48" s="29">
        <f>'[1]PT_8.1.5_2021'!L49*10</f>
        <v>586</v>
      </c>
      <c r="M48" s="29">
        <f>'[1]PT_8.1.5_2021'!M49*10</f>
        <v>268</v>
      </c>
      <c r="N48" s="29">
        <f>'[1]PT_8.1.5_2021'!N49*10</f>
        <v>244</v>
      </c>
    </row>
    <row r="49" spans="1:14" ht="14.4" x14ac:dyDescent="0.3">
      <c r="A49">
        <v>452</v>
      </c>
      <c r="B49" s="15" t="s">
        <v>68</v>
      </c>
      <c r="C49" s="29">
        <f>'[1]PT_8.1.5_2021'!C50*10</f>
        <v>84</v>
      </c>
      <c r="D49" s="29">
        <f>'[1]PT_8.1.5_2021'!D50*10</f>
        <v>136</v>
      </c>
      <c r="E49" s="29">
        <f>'[1]PT_8.1.5_2021'!E50*10</f>
        <v>93</v>
      </c>
      <c r="F49" s="29">
        <f>'[1]PT_8.1.5_2021'!F50*10</f>
        <v>25</v>
      </c>
      <c r="G49" s="29">
        <f>'[1]PT_8.1.5_2021'!G50*10</f>
        <v>69</v>
      </c>
      <c r="H49" s="29">
        <f>'[1]PT_8.1.5_2021'!H50*10</f>
        <v>110</v>
      </c>
      <c r="I49" s="29">
        <f>'[1]PT_8.1.5_2021'!I50*10</f>
        <v>77</v>
      </c>
      <c r="J49" s="29">
        <f>'[1]PT_8.1.5_2021'!J50*10</f>
        <v>22</v>
      </c>
      <c r="K49" s="29">
        <f>'[1]PT_8.1.5_2021'!K50*10</f>
        <v>341</v>
      </c>
      <c r="L49" s="29">
        <f>'[1]PT_8.1.5_2021'!L50*10</f>
        <v>483</v>
      </c>
      <c r="M49" s="29">
        <f>'[1]PT_8.1.5_2021'!M50*10</f>
        <v>308</v>
      </c>
      <c r="N49" s="29">
        <f>'[1]PT_8.1.5_2021'!N50*10</f>
        <v>229</v>
      </c>
    </row>
    <row r="50" spans="1:14" ht="14.4" x14ac:dyDescent="0.3">
      <c r="A50">
        <v>453</v>
      </c>
      <c r="B50" s="15" t="s">
        <v>69</v>
      </c>
      <c r="C50" s="29">
        <f>'[1]PT_8.1.5_2021'!C51*10</f>
        <v>58</v>
      </c>
      <c r="D50" s="29">
        <f>'[1]PT_8.1.5_2021'!D51*10</f>
        <v>85</v>
      </c>
      <c r="E50" s="29">
        <f>'[1]PT_8.1.5_2021'!E51*10</f>
        <v>57</v>
      </c>
      <c r="F50" s="29">
        <f>'[1]PT_8.1.5_2021'!F51*10</f>
        <v>32</v>
      </c>
      <c r="G50" s="29">
        <f>'[1]PT_8.1.5_2021'!G51*10</f>
        <v>45</v>
      </c>
      <c r="H50" s="29">
        <f>'[1]PT_8.1.5_2021'!H51*10</f>
        <v>58</v>
      </c>
      <c r="I50" s="29">
        <f>'[1]PT_8.1.5_2021'!I51*10</f>
        <v>46</v>
      </c>
      <c r="J50" s="29">
        <f>'[1]PT_8.1.5_2021'!J51*10</f>
        <v>28</v>
      </c>
      <c r="K50" s="29">
        <f>'[1]PT_8.1.5_2021'!K51*10</f>
        <v>162</v>
      </c>
      <c r="L50" s="29">
        <f>'[1]PT_8.1.5_2021'!L51*10</f>
        <v>291</v>
      </c>
      <c r="M50" s="29">
        <f>'[1]PT_8.1.5_2021'!M51*10</f>
        <v>123</v>
      </c>
      <c r="N50" s="29">
        <f>'[1]PT_8.1.5_2021'!N51*10</f>
        <v>248</v>
      </c>
    </row>
    <row r="51" spans="1:14" ht="14.4" x14ac:dyDescent="0.3">
      <c r="A51">
        <v>454</v>
      </c>
      <c r="B51" s="15" t="s">
        <v>70</v>
      </c>
      <c r="C51" s="29">
        <f>'[1]PT_8.1.5_2021'!C52*10</f>
        <v>52</v>
      </c>
      <c r="D51" s="29">
        <f>'[1]PT_8.1.5_2021'!D52*10</f>
        <v>70</v>
      </c>
      <c r="E51" s="29">
        <f>'[1]PT_8.1.5_2021'!E52*10</f>
        <v>55</v>
      </c>
      <c r="F51" s="29">
        <f>'[1]PT_8.1.5_2021'!F52*10</f>
        <v>24</v>
      </c>
      <c r="G51" s="29">
        <f>'[1]PT_8.1.5_2021'!G52*10</f>
        <v>39</v>
      </c>
      <c r="H51" s="29">
        <f>'[1]PT_8.1.5_2021'!H52*10</f>
        <v>40</v>
      </c>
      <c r="I51" s="29">
        <f>'[1]PT_8.1.5_2021'!I52*10</f>
        <v>44</v>
      </c>
      <c r="J51" s="29">
        <f>'[1]PT_8.1.5_2021'!J52*10</f>
        <v>23</v>
      </c>
      <c r="K51" s="29">
        <f>'[1]PT_8.1.5_2021'!K52*10</f>
        <v>154</v>
      </c>
      <c r="L51" s="29">
        <f>'[1]PT_8.1.5_2021'!L52*10</f>
        <v>290</v>
      </c>
      <c r="M51" s="29">
        <f>'[1]PT_8.1.5_2021'!M52*10</f>
        <v>127</v>
      </c>
      <c r="N51" s="29">
        <f>'[1]PT_8.1.5_2021'!N52*10</f>
        <v>68</v>
      </c>
    </row>
    <row r="52" spans="1:14" ht="14.4" x14ac:dyDescent="0.3">
      <c r="A52">
        <v>455</v>
      </c>
      <c r="B52" s="15" t="s">
        <v>71</v>
      </c>
      <c r="C52" s="29">
        <f>'[1]PT_8.1.5_2021'!C53*10</f>
        <v>64</v>
      </c>
      <c r="D52" s="29">
        <f>'[1]PT_8.1.5_2021'!D53*10</f>
        <v>119</v>
      </c>
      <c r="E52" s="29">
        <f>'[1]PT_8.1.5_2021'!E53*10</f>
        <v>69</v>
      </c>
      <c r="F52" s="29">
        <f>'[1]PT_8.1.5_2021'!F53*10</f>
        <v>21</v>
      </c>
      <c r="G52" s="29">
        <f>'[1]PT_8.1.5_2021'!G53*10</f>
        <v>47</v>
      </c>
      <c r="H52" s="29">
        <f>'[1]PT_8.1.5_2021'!H53*10</f>
        <v>74</v>
      </c>
      <c r="I52" s="29">
        <f>'[1]PT_8.1.5_2021'!I53*10</f>
        <v>54</v>
      </c>
      <c r="J52" s="29">
        <f>'[1]PT_8.1.5_2021'!J53*10</f>
        <v>19</v>
      </c>
      <c r="K52" s="29">
        <f>'[1]PT_8.1.5_2021'!K53*10</f>
        <v>450</v>
      </c>
      <c r="L52" s="29">
        <f>'[1]PT_8.1.5_2021'!L53*10</f>
        <v>665</v>
      </c>
      <c r="M52" s="29">
        <f>'[1]PT_8.1.5_2021'!M53*10</f>
        <v>381</v>
      </c>
      <c r="N52" s="29">
        <f>'[1]PT_8.1.5_2021'!N53*10</f>
        <v>221</v>
      </c>
    </row>
    <row r="53" spans="1:14" ht="14.4" x14ac:dyDescent="0.3">
      <c r="A53">
        <v>456</v>
      </c>
      <c r="B53" s="15" t="s">
        <v>72</v>
      </c>
      <c r="C53" s="29">
        <f>'[1]PT_8.1.5_2021'!C54*10</f>
        <v>58</v>
      </c>
      <c r="D53" s="29">
        <f>'[1]PT_8.1.5_2021'!D54*10</f>
        <v>86</v>
      </c>
      <c r="E53" s="29">
        <f>'[1]PT_8.1.5_2021'!E54*10</f>
        <v>61</v>
      </c>
      <c r="F53" s="29">
        <f>'[1]PT_8.1.5_2021'!F54*10</f>
        <v>25</v>
      </c>
      <c r="G53" s="29">
        <f>'[1]PT_8.1.5_2021'!G54*10</f>
        <v>43</v>
      </c>
      <c r="H53" s="29">
        <f>'[1]PT_8.1.5_2021'!H54*10</f>
        <v>55</v>
      </c>
      <c r="I53" s="29">
        <f>'[1]PT_8.1.5_2021'!I54*10</f>
        <v>46</v>
      </c>
      <c r="J53" s="29">
        <f>'[1]PT_8.1.5_2021'!J54*10</f>
        <v>22</v>
      </c>
      <c r="K53" s="29">
        <f>'[1]PT_8.1.5_2021'!K54*10</f>
        <v>146</v>
      </c>
      <c r="L53" s="29">
        <f>'[1]PT_8.1.5_2021'!L54*10</f>
        <v>272</v>
      </c>
      <c r="M53" s="29">
        <f>'[1]PT_8.1.5_2021'!M54*10</f>
        <v>134</v>
      </c>
      <c r="N53" s="29">
        <f>'[1]PT_8.1.5_2021'!N54*10</f>
        <v>51</v>
      </c>
    </row>
    <row r="54" spans="1:14" ht="14.4" x14ac:dyDescent="0.3">
      <c r="A54">
        <v>457</v>
      </c>
      <c r="B54" s="15" t="s">
        <v>73</v>
      </c>
      <c r="C54" s="29">
        <f>'[1]PT_8.1.5_2021'!C55*10</f>
        <v>70</v>
      </c>
      <c r="D54" s="29">
        <f>'[1]PT_8.1.5_2021'!D55*10</f>
        <v>102</v>
      </c>
      <c r="E54" s="29">
        <f>'[1]PT_8.1.5_2021'!E55*10</f>
        <v>76</v>
      </c>
      <c r="F54" s="29">
        <f>'[1]PT_8.1.5_2021'!F55*10</f>
        <v>25</v>
      </c>
      <c r="G54" s="29">
        <f>'[1]PT_8.1.5_2021'!G55*10</f>
        <v>51</v>
      </c>
      <c r="H54" s="29">
        <f>'[1]PT_8.1.5_2021'!H55*10</f>
        <v>60</v>
      </c>
      <c r="I54" s="29">
        <f>'[1]PT_8.1.5_2021'!I55*10</f>
        <v>60</v>
      </c>
      <c r="J54" s="29">
        <f>'[1]PT_8.1.5_2021'!J55*10</f>
        <v>22</v>
      </c>
      <c r="K54" s="29">
        <f>'[1]PT_8.1.5_2021'!K55*10</f>
        <v>265</v>
      </c>
      <c r="L54" s="29">
        <f>'[1]PT_8.1.5_2021'!L55*10</f>
        <v>473</v>
      </c>
      <c r="M54" s="29">
        <f>'[1]PT_8.1.5_2021'!M55*10</f>
        <v>222</v>
      </c>
      <c r="N54" s="29">
        <f>'[1]PT_8.1.5_2021'!N55*10</f>
        <v>105</v>
      </c>
    </row>
    <row r="55" spans="1:14" ht="14.4" x14ac:dyDescent="0.3">
      <c r="A55">
        <v>458</v>
      </c>
      <c r="B55" s="15" t="s">
        <v>74</v>
      </c>
      <c r="C55" s="29">
        <f>'[1]PT_8.1.5_2021'!C56*10</f>
        <v>56</v>
      </c>
      <c r="D55" s="29">
        <f>'[1]PT_8.1.5_2021'!D56*10</f>
        <v>98</v>
      </c>
      <c r="E55" s="29">
        <f>'[1]PT_8.1.5_2021'!E56*10</f>
        <v>54</v>
      </c>
      <c r="F55" s="29">
        <f>'[1]PT_8.1.5_2021'!F56*10</f>
        <v>26</v>
      </c>
      <c r="G55" s="29">
        <f>'[1]PT_8.1.5_2021'!G56*10</f>
        <v>38</v>
      </c>
      <c r="H55" s="29">
        <f>'[1]PT_8.1.5_2021'!H56*10</f>
        <v>51</v>
      </c>
      <c r="I55" s="29">
        <f>'[1]PT_8.1.5_2021'!I56*10</f>
        <v>40</v>
      </c>
      <c r="J55" s="29">
        <f>'[1]PT_8.1.5_2021'!J56*10</f>
        <v>23</v>
      </c>
      <c r="K55" s="29">
        <f>'[1]PT_8.1.5_2021'!K56*10</f>
        <v>247</v>
      </c>
      <c r="L55" s="29">
        <f>'[1]PT_8.1.5_2021'!L56*10</f>
        <v>499</v>
      </c>
      <c r="M55" s="29">
        <f>'[1]PT_8.1.5_2021'!M56*10</f>
        <v>178</v>
      </c>
      <c r="N55" s="29">
        <f>'[1]PT_8.1.5_2021'!N56*10</f>
        <v>243</v>
      </c>
    </row>
    <row r="56" spans="1:14" ht="14.4" x14ac:dyDescent="0.3">
      <c r="A56">
        <v>459</v>
      </c>
      <c r="B56" s="15" t="s">
        <v>75</v>
      </c>
      <c r="C56" s="29">
        <f>'[1]PT_8.1.5_2021'!C57*10</f>
        <v>46</v>
      </c>
      <c r="D56" s="29">
        <f>'[1]PT_8.1.5_2021'!D57*10</f>
        <v>65</v>
      </c>
      <c r="E56" s="29">
        <f>'[1]PT_8.1.5_2021'!E57*10</f>
        <v>47</v>
      </c>
      <c r="F56" s="29">
        <f>'[1]PT_8.1.5_2021'!F57*10</f>
        <v>25</v>
      </c>
      <c r="G56" s="29">
        <f>'[1]PT_8.1.5_2021'!G57*10</f>
        <v>35</v>
      </c>
      <c r="H56" s="29">
        <f>'[1]PT_8.1.5_2021'!H57*10</f>
        <v>43</v>
      </c>
      <c r="I56" s="29">
        <f>'[1]PT_8.1.5_2021'!I57*10</f>
        <v>37</v>
      </c>
      <c r="J56" s="29">
        <f>'[1]PT_8.1.5_2021'!J57*10</f>
        <v>21</v>
      </c>
      <c r="K56" s="29">
        <f>'[1]PT_8.1.5_2021'!K57*10</f>
        <v>163</v>
      </c>
      <c r="L56" s="29">
        <f>'[1]PT_8.1.5_2021'!L57*10</f>
        <v>288</v>
      </c>
      <c r="M56" s="29">
        <f>'[1]PT_8.1.5_2021'!M57*10</f>
        <v>132</v>
      </c>
      <c r="N56" s="29">
        <f>'[1]PT_8.1.5_2021'!N57*10</f>
        <v>164</v>
      </c>
    </row>
    <row r="57" spans="1:14" ht="14.4" x14ac:dyDescent="0.3">
      <c r="A57">
        <v>460</v>
      </c>
      <c r="B57" s="15" t="s">
        <v>76</v>
      </c>
      <c r="C57" s="29">
        <f>'[1]PT_8.1.5_2021'!C58*10</f>
        <v>60</v>
      </c>
      <c r="D57" s="29">
        <f>'[1]PT_8.1.5_2021'!D58*10</f>
        <v>97</v>
      </c>
      <c r="E57" s="29">
        <f>'[1]PT_8.1.5_2021'!E58*10</f>
        <v>55</v>
      </c>
      <c r="F57" s="29">
        <f>'[1]PT_8.1.5_2021'!F58*10</f>
        <v>32</v>
      </c>
      <c r="G57" s="29">
        <f>'[1]PT_8.1.5_2021'!G58*10</f>
        <v>34</v>
      </c>
      <c r="H57" s="29">
        <f>'[1]PT_8.1.5_2021'!H58*10</f>
        <v>45</v>
      </c>
      <c r="I57" s="29">
        <f>'[1]PT_8.1.5_2021'!I58*10</f>
        <v>33</v>
      </c>
      <c r="J57" s="29">
        <f>'[1]PT_8.1.5_2021'!J58*10</f>
        <v>25</v>
      </c>
      <c r="K57" s="29">
        <f>'[1]PT_8.1.5_2021'!K58*10</f>
        <v>235</v>
      </c>
      <c r="L57" s="29">
        <f>'[1]PT_8.1.5_2021'!L58*10</f>
        <v>385</v>
      </c>
      <c r="M57" s="29">
        <f>'[1]PT_8.1.5_2021'!M58*10</f>
        <v>185</v>
      </c>
      <c r="N57" s="29">
        <f>'[1]PT_8.1.5_2021'!N58*10</f>
        <v>277</v>
      </c>
    </row>
    <row r="58" spans="1:14" ht="14.4" x14ac:dyDescent="0.3">
      <c r="A58">
        <v>461</v>
      </c>
      <c r="B58" s="15" t="s">
        <v>77</v>
      </c>
      <c r="C58" s="29">
        <f>'[1]PT_8.1.5_2021'!C59*10</f>
        <v>91</v>
      </c>
      <c r="D58" s="29">
        <f>'[1]PT_8.1.5_2021'!D59*10</f>
        <v>164</v>
      </c>
      <c r="E58" s="29">
        <f>'[1]PT_8.1.5_2021'!E59*10</f>
        <v>95</v>
      </c>
      <c r="F58" s="29">
        <f>'[1]PT_8.1.5_2021'!F59*10</f>
        <v>31</v>
      </c>
      <c r="G58" s="29">
        <f>'[1]PT_8.1.5_2021'!G59*10</f>
        <v>70</v>
      </c>
      <c r="H58" s="29">
        <f>'[1]PT_8.1.5_2021'!H59*10</f>
        <v>114</v>
      </c>
      <c r="I58" s="29">
        <f>'[1]PT_8.1.5_2021'!I59*10</f>
        <v>76</v>
      </c>
      <c r="J58" s="29">
        <f>'[1]PT_8.1.5_2021'!J59*10</f>
        <v>28</v>
      </c>
      <c r="K58" s="29">
        <f>'[1]PT_8.1.5_2021'!K59*10</f>
        <v>332</v>
      </c>
      <c r="L58" s="29">
        <f>'[1]PT_8.1.5_2021'!L59*10</f>
        <v>574</v>
      </c>
      <c r="M58" s="29">
        <f>'[1]PT_8.1.5_2021'!M59*10</f>
        <v>277</v>
      </c>
      <c r="N58" s="29">
        <f>'[1]PT_8.1.5_2021'!N59*10</f>
        <v>160</v>
      </c>
    </row>
    <row r="59" spans="1:14" ht="14.4" x14ac:dyDescent="0.3">
      <c r="A59">
        <v>462</v>
      </c>
      <c r="B59" s="15" t="s">
        <v>78</v>
      </c>
      <c r="C59" s="29">
        <f>'[1]PT_8.1.5_2021'!C60*10</f>
        <v>68</v>
      </c>
      <c r="D59" s="29">
        <f>'[1]PT_8.1.5_2021'!D60*10</f>
        <v>110</v>
      </c>
      <c r="E59" s="29">
        <f>'[1]PT_8.1.5_2021'!E60*10</f>
        <v>74</v>
      </c>
      <c r="F59" s="29">
        <f>'[1]PT_8.1.5_2021'!F60*10</f>
        <v>25</v>
      </c>
      <c r="G59" s="29">
        <f>'[1]PT_8.1.5_2021'!G60*10</f>
        <v>55</v>
      </c>
      <c r="H59" s="29">
        <f>'[1]PT_8.1.5_2021'!H60*10</f>
        <v>79</v>
      </c>
      <c r="I59" s="29">
        <f>'[1]PT_8.1.5_2021'!I60*10</f>
        <v>62</v>
      </c>
      <c r="J59" s="29">
        <f>'[1]PT_8.1.5_2021'!J60*10</f>
        <v>23</v>
      </c>
      <c r="K59" s="29">
        <f>'[1]PT_8.1.5_2021'!K60*10</f>
        <v>333</v>
      </c>
      <c r="L59" s="29">
        <f>'[1]PT_8.1.5_2021'!L60*10</f>
        <v>554</v>
      </c>
      <c r="M59" s="29">
        <f>'[1]PT_8.1.5_2021'!M60*10</f>
        <v>274</v>
      </c>
      <c r="N59" s="29">
        <f>'[1]PT_8.1.5_2021'!N60*10</f>
        <v>193</v>
      </c>
    </row>
    <row r="60" spans="1:14" s="17" customFormat="1" ht="14.4" x14ac:dyDescent="0.3">
      <c r="A60">
        <v>4</v>
      </c>
      <c r="B60" s="17" t="s">
        <v>79</v>
      </c>
      <c r="C60" s="29">
        <f>'[1]PT_8.1.5_2021'!C61*10</f>
        <v>75</v>
      </c>
      <c r="D60" s="29">
        <f>'[1]PT_8.1.5_2021'!D61*10</f>
        <v>119</v>
      </c>
      <c r="E60" s="29">
        <f>'[1]PT_8.1.5_2021'!E61*10</f>
        <v>78</v>
      </c>
      <c r="F60" s="29">
        <f>'[1]PT_8.1.5_2021'!F61*10</f>
        <v>32</v>
      </c>
      <c r="G60" s="29">
        <f>'[1]PT_8.1.5_2021'!G61*10</f>
        <v>55</v>
      </c>
      <c r="H60" s="29">
        <f>'[1]PT_8.1.5_2021'!H61*10</f>
        <v>77</v>
      </c>
      <c r="I60" s="29">
        <f>'[1]PT_8.1.5_2021'!I61*10</f>
        <v>60</v>
      </c>
      <c r="J60" s="29">
        <f>'[1]PT_8.1.5_2021'!J61*10</f>
        <v>27</v>
      </c>
      <c r="K60" s="29">
        <f>'[1]PT_8.1.5_2021'!K61*10</f>
        <v>262</v>
      </c>
      <c r="L60" s="29">
        <f>'[1]PT_8.1.5_2021'!L61*10</f>
        <v>439</v>
      </c>
      <c r="M60" s="29">
        <f>'[1]PT_8.1.5_2021'!M61*10</f>
        <v>218</v>
      </c>
      <c r="N60" s="29">
        <f>'[1]PT_8.1.5_2021'!N61*10</f>
        <v>192</v>
      </c>
    </row>
    <row r="61" spans="1:14" s="17" customFormat="1" ht="14.4" x14ac:dyDescent="0.3">
      <c r="A61">
        <v>0</v>
      </c>
      <c r="B61" s="17" t="s">
        <v>80</v>
      </c>
      <c r="C61" s="29">
        <f>'[1]PT_8.1.5_2021'!C62*10</f>
        <v>84</v>
      </c>
      <c r="D61" s="29">
        <f>'[1]PT_8.1.5_2021'!D62*10</f>
        <v>140</v>
      </c>
      <c r="E61" s="29">
        <f>'[1]PT_8.1.5_2021'!E62*10</f>
        <v>88</v>
      </c>
      <c r="F61" s="29">
        <f>'[1]PT_8.1.5_2021'!F62*10</f>
        <v>33</v>
      </c>
      <c r="G61" s="29">
        <f>'[1]PT_8.1.5_2021'!G62*10</f>
        <v>60</v>
      </c>
      <c r="H61" s="29">
        <f>'[1]PT_8.1.5_2021'!H62*10</f>
        <v>90</v>
      </c>
      <c r="I61" s="29">
        <f>'[1]PT_8.1.5_2021'!I62*10</f>
        <v>65</v>
      </c>
      <c r="J61" s="29">
        <f>'[1]PT_8.1.5_2021'!J62*10</f>
        <v>26</v>
      </c>
      <c r="K61" s="29">
        <f>'[1]PT_8.1.5_2021'!K62*10</f>
        <v>315</v>
      </c>
      <c r="L61" s="29">
        <f>'[1]PT_8.1.5_2021'!L62*10</f>
        <v>534</v>
      </c>
      <c r="M61" s="29">
        <f>'[1]PT_8.1.5_2021'!M62*10</f>
        <v>266</v>
      </c>
      <c r="N61" s="29">
        <f>'[1]PT_8.1.5_2021'!N62*10</f>
        <v>227</v>
      </c>
    </row>
    <row r="62" spans="1:14" x14ac:dyDescent="0.15">
      <c r="B62" s="27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 spans="1:14" x14ac:dyDescent="0.15">
      <c r="B63" s="50" t="s">
        <v>81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</row>
    <row r="64" spans="1:14" x14ac:dyDescent="0.15">
      <c r="B64" s="39" t="s">
        <v>82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4" x14ac:dyDescent="0.15">
      <c r="B65" s="51" t="s">
        <v>85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</sheetData>
  <mergeCells count="9">
    <mergeCell ref="B64:N64"/>
    <mergeCell ref="B65:N65"/>
    <mergeCell ref="B63:N63"/>
    <mergeCell ref="B1:N1"/>
    <mergeCell ref="B3:B5"/>
    <mergeCell ref="C3:F3"/>
    <mergeCell ref="G3:J3"/>
    <mergeCell ref="K3:N3"/>
    <mergeCell ref="C5:N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2019_D2</vt:lpstr>
      <vt:lpstr>201_6-2-1_CSV_Vorbereitung</vt:lpstr>
      <vt:lpstr>2019_D2_Karte</vt:lpstr>
      <vt:lpstr>D2_Rohdaten_Anzahl</vt:lpstr>
      <vt:lpstr>D2_Rohdaten_je_1000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2020-11-20T09:26:25Z</dcterms:created>
  <dcterms:modified xsi:type="dcterms:W3CDTF">2021-10-11T09:00:37Z</dcterms:modified>
</cp:coreProperties>
</file>