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F1688A95-778E-4698-BCBD-386D99543327}" xr6:coauthVersionLast="36" xr6:coauthVersionMax="36" xr10:uidLastSave="{00000000-0000-0000-0000-000000000000}"/>
  <bookViews>
    <workbookView xWindow="0" yWindow="0" windowWidth="28800" windowHeight="14235" xr2:uid="{00000000-000D-0000-FFFF-FFFF00000000}"/>
  </bookViews>
  <sheets>
    <sheet name="2019_A11_Zeitreihe" sheetId="1" r:id="rId1"/>
    <sheet name="2019_A11_Rohdaten" sheetId="14" r:id="rId2"/>
    <sheet name="2018_A11_Berechnung" sheetId="12" r:id="rId3"/>
    <sheet name="2018_A11_Rohdaten" sheetId="2" r:id="rId4"/>
    <sheet name="2017_A11_Rohdaten" sheetId="3" r:id="rId5"/>
    <sheet name="2016_A11_Rohdaten" sheetId="4" r:id="rId6"/>
    <sheet name="2015_A11_Rohdaten" sheetId="5" r:id="rId7"/>
    <sheet name="2014_A11_Rohdaten" sheetId="6" r:id="rId8"/>
    <sheet name="2013_A11_Rohdaten" sheetId="7" r:id="rId9"/>
    <sheet name="2012_A11_Rohdaten" sheetId="8" r:id="rId10"/>
    <sheet name="2011_A11_Rohdaten" sheetId="9" r:id="rId11"/>
    <sheet name="2017_alte_Tabelle" sheetId="11" r:id="rId12"/>
  </sheets>
  <definedNames>
    <definedName name="_xlnm._FilterDatabase" localSheetId="0" hidden="1">'2019_A11_Zeitreihe'!$A$25:$L$160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 l="1"/>
  <c r="I9" i="1"/>
  <c r="H10" i="1"/>
  <c r="I10" i="1" s="1"/>
  <c r="H11" i="1"/>
  <c r="I11" i="1"/>
  <c r="H12" i="1"/>
  <c r="I12" i="1"/>
  <c r="H13" i="1"/>
  <c r="I13" i="1"/>
  <c r="H14" i="1"/>
  <c r="I14" i="1" s="1"/>
  <c r="H15" i="1"/>
  <c r="I15" i="1"/>
  <c r="H16" i="1"/>
  <c r="I16" i="1"/>
  <c r="H17" i="1"/>
  <c r="I17" i="1"/>
  <c r="H18" i="1"/>
  <c r="I18" i="1" s="1"/>
  <c r="H19" i="1"/>
  <c r="I19" i="1"/>
  <c r="H20" i="1"/>
  <c r="I20" i="1"/>
  <c r="H21" i="1"/>
  <c r="I21" i="1"/>
  <c r="H22" i="1"/>
  <c r="I22" i="1" s="1"/>
  <c r="H23" i="1"/>
  <c r="I23" i="1"/>
  <c r="H24" i="1"/>
  <c r="I24" i="1"/>
  <c r="H8" i="1"/>
  <c r="I8" i="1" s="1"/>
  <c r="G9" i="1"/>
  <c r="G10" i="1"/>
  <c r="G11" i="1"/>
  <c r="G12" i="1"/>
  <c r="G13" i="1"/>
  <c r="G14" i="1"/>
  <c r="G15" i="1"/>
  <c r="G16" i="1"/>
  <c r="G17" i="1"/>
  <c r="G18" i="1"/>
  <c r="G19" i="1"/>
  <c r="G20" i="1"/>
  <c r="G21" i="1"/>
  <c r="G22" i="1"/>
  <c r="G23" i="1"/>
  <c r="G24" i="1"/>
  <c r="G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K8" i="1"/>
  <c r="L8" i="1"/>
  <c r="J8" i="1"/>
  <c r="F9" i="1"/>
  <c r="F10" i="1"/>
  <c r="F11" i="1"/>
  <c r="F12" i="1"/>
  <c r="F13" i="1"/>
  <c r="F14" i="1"/>
  <c r="F15" i="1"/>
  <c r="F16" i="1"/>
  <c r="F17" i="1"/>
  <c r="F18" i="1"/>
  <c r="F19" i="1"/>
  <c r="F20" i="1"/>
  <c r="F21" i="1"/>
  <c r="F22" i="1"/>
  <c r="F23" i="1"/>
  <c r="F24" i="1"/>
  <c r="F8" i="1"/>
  <c r="D9" i="1"/>
  <c r="D10" i="1"/>
  <c r="D11" i="1"/>
  <c r="D12" i="1"/>
  <c r="D13" i="1"/>
  <c r="D14" i="1"/>
  <c r="D15" i="1"/>
  <c r="D16" i="1"/>
  <c r="D17" i="1"/>
  <c r="D18" i="1"/>
  <c r="D19" i="1"/>
  <c r="D20" i="1"/>
  <c r="D21" i="1"/>
  <c r="D22" i="1"/>
  <c r="D23" i="1"/>
  <c r="D24" i="1"/>
  <c r="D8" i="1"/>
  <c r="C5" i="12" l="1"/>
  <c r="D5" i="12"/>
  <c r="E5" i="12"/>
  <c r="F5" i="12"/>
  <c r="G5" i="12"/>
  <c r="H5" i="12"/>
  <c r="C6" i="12"/>
  <c r="D6" i="12"/>
  <c r="E6" i="12"/>
  <c r="F6" i="12"/>
  <c r="G6" i="12"/>
  <c r="H6" i="12"/>
  <c r="C7" i="12"/>
  <c r="D7" i="12"/>
  <c r="E7" i="12"/>
  <c r="F7" i="12"/>
  <c r="G7" i="12"/>
  <c r="H7" i="12"/>
  <c r="C8" i="12"/>
  <c r="D8" i="12"/>
  <c r="E8" i="12"/>
  <c r="F8" i="12"/>
  <c r="G8" i="12"/>
  <c r="H8" i="12"/>
  <c r="C9" i="12"/>
  <c r="D9" i="12"/>
  <c r="E9" i="12"/>
  <c r="F9" i="12"/>
  <c r="G9" i="12"/>
  <c r="H9" i="12"/>
  <c r="C10" i="12"/>
  <c r="D10" i="12"/>
  <c r="E10" i="12"/>
  <c r="F10" i="12"/>
  <c r="G10" i="12"/>
  <c r="H10" i="12"/>
  <c r="C11" i="12"/>
  <c r="D11" i="12"/>
  <c r="E11" i="12"/>
  <c r="F11" i="12"/>
  <c r="G11" i="12"/>
  <c r="H11" i="12"/>
  <c r="C12" i="12"/>
  <c r="D12" i="12"/>
  <c r="E12" i="12"/>
  <c r="F12" i="12"/>
  <c r="G12" i="12"/>
  <c r="H12" i="12"/>
  <c r="C13" i="12"/>
  <c r="D13" i="12"/>
  <c r="E13" i="12"/>
  <c r="F13" i="12"/>
  <c r="G13" i="12"/>
  <c r="H13" i="12"/>
  <c r="C14" i="12"/>
  <c r="D14" i="12"/>
  <c r="E14" i="12"/>
  <c r="F14" i="12"/>
  <c r="G14" i="12"/>
  <c r="H14" i="12"/>
  <c r="C15" i="12"/>
  <c r="D15" i="12"/>
  <c r="E15" i="12"/>
  <c r="F15" i="12"/>
  <c r="G15" i="12"/>
  <c r="H15" i="12"/>
  <c r="C16" i="12"/>
  <c r="D16" i="12"/>
  <c r="E16" i="12"/>
  <c r="F16" i="12"/>
  <c r="G16" i="12"/>
  <c r="H16" i="12"/>
  <c r="C17" i="12"/>
  <c r="D17" i="12"/>
  <c r="E17" i="12"/>
  <c r="F17" i="12"/>
  <c r="G17" i="12"/>
  <c r="H17" i="12"/>
  <c r="C18" i="12"/>
  <c r="D18" i="12"/>
  <c r="E18" i="12"/>
  <c r="F18" i="12"/>
  <c r="G18" i="12"/>
  <c r="H18" i="12"/>
  <c r="C19" i="12"/>
  <c r="D19" i="12"/>
  <c r="E19" i="12"/>
  <c r="F19" i="12"/>
  <c r="G19" i="12"/>
  <c r="H19" i="12"/>
  <c r="C20" i="12"/>
  <c r="D20" i="12"/>
  <c r="E20" i="12"/>
  <c r="F20" i="12"/>
  <c r="G20" i="12"/>
  <c r="H20" i="12"/>
  <c r="D4" i="12"/>
  <c r="E4" i="12"/>
  <c r="F4" i="12"/>
  <c r="G4" i="12"/>
  <c r="H4" i="12"/>
  <c r="C4" i="12"/>
  <c r="N39" i="12" l="1"/>
  <c r="O39" i="12" s="1"/>
  <c r="M39" i="12" s="1"/>
  <c r="P39" i="12"/>
  <c r="Q39" i="12"/>
  <c r="R39" i="12"/>
  <c r="S39" i="12"/>
  <c r="T39" i="12"/>
  <c r="N40" i="12"/>
  <c r="P40" i="12"/>
  <c r="Q40" i="12" s="1"/>
  <c r="R40" i="12"/>
  <c r="S40" i="12"/>
  <c r="T40" i="12"/>
  <c r="N41" i="12"/>
  <c r="O41" i="12" s="1"/>
  <c r="P41" i="12"/>
  <c r="R41" i="12"/>
  <c r="S41" i="12"/>
  <c r="T41" i="12"/>
  <c r="N42" i="12"/>
  <c r="P42" i="12"/>
  <c r="R42" i="12"/>
  <c r="S42" i="12"/>
  <c r="T42" i="12"/>
  <c r="N43" i="12"/>
  <c r="O43" i="12" s="1"/>
  <c r="M43" i="12" s="1"/>
  <c r="P43" i="12"/>
  <c r="Q43" i="12"/>
  <c r="R43" i="12"/>
  <c r="S43" i="12"/>
  <c r="T43" i="12"/>
  <c r="N44" i="12"/>
  <c r="P44" i="12"/>
  <c r="Q44" i="12" s="1"/>
  <c r="R44" i="12"/>
  <c r="S44" i="12"/>
  <c r="T44" i="12"/>
  <c r="N45" i="12"/>
  <c r="O45" i="12" s="1"/>
  <c r="P45" i="12"/>
  <c r="R45" i="12"/>
  <c r="S45" i="12"/>
  <c r="T45" i="12"/>
  <c r="N46" i="12"/>
  <c r="O46" i="12" s="1"/>
  <c r="P46" i="12"/>
  <c r="R46" i="12"/>
  <c r="S46" i="12"/>
  <c r="T46" i="12"/>
  <c r="N47" i="12"/>
  <c r="O47" i="12" s="1"/>
  <c r="M47" i="12" s="1"/>
  <c r="P47" i="12"/>
  <c r="Q47" i="12"/>
  <c r="R47" i="12"/>
  <c r="S47" i="12"/>
  <c r="T47" i="12"/>
  <c r="N48" i="12"/>
  <c r="P48" i="12"/>
  <c r="Q48" i="12" s="1"/>
  <c r="R48" i="12"/>
  <c r="S48" i="12"/>
  <c r="T48" i="12"/>
  <c r="N49" i="12"/>
  <c r="O49" i="12" s="1"/>
  <c r="P49" i="12"/>
  <c r="R49" i="12"/>
  <c r="S49" i="12"/>
  <c r="T49" i="12"/>
  <c r="N50" i="12"/>
  <c r="P50" i="12"/>
  <c r="R50" i="12"/>
  <c r="S50" i="12"/>
  <c r="T50" i="12"/>
  <c r="N51" i="12"/>
  <c r="O51" i="12" s="1"/>
  <c r="M51" i="12" s="1"/>
  <c r="P51" i="12"/>
  <c r="Q51" i="12"/>
  <c r="R51" i="12"/>
  <c r="S51" i="12"/>
  <c r="T51" i="12"/>
  <c r="N52" i="12"/>
  <c r="P52" i="12"/>
  <c r="Q52" i="12" s="1"/>
  <c r="R52" i="12"/>
  <c r="S52" i="12"/>
  <c r="T52" i="12"/>
  <c r="N53" i="12"/>
  <c r="O53" i="12" s="1"/>
  <c r="P53" i="12"/>
  <c r="R53" i="12"/>
  <c r="S53" i="12"/>
  <c r="T53" i="12"/>
  <c r="N54" i="12"/>
  <c r="P54" i="12"/>
  <c r="R54" i="12"/>
  <c r="S54" i="12"/>
  <c r="T54" i="12"/>
  <c r="P38" i="12"/>
  <c r="R38" i="12"/>
  <c r="S38" i="12"/>
  <c r="T38" i="12"/>
  <c r="L39" i="12"/>
  <c r="L40" i="12"/>
  <c r="L41" i="12"/>
  <c r="Q41" i="12" s="1"/>
  <c r="L42" i="12"/>
  <c r="L43" i="12"/>
  <c r="L44" i="12"/>
  <c r="L45" i="12"/>
  <c r="Q45" i="12" s="1"/>
  <c r="L46" i="12"/>
  <c r="L47" i="12"/>
  <c r="L48" i="12"/>
  <c r="L49" i="12"/>
  <c r="Q49" i="12" s="1"/>
  <c r="L50" i="12"/>
  <c r="L51" i="12"/>
  <c r="L52" i="12"/>
  <c r="L53" i="12"/>
  <c r="Q53" i="12" s="1"/>
  <c r="M45" i="12" l="1"/>
  <c r="M49" i="12"/>
  <c r="M53" i="12"/>
  <c r="M41" i="12"/>
  <c r="O48" i="12"/>
  <c r="O44" i="12"/>
  <c r="M44" i="12" s="1"/>
  <c r="O40" i="12"/>
  <c r="O52" i="12"/>
  <c r="M52" i="12" s="1"/>
  <c r="Q50" i="12"/>
  <c r="Q46" i="12"/>
  <c r="M46" i="12" s="1"/>
  <c r="Q42" i="12"/>
  <c r="O50" i="12"/>
  <c r="M50" i="12" s="1"/>
  <c r="O42" i="12"/>
  <c r="M42" i="12" s="1"/>
  <c r="M48" i="12"/>
  <c r="M40" i="12"/>
  <c r="O57" i="12"/>
  <c r="O61" i="12"/>
  <c r="M61" i="12" s="1"/>
  <c r="O65" i="12"/>
  <c r="O69" i="12"/>
  <c r="O73" i="12"/>
  <c r="O77" i="12"/>
  <c r="M77" i="12" s="1"/>
  <c r="O81" i="12"/>
  <c r="O85" i="12"/>
  <c r="O89" i="12"/>
  <c r="O93" i="12"/>
  <c r="M93" i="12" s="1"/>
  <c r="O97" i="12"/>
  <c r="O101" i="12"/>
  <c r="O105" i="12"/>
  <c r="O109" i="12"/>
  <c r="M109" i="12" s="1"/>
  <c r="O113" i="12"/>
  <c r="O117" i="12"/>
  <c r="O121" i="12"/>
  <c r="O125" i="12"/>
  <c r="M125" i="12" s="1"/>
  <c r="O129" i="12"/>
  <c r="O133" i="12"/>
  <c r="O137" i="12"/>
  <c r="R56" i="12"/>
  <c r="S56" i="12"/>
  <c r="T56" i="12"/>
  <c r="R57" i="12"/>
  <c r="S57" i="12"/>
  <c r="T57" i="12"/>
  <c r="R58" i="12"/>
  <c r="S58" i="12"/>
  <c r="T58" i="12"/>
  <c r="R59" i="12"/>
  <c r="S59" i="12"/>
  <c r="T59" i="12"/>
  <c r="R60" i="12"/>
  <c r="S60" i="12"/>
  <c r="T60" i="12"/>
  <c r="R61" i="12"/>
  <c r="S61" i="12"/>
  <c r="T61" i="12"/>
  <c r="R62" i="12"/>
  <c r="S62" i="12"/>
  <c r="T62" i="12"/>
  <c r="R63" i="12"/>
  <c r="S63" i="12"/>
  <c r="T63" i="12"/>
  <c r="R64" i="12"/>
  <c r="S64" i="12"/>
  <c r="T64" i="12"/>
  <c r="R65" i="12"/>
  <c r="S65" i="12"/>
  <c r="T65" i="12"/>
  <c r="R66" i="12"/>
  <c r="S66" i="12"/>
  <c r="T66" i="12"/>
  <c r="R67" i="12"/>
  <c r="S67" i="12"/>
  <c r="T67" i="12"/>
  <c r="R68" i="12"/>
  <c r="S68" i="12"/>
  <c r="T68" i="12"/>
  <c r="R69" i="12"/>
  <c r="S69" i="12"/>
  <c r="T69" i="12"/>
  <c r="R70" i="12"/>
  <c r="S70" i="12"/>
  <c r="T70" i="12"/>
  <c r="R71" i="12"/>
  <c r="S71" i="12"/>
  <c r="T71" i="12"/>
  <c r="R72" i="12"/>
  <c r="S72" i="12"/>
  <c r="T72" i="12"/>
  <c r="R73" i="12"/>
  <c r="S73" i="12"/>
  <c r="T73" i="12"/>
  <c r="R74" i="12"/>
  <c r="S74" i="12"/>
  <c r="T74" i="12"/>
  <c r="R75" i="12"/>
  <c r="S75" i="12"/>
  <c r="T75" i="12"/>
  <c r="R76" i="12"/>
  <c r="S76" i="12"/>
  <c r="T76" i="12"/>
  <c r="R77" i="12"/>
  <c r="S77" i="12"/>
  <c r="T77" i="12"/>
  <c r="R78" i="12"/>
  <c r="S78" i="12"/>
  <c r="T78" i="12"/>
  <c r="R79" i="12"/>
  <c r="S79" i="12"/>
  <c r="T79" i="12"/>
  <c r="R80" i="12"/>
  <c r="S80" i="12"/>
  <c r="T80" i="12"/>
  <c r="R81" i="12"/>
  <c r="S81" i="12"/>
  <c r="T81" i="12"/>
  <c r="R82" i="12"/>
  <c r="S82" i="12"/>
  <c r="T82" i="12"/>
  <c r="R83" i="12"/>
  <c r="S83" i="12"/>
  <c r="T83" i="12"/>
  <c r="R84" i="12"/>
  <c r="S84" i="12"/>
  <c r="T84" i="12"/>
  <c r="R85" i="12"/>
  <c r="S85" i="12"/>
  <c r="T85" i="12"/>
  <c r="R86" i="12"/>
  <c r="S86" i="12"/>
  <c r="T86" i="12"/>
  <c r="R87" i="12"/>
  <c r="S87" i="12"/>
  <c r="T87" i="12"/>
  <c r="R88" i="12"/>
  <c r="S88" i="12"/>
  <c r="T88" i="12"/>
  <c r="R89" i="12"/>
  <c r="S89" i="12"/>
  <c r="T89" i="12"/>
  <c r="R90" i="12"/>
  <c r="S90" i="12"/>
  <c r="T90" i="12"/>
  <c r="R91" i="12"/>
  <c r="S91" i="12"/>
  <c r="T91" i="12"/>
  <c r="R92" i="12"/>
  <c r="S92" i="12"/>
  <c r="T92" i="12"/>
  <c r="R93" i="12"/>
  <c r="S93" i="12"/>
  <c r="T93" i="12"/>
  <c r="R94" i="12"/>
  <c r="S94" i="12"/>
  <c r="T94" i="12"/>
  <c r="R95" i="12"/>
  <c r="S95" i="12"/>
  <c r="T95" i="12"/>
  <c r="R96" i="12"/>
  <c r="S96" i="12"/>
  <c r="T96" i="12"/>
  <c r="R97" i="12"/>
  <c r="S97" i="12"/>
  <c r="T97" i="12"/>
  <c r="R98" i="12"/>
  <c r="S98" i="12"/>
  <c r="T98" i="12"/>
  <c r="R99" i="12"/>
  <c r="S99" i="12"/>
  <c r="T99" i="12"/>
  <c r="R100" i="12"/>
  <c r="S100" i="12"/>
  <c r="T100" i="12"/>
  <c r="R101" i="12"/>
  <c r="S101" i="12"/>
  <c r="T101" i="12"/>
  <c r="R102" i="12"/>
  <c r="S102" i="12"/>
  <c r="T102" i="12"/>
  <c r="R103" i="12"/>
  <c r="S103" i="12"/>
  <c r="T103" i="12"/>
  <c r="R104" i="12"/>
  <c r="S104" i="12"/>
  <c r="T104" i="12"/>
  <c r="R105" i="12"/>
  <c r="S105" i="12"/>
  <c r="T105" i="12"/>
  <c r="R106" i="12"/>
  <c r="S106" i="12"/>
  <c r="T106" i="12"/>
  <c r="R107" i="12"/>
  <c r="S107" i="12"/>
  <c r="T107" i="12"/>
  <c r="R108" i="12"/>
  <c r="S108" i="12"/>
  <c r="T108" i="12"/>
  <c r="R109" i="12"/>
  <c r="S109" i="12"/>
  <c r="T109" i="12"/>
  <c r="R110" i="12"/>
  <c r="S110" i="12"/>
  <c r="T110" i="12"/>
  <c r="R111" i="12"/>
  <c r="S111" i="12"/>
  <c r="T111" i="12"/>
  <c r="R112" i="12"/>
  <c r="S112" i="12"/>
  <c r="T112" i="12"/>
  <c r="R113" i="12"/>
  <c r="S113" i="12"/>
  <c r="T113" i="12"/>
  <c r="R114" i="12"/>
  <c r="S114" i="12"/>
  <c r="T114" i="12"/>
  <c r="R115" i="12"/>
  <c r="S115" i="12"/>
  <c r="T115" i="12"/>
  <c r="R116" i="12"/>
  <c r="S116" i="12"/>
  <c r="T116" i="12"/>
  <c r="R117" i="12"/>
  <c r="S117" i="12"/>
  <c r="T117" i="12"/>
  <c r="R118" i="12"/>
  <c r="S118" i="12"/>
  <c r="T118" i="12"/>
  <c r="R119" i="12"/>
  <c r="S119" i="12"/>
  <c r="T119" i="12"/>
  <c r="R120" i="12"/>
  <c r="S120" i="12"/>
  <c r="T120" i="12"/>
  <c r="R121" i="12"/>
  <c r="S121" i="12"/>
  <c r="T121" i="12"/>
  <c r="R122" i="12"/>
  <c r="S122" i="12"/>
  <c r="T122" i="12"/>
  <c r="R123" i="12"/>
  <c r="S123" i="12"/>
  <c r="T123" i="12"/>
  <c r="R124" i="12"/>
  <c r="S124" i="12"/>
  <c r="T124" i="12"/>
  <c r="R125" i="12"/>
  <c r="S125" i="12"/>
  <c r="T125" i="12"/>
  <c r="R126" i="12"/>
  <c r="S126" i="12"/>
  <c r="T126" i="12"/>
  <c r="R127" i="12"/>
  <c r="S127" i="12"/>
  <c r="T127" i="12"/>
  <c r="R128" i="12"/>
  <c r="S128" i="12"/>
  <c r="T128" i="12"/>
  <c r="R129" i="12"/>
  <c r="S129" i="12"/>
  <c r="T129" i="12"/>
  <c r="R130" i="12"/>
  <c r="S130" i="12"/>
  <c r="T130" i="12"/>
  <c r="R131" i="12"/>
  <c r="S131" i="12"/>
  <c r="T131" i="12"/>
  <c r="R132" i="12"/>
  <c r="S132" i="12"/>
  <c r="T132" i="12"/>
  <c r="R133" i="12"/>
  <c r="S133" i="12"/>
  <c r="T133" i="12"/>
  <c r="R134" i="12"/>
  <c r="S134" i="12"/>
  <c r="T134" i="12"/>
  <c r="R135" i="12"/>
  <c r="S135" i="12"/>
  <c r="T135" i="12"/>
  <c r="R136" i="12"/>
  <c r="S136" i="12"/>
  <c r="T136" i="12"/>
  <c r="R137" i="12"/>
  <c r="S137" i="12"/>
  <c r="T137" i="12"/>
  <c r="R138" i="12"/>
  <c r="S138" i="12"/>
  <c r="T138" i="12"/>
  <c r="R139" i="12"/>
  <c r="S139" i="12"/>
  <c r="T139" i="12"/>
  <c r="R140" i="12"/>
  <c r="S140" i="12"/>
  <c r="T140" i="12"/>
  <c r="S55" i="12"/>
  <c r="T55" i="12"/>
  <c r="R55" i="12"/>
  <c r="P56" i="12"/>
  <c r="Q56" i="12" s="1"/>
  <c r="P57" i="12"/>
  <c r="Q57" i="12" s="1"/>
  <c r="P58" i="12"/>
  <c r="P59" i="12"/>
  <c r="P60" i="12"/>
  <c r="Q60" i="12" s="1"/>
  <c r="P61" i="12"/>
  <c r="Q61" i="12" s="1"/>
  <c r="P62" i="12"/>
  <c r="Q62" i="12" s="1"/>
  <c r="P63" i="12"/>
  <c r="Q63" i="12" s="1"/>
  <c r="P64" i="12"/>
  <c r="Q64" i="12" s="1"/>
  <c r="P65" i="12"/>
  <c r="Q65" i="12" s="1"/>
  <c r="P66" i="12"/>
  <c r="P67" i="12"/>
  <c r="P68" i="12"/>
  <c r="Q68" i="12" s="1"/>
  <c r="P69" i="12"/>
  <c r="Q69" i="12" s="1"/>
  <c r="P70" i="12"/>
  <c r="Q70" i="12" s="1"/>
  <c r="P71" i="12"/>
  <c r="Q71" i="12" s="1"/>
  <c r="P72" i="12"/>
  <c r="Q72" i="12" s="1"/>
  <c r="P73" i="12"/>
  <c r="Q73" i="12" s="1"/>
  <c r="P74" i="12"/>
  <c r="P75" i="12"/>
  <c r="P76" i="12"/>
  <c r="Q76" i="12" s="1"/>
  <c r="P77" i="12"/>
  <c r="Q77" i="12" s="1"/>
  <c r="P78" i="12"/>
  <c r="Q78" i="12" s="1"/>
  <c r="P79" i="12"/>
  <c r="Q79" i="12" s="1"/>
  <c r="P80" i="12"/>
  <c r="Q80" i="12" s="1"/>
  <c r="P81" i="12"/>
  <c r="Q81" i="12" s="1"/>
  <c r="P82" i="12"/>
  <c r="P83" i="12"/>
  <c r="P84" i="12"/>
  <c r="Q84" i="12" s="1"/>
  <c r="P85" i="12"/>
  <c r="Q85" i="12" s="1"/>
  <c r="P86" i="12"/>
  <c r="Q86" i="12" s="1"/>
  <c r="P87" i="12"/>
  <c r="Q87" i="12" s="1"/>
  <c r="P88" i="12"/>
  <c r="Q88" i="12" s="1"/>
  <c r="P89" i="12"/>
  <c r="Q89" i="12" s="1"/>
  <c r="P90" i="12"/>
  <c r="P91" i="12"/>
  <c r="P92" i="12"/>
  <c r="Q92" i="12" s="1"/>
  <c r="P93" i="12"/>
  <c r="Q93" i="12" s="1"/>
  <c r="P94" i="12"/>
  <c r="Q94" i="12" s="1"/>
  <c r="P95" i="12"/>
  <c r="Q95" i="12" s="1"/>
  <c r="P96" i="12"/>
  <c r="Q96" i="12" s="1"/>
  <c r="P97" i="12"/>
  <c r="Q97" i="12" s="1"/>
  <c r="P98" i="12"/>
  <c r="P99" i="12"/>
  <c r="P100" i="12"/>
  <c r="Q100" i="12" s="1"/>
  <c r="P101" i="12"/>
  <c r="Q101" i="12" s="1"/>
  <c r="P102" i="12"/>
  <c r="Q102" i="12" s="1"/>
  <c r="P103" i="12"/>
  <c r="Q103" i="12" s="1"/>
  <c r="P104" i="12"/>
  <c r="Q104" i="12" s="1"/>
  <c r="P105" i="12"/>
  <c r="Q105" i="12" s="1"/>
  <c r="P106" i="12"/>
  <c r="P107" i="12"/>
  <c r="P108" i="12"/>
  <c r="Q108" i="12" s="1"/>
  <c r="P109" i="12"/>
  <c r="Q109" i="12" s="1"/>
  <c r="P110" i="12"/>
  <c r="Q110" i="12" s="1"/>
  <c r="P111" i="12"/>
  <c r="Q111" i="12" s="1"/>
  <c r="P112" i="12"/>
  <c r="Q112" i="12" s="1"/>
  <c r="P113" i="12"/>
  <c r="Q113" i="12" s="1"/>
  <c r="P114" i="12"/>
  <c r="P115" i="12"/>
  <c r="P116" i="12"/>
  <c r="Q116" i="12" s="1"/>
  <c r="P117" i="12"/>
  <c r="Q117" i="12" s="1"/>
  <c r="P118" i="12"/>
  <c r="Q118" i="12" s="1"/>
  <c r="P119" i="12"/>
  <c r="Q119" i="12" s="1"/>
  <c r="P120" i="12"/>
  <c r="Q120" i="12" s="1"/>
  <c r="P121" i="12"/>
  <c r="Q121" i="12" s="1"/>
  <c r="P122" i="12"/>
  <c r="P123" i="12"/>
  <c r="P124" i="12"/>
  <c r="Q124" i="12" s="1"/>
  <c r="P125" i="12"/>
  <c r="Q125" i="12" s="1"/>
  <c r="P126" i="12"/>
  <c r="Q126" i="12" s="1"/>
  <c r="P127" i="12"/>
  <c r="Q127" i="12" s="1"/>
  <c r="P128" i="12"/>
  <c r="Q128" i="12" s="1"/>
  <c r="P129" i="12"/>
  <c r="Q129" i="12" s="1"/>
  <c r="P130" i="12"/>
  <c r="P131" i="12"/>
  <c r="P132" i="12"/>
  <c r="Q132" i="12" s="1"/>
  <c r="P133" i="12"/>
  <c r="Q133" i="12" s="1"/>
  <c r="P134" i="12"/>
  <c r="Q134" i="12" s="1"/>
  <c r="P135" i="12"/>
  <c r="Q135" i="12" s="1"/>
  <c r="P136" i="12"/>
  <c r="Q136" i="12" s="1"/>
  <c r="P137" i="12"/>
  <c r="Q137" i="12" s="1"/>
  <c r="P138" i="12"/>
  <c r="P139" i="12"/>
  <c r="P140" i="12"/>
  <c r="Q140" i="12" s="1"/>
  <c r="P55" i="12"/>
  <c r="N55" i="12"/>
  <c r="N56" i="12"/>
  <c r="O56" i="12" s="1"/>
  <c r="M56" i="12" s="1"/>
  <c r="N57" i="12"/>
  <c r="N58" i="12"/>
  <c r="O58" i="12" s="1"/>
  <c r="M58" i="12" s="1"/>
  <c r="N59" i="12"/>
  <c r="O59" i="12" s="1"/>
  <c r="M59" i="12" s="1"/>
  <c r="N60" i="12"/>
  <c r="O60" i="12" s="1"/>
  <c r="M60" i="12" s="1"/>
  <c r="N61" i="12"/>
  <c r="N62" i="12"/>
  <c r="O62" i="12" s="1"/>
  <c r="N63" i="12"/>
  <c r="O63" i="12" s="1"/>
  <c r="M63" i="12" s="1"/>
  <c r="N64" i="12"/>
  <c r="O64" i="12" s="1"/>
  <c r="M64" i="12" s="1"/>
  <c r="N65" i="12"/>
  <c r="N66" i="12"/>
  <c r="O66" i="12" s="1"/>
  <c r="M66" i="12" s="1"/>
  <c r="N67" i="12"/>
  <c r="O67" i="12" s="1"/>
  <c r="M67" i="12" s="1"/>
  <c r="N68" i="12"/>
  <c r="O68" i="12" s="1"/>
  <c r="M68" i="12" s="1"/>
  <c r="N69" i="12"/>
  <c r="N70" i="12"/>
  <c r="O70" i="12" s="1"/>
  <c r="N71" i="12"/>
  <c r="O71" i="12" s="1"/>
  <c r="M71" i="12" s="1"/>
  <c r="N72" i="12"/>
  <c r="O72" i="12" s="1"/>
  <c r="M72" i="12" s="1"/>
  <c r="N73" i="12"/>
  <c r="N74" i="12"/>
  <c r="O74" i="12" s="1"/>
  <c r="M74" i="12" s="1"/>
  <c r="N75" i="12"/>
  <c r="O75" i="12" s="1"/>
  <c r="M75" i="12" s="1"/>
  <c r="N76" i="12"/>
  <c r="O76" i="12" s="1"/>
  <c r="M76" i="12" s="1"/>
  <c r="N77" i="12"/>
  <c r="N78" i="12"/>
  <c r="O78" i="12" s="1"/>
  <c r="N79" i="12"/>
  <c r="O79" i="12" s="1"/>
  <c r="M79" i="12" s="1"/>
  <c r="N80" i="12"/>
  <c r="O80" i="12" s="1"/>
  <c r="M80" i="12" s="1"/>
  <c r="N81" i="12"/>
  <c r="N82" i="12"/>
  <c r="O82" i="12" s="1"/>
  <c r="M82" i="12" s="1"/>
  <c r="N83" i="12"/>
  <c r="O83" i="12" s="1"/>
  <c r="M83" i="12" s="1"/>
  <c r="N84" i="12"/>
  <c r="O84" i="12" s="1"/>
  <c r="M84" i="12" s="1"/>
  <c r="N85" i="12"/>
  <c r="N86" i="12"/>
  <c r="O86" i="12" s="1"/>
  <c r="N87" i="12"/>
  <c r="O87" i="12" s="1"/>
  <c r="M87" i="12" s="1"/>
  <c r="N88" i="12"/>
  <c r="O88" i="12" s="1"/>
  <c r="M88" i="12" s="1"/>
  <c r="N89" i="12"/>
  <c r="N90" i="12"/>
  <c r="O90" i="12" s="1"/>
  <c r="M90" i="12" s="1"/>
  <c r="N91" i="12"/>
  <c r="O91" i="12" s="1"/>
  <c r="M91" i="12" s="1"/>
  <c r="N92" i="12"/>
  <c r="O92" i="12" s="1"/>
  <c r="M92" i="12" s="1"/>
  <c r="N93" i="12"/>
  <c r="N94" i="12"/>
  <c r="O94" i="12" s="1"/>
  <c r="N95" i="12"/>
  <c r="O95" i="12" s="1"/>
  <c r="M95" i="12" s="1"/>
  <c r="N96" i="12"/>
  <c r="O96" i="12" s="1"/>
  <c r="M96" i="12" s="1"/>
  <c r="N97" i="12"/>
  <c r="N98" i="12"/>
  <c r="O98" i="12" s="1"/>
  <c r="M98" i="12" s="1"/>
  <c r="N99" i="12"/>
  <c r="O99" i="12" s="1"/>
  <c r="M99" i="12" s="1"/>
  <c r="N100" i="12"/>
  <c r="O100" i="12" s="1"/>
  <c r="M100" i="12" s="1"/>
  <c r="N101" i="12"/>
  <c r="N102" i="12"/>
  <c r="O102" i="12" s="1"/>
  <c r="N103" i="12"/>
  <c r="O103" i="12" s="1"/>
  <c r="M103" i="12" s="1"/>
  <c r="N104" i="12"/>
  <c r="O104" i="12" s="1"/>
  <c r="M104" i="12" s="1"/>
  <c r="N105" i="12"/>
  <c r="N106" i="12"/>
  <c r="O106" i="12" s="1"/>
  <c r="M106" i="12" s="1"/>
  <c r="N107" i="12"/>
  <c r="O107" i="12" s="1"/>
  <c r="M107" i="12" s="1"/>
  <c r="N108" i="12"/>
  <c r="O108" i="12" s="1"/>
  <c r="M108" i="12" s="1"/>
  <c r="N109" i="12"/>
  <c r="N110" i="12"/>
  <c r="O110" i="12" s="1"/>
  <c r="N111" i="12"/>
  <c r="O111" i="12" s="1"/>
  <c r="M111" i="12" s="1"/>
  <c r="N112" i="12"/>
  <c r="O112" i="12" s="1"/>
  <c r="M112" i="12" s="1"/>
  <c r="N113" i="12"/>
  <c r="N114" i="12"/>
  <c r="O114" i="12" s="1"/>
  <c r="M114" i="12" s="1"/>
  <c r="N115" i="12"/>
  <c r="O115" i="12" s="1"/>
  <c r="M115" i="12" s="1"/>
  <c r="N116" i="12"/>
  <c r="O116" i="12" s="1"/>
  <c r="M116" i="12" s="1"/>
  <c r="N117" i="12"/>
  <c r="N118" i="12"/>
  <c r="O118" i="12" s="1"/>
  <c r="N119" i="12"/>
  <c r="O119" i="12" s="1"/>
  <c r="M119" i="12" s="1"/>
  <c r="N120" i="12"/>
  <c r="O120" i="12" s="1"/>
  <c r="M120" i="12" s="1"/>
  <c r="N121" i="12"/>
  <c r="N122" i="12"/>
  <c r="O122" i="12" s="1"/>
  <c r="M122" i="12" s="1"/>
  <c r="N123" i="12"/>
  <c r="O123" i="12" s="1"/>
  <c r="M123" i="12" s="1"/>
  <c r="N124" i="12"/>
  <c r="O124" i="12" s="1"/>
  <c r="M124" i="12" s="1"/>
  <c r="N125" i="12"/>
  <c r="N126" i="12"/>
  <c r="O126" i="12" s="1"/>
  <c r="N127" i="12"/>
  <c r="O127" i="12" s="1"/>
  <c r="M127" i="12" s="1"/>
  <c r="N128" i="12"/>
  <c r="O128" i="12" s="1"/>
  <c r="M128" i="12" s="1"/>
  <c r="N129" i="12"/>
  <c r="N130" i="12"/>
  <c r="O130" i="12" s="1"/>
  <c r="M130" i="12" s="1"/>
  <c r="N131" i="12"/>
  <c r="O131" i="12" s="1"/>
  <c r="M131" i="12" s="1"/>
  <c r="N132" i="12"/>
  <c r="O132" i="12" s="1"/>
  <c r="M132" i="12" s="1"/>
  <c r="N133" i="12"/>
  <c r="N134" i="12"/>
  <c r="O134" i="12" s="1"/>
  <c r="N135" i="12"/>
  <c r="O135" i="12" s="1"/>
  <c r="M135" i="12" s="1"/>
  <c r="N136" i="12"/>
  <c r="O136" i="12" s="1"/>
  <c r="M136" i="12" s="1"/>
  <c r="N137" i="12"/>
  <c r="N138" i="12"/>
  <c r="O138" i="12" s="1"/>
  <c r="M138" i="12" s="1"/>
  <c r="N139" i="12"/>
  <c r="O139" i="12" s="1"/>
  <c r="M139" i="12" s="1"/>
  <c r="N140" i="12"/>
  <c r="O140" i="12" s="1"/>
  <c r="M140" i="12" s="1"/>
  <c r="R6" i="12"/>
  <c r="S6" i="12"/>
  <c r="T6" i="12"/>
  <c r="R7" i="12"/>
  <c r="S7" i="12"/>
  <c r="T7" i="12"/>
  <c r="R8" i="12"/>
  <c r="S8" i="12"/>
  <c r="T8" i="12"/>
  <c r="R9" i="12"/>
  <c r="S9" i="12"/>
  <c r="T9" i="12"/>
  <c r="R10" i="12"/>
  <c r="S10" i="12"/>
  <c r="T10" i="12"/>
  <c r="R11" i="12"/>
  <c r="S11" i="12"/>
  <c r="T11" i="12"/>
  <c r="R12" i="12"/>
  <c r="S12" i="12"/>
  <c r="T12" i="12"/>
  <c r="R13" i="12"/>
  <c r="S13" i="12"/>
  <c r="T13" i="12"/>
  <c r="R14" i="12"/>
  <c r="S14" i="12"/>
  <c r="T14" i="12"/>
  <c r="R15" i="12"/>
  <c r="S15" i="12"/>
  <c r="T15" i="12"/>
  <c r="R16" i="12"/>
  <c r="S16" i="12"/>
  <c r="T16" i="12"/>
  <c r="R17" i="12"/>
  <c r="S17" i="12"/>
  <c r="T17" i="12"/>
  <c r="R18" i="12"/>
  <c r="S18" i="12"/>
  <c r="T18" i="12"/>
  <c r="R19" i="12"/>
  <c r="S19" i="12"/>
  <c r="T19" i="12"/>
  <c r="R20" i="12"/>
  <c r="S20" i="12"/>
  <c r="T20" i="12"/>
  <c r="R21" i="12"/>
  <c r="S21" i="12"/>
  <c r="T21" i="12"/>
  <c r="R22" i="12"/>
  <c r="S22" i="12"/>
  <c r="T22" i="12"/>
  <c r="R23" i="12"/>
  <c r="S23" i="12"/>
  <c r="T23" i="12"/>
  <c r="R24" i="12"/>
  <c r="S24" i="12"/>
  <c r="T24" i="12"/>
  <c r="R25" i="12"/>
  <c r="S25" i="12"/>
  <c r="T25" i="12"/>
  <c r="R26" i="12"/>
  <c r="S26" i="12"/>
  <c r="T26" i="12"/>
  <c r="R27" i="12"/>
  <c r="S27" i="12"/>
  <c r="T27" i="12"/>
  <c r="R28" i="12"/>
  <c r="S28" i="12"/>
  <c r="T28" i="12"/>
  <c r="R29" i="12"/>
  <c r="S29" i="12"/>
  <c r="T29" i="12"/>
  <c r="R30" i="12"/>
  <c r="S30" i="12"/>
  <c r="T30" i="12"/>
  <c r="R31" i="12"/>
  <c r="S31" i="12"/>
  <c r="T31" i="12"/>
  <c r="R32" i="12"/>
  <c r="S32" i="12"/>
  <c r="T32" i="12"/>
  <c r="R33" i="12"/>
  <c r="S33" i="12"/>
  <c r="T33" i="12"/>
  <c r="R34" i="12"/>
  <c r="S34" i="12"/>
  <c r="T34" i="12"/>
  <c r="R35" i="12"/>
  <c r="S35" i="12"/>
  <c r="T35" i="12"/>
  <c r="R36" i="12"/>
  <c r="S36" i="12"/>
  <c r="T36" i="12"/>
  <c r="R37" i="12"/>
  <c r="S37" i="12"/>
  <c r="T37" i="12"/>
  <c r="S5" i="12"/>
  <c r="T5" i="12"/>
  <c r="P6" i="12"/>
  <c r="Q6" i="12" s="1"/>
  <c r="P7" i="12"/>
  <c r="P8" i="12"/>
  <c r="P9" i="12"/>
  <c r="P10" i="12"/>
  <c r="P11" i="12"/>
  <c r="P12" i="12"/>
  <c r="P13" i="12"/>
  <c r="Q13" i="12" s="1"/>
  <c r="P14" i="12"/>
  <c r="Q14" i="12" s="1"/>
  <c r="P15" i="12"/>
  <c r="P16" i="12"/>
  <c r="P17" i="12"/>
  <c r="P18" i="12"/>
  <c r="P19" i="12"/>
  <c r="P20" i="12"/>
  <c r="P21" i="12"/>
  <c r="Q21" i="12" s="1"/>
  <c r="P22" i="12"/>
  <c r="Q22" i="12" s="1"/>
  <c r="P23" i="12"/>
  <c r="Q23" i="12" s="1"/>
  <c r="P24" i="12"/>
  <c r="Q24" i="12" s="1"/>
  <c r="P25" i="12"/>
  <c r="Q25" i="12" s="1"/>
  <c r="P26" i="12"/>
  <c r="Q26" i="12" s="1"/>
  <c r="P27" i="12"/>
  <c r="Q27" i="12" s="1"/>
  <c r="P28" i="12"/>
  <c r="Q28" i="12" s="1"/>
  <c r="P29" i="12"/>
  <c r="Q29" i="12" s="1"/>
  <c r="P30" i="12"/>
  <c r="Q30" i="12" s="1"/>
  <c r="P31" i="12"/>
  <c r="Q31" i="12" s="1"/>
  <c r="P32" i="12"/>
  <c r="Q32" i="12" s="1"/>
  <c r="P33" i="12"/>
  <c r="Q33" i="12" s="1"/>
  <c r="P34" i="12"/>
  <c r="Q34" i="12" s="1"/>
  <c r="P35" i="12"/>
  <c r="Q35" i="12" s="1"/>
  <c r="P36" i="12"/>
  <c r="Q36" i="12" s="1"/>
  <c r="P37" i="12"/>
  <c r="Q37" i="12" s="1"/>
  <c r="R5" i="12"/>
  <c r="P5" i="12"/>
  <c r="N6" i="12"/>
  <c r="N7" i="12"/>
  <c r="O7" i="12" s="1"/>
  <c r="N8" i="12"/>
  <c r="N9" i="12"/>
  <c r="N10" i="12"/>
  <c r="N11" i="12"/>
  <c r="O11" i="12" s="1"/>
  <c r="N12" i="12"/>
  <c r="N13" i="12"/>
  <c r="N14" i="12"/>
  <c r="N15" i="12"/>
  <c r="O15" i="12" s="1"/>
  <c r="N16" i="12"/>
  <c r="N17" i="12"/>
  <c r="N18" i="12"/>
  <c r="N19" i="12"/>
  <c r="O19" i="12" s="1"/>
  <c r="N20" i="12"/>
  <c r="N21" i="12"/>
  <c r="N22" i="12"/>
  <c r="N23" i="12"/>
  <c r="O23" i="12" s="1"/>
  <c r="M23" i="12" s="1"/>
  <c r="N24" i="12"/>
  <c r="O24" i="12" s="1"/>
  <c r="M24" i="12" s="1"/>
  <c r="N25" i="12"/>
  <c r="N26" i="12"/>
  <c r="O26" i="12" s="1"/>
  <c r="N27" i="12"/>
  <c r="O27" i="12" s="1"/>
  <c r="M27" i="12" s="1"/>
  <c r="N28" i="12"/>
  <c r="O28" i="12" s="1"/>
  <c r="M28" i="12" s="1"/>
  <c r="N29" i="12"/>
  <c r="N30" i="12"/>
  <c r="N31" i="12"/>
  <c r="O31" i="12" s="1"/>
  <c r="M31" i="12" s="1"/>
  <c r="N32" i="12"/>
  <c r="O32" i="12" s="1"/>
  <c r="M32" i="12" s="1"/>
  <c r="N33" i="12"/>
  <c r="N34" i="12"/>
  <c r="O34" i="12" s="1"/>
  <c r="N35" i="12"/>
  <c r="O35" i="12" s="1"/>
  <c r="M35" i="12" s="1"/>
  <c r="N36" i="12"/>
  <c r="O36" i="12" s="1"/>
  <c r="M36" i="12" s="1"/>
  <c r="N37" i="12"/>
  <c r="N38" i="12"/>
  <c r="N5" i="12"/>
  <c r="L55" i="12"/>
  <c r="L56" i="12"/>
  <c r="L57" i="12"/>
  <c r="L58" i="12"/>
  <c r="Q58" i="12" s="1"/>
  <c r="L59" i="12"/>
  <c r="Q59" i="12" s="1"/>
  <c r="L60" i="12"/>
  <c r="L61" i="12"/>
  <c r="L62" i="12"/>
  <c r="L63" i="12"/>
  <c r="L64" i="12"/>
  <c r="L65" i="12"/>
  <c r="L66" i="12"/>
  <c r="Q66" i="12" s="1"/>
  <c r="L67" i="12"/>
  <c r="Q67" i="12" s="1"/>
  <c r="L68" i="12"/>
  <c r="L69" i="12"/>
  <c r="L70" i="12"/>
  <c r="L71" i="12"/>
  <c r="L72" i="12"/>
  <c r="L73" i="12"/>
  <c r="L74" i="12"/>
  <c r="Q74" i="12" s="1"/>
  <c r="L75" i="12"/>
  <c r="Q75" i="12" s="1"/>
  <c r="L76" i="12"/>
  <c r="L77" i="12"/>
  <c r="L78" i="12"/>
  <c r="L79" i="12"/>
  <c r="L80" i="12"/>
  <c r="L81" i="12"/>
  <c r="L82" i="12"/>
  <c r="Q82" i="12" s="1"/>
  <c r="L83" i="12"/>
  <c r="Q83" i="12" s="1"/>
  <c r="L84" i="12"/>
  <c r="L85" i="12"/>
  <c r="L86" i="12"/>
  <c r="L87" i="12"/>
  <c r="L88" i="12"/>
  <c r="L89" i="12"/>
  <c r="L90" i="12"/>
  <c r="Q90" i="12" s="1"/>
  <c r="L91" i="12"/>
  <c r="Q91" i="12" s="1"/>
  <c r="L92" i="12"/>
  <c r="L93" i="12"/>
  <c r="L94" i="12"/>
  <c r="L95" i="12"/>
  <c r="L96" i="12"/>
  <c r="L97" i="12"/>
  <c r="L98" i="12"/>
  <c r="Q98" i="12" s="1"/>
  <c r="L99" i="12"/>
  <c r="Q99" i="12" s="1"/>
  <c r="L100" i="12"/>
  <c r="L101" i="12"/>
  <c r="L102" i="12"/>
  <c r="L103" i="12"/>
  <c r="L104" i="12"/>
  <c r="L105" i="12"/>
  <c r="L106" i="12"/>
  <c r="Q106" i="12" s="1"/>
  <c r="L107" i="12"/>
  <c r="Q107" i="12" s="1"/>
  <c r="L108" i="12"/>
  <c r="L109" i="12"/>
  <c r="L110" i="12"/>
  <c r="L111" i="12"/>
  <c r="L112" i="12"/>
  <c r="L113" i="12"/>
  <c r="L114" i="12"/>
  <c r="Q114" i="12" s="1"/>
  <c r="L115" i="12"/>
  <c r="Q115" i="12" s="1"/>
  <c r="L116" i="12"/>
  <c r="L117" i="12"/>
  <c r="L118" i="12"/>
  <c r="L119" i="12"/>
  <c r="L120" i="12"/>
  <c r="L121" i="12"/>
  <c r="L122" i="12"/>
  <c r="Q122" i="12" s="1"/>
  <c r="L123" i="12"/>
  <c r="Q123" i="12" s="1"/>
  <c r="L124" i="12"/>
  <c r="L125" i="12"/>
  <c r="L126" i="12"/>
  <c r="L127" i="12"/>
  <c r="L128" i="12"/>
  <c r="L129" i="12"/>
  <c r="L130" i="12"/>
  <c r="Q130" i="12" s="1"/>
  <c r="L131" i="12"/>
  <c r="Q131" i="12" s="1"/>
  <c r="L132" i="12"/>
  <c r="L133" i="12"/>
  <c r="L134" i="12"/>
  <c r="L135" i="12"/>
  <c r="L136" i="12"/>
  <c r="L137" i="12"/>
  <c r="L138" i="12"/>
  <c r="Q138" i="12" s="1"/>
  <c r="L139" i="12"/>
  <c r="Q139" i="12" s="1"/>
  <c r="L140" i="12"/>
  <c r="L54" i="12"/>
  <c r="Q54" i="12" s="1"/>
  <c r="L38" i="12"/>
  <c r="Q38" i="12" s="1"/>
  <c r="L6" i="12"/>
  <c r="L7" i="12"/>
  <c r="L8" i="12"/>
  <c r="L9" i="12"/>
  <c r="O9" i="12" s="1"/>
  <c r="L10" i="12"/>
  <c r="L11" i="12"/>
  <c r="L12" i="12"/>
  <c r="L13" i="12"/>
  <c r="O13" i="12" s="1"/>
  <c r="L14" i="12"/>
  <c r="L15" i="12"/>
  <c r="L16" i="12"/>
  <c r="L17" i="12"/>
  <c r="O17" i="12" s="1"/>
  <c r="L18" i="12"/>
  <c r="L19" i="12"/>
  <c r="L20" i="12"/>
  <c r="L21" i="12"/>
  <c r="O21" i="12" s="1"/>
  <c r="L22" i="12"/>
  <c r="O22" i="12" s="1"/>
  <c r="M22" i="12" s="1"/>
  <c r="L23" i="12"/>
  <c r="L24" i="12"/>
  <c r="L25" i="12"/>
  <c r="O25" i="12" s="1"/>
  <c r="L26" i="12"/>
  <c r="L27" i="12"/>
  <c r="L28" i="12"/>
  <c r="L29" i="12"/>
  <c r="O29" i="12" s="1"/>
  <c r="M29" i="12" s="1"/>
  <c r="L30" i="12"/>
  <c r="O30" i="12" s="1"/>
  <c r="M30" i="12" s="1"/>
  <c r="L31" i="12"/>
  <c r="L32" i="12"/>
  <c r="L33" i="12"/>
  <c r="O33" i="12" s="1"/>
  <c r="L34" i="12"/>
  <c r="L35" i="12"/>
  <c r="L36" i="12"/>
  <c r="L37" i="12"/>
  <c r="O37" i="12" s="1"/>
  <c r="M37" i="12" s="1"/>
  <c r="L5" i="12"/>
  <c r="M89" i="12" l="1"/>
  <c r="M57" i="12"/>
  <c r="M117" i="12"/>
  <c r="M85" i="12"/>
  <c r="M121" i="12"/>
  <c r="M113" i="12"/>
  <c r="M81" i="12"/>
  <c r="M25" i="12"/>
  <c r="M134" i="12"/>
  <c r="M126" i="12"/>
  <c r="M118" i="12"/>
  <c r="M94" i="12"/>
  <c r="M86" i="12"/>
  <c r="M78" i="12"/>
  <c r="M70" i="12"/>
  <c r="M62" i="12"/>
  <c r="M137" i="12"/>
  <c r="M105" i="12"/>
  <c r="M73" i="12"/>
  <c r="M110" i="12"/>
  <c r="M34" i="12"/>
  <c r="M26" i="12"/>
  <c r="M133" i="12"/>
  <c r="M101" i="12"/>
  <c r="M69" i="12"/>
  <c r="M33" i="12"/>
  <c r="M102" i="12"/>
  <c r="M129" i="12"/>
  <c r="M97" i="12"/>
  <c r="M65" i="12"/>
  <c r="M17" i="12"/>
  <c r="O16" i="12"/>
  <c r="M16" i="12" s="1"/>
  <c r="O8" i="12"/>
  <c r="O18" i="12"/>
  <c r="M18" i="12" s="1"/>
  <c r="O10" i="12"/>
  <c r="Q20" i="12"/>
  <c r="Q12" i="12"/>
  <c r="M9" i="12"/>
  <c r="Q19" i="12"/>
  <c r="M19" i="12" s="1"/>
  <c r="Q11" i="12"/>
  <c r="M11" i="12" s="1"/>
  <c r="O54" i="12"/>
  <c r="M54" i="12" s="1"/>
  <c r="Q55" i="12"/>
  <c r="Q18" i="12"/>
  <c r="Q10" i="12"/>
  <c r="M21" i="12"/>
  <c r="M7" i="12"/>
  <c r="Q17" i="12"/>
  <c r="O20" i="12"/>
  <c r="O12" i="12"/>
  <c r="O38" i="12"/>
  <c r="M38" i="12" s="1"/>
  <c r="O14" i="12"/>
  <c r="M14" i="12" s="1"/>
  <c r="O6" i="12"/>
  <c r="M6" i="12" s="1"/>
  <c r="Q16" i="12"/>
  <c r="Q8" i="12"/>
  <c r="M13" i="12"/>
  <c r="Q9" i="12"/>
  <c r="Q15" i="12"/>
  <c r="M15" i="12" s="1"/>
  <c r="Q7" i="12"/>
  <c r="Q5" i="12"/>
  <c r="O5" i="12"/>
  <c r="M5" i="12" s="1"/>
  <c r="O55" i="12"/>
  <c r="M55" i="12" s="1"/>
  <c r="M12" i="12" l="1"/>
  <c r="M10" i="12"/>
  <c r="M20" i="12"/>
  <c r="M8" i="12"/>
</calcChain>
</file>

<file path=xl/sharedStrings.xml><?xml version="1.0" encoding="utf-8"?>
<sst xmlns="http://schemas.openxmlformats.org/spreadsheetml/2006/main" count="1181" uniqueCount="72">
  <si>
    <t>Anpassungsschicht
Statistische Region
Land</t>
  </si>
  <si>
    <t>Jahr</t>
  </si>
  <si>
    <t>davon</t>
  </si>
  <si>
    <t>%</t>
  </si>
  <si>
    <t>Ostniedersachsen</t>
  </si>
  <si>
    <t>Südniedersachsen</t>
  </si>
  <si>
    <t>Stat. Region Braunschweig</t>
  </si>
  <si>
    <t>Region Hannover</t>
  </si>
  <si>
    <t xml:space="preserve">  dav. Hannover, Landeshauptstadt</t>
  </si>
  <si>
    <t xml:space="preserve">  dav. Hannover, Umland</t>
  </si>
  <si>
    <t>Weser-Leine-Bergland</t>
  </si>
  <si>
    <t>Mittelniedersachsen</t>
  </si>
  <si>
    <t>Stat. Region Hannover</t>
  </si>
  <si>
    <t>Nordniedersachsen</t>
  </si>
  <si>
    <t>Nordostniedersachsen</t>
  </si>
  <si>
    <t>Stat. Region Lüneburg</t>
  </si>
  <si>
    <t>Ostfriesland-Nordseeküste</t>
  </si>
  <si>
    <t>Oldenburger Raum</t>
  </si>
  <si>
    <t>Westniedersachsen</t>
  </si>
  <si>
    <t>Stat. Region Weser-Ems</t>
  </si>
  <si>
    <t>Niedersachsen</t>
  </si>
  <si>
    <t>AGS</t>
  </si>
  <si>
    <t>241x</t>
  </si>
  <si>
    <t>A11 Menschen mit Migrationshintergrund 2018 nach regionalen Anpassungsschichten</t>
  </si>
  <si>
    <t/>
  </si>
  <si>
    <t>EF2001 - Migrationshintergrund für Tab. A11(mit Erw. für 2018 i.w.S)</t>
  </si>
  <si>
    <t>0
Insgesamt</t>
  </si>
  <si>
    <t>1 Bevölkerung mit
Migrationshintergrund
(i.w.S.)</t>
  </si>
  <si>
    <t>2 Bevölkerung mit
Migrationshintergrund
und eigener
Migrationserfahrung</t>
  </si>
  <si>
    <t>3 Bevölkerung mit
Migrationshintergrund
(i.w.S.) ohne eigene
Migrationserfahrung</t>
  </si>
  <si>
    <t>4 Bevölkerung ohne
Migrationshintergrund</t>
  </si>
  <si>
    <t>5
Ausländerinnen
und Ausländer</t>
  </si>
  <si>
    <t>6
Spätaussiedler</t>
  </si>
  <si>
    <t>7 Andere Deutsche
mit
Migrationshintergrund</t>
  </si>
  <si>
    <t>Statreg und Schicht</t>
  </si>
  <si>
    <t xml:space="preserve"> </t>
  </si>
  <si>
    <t>Variable für die
Hochrechnung</t>
  </si>
  <si>
    <t>Sum</t>
  </si>
  <si>
    <t>Statistische Region
Braunschweig</t>
  </si>
  <si>
    <t>dar. Hannover-Stadt</t>
  </si>
  <si>
    <t>dar. Hannover-Umland</t>
  </si>
  <si>
    <t>Statistische Region
Hannover</t>
  </si>
  <si>
    <t>Statistische Region
Lüneburg</t>
  </si>
  <si>
    <t>Statistische Region
Weser-Ems</t>
  </si>
  <si>
    <t>Ergebnisse des Mikrozensus 2018 - Landesamt für Statistik Niedersachsen</t>
  </si>
  <si>
    <t>A11 Menschen mit Migrationshintergrund und 2017 nach regionalen Anpassungsschichten</t>
  </si>
  <si>
    <t>EF2001 - Migrationshintergrund für Tab. A11(mit Erw.)</t>
  </si>
  <si>
    <t>1 Bevölkerung mit
Migrationshintergrund</t>
  </si>
  <si>
    <t>3 Bevölkerung mit
Migrationshintergrund
ohne eigene
Migrationserfahrung</t>
  </si>
  <si>
    <t>A11 Menschen mit Migrationshintergrund und 2016 nach regionalen Anpassungsschichten</t>
  </si>
  <si>
    <t>A11 Menschen mit Migrationshintergrund und 2015 nach regionalen Anpassungsschichten</t>
  </si>
  <si>
    <t>A11 Menschen mit Migrationshintergrund und 2013 nach regionalen Anpassungsschichten</t>
  </si>
  <si>
    <t>A11 Menschen mit Migrationshintergrund und 2014 nach regionalen Anpassungsschichten</t>
  </si>
  <si>
    <t>A11 Menschen mit Migrationshintergrund und 2012 nach regionalen Anpassungsschichten</t>
  </si>
  <si>
    <t>A11 Menschen mit Migrationshintergrund und 2011 nach regionalen Anpassungsschichten</t>
  </si>
  <si>
    <t>Indikator A11: Menschen mit Zuwanderungsgeschichte in den regionalen Anpassungsschichten</t>
  </si>
  <si>
    <r>
      <t>Tabelle A11-1: Menschen mit Zuwanderungsgeschichte in den regionalen Anpassungsschichten nach ausgewählten Bevölkerungsgruppen</t>
    </r>
    <r>
      <rPr>
        <vertAlign val="superscript"/>
        <sz val="9"/>
        <rFont val="NDSFrutiger 55 Roman"/>
      </rPr>
      <t>1)</t>
    </r>
  </si>
  <si>
    <t>Bevölkerung
Insgesamt</t>
  </si>
  <si>
    <t>Menschen mit Migrationshintergrund</t>
  </si>
  <si>
    <t>Insgesamt</t>
  </si>
  <si>
    <t>mit eigener Migrationserfahrung</t>
  </si>
  <si>
    <t>ohne eigener Migrationserfahrung</t>
  </si>
  <si>
    <t>Ausländerinnen
und Ausländer</t>
  </si>
  <si>
    <t>(Spät-)Aussiedlerinnen und (Spät-)Aussiedler</t>
  </si>
  <si>
    <t>weitere Deutsche mit Migrationshintergrund</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</si>
  <si>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</si>
  <si>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Mikrozensus</t>
  </si>
  <si>
    <r>
      <t xml:space="preserve">Menschen mit Migrationshintergrund </t>
    </r>
    <r>
      <rPr>
        <vertAlign val="superscript"/>
        <sz val="6"/>
        <rFont val="NDSFrutiger 45 Light"/>
      </rPr>
      <t>2)</t>
    </r>
  </si>
  <si>
    <r>
      <t>Tabelle A11-3: Menschen mit und ohne Zuwanderungsgeschichte nach Statistischen Regionen</t>
    </r>
    <r>
      <rPr>
        <vertAlign val="superscript"/>
        <sz val="9"/>
        <rFont val="NDSFrutiger 55 Roman"/>
      </rPr>
      <t>1)</t>
    </r>
  </si>
  <si>
    <t>2)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</si>
  <si>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A11 Menschen mit Migrationshintergrund 2019 nach regionalen Anpassungsschichten</t>
  </si>
  <si>
    <t>Ergebnisse des Mikrozensus 2019 - Landesamt für Statistik Niedersachsen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</si>
</sst>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0"/>
    <numFmt numFmtId="165" formatCode="0.0"/>
    <numFmt numFmtId="166" formatCode="[&lt;5000]&quot;/&quot;;[&lt;10000]\(#\ ###.0\);###\ ###\ ###.0"/>
  </numFmts>
  <fonts count="18" x14ac:knownFonts="1">
    <font>
      <sz val="11"/>
      <color theme="1"/>
      <name val="Calibri"/>
      <family val="2"/>
      <scheme val="minor"/>
    </font>
    <font>
      <sz val="6"/>
      <name val="NDSFrutiger 45 Light"/>
    </font>
    <font>
      <sz val="6"/>
      <color theme="1"/>
      <name val="NDSFrutiger 45 Light"/>
    </font>
    <font>
      <sz val="6"/>
      <name val="NDSFrutiger 55 Roman"/>
    </font>
    <font>
      <sz val="6"/>
      <color theme="1"/>
      <name val="NDSFrutiger 45 Light"/>
      <family val="2"/>
    </font>
    <font>
      <sz val="6"/>
      <color theme="1"/>
      <name val="NDSFrutiger 55 Roman"/>
    </font>
    <font>
      <b/>
      <sz val="11"/>
      <color rgb="FF112277"/>
      <name val="Arial"/>
      <family val="2"/>
    </font>
    <font>
      <b/>
      <sz val="9.5"/>
      <color rgb="FF112277"/>
      <name val="Arial"/>
      <family val="2"/>
    </font>
    <font>
      <sz val="9.5"/>
      <color rgb="FF112277"/>
      <name val="Arial"/>
      <family val="2"/>
    </font>
    <font>
      <sz val="11"/>
      <name val="NDSFrutiger 55 Roman"/>
    </font>
    <font>
      <sz val="9"/>
      <name val="NDSFrutiger 55 Roman"/>
    </font>
    <font>
      <vertAlign val="superscript"/>
      <sz val="9"/>
      <name val="NDSFrutiger 55 Roman"/>
    </font>
    <font>
      <sz val="10"/>
      <name val="Arial"/>
      <family val="2"/>
    </font>
    <font>
      <vertAlign val="superscript"/>
      <sz val="6"/>
      <name val="NDSFrutiger 45 Light"/>
    </font>
    <font>
      <sz val="11"/>
      <color theme="1"/>
      <name val="NDSFrutiger 55 Roman"/>
    </font>
    <font>
      <b/>
      <sz val="11"/>
      <color rgb="FF112277"/>
      <name val="Arial"/>
    </font>
    <font>
      <b/>
      <sz val="9.5"/>
      <color rgb="FF112277"/>
      <name val="Arial"/>
    </font>
    <font>
      <sz val="9.5"/>
      <color rgb="FF112277"/>
      <name val="Arial"/>
    </font>
  </fonts>
  <fills count="7">
    <fill>
      <patternFill patternType="none"/>
    </fill>
    <fill>
      <patternFill patternType="gray125"/>
    </fill>
    <fill>
      <patternFill patternType="solid">
        <fgColor theme="0"/>
        <bgColor indexed="64"/>
      </patternFill>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5"/>
        <bgColor indexed="64"/>
      </patternFill>
    </fill>
  </fills>
  <borders count="18">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bottom style="thin">
        <color rgb="FFC1C1C1"/>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2">
    <xf numFmtId="0" fontId="0" fillId="0" borderId="0"/>
    <xf numFmtId="0" fontId="12" fillId="0" borderId="0"/>
  </cellStyleXfs>
  <cellXfs count="101">
    <xf numFmtId="0" fontId="0" fillId="0" borderId="0" xfId="0"/>
    <xf numFmtId="1" fontId="3" fillId="0" borderId="0" xfId="0" applyNumberFormat="1" applyFont="1" applyBorder="1" applyAlignment="1"/>
    <xf numFmtId="0" fontId="3" fillId="0" borderId="0" xfId="0" applyFont="1" applyAlignment="1"/>
    <xf numFmtId="0" fontId="2" fillId="0" borderId="0" xfId="0" applyFont="1" applyAlignment="1">
      <alignment horizontal="right"/>
    </xf>
    <xf numFmtId="1" fontId="1" fillId="0" borderId="0" xfId="0" applyNumberFormat="1" applyFont="1" applyBorder="1" applyAlignment="1">
      <alignment horizontal="center" wrapText="1"/>
    </xf>
    <xf numFmtId="1" fontId="2" fillId="0" borderId="0" xfId="0" applyNumberFormat="1"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1" fontId="1" fillId="0" borderId="0" xfId="0" applyNumberFormat="1" applyFont="1" applyBorder="1" applyAlignment="1">
      <alignment horizontal="right"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0" fontId="0" fillId="3" borderId="0" xfId="0" applyFont="1" applyFill="1" applyBorder="1" applyAlignment="1">
      <alignment horizontal="left"/>
    </xf>
    <xf numFmtId="0" fontId="7" fillId="4" borderId="13" xfId="0" applyFont="1" applyFill="1" applyBorder="1" applyAlignment="1">
      <alignment horizontal="center" wrapText="1"/>
    </xf>
    <xf numFmtId="0" fontId="7" fillId="4" borderId="13" xfId="0" applyFont="1" applyFill="1" applyBorder="1" applyAlignment="1">
      <alignment horizontal="left" vertical="top"/>
    </xf>
    <xf numFmtId="0" fontId="0" fillId="5" borderId="14" xfId="0" applyFont="1" applyFill="1" applyBorder="1" applyAlignment="1">
      <alignment horizontal="right"/>
    </xf>
    <xf numFmtId="0" fontId="7" fillId="4" borderId="13" xfId="0" applyFont="1" applyFill="1" applyBorder="1" applyAlignment="1">
      <alignment horizontal="left" vertical="top" wrapText="1"/>
    </xf>
    <xf numFmtId="166" fontId="0" fillId="5" borderId="14" xfId="0" applyNumberFormat="1" applyFont="1" applyFill="1" applyBorder="1" applyAlignment="1">
      <alignment horizontal="right"/>
    </xf>
    <xf numFmtId="166" fontId="2" fillId="5" borderId="14" xfId="0" applyNumberFormat="1" applyFont="1" applyFill="1" applyBorder="1" applyAlignment="1">
      <alignment horizontal="right"/>
    </xf>
    <xf numFmtId="166" fontId="2" fillId="5" borderId="15" xfId="0" applyNumberFormat="1" applyFont="1" applyFill="1" applyBorder="1" applyAlignment="1">
      <alignment horizontal="right"/>
    </xf>
    <xf numFmtId="165" fontId="2" fillId="0" borderId="0" xfId="0" applyNumberFormat="1" applyFont="1"/>
    <xf numFmtId="165" fontId="2" fillId="0" borderId="0" xfId="0" applyNumberFormat="1" applyFont="1" applyAlignment="1">
      <alignment horizontal="right"/>
    </xf>
    <xf numFmtId="0" fontId="2" fillId="0" borderId="0" xfId="0" applyFont="1" applyAlignment="1">
      <alignment horizontal="center" vertical="center"/>
    </xf>
    <xf numFmtId="1" fontId="1" fillId="0" borderId="0" xfId="0" applyNumberFormat="1" applyFont="1" applyBorder="1" applyAlignment="1"/>
    <xf numFmtId="1" fontId="1" fillId="0" borderId="0" xfId="0" applyNumberFormat="1" applyFont="1" applyBorder="1" applyAlignment="1">
      <alignment vertical="center" wrapText="1"/>
    </xf>
    <xf numFmtId="1" fontId="3" fillId="0" borderId="0" xfId="0" applyNumberFormat="1" applyFont="1" applyBorder="1" applyAlignment="1">
      <alignment vertical="top"/>
    </xf>
    <xf numFmtId="1" fontId="1" fillId="0" borderId="0" xfId="0" applyNumberFormat="1" applyFont="1" applyBorder="1" applyAlignment="1">
      <alignment vertical="center"/>
    </xf>
    <xf numFmtId="0" fontId="0" fillId="0" borderId="10" xfId="0" applyBorder="1"/>
    <xf numFmtId="0" fontId="1" fillId="0" borderId="0" xfId="0" applyFont="1" applyBorder="1" applyAlignment="1">
      <alignment horizontal="left" vertical="center" wrapText="1"/>
    </xf>
    <xf numFmtId="0" fontId="1" fillId="0" borderId="0" xfId="1" applyFont="1" applyAlignment="1">
      <alignmen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0" fontId="1" fillId="0" borderId="0" xfId="0" applyFont="1" applyAlignment="1"/>
    <xf numFmtId="0" fontId="0" fillId="3" borderId="0" xfId="0" applyFont="1" applyFill="1" applyBorder="1" applyAlignment="1">
      <alignment horizontal="left"/>
    </xf>
    <xf numFmtId="0" fontId="5" fillId="0" borderId="0" xfId="0" applyFont="1" applyAlignment="1">
      <alignment horizontal="right"/>
    </xf>
    <xf numFmtId="0" fontId="14" fillId="0" borderId="0" xfId="0" applyFont="1"/>
    <xf numFmtId="0" fontId="5" fillId="0" borderId="0" xfId="0" applyFont="1"/>
    <xf numFmtId="0" fontId="10" fillId="0" borderId="0" xfId="0" applyFont="1"/>
    <xf numFmtId="0" fontId="1" fillId="0" borderId="0" xfId="0" applyFont="1" applyBorder="1" applyAlignment="1">
      <alignment vertical="center" wrapText="1"/>
    </xf>
    <xf numFmtId="0" fontId="2" fillId="0" borderId="0" xfId="0" applyFont="1" applyBorder="1" applyAlignment="1">
      <alignment vertical="center"/>
    </xf>
    <xf numFmtId="0" fontId="1" fillId="0" borderId="0" xfId="0" applyFont="1" applyBorder="1" applyAlignment="1">
      <alignment horizontal="right" vertical="center" wrapText="1"/>
    </xf>
    <xf numFmtId="165" fontId="1" fillId="0" borderId="0" xfId="0" applyNumberFormat="1" applyFont="1" applyBorder="1" applyAlignment="1">
      <alignment horizontal="right" vertical="center" wrapText="1"/>
    </xf>
    <xf numFmtId="0" fontId="1" fillId="0" borderId="0" xfId="0" applyFont="1" applyBorder="1" applyAlignment="1">
      <alignment vertical="center"/>
    </xf>
    <xf numFmtId="0" fontId="3" fillId="0" borderId="0" xfId="0" applyFont="1" applyBorder="1" applyAlignment="1">
      <alignment horizontal="left" wrapText="1"/>
    </xf>
    <xf numFmtId="0" fontId="0" fillId="3" borderId="0" xfId="0" applyFont="1" applyFill="1" applyBorder="1" applyAlignment="1">
      <alignment horizontal="left"/>
    </xf>
    <xf numFmtId="0" fontId="0" fillId="3" borderId="0" xfId="0" applyFont="1" applyFill="1" applyBorder="1" applyAlignment="1">
      <alignment horizontal="left"/>
    </xf>
    <xf numFmtId="0" fontId="16" fillId="4" borderId="13" xfId="0" applyFont="1" applyFill="1" applyBorder="1" applyAlignment="1">
      <alignment horizontal="center" wrapText="1"/>
    </xf>
    <xf numFmtId="0" fontId="16" fillId="4" borderId="13" xfId="0" applyFont="1" applyFill="1" applyBorder="1" applyAlignment="1">
      <alignment horizontal="left" vertical="top"/>
    </xf>
    <xf numFmtId="0" fontId="16" fillId="4" borderId="13" xfId="0" applyFont="1" applyFill="1" applyBorder="1" applyAlignment="1">
      <alignment horizontal="left" vertical="top" wrapText="1"/>
    </xf>
    <xf numFmtId="0" fontId="9" fillId="0" borderId="0" xfId="0" applyFont="1" applyAlignment="1" applyProtection="1">
      <alignment vertical="center" wrapText="1"/>
      <protection locked="0"/>
    </xf>
    <xf numFmtId="0" fontId="0" fillId="0" borderId="0" xfId="0" applyAlignment="1">
      <alignment wrapText="1"/>
    </xf>
    <xf numFmtId="0" fontId="1" fillId="0" borderId="0" xfId="0" applyFont="1" applyBorder="1" applyAlignment="1">
      <alignment horizontal="left" wrapText="1"/>
    </xf>
    <xf numFmtId="0" fontId="1" fillId="0" borderId="6" xfId="0" applyFont="1" applyBorder="1" applyAlignment="1">
      <alignment horizontal="center" vertical="center" wrapText="1"/>
    </xf>
    <xf numFmtId="0" fontId="1" fillId="0" borderId="17"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164" fontId="1" fillId="2" borderId="6"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1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6" xfId="0" applyFont="1" applyBorder="1" applyAlignment="1">
      <alignment horizontal="center" vertical="center" wrapText="1"/>
    </xf>
    <xf numFmtId="0" fontId="9" fillId="0" borderId="0" xfId="0" applyFont="1" applyAlignment="1" applyProtection="1">
      <alignment horizontal="left" vertical="center" wrapText="1"/>
      <protection locked="0"/>
    </xf>
    <xf numFmtId="0" fontId="10" fillId="0" borderId="0" xfId="0" applyFont="1" applyAlignment="1">
      <alignment horizontal="left"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15" fillId="3" borderId="0" xfId="0" applyFont="1" applyFill="1" applyBorder="1" applyAlignment="1">
      <alignment horizontal="center" wrapText="1"/>
    </xf>
    <xf numFmtId="0" fontId="0" fillId="3" borderId="0" xfId="0" applyFont="1" applyFill="1" applyBorder="1" applyAlignment="1">
      <alignment horizontal="left"/>
    </xf>
    <xf numFmtId="0" fontId="16" fillId="4" borderId="13" xfId="0" applyFont="1" applyFill="1" applyBorder="1" applyAlignment="1">
      <alignment horizontal="center" vertical="center"/>
    </xf>
    <xf numFmtId="0" fontId="16" fillId="4" borderId="13" xfId="0" applyFont="1" applyFill="1" applyBorder="1" applyAlignment="1">
      <alignment horizontal="center"/>
    </xf>
    <xf numFmtId="0" fontId="17" fillId="3" borderId="0" xfId="0" applyFont="1" applyFill="1" applyBorder="1" applyAlignment="1">
      <alignment horizontal="center" wrapText="1"/>
    </xf>
    <xf numFmtId="0" fontId="6" fillId="3" borderId="0" xfId="0" applyFont="1" applyFill="1" applyBorder="1" applyAlignment="1">
      <alignment horizontal="center" wrapText="1"/>
    </xf>
    <xf numFmtId="0" fontId="7" fillId="4" borderId="13" xfId="0" applyFont="1" applyFill="1" applyBorder="1" applyAlignment="1">
      <alignment horizontal="center" vertical="center"/>
    </xf>
    <xf numFmtId="0" fontId="7" fillId="4" borderId="13" xfId="0" applyFont="1" applyFill="1" applyBorder="1" applyAlignment="1">
      <alignment horizontal="center"/>
    </xf>
    <xf numFmtId="0" fontId="8" fillId="3" borderId="0" xfId="0" applyFont="1" applyFill="1" applyBorder="1" applyAlignment="1">
      <alignment horizontal="center" wrapText="1"/>
    </xf>
    <xf numFmtId="0" fontId="1" fillId="0" borderId="0" xfId="0" applyFont="1" applyBorder="1" applyAlignment="1">
      <alignment horizontal="left" vertical="center" wrapText="1"/>
    </xf>
    <xf numFmtId="165" fontId="2" fillId="0" borderId="0" xfId="0" applyNumberFormat="1" applyFont="1" applyFill="1" applyAlignment="1">
      <alignment vertical="center"/>
    </xf>
    <xf numFmtId="0" fontId="2" fillId="6" borderId="0" xfId="0" applyFont="1" applyFill="1" applyBorder="1" applyAlignment="1">
      <alignment horizontal="right" vertical="center"/>
    </xf>
    <xf numFmtId="165" fontId="1" fillId="6" borderId="0" xfId="0" applyNumberFormat="1" applyFont="1" applyFill="1" applyBorder="1" applyAlignment="1">
      <alignment vertical="center" wrapText="1"/>
    </xf>
    <xf numFmtId="165" fontId="2" fillId="6" borderId="0" xfId="0" applyNumberFormat="1" applyFont="1" applyFill="1" applyAlignment="1">
      <alignment vertical="center"/>
    </xf>
    <xf numFmtId="165" fontId="1" fillId="6" borderId="0" xfId="0" applyNumberFormat="1" applyFont="1" applyFill="1" applyBorder="1" applyAlignment="1">
      <alignment horizontal="right" vertical="center" wrapText="1"/>
    </xf>
    <xf numFmtId="1" fontId="1" fillId="0" borderId="0" xfId="0" applyNumberFormat="1" applyFont="1" applyFill="1" applyBorder="1" applyAlignment="1">
      <alignment horizontal="right" vertical="center" wrapText="1"/>
    </xf>
    <xf numFmtId="1" fontId="3" fillId="0" borderId="0" xfId="0" applyNumberFormat="1" applyFont="1" applyFill="1" applyBorder="1" applyAlignment="1">
      <alignment horizontal="right" vertical="center" wrapText="1"/>
    </xf>
    <xf numFmtId="165" fontId="5" fillId="0" borderId="0" xfId="0" applyNumberFormat="1" applyFont="1" applyFill="1" applyAlignment="1">
      <alignment vertical="center"/>
    </xf>
    <xf numFmtId="1" fontId="1" fillId="0" borderId="0" xfId="0" applyNumberFormat="1" applyFont="1" applyFill="1" applyBorder="1" applyAlignment="1">
      <alignment vertical="center"/>
    </xf>
    <xf numFmtId="1" fontId="2" fillId="0" borderId="0" xfId="0" applyNumberFormat="1" applyFont="1" applyFill="1" applyBorder="1" applyAlignment="1">
      <alignment vertical="center"/>
    </xf>
    <xf numFmtId="1" fontId="3" fillId="0" borderId="0" xfId="0" applyNumberFormat="1" applyFont="1" applyFill="1" applyBorder="1" applyAlignment="1">
      <alignment vertical="center"/>
    </xf>
    <xf numFmtId="165" fontId="5" fillId="0" borderId="0" xfId="0" applyNumberFormat="1" applyFont="1" applyFill="1" applyAlignment="1">
      <alignment horizontal="right" vertical="center"/>
    </xf>
    <xf numFmtId="0" fontId="2" fillId="0" borderId="0" xfId="0" applyFont="1" applyFill="1" applyAlignment="1">
      <alignment vertical="center"/>
    </xf>
    <xf numFmtId="165" fontId="2" fillId="0" borderId="0" xfId="0" applyNumberFormat="1" applyFont="1" applyFill="1" applyAlignment="1">
      <alignment horizontal="right" vertical="center"/>
    </xf>
    <xf numFmtId="0" fontId="3" fillId="0" borderId="0" xfId="0" applyFont="1" applyFill="1" applyAlignment="1">
      <alignment vertical="center"/>
    </xf>
    <xf numFmtId="0" fontId="5" fillId="0" borderId="0" xfId="0" applyFont="1" applyFill="1" applyAlignment="1">
      <alignment vertical="center"/>
    </xf>
  </cellXfs>
  <cellStyles count="2">
    <cellStyle name="Standard" xfId="0" builtinId="0"/>
    <cellStyle name="Standard_Tabelle_A_6_HT" xfId="1" xr:uid="{00000000-0005-0000-0000-000001000000}"/>
  </cellStyles>
  <dxfs count="1">
    <dxf>
      <font>
        <strike val="0"/>
      </font>
    </dxf>
  </dxfs>
  <tableStyles count="1" defaultTableStyle="TableStyleMedium2" defaultPivotStyle="PivotStyleLight16">
    <tableStyle name="Tabellenformat 1" pivot="0" count="1" xr9:uid="{00000000-0011-0000-FFFF-FFFF00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L165"/>
  <sheetViews>
    <sheetView tabSelected="1" zoomScale="175" zoomScaleNormal="175" workbookViewId="0">
      <selection activeCell="A8" sqref="A8:XFD8"/>
    </sheetView>
  </sheetViews>
  <sheetFormatPr baseColWidth="10" defaultRowHeight="15" x14ac:dyDescent="0.25"/>
  <cols>
    <col min="2" max="2" width="18.5703125" bestFit="1" customWidth="1"/>
  </cols>
  <sheetData>
    <row r="1" spans="1:12" ht="30" customHeight="1" x14ac:dyDescent="0.25">
      <c r="A1" s="51" t="s">
        <v>55</v>
      </c>
      <c r="B1" s="52"/>
      <c r="C1" s="52"/>
      <c r="D1" s="52"/>
      <c r="E1" s="52"/>
      <c r="F1" s="52"/>
    </row>
    <row r="2" spans="1:12" ht="30" customHeight="1" x14ac:dyDescent="0.25">
      <c r="A2" s="39" t="s">
        <v>68</v>
      </c>
      <c r="B2" s="39"/>
      <c r="C2" s="39"/>
      <c r="D2" s="39"/>
      <c r="E2" s="39"/>
      <c r="F2" s="39"/>
    </row>
    <row r="4" spans="1:12" ht="8.25" customHeight="1" x14ac:dyDescent="0.25">
      <c r="A4" s="58" t="s">
        <v>21</v>
      </c>
      <c r="B4" s="61" t="s">
        <v>0</v>
      </c>
      <c r="C4" s="64" t="s">
        <v>1</v>
      </c>
      <c r="D4" s="67" t="s">
        <v>67</v>
      </c>
      <c r="E4" s="68"/>
      <c r="F4" s="68"/>
      <c r="G4" s="68"/>
      <c r="H4" s="68"/>
      <c r="I4" s="68"/>
      <c r="J4" s="68"/>
      <c r="K4" s="68"/>
      <c r="L4" s="68"/>
    </row>
    <row r="5" spans="1:12" ht="8.25" customHeight="1" x14ac:dyDescent="0.25">
      <c r="A5" s="59"/>
      <c r="B5" s="62"/>
      <c r="C5" s="65"/>
      <c r="D5" s="67" t="s">
        <v>59</v>
      </c>
      <c r="E5" s="61"/>
      <c r="F5" s="54" t="s">
        <v>2</v>
      </c>
      <c r="G5" s="70"/>
      <c r="H5" s="70"/>
      <c r="I5" s="55"/>
      <c r="J5" s="54" t="s">
        <v>2</v>
      </c>
      <c r="K5" s="70"/>
      <c r="L5" s="70"/>
    </row>
    <row r="6" spans="1:12" ht="40.5" customHeight="1" x14ac:dyDescent="0.25">
      <c r="A6" s="59"/>
      <c r="B6" s="62"/>
      <c r="C6" s="65"/>
      <c r="D6" s="69"/>
      <c r="E6" s="63"/>
      <c r="F6" s="54" t="s">
        <v>60</v>
      </c>
      <c r="G6" s="70"/>
      <c r="H6" s="54" t="s">
        <v>61</v>
      </c>
      <c r="I6" s="55"/>
      <c r="J6" s="31" t="s">
        <v>62</v>
      </c>
      <c r="K6" s="32" t="s">
        <v>63</v>
      </c>
      <c r="L6" s="32" t="s">
        <v>64</v>
      </c>
    </row>
    <row r="7" spans="1:12" ht="8.25" customHeight="1" x14ac:dyDescent="0.25">
      <c r="A7" s="60"/>
      <c r="B7" s="63"/>
      <c r="C7" s="66"/>
      <c r="D7" s="33">
        <v>1000</v>
      </c>
      <c r="E7" s="33" t="s">
        <v>3</v>
      </c>
      <c r="F7" s="33">
        <v>1000</v>
      </c>
      <c r="G7" s="31" t="s">
        <v>3</v>
      </c>
      <c r="H7" s="33">
        <v>1000</v>
      </c>
      <c r="I7" s="31" t="s">
        <v>3</v>
      </c>
      <c r="J7" s="56">
        <v>1000</v>
      </c>
      <c r="K7" s="56"/>
      <c r="L7" s="57"/>
    </row>
    <row r="8" spans="1:12" ht="8.25" customHeight="1" x14ac:dyDescent="0.25">
      <c r="A8" s="4"/>
      <c r="B8" s="7" t="s">
        <v>4</v>
      </c>
      <c r="C8" s="86">
        <v>2019</v>
      </c>
      <c r="D8" s="87">
        <f>'2019_A11_Rohdaten'!E6/1000</f>
        <v>250.75676999999999</v>
      </c>
      <c r="E8" s="88">
        <v>99.999999999999986</v>
      </c>
      <c r="F8" s="89">
        <f>'2019_A11_Rohdaten'!F6/1000</f>
        <v>157.38541000000001</v>
      </c>
      <c r="G8" s="89">
        <f>F8/D8*100</f>
        <v>62.764171830734625</v>
      </c>
      <c r="H8" s="89">
        <f>'2019_A11_Rohdaten'!G6/1000</f>
        <v>93.371359999999996</v>
      </c>
      <c r="I8" s="89">
        <f>H8/D8*100</f>
        <v>37.235828169265375</v>
      </c>
      <c r="J8" s="89">
        <f>'2019_A11_Rohdaten'!I6/1000</f>
        <v>104.65288000000001</v>
      </c>
      <c r="K8" s="89">
        <f>'2019_A11_Rohdaten'!J6/1000</f>
        <v>41.444269999999996</v>
      </c>
      <c r="L8" s="89">
        <f>'2019_A11_Rohdaten'!K6/1000</f>
        <v>104.65961999999999</v>
      </c>
    </row>
    <row r="9" spans="1:12" ht="8.25" customHeight="1" x14ac:dyDescent="0.25">
      <c r="A9" s="4"/>
      <c r="B9" s="7" t="s">
        <v>5</v>
      </c>
      <c r="C9" s="86">
        <v>2019</v>
      </c>
      <c r="D9" s="87">
        <f>'2019_A11_Rohdaten'!E7/1000</f>
        <v>101.77858000000001</v>
      </c>
      <c r="E9" s="88">
        <v>99.999999999999986</v>
      </c>
      <c r="F9" s="89">
        <f>'2019_A11_Rohdaten'!F7/1000</f>
        <v>67.530210000000011</v>
      </c>
      <c r="G9" s="89">
        <f t="shared" ref="G9:G24" si="0">F9/D9*100</f>
        <v>66.350120035080081</v>
      </c>
      <c r="H9" s="89">
        <f>'2019_A11_Rohdaten'!G7/1000</f>
        <v>34.248370000000001</v>
      </c>
      <c r="I9" s="89">
        <f t="shared" ref="I9:I24" si="1">H9/D9*100</f>
        <v>33.649879964919926</v>
      </c>
      <c r="J9" s="89">
        <f>'2019_A11_Rohdaten'!I7/1000</f>
        <v>42.705980000000004</v>
      </c>
      <c r="K9" s="89">
        <f>'2019_A11_Rohdaten'!J7/1000</f>
        <v>17.242729999999998</v>
      </c>
      <c r="L9" s="89">
        <f>'2019_A11_Rohdaten'!K7/1000</f>
        <v>41.82987</v>
      </c>
    </row>
    <row r="10" spans="1:12" ht="8.25" customHeight="1" x14ac:dyDescent="0.25">
      <c r="A10" s="36">
        <v>1</v>
      </c>
      <c r="B10" s="8" t="s">
        <v>6</v>
      </c>
      <c r="C10" s="86">
        <v>2019</v>
      </c>
      <c r="D10" s="87">
        <f>'2019_A11_Rohdaten'!E8/1000</f>
        <v>352.53534999999999</v>
      </c>
      <c r="E10" s="88">
        <v>99.999999999999986</v>
      </c>
      <c r="F10" s="89">
        <f>'2019_A11_Rohdaten'!F8/1000</f>
        <v>224.91561999999999</v>
      </c>
      <c r="G10" s="89">
        <f t="shared" si="0"/>
        <v>63.799451601094759</v>
      </c>
      <c r="H10" s="89">
        <f>'2019_A11_Rohdaten'!G8/1000</f>
        <v>127.61972999999999</v>
      </c>
      <c r="I10" s="89">
        <f t="shared" si="1"/>
        <v>36.200548398905241</v>
      </c>
      <c r="J10" s="89">
        <f>'2019_A11_Rohdaten'!I8/1000</f>
        <v>147.35885999999999</v>
      </c>
      <c r="K10" s="89">
        <f>'2019_A11_Rohdaten'!J8/1000</f>
        <v>58.686999999999998</v>
      </c>
      <c r="L10" s="89">
        <f>'2019_A11_Rohdaten'!K8/1000</f>
        <v>146.48948999999999</v>
      </c>
    </row>
    <row r="11" spans="1:12" ht="8.25" customHeight="1" x14ac:dyDescent="0.25">
      <c r="A11" s="3">
        <v>241</v>
      </c>
      <c r="B11" s="7" t="s">
        <v>7</v>
      </c>
      <c r="C11" s="86">
        <v>2019</v>
      </c>
      <c r="D11" s="87">
        <f>'2019_A11_Rohdaten'!E9/1000</f>
        <v>346.35473999999999</v>
      </c>
      <c r="E11" s="88">
        <v>99.999999999999986</v>
      </c>
      <c r="F11" s="89">
        <f>'2019_A11_Rohdaten'!F9/1000</f>
        <v>218.37788</v>
      </c>
      <c r="G11" s="89">
        <f t="shared" si="0"/>
        <v>63.050351209283292</v>
      </c>
      <c r="H11" s="89">
        <f>'2019_A11_Rohdaten'!G9/1000</f>
        <v>127.97686</v>
      </c>
      <c r="I11" s="89">
        <f t="shared" si="1"/>
        <v>36.949648790716708</v>
      </c>
      <c r="J11" s="89">
        <f>'2019_A11_Rohdaten'!I9/1000</f>
        <v>158.67304000000001</v>
      </c>
      <c r="K11" s="89">
        <f>'2019_A11_Rohdaten'!J9/1000</f>
        <v>39.53633</v>
      </c>
      <c r="L11" s="89">
        <f>'2019_A11_Rohdaten'!K9/1000</f>
        <v>148.14536999999999</v>
      </c>
    </row>
    <row r="12" spans="1:12" ht="8.25" customHeight="1" x14ac:dyDescent="0.25">
      <c r="A12" s="3">
        <v>241001</v>
      </c>
      <c r="B12" s="7" t="s">
        <v>8</v>
      </c>
      <c r="C12" s="86">
        <v>2019</v>
      </c>
      <c r="D12" s="87">
        <f>'2019_A11_Rohdaten'!E10/1000</f>
        <v>196.98925</v>
      </c>
      <c r="E12" s="88">
        <v>99.999999999999986</v>
      </c>
      <c r="F12" s="89">
        <f>'2019_A11_Rohdaten'!F10/1000</f>
        <v>123.49589</v>
      </c>
      <c r="G12" s="89">
        <f t="shared" si="0"/>
        <v>62.691690028770608</v>
      </c>
      <c r="H12" s="89">
        <f>'2019_A11_Rohdaten'!G10/1000</f>
        <v>73.493359999999996</v>
      </c>
      <c r="I12" s="89">
        <f t="shared" si="1"/>
        <v>37.308309971229392</v>
      </c>
      <c r="J12" s="89">
        <f>'2019_A11_Rohdaten'!I10/1000</f>
        <v>90.590879999999999</v>
      </c>
      <c r="K12" s="89">
        <f>'2019_A11_Rohdaten'!J10/1000</f>
        <v>19.560779999999998</v>
      </c>
      <c r="L12" s="89">
        <f>'2019_A11_Rohdaten'!K10/1000</f>
        <v>86.837589999999992</v>
      </c>
    </row>
    <row r="13" spans="1:12" ht="8.25" customHeight="1" x14ac:dyDescent="0.25">
      <c r="A13" s="3" t="s">
        <v>22</v>
      </c>
      <c r="B13" s="7" t="s">
        <v>9</v>
      </c>
      <c r="C13" s="86">
        <v>2019</v>
      </c>
      <c r="D13" s="87">
        <f>'2019_A11_Rohdaten'!E11/1000</f>
        <v>149.36548999999999</v>
      </c>
      <c r="E13" s="88">
        <v>99.999999999999986</v>
      </c>
      <c r="F13" s="89">
        <f>'2019_A11_Rohdaten'!F11/1000</f>
        <v>94.881990000000002</v>
      </c>
      <c r="G13" s="89">
        <f t="shared" si="0"/>
        <v>63.52336808187755</v>
      </c>
      <c r="H13" s="89">
        <f>'2019_A11_Rohdaten'!G11/1000</f>
        <v>54.483499999999999</v>
      </c>
      <c r="I13" s="89">
        <f t="shared" si="1"/>
        <v>36.476631918122457</v>
      </c>
      <c r="J13" s="89">
        <f>'2019_A11_Rohdaten'!I11/1000</f>
        <v>68.082160000000002</v>
      </c>
      <c r="K13" s="89">
        <f>'2019_A11_Rohdaten'!J11/1000</f>
        <v>19.975549999999998</v>
      </c>
      <c r="L13" s="89">
        <f>'2019_A11_Rohdaten'!K11/1000</f>
        <v>61.307780000000001</v>
      </c>
    </row>
    <row r="14" spans="1:12" ht="8.25" customHeight="1" x14ac:dyDescent="0.25">
      <c r="A14" s="3"/>
      <c r="B14" s="7" t="s">
        <v>10</v>
      </c>
      <c r="C14" s="86">
        <v>2019</v>
      </c>
      <c r="D14" s="87">
        <f>'2019_A11_Rohdaten'!E12/1000</f>
        <v>114.29241999999999</v>
      </c>
      <c r="E14" s="88">
        <v>99.999999999999986</v>
      </c>
      <c r="F14" s="89">
        <f>'2019_A11_Rohdaten'!F12/1000</f>
        <v>73.150179999999992</v>
      </c>
      <c r="G14" s="89">
        <f t="shared" si="0"/>
        <v>64.002652144385436</v>
      </c>
      <c r="H14" s="89">
        <f>'2019_A11_Rohdaten'!G12/1000</f>
        <v>41.142240000000001</v>
      </c>
      <c r="I14" s="89">
        <f t="shared" si="1"/>
        <v>35.997347855614578</v>
      </c>
      <c r="J14" s="89">
        <f>'2019_A11_Rohdaten'!I12/1000</f>
        <v>41.70749</v>
      </c>
      <c r="K14" s="89">
        <f>'2019_A11_Rohdaten'!J12/1000</f>
        <v>24.485259999999997</v>
      </c>
      <c r="L14" s="89">
        <f>'2019_A11_Rohdaten'!K12/1000</f>
        <v>48.099669999999996</v>
      </c>
    </row>
    <row r="15" spans="1:12" ht="8.25" customHeight="1" x14ac:dyDescent="0.25">
      <c r="A15" s="3"/>
      <c r="B15" s="7" t="s">
        <v>11</v>
      </c>
      <c r="C15" s="86">
        <v>2019</v>
      </c>
      <c r="D15" s="87">
        <f>'2019_A11_Rohdaten'!E13/1000</f>
        <v>96.045490000000001</v>
      </c>
      <c r="E15" s="88">
        <v>99.999999999999986</v>
      </c>
      <c r="F15" s="89">
        <f>'2019_A11_Rohdaten'!F13/1000</f>
        <v>61.534529999999997</v>
      </c>
      <c r="G15" s="89">
        <f t="shared" si="0"/>
        <v>64.068109809216452</v>
      </c>
      <c r="H15" s="89">
        <f>'2019_A11_Rohdaten'!G13/1000</f>
        <v>34.510959999999997</v>
      </c>
      <c r="I15" s="89">
        <f t="shared" si="1"/>
        <v>35.931890190783548</v>
      </c>
      <c r="J15" s="89">
        <f>'2019_A11_Rohdaten'!I13/1000</f>
        <v>43.663449999999997</v>
      </c>
      <c r="K15" s="89">
        <f>'2019_A11_Rohdaten'!J13/1000</f>
        <v>15.324530000000001</v>
      </c>
      <c r="L15" s="89">
        <f>'2019_A11_Rohdaten'!K13/1000</f>
        <v>37.057519999999997</v>
      </c>
    </row>
    <row r="16" spans="1:12" ht="8.25" customHeight="1" x14ac:dyDescent="0.25">
      <c r="A16" s="36">
        <v>2</v>
      </c>
      <c r="B16" s="8" t="s">
        <v>12</v>
      </c>
      <c r="C16" s="86">
        <v>2019</v>
      </c>
      <c r="D16" s="87">
        <f>'2019_A11_Rohdaten'!E14/1000</f>
        <v>556.69266000000005</v>
      </c>
      <c r="E16" s="88">
        <v>99.999999999999986</v>
      </c>
      <c r="F16" s="89">
        <f>'2019_A11_Rohdaten'!F14/1000</f>
        <v>353.06259999999997</v>
      </c>
      <c r="G16" s="89">
        <f t="shared" si="0"/>
        <v>63.421457721393338</v>
      </c>
      <c r="H16" s="89">
        <f>'2019_A11_Rohdaten'!G14/1000</f>
        <v>203.63005999999999</v>
      </c>
      <c r="I16" s="89">
        <f t="shared" si="1"/>
        <v>36.578542278606655</v>
      </c>
      <c r="J16" s="89">
        <f>'2019_A11_Rohdaten'!I14/1000</f>
        <v>244.04398</v>
      </c>
      <c r="K16" s="89">
        <f>'2019_A11_Rohdaten'!J14/1000</f>
        <v>79.346119999999999</v>
      </c>
      <c r="L16" s="89">
        <f>'2019_A11_Rohdaten'!K14/1000</f>
        <v>233.30256</v>
      </c>
    </row>
    <row r="17" spans="1:12" ht="8.25" customHeight="1" x14ac:dyDescent="0.25">
      <c r="A17" s="3"/>
      <c r="B17" s="7" t="s">
        <v>13</v>
      </c>
      <c r="C17" s="86">
        <v>2019</v>
      </c>
      <c r="D17" s="87">
        <f>'2019_A11_Rohdaten'!E15/1000</f>
        <v>160.80331000000001</v>
      </c>
      <c r="E17" s="88">
        <v>99.999999999999986</v>
      </c>
      <c r="F17" s="89">
        <f>'2019_A11_Rohdaten'!F15/1000</f>
        <v>100.41445</v>
      </c>
      <c r="G17" s="89">
        <f t="shared" si="0"/>
        <v>62.445511849227472</v>
      </c>
      <c r="H17" s="89">
        <f>'2019_A11_Rohdaten'!G15/1000</f>
        <v>60.388860000000001</v>
      </c>
      <c r="I17" s="89">
        <f t="shared" si="1"/>
        <v>37.554488150772521</v>
      </c>
      <c r="J17" s="89">
        <f>'2019_A11_Rohdaten'!I15/1000</f>
        <v>67.591329999999999</v>
      </c>
      <c r="K17" s="89">
        <f>'2019_A11_Rohdaten'!J15/1000</f>
        <v>15.040430000000001</v>
      </c>
      <c r="L17" s="89">
        <f>'2019_A11_Rohdaten'!K15/1000</f>
        <v>78.171549999999996</v>
      </c>
    </row>
    <row r="18" spans="1:12" ht="8.25" customHeight="1" x14ac:dyDescent="0.25">
      <c r="A18" s="3"/>
      <c r="B18" s="7" t="s">
        <v>14</v>
      </c>
      <c r="C18" s="86">
        <v>2019</v>
      </c>
      <c r="D18" s="87">
        <f>'2019_A11_Rohdaten'!E16/1000</f>
        <v>140.94448</v>
      </c>
      <c r="E18" s="88">
        <v>99.999999999999986</v>
      </c>
      <c r="F18" s="89">
        <f>'2019_A11_Rohdaten'!F16/1000</f>
        <v>92.24860000000001</v>
      </c>
      <c r="G18" s="89">
        <f t="shared" si="0"/>
        <v>65.450310647142771</v>
      </c>
      <c r="H18" s="89">
        <f>'2019_A11_Rohdaten'!G16/1000</f>
        <v>48.695889999999999</v>
      </c>
      <c r="I18" s="89">
        <f t="shared" si="1"/>
        <v>34.549696447849534</v>
      </c>
      <c r="J18" s="89">
        <f>'2019_A11_Rohdaten'!I16/1000</f>
        <v>55.000870000000006</v>
      </c>
      <c r="K18" s="89">
        <f>'2019_A11_Rohdaten'!J16/1000</f>
        <v>20.627970000000001</v>
      </c>
      <c r="L18" s="89">
        <f>'2019_A11_Rohdaten'!K16/1000</f>
        <v>65.315640000000002</v>
      </c>
    </row>
    <row r="19" spans="1:12" ht="8.25" customHeight="1" x14ac:dyDescent="0.25">
      <c r="A19" s="36">
        <v>3</v>
      </c>
      <c r="B19" s="8" t="s">
        <v>15</v>
      </c>
      <c r="C19" s="86">
        <v>2019</v>
      </c>
      <c r="D19" s="87">
        <f>'2019_A11_Rohdaten'!E17/1000</f>
        <v>301.74778999999995</v>
      </c>
      <c r="E19" s="88">
        <v>99.999999999999986</v>
      </c>
      <c r="F19" s="89">
        <f>'2019_A11_Rohdaten'!F17/1000</f>
        <v>192.66305</v>
      </c>
      <c r="G19" s="89">
        <f t="shared" si="0"/>
        <v>63.849034321013598</v>
      </c>
      <c r="H19" s="89">
        <f>'2019_A11_Rohdaten'!G17/1000</f>
        <v>109.08474000000001</v>
      </c>
      <c r="I19" s="89">
        <f t="shared" si="1"/>
        <v>36.150965678986424</v>
      </c>
      <c r="J19" s="89">
        <f>'2019_A11_Rohdaten'!I17/1000</f>
        <v>122.59219999999999</v>
      </c>
      <c r="K19" s="89">
        <f>'2019_A11_Rohdaten'!J17/1000</f>
        <v>35.668410000000002</v>
      </c>
      <c r="L19" s="89">
        <f>'2019_A11_Rohdaten'!K17/1000</f>
        <v>143.48719</v>
      </c>
    </row>
    <row r="20" spans="1:12" ht="8.25" customHeight="1" x14ac:dyDescent="0.25">
      <c r="A20" s="3"/>
      <c r="B20" s="7" t="s">
        <v>16</v>
      </c>
      <c r="C20" s="86">
        <v>2019</v>
      </c>
      <c r="D20" s="87">
        <f>'2019_A11_Rohdaten'!E18/1000</f>
        <v>108.68543</v>
      </c>
      <c r="E20" s="88">
        <v>99.999999999999986</v>
      </c>
      <c r="F20" s="89">
        <f>'2019_A11_Rohdaten'!F18/1000</f>
        <v>75.930530000000005</v>
      </c>
      <c r="G20" s="89">
        <f t="shared" si="0"/>
        <v>69.862657763786743</v>
      </c>
      <c r="H20" s="89">
        <f>'2019_A11_Rohdaten'!G18/1000</f>
        <v>32.754889999999996</v>
      </c>
      <c r="I20" s="89">
        <f t="shared" si="1"/>
        <v>30.137333035347975</v>
      </c>
      <c r="J20" s="89">
        <f>'2019_A11_Rohdaten'!I18/1000</f>
        <v>54.103120000000004</v>
      </c>
      <c r="K20" s="89">
        <f>'2019_A11_Rohdaten'!J18/1000</f>
        <v>14.89148</v>
      </c>
      <c r="L20" s="89">
        <f>'2019_A11_Rohdaten'!K18/1000</f>
        <v>39.690820000000002</v>
      </c>
    </row>
    <row r="21" spans="1:12" ht="8.25" customHeight="1" x14ac:dyDescent="0.25">
      <c r="A21" s="3"/>
      <c r="B21" s="7" t="s">
        <v>17</v>
      </c>
      <c r="C21" s="86">
        <v>2019</v>
      </c>
      <c r="D21" s="87">
        <f>'2019_A11_Rohdaten'!E19/1000</f>
        <v>145.1859</v>
      </c>
      <c r="E21" s="88">
        <v>99.999999999999986</v>
      </c>
      <c r="F21" s="89">
        <f>'2019_A11_Rohdaten'!F19/1000</f>
        <v>96.098699999999994</v>
      </c>
      <c r="G21" s="89">
        <f t="shared" si="0"/>
        <v>66.190105237492077</v>
      </c>
      <c r="H21" s="89">
        <f>'2019_A11_Rohdaten'!G19/1000</f>
        <v>49.087209999999999</v>
      </c>
      <c r="I21" s="89">
        <f t="shared" si="1"/>
        <v>33.809901650229115</v>
      </c>
      <c r="J21" s="89">
        <f>'2019_A11_Rohdaten'!I19/1000</f>
        <v>55.292360000000002</v>
      </c>
      <c r="K21" s="89">
        <f>'2019_A11_Rohdaten'!J19/1000</f>
        <v>29.418020000000002</v>
      </c>
      <c r="L21" s="89">
        <f>'2019_A11_Rohdaten'!K19/1000</f>
        <v>60.475519999999996</v>
      </c>
    </row>
    <row r="22" spans="1:12" ht="8.25" customHeight="1" x14ac:dyDescent="0.25">
      <c r="A22" s="3"/>
      <c r="B22" s="7" t="s">
        <v>18</v>
      </c>
      <c r="C22" s="86">
        <v>2019</v>
      </c>
      <c r="D22" s="87">
        <f>'2019_A11_Rohdaten'!E20/1000</f>
        <v>285.94454999999999</v>
      </c>
      <c r="E22" s="88">
        <v>99.999999999999986</v>
      </c>
      <c r="F22" s="89">
        <f>'2019_A11_Rohdaten'!F20/1000</f>
        <v>198.35168999999999</v>
      </c>
      <c r="G22" s="89">
        <f t="shared" si="0"/>
        <v>69.36718675001849</v>
      </c>
      <c r="H22" s="89">
        <f>'2019_A11_Rohdaten'!G20/1000</f>
        <v>87.592860000000002</v>
      </c>
      <c r="I22" s="89">
        <f t="shared" si="1"/>
        <v>30.63281324998151</v>
      </c>
      <c r="J22" s="89">
        <f>'2019_A11_Rohdaten'!I20/1000</f>
        <v>135.44642999999999</v>
      </c>
      <c r="K22" s="89">
        <f>'2019_A11_Rohdaten'!J20/1000</f>
        <v>55.509830000000001</v>
      </c>
      <c r="L22" s="89">
        <f>'2019_A11_Rohdaten'!K20/1000</f>
        <v>94.988289999999992</v>
      </c>
    </row>
    <row r="23" spans="1:12" ht="8.25" customHeight="1" x14ac:dyDescent="0.25">
      <c r="A23" s="36">
        <v>4</v>
      </c>
      <c r="B23" s="8" t="s">
        <v>19</v>
      </c>
      <c r="C23" s="86">
        <v>2019</v>
      </c>
      <c r="D23" s="87">
        <f>'2019_A11_Rohdaten'!E21/1000</f>
        <v>539.81587999999999</v>
      </c>
      <c r="E23" s="88">
        <v>99.999999999999986</v>
      </c>
      <c r="F23" s="89">
        <f>'2019_A11_Rohdaten'!F21/1000</f>
        <v>370.38092</v>
      </c>
      <c r="G23" s="89">
        <f t="shared" si="0"/>
        <v>68.612453564722856</v>
      </c>
      <c r="H23" s="89">
        <f>'2019_A11_Rohdaten'!G21/1000</f>
        <v>169.43495999999999</v>
      </c>
      <c r="I23" s="89">
        <f t="shared" si="1"/>
        <v>31.387546435277152</v>
      </c>
      <c r="J23" s="89">
        <f>'2019_A11_Rohdaten'!I21/1000</f>
        <v>244.84191000000001</v>
      </c>
      <c r="K23" s="89">
        <f>'2019_A11_Rohdaten'!J21/1000</f>
        <v>99.819339999999997</v>
      </c>
      <c r="L23" s="89">
        <f>'2019_A11_Rohdaten'!K21/1000</f>
        <v>195.15464</v>
      </c>
    </row>
    <row r="24" spans="1:12" ht="8.25" customHeight="1" x14ac:dyDescent="0.25">
      <c r="A24" s="36">
        <v>0</v>
      </c>
      <c r="B24" s="8" t="s">
        <v>20</v>
      </c>
      <c r="C24" s="86">
        <v>2019</v>
      </c>
      <c r="D24" s="87">
        <f>'2019_A11_Rohdaten'!E22/1000</f>
        <v>1750.79168</v>
      </c>
      <c r="E24" s="88">
        <v>99.999999999999986</v>
      </c>
      <c r="F24" s="89">
        <f>'2019_A11_Rohdaten'!F22/1000</f>
        <v>1141.0221799999999</v>
      </c>
      <c r="G24" s="89">
        <f t="shared" si="0"/>
        <v>65.171784458102962</v>
      </c>
      <c r="H24" s="89">
        <f>'2019_A11_Rohdaten'!G22/1000</f>
        <v>609.76949999999999</v>
      </c>
      <c r="I24" s="89">
        <f t="shared" si="1"/>
        <v>34.828215541897023</v>
      </c>
      <c r="J24" s="89">
        <f>'2019_A11_Rohdaten'!I22/1000</f>
        <v>758.83695</v>
      </c>
      <c r="K24" s="89">
        <f>'2019_A11_Rohdaten'!J22/1000</f>
        <v>273.52085999999997</v>
      </c>
      <c r="L24" s="89">
        <f>'2019_A11_Rohdaten'!K22/1000</f>
        <v>718.43386999999996</v>
      </c>
    </row>
    <row r="25" spans="1:12" ht="8.25" customHeight="1" x14ac:dyDescent="0.25">
      <c r="A25" s="4"/>
      <c r="B25" s="7" t="s">
        <v>4</v>
      </c>
      <c r="C25" s="90">
        <v>2018</v>
      </c>
      <c r="D25" s="85">
        <v>240.96864000000002</v>
      </c>
      <c r="E25" s="85">
        <v>99.999999999999986</v>
      </c>
      <c r="F25" s="85">
        <v>158.03348</v>
      </c>
      <c r="G25" s="85">
        <v>65.582591992053395</v>
      </c>
      <c r="H25" s="85">
        <v>82.93516000000001</v>
      </c>
      <c r="I25" s="85">
        <v>34.417408007946591</v>
      </c>
      <c r="J25" s="85">
        <v>735.98018999999999</v>
      </c>
      <c r="K25" s="85">
        <v>103.07277000000001</v>
      </c>
      <c r="L25" s="85">
        <v>44.397529999999996</v>
      </c>
    </row>
    <row r="26" spans="1:12" ht="8.25" customHeight="1" x14ac:dyDescent="0.25">
      <c r="A26" s="4"/>
      <c r="B26" s="7" t="s">
        <v>5</v>
      </c>
      <c r="C26" s="90">
        <v>2018</v>
      </c>
      <c r="D26" s="85">
        <v>104.25395</v>
      </c>
      <c r="E26" s="85">
        <v>100.00000959196271</v>
      </c>
      <c r="F26" s="85">
        <v>70.458889999999997</v>
      </c>
      <c r="G26" s="85">
        <v>67.583904494745767</v>
      </c>
      <c r="H26" s="85">
        <v>33.795070000000003</v>
      </c>
      <c r="I26" s="85">
        <v>32.416105097216942</v>
      </c>
      <c r="J26" s="85">
        <v>479.79467999999997</v>
      </c>
      <c r="K26" s="85">
        <v>42.428899999999999</v>
      </c>
      <c r="L26" s="85">
        <v>19.416730000000001</v>
      </c>
    </row>
    <row r="27" spans="1:12" s="38" customFormat="1" ht="16.5" customHeight="1" x14ac:dyDescent="0.15">
      <c r="A27" s="36">
        <v>1</v>
      </c>
      <c r="B27" s="8" t="s">
        <v>6</v>
      </c>
      <c r="C27" s="91">
        <v>2018</v>
      </c>
      <c r="D27" s="92">
        <v>345.22259000000003</v>
      </c>
      <c r="E27" s="92">
        <v>100</v>
      </c>
      <c r="F27" s="92">
        <v>228.49235999999999</v>
      </c>
      <c r="G27" s="92">
        <v>66.186966501815533</v>
      </c>
      <c r="H27" s="92">
        <v>116.73022999999999</v>
      </c>
      <c r="I27" s="92">
        <v>33.81303349818446</v>
      </c>
      <c r="J27" s="92">
        <v>1215.7748700000002</v>
      </c>
      <c r="K27" s="92">
        <v>145.50167000000002</v>
      </c>
      <c r="L27" s="92">
        <v>63.814260000000004</v>
      </c>
    </row>
    <row r="28" spans="1:12" ht="8.25" customHeight="1" x14ac:dyDescent="0.25">
      <c r="A28" s="3">
        <v>241</v>
      </c>
      <c r="B28" s="7" t="s">
        <v>7</v>
      </c>
      <c r="C28" s="90">
        <v>2018</v>
      </c>
      <c r="D28" s="85">
        <v>347.46348</v>
      </c>
      <c r="E28" s="85">
        <v>100.0000028780003</v>
      </c>
      <c r="F28" s="85">
        <v>224.86714000000001</v>
      </c>
      <c r="G28" s="85">
        <v>64.716769658785438</v>
      </c>
      <c r="H28" s="85">
        <v>122.59635</v>
      </c>
      <c r="I28" s="85">
        <v>35.283233219214864</v>
      </c>
      <c r="J28" s="85">
        <v>784.15094999999997</v>
      </c>
      <c r="K28" s="85">
        <v>159.72075000000001</v>
      </c>
      <c r="L28" s="85">
        <v>39.890329999999999</v>
      </c>
    </row>
    <row r="29" spans="1:12" ht="8.25" customHeight="1" x14ac:dyDescent="0.25">
      <c r="A29" s="3">
        <v>241001</v>
      </c>
      <c r="B29" s="7" t="s">
        <v>8</v>
      </c>
      <c r="C29" s="90">
        <v>2018</v>
      </c>
      <c r="D29" s="85">
        <v>201.69757999999999</v>
      </c>
      <c r="E29" s="85">
        <v>100.0000049579177</v>
      </c>
      <c r="F29" s="85">
        <v>131.51767999999998</v>
      </c>
      <c r="G29" s="85">
        <v>65.205383227701589</v>
      </c>
      <c r="H29" s="85">
        <v>70.179910000000007</v>
      </c>
      <c r="I29" s="85">
        <v>34.7946217302161</v>
      </c>
      <c r="J29" s="85">
        <v>325.80624</v>
      </c>
      <c r="K29" s="85">
        <v>91.846050000000005</v>
      </c>
      <c r="L29" s="85">
        <v>20.654400000000003</v>
      </c>
    </row>
    <row r="30" spans="1:12" ht="8.25" customHeight="1" x14ac:dyDescent="0.25">
      <c r="A30" s="3" t="s">
        <v>22</v>
      </c>
      <c r="B30" s="7" t="s">
        <v>9</v>
      </c>
      <c r="C30" s="90">
        <v>2018</v>
      </c>
      <c r="D30" s="85">
        <v>145.76589999999999</v>
      </c>
      <c r="E30" s="85">
        <v>100.00000000000003</v>
      </c>
      <c r="F30" s="85">
        <v>93.349460000000008</v>
      </c>
      <c r="G30" s="85">
        <v>64.040670691842209</v>
      </c>
      <c r="H30" s="85">
        <v>52.416440000000001</v>
      </c>
      <c r="I30" s="85">
        <v>35.959329308157812</v>
      </c>
      <c r="J30" s="85">
        <v>458.34471000000002</v>
      </c>
      <c r="K30" s="85">
        <v>67.87469999999999</v>
      </c>
      <c r="L30" s="85">
        <v>19.23593</v>
      </c>
    </row>
    <row r="31" spans="1:12" ht="8.25" customHeight="1" x14ac:dyDescent="0.25">
      <c r="A31" s="3"/>
      <c r="B31" s="7" t="s">
        <v>10</v>
      </c>
      <c r="C31" s="90">
        <v>2018</v>
      </c>
      <c r="D31" s="85">
        <v>109.69589000000001</v>
      </c>
      <c r="E31" s="85">
        <v>99.999999999999986</v>
      </c>
      <c r="F31" s="85">
        <v>75.900220000000004</v>
      </c>
      <c r="G31" s="85">
        <v>69.191489307393368</v>
      </c>
      <c r="H31" s="85">
        <v>33.795670000000001</v>
      </c>
      <c r="I31" s="85">
        <v>30.808510692606621</v>
      </c>
      <c r="J31" s="85">
        <v>375.69541999999996</v>
      </c>
      <c r="K31" s="85">
        <v>43.481569999999998</v>
      </c>
      <c r="L31" s="85">
        <v>22.718240000000002</v>
      </c>
    </row>
    <row r="32" spans="1:12" ht="8.25" customHeight="1" x14ac:dyDescent="0.25">
      <c r="A32" s="3"/>
      <c r="B32" s="7" t="s">
        <v>11</v>
      </c>
      <c r="C32" s="90">
        <v>2018</v>
      </c>
      <c r="D32" s="85">
        <v>88.363050000000001</v>
      </c>
      <c r="E32" s="85">
        <v>100</v>
      </c>
      <c r="F32" s="85">
        <v>56.835190000000004</v>
      </c>
      <c r="G32" s="85">
        <v>64.320086280407935</v>
      </c>
      <c r="H32" s="85">
        <v>31.52786</v>
      </c>
      <c r="I32" s="85">
        <v>35.679913719592072</v>
      </c>
      <c r="J32" s="85">
        <v>395.22775000000001</v>
      </c>
      <c r="K32" s="85">
        <v>38.967309999999998</v>
      </c>
      <c r="L32" s="85">
        <v>14.056089999999999</v>
      </c>
    </row>
    <row r="33" spans="1:12" s="38" customFormat="1" ht="16.5" customHeight="1" x14ac:dyDescent="0.15">
      <c r="A33" s="36">
        <v>2</v>
      </c>
      <c r="B33" s="8" t="s">
        <v>12</v>
      </c>
      <c r="C33" s="91">
        <v>2018</v>
      </c>
      <c r="D33" s="92">
        <v>545.52242000000001</v>
      </c>
      <c r="E33" s="92">
        <v>100</v>
      </c>
      <c r="F33" s="92">
        <v>357.60253999999998</v>
      </c>
      <c r="G33" s="92">
        <v>65.552308555897667</v>
      </c>
      <c r="H33" s="92">
        <v>187.91988000000001</v>
      </c>
      <c r="I33" s="92">
        <v>34.447691444102333</v>
      </c>
      <c r="J33" s="92">
        <v>1555.0741200000002</v>
      </c>
      <c r="K33" s="92">
        <v>242.16964000000002</v>
      </c>
      <c r="L33" s="92">
        <v>76.664649999999995</v>
      </c>
    </row>
    <row r="34" spans="1:12" ht="8.25" customHeight="1" x14ac:dyDescent="0.25">
      <c r="A34" s="3"/>
      <c r="B34" s="7" t="s">
        <v>13</v>
      </c>
      <c r="C34" s="90">
        <v>2018</v>
      </c>
      <c r="D34" s="85">
        <v>162.11319</v>
      </c>
      <c r="E34" s="85">
        <v>99.999999999999986</v>
      </c>
      <c r="F34" s="85">
        <v>102.46619</v>
      </c>
      <c r="G34" s="85">
        <v>63.206571902014872</v>
      </c>
      <c r="H34" s="85">
        <v>59.646999999999998</v>
      </c>
      <c r="I34" s="85">
        <v>36.793428097985114</v>
      </c>
      <c r="J34" s="85">
        <v>752.57431000000008</v>
      </c>
      <c r="K34" s="85">
        <v>65.021280000000004</v>
      </c>
      <c r="L34" s="85">
        <v>19.552619999999997</v>
      </c>
    </row>
    <row r="35" spans="1:12" ht="8.25" customHeight="1" x14ac:dyDescent="0.25">
      <c r="A35" s="3"/>
      <c r="B35" s="7" t="s">
        <v>14</v>
      </c>
      <c r="C35" s="90">
        <v>2018</v>
      </c>
      <c r="D35" s="85">
        <v>132.56028000000001</v>
      </c>
      <c r="E35" s="85">
        <v>99.999992456262163</v>
      </c>
      <c r="F35" s="85">
        <v>87.137280000000004</v>
      </c>
      <c r="G35" s="85">
        <v>65.734079620230133</v>
      </c>
      <c r="H35" s="85">
        <v>45.422989999999999</v>
      </c>
      <c r="I35" s="85">
        <v>34.265912836032022</v>
      </c>
      <c r="J35" s="85">
        <v>624.19130000000007</v>
      </c>
      <c r="K35" s="85">
        <v>56.90699</v>
      </c>
      <c r="L35" s="85">
        <v>18.322279999999999</v>
      </c>
    </row>
    <row r="36" spans="1:12" s="38" customFormat="1" ht="16.5" customHeight="1" x14ac:dyDescent="0.15">
      <c r="A36" s="36">
        <v>3</v>
      </c>
      <c r="B36" s="8" t="s">
        <v>15</v>
      </c>
      <c r="C36" s="91">
        <v>2018</v>
      </c>
      <c r="D36" s="92">
        <v>294.67346000000003</v>
      </c>
      <c r="E36" s="92">
        <v>99.999999999999986</v>
      </c>
      <c r="F36" s="92">
        <v>189.60346999999999</v>
      </c>
      <c r="G36" s="92">
        <v>64.343585608286531</v>
      </c>
      <c r="H36" s="92">
        <v>105.06999</v>
      </c>
      <c r="I36" s="92">
        <v>35.656414391713454</v>
      </c>
      <c r="J36" s="92">
        <v>1376.7656100000002</v>
      </c>
      <c r="K36" s="92">
        <v>121.92827</v>
      </c>
      <c r="L36" s="92">
        <v>37.874900000000004</v>
      </c>
    </row>
    <row r="37" spans="1:12" ht="8.25" customHeight="1" x14ac:dyDescent="0.25">
      <c r="A37" s="3"/>
      <c r="B37" s="7" t="s">
        <v>16</v>
      </c>
      <c r="C37" s="90">
        <v>2018</v>
      </c>
      <c r="D37" s="85">
        <v>113.85846000000001</v>
      </c>
      <c r="E37" s="85">
        <v>99.999999999999972</v>
      </c>
      <c r="F37" s="85">
        <v>76.072119999999998</v>
      </c>
      <c r="G37" s="85">
        <v>66.812883293872048</v>
      </c>
      <c r="H37" s="85">
        <v>37.786339999999996</v>
      </c>
      <c r="I37" s="85">
        <v>33.187116706127931</v>
      </c>
      <c r="J37" s="85">
        <v>608.61858999999993</v>
      </c>
      <c r="K37" s="85">
        <v>54.569319999999998</v>
      </c>
      <c r="L37" s="85">
        <v>15.27867</v>
      </c>
    </row>
    <row r="38" spans="1:12" ht="8.25" customHeight="1" x14ac:dyDescent="0.25">
      <c r="A38" s="3"/>
      <c r="B38" s="7" t="s">
        <v>17</v>
      </c>
      <c r="C38" s="90">
        <v>2018</v>
      </c>
      <c r="D38" s="85">
        <v>140.72148000000001</v>
      </c>
      <c r="E38" s="85">
        <v>99.999992893764329</v>
      </c>
      <c r="F38" s="85">
        <v>93.033729999999991</v>
      </c>
      <c r="G38" s="85">
        <v>66.111961016896629</v>
      </c>
      <c r="H38" s="85">
        <v>47.687739999999998</v>
      </c>
      <c r="I38" s="85">
        <v>33.888031876867693</v>
      </c>
      <c r="J38" s="85">
        <v>521.65695000000005</v>
      </c>
      <c r="K38" s="85">
        <v>51.998440000000002</v>
      </c>
      <c r="L38" s="85">
        <v>30.461880000000001</v>
      </c>
    </row>
    <row r="39" spans="1:12" ht="8.25" customHeight="1" x14ac:dyDescent="0.25">
      <c r="A39" s="3"/>
      <c r="B39" s="7" t="s">
        <v>18</v>
      </c>
      <c r="C39" s="90">
        <v>2018</v>
      </c>
      <c r="D39" s="85">
        <v>286.10808000000003</v>
      </c>
      <c r="E39" s="85">
        <v>99.999996504817318</v>
      </c>
      <c r="F39" s="85">
        <v>201.03832999999997</v>
      </c>
      <c r="G39" s="85">
        <v>70.266568493976109</v>
      </c>
      <c r="H39" s="85">
        <v>85.06974000000001</v>
      </c>
      <c r="I39" s="85">
        <v>29.733428010841216</v>
      </c>
      <c r="J39" s="85">
        <v>819.52831999999989</v>
      </c>
      <c r="K39" s="85">
        <v>134.04888</v>
      </c>
      <c r="L39" s="85">
        <v>58.97766</v>
      </c>
    </row>
    <row r="40" spans="1:12" s="38" customFormat="1" ht="16.5" customHeight="1" x14ac:dyDescent="0.15">
      <c r="A40" s="36">
        <v>4</v>
      </c>
      <c r="B40" s="8" t="s">
        <v>19</v>
      </c>
      <c r="C40" s="91">
        <v>2018</v>
      </c>
      <c r="D40" s="92">
        <v>540.68800999999996</v>
      </c>
      <c r="E40" s="92">
        <v>100.00000184949542</v>
      </c>
      <c r="F40" s="92">
        <v>370.14418999999998</v>
      </c>
      <c r="G40" s="92">
        <v>68.457998541524901</v>
      </c>
      <c r="H40" s="92">
        <v>170.54382999999999</v>
      </c>
      <c r="I40" s="92">
        <v>31.542003307970525</v>
      </c>
      <c r="J40" s="92">
        <v>1949.8038600000002</v>
      </c>
      <c r="K40" s="92">
        <v>240.61664000000002</v>
      </c>
      <c r="L40" s="92">
        <v>104.71821000000001</v>
      </c>
    </row>
    <row r="41" spans="1:12" s="38" customFormat="1" ht="16.5" customHeight="1" x14ac:dyDescent="0.15">
      <c r="A41" s="36">
        <v>0</v>
      </c>
      <c r="B41" s="8" t="s">
        <v>20</v>
      </c>
      <c r="C41" s="91">
        <v>2018</v>
      </c>
      <c r="D41" s="92">
        <v>1726.1064899999999</v>
      </c>
      <c r="E41" s="92">
        <v>100.00000000000001</v>
      </c>
      <c r="F41" s="92">
        <v>1145.84256</v>
      </c>
      <c r="G41" s="92">
        <v>66.383074661865166</v>
      </c>
      <c r="H41" s="92">
        <v>580.26393000000007</v>
      </c>
      <c r="I41" s="92">
        <v>33.616925338134848</v>
      </c>
      <c r="J41" s="92">
        <v>6097.4184500000001</v>
      </c>
      <c r="K41" s="92">
        <v>750.21622000000002</v>
      </c>
      <c r="L41" s="92">
        <v>283.07202000000001</v>
      </c>
    </row>
    <row r="42" spans="1:12" ht="8.25" customHeight="1" x14ac:dyDescent="0.25">
      <c r="A42" s="4"/>
      <c r="B42" s="7" t="s">
        <v>4</v>
      </c>
      <c r="C42" s="90">
        <v>2017</v>
      </c>
      <c r="D42" s="85">
        <v>225.74770999999998</v>
      </c>
      <c r="E42" s="85">
        <v>100.00000000000001</v>
      </c>
      <c r="F42" s="85">
        <v>155.35310999999999</v>
      </c>
      <c r="G42" s="85">
        <v>68.817136616801122</v>
      </c>
      <c r="H42" s="85">
        <v>70.394600000000011</v>
      </c>
      <c r="I42" s="85">
        <v>31.182863383198889</v>
      </c>
      <c r="J42" s="85">
        <v>91.837699999999998</v>
      </c>
      <c r="K42" s="85">
        <v>53.406940000000006</v>
      </c>
      <c r="L42" s="85">
        <v>80.503070000000008</v>
      </c>
    </row>
    <row r="43" spans="1:12" ht="8.25" customHeight="1" x14ac:dyDescent="0.25">
      <c r="A43" s="4"/>
      <c r="B43" s="7" t="s">
        <v>5</v>
      </c>
      <c r="C43" s="90">
        <v>2017</v>
      </c>
      <c r="D43" s="85">
        <v>104.77552</v>
      </c>
      <c r="E43" s="85">
        <v>100</v>
      </c>
      <c r="F43" s="85">
        <v>77.516720000000007</v>
      </c>
      <c r="G43" s="85">
        <v>73.983617547304945</v>
      </c>
      <c r="H43" s="85">
        <v>27.258800000000001</v>
      </c>
      <c r="I43" s="85">
        <v>26.016382452695058</v>
      </c>
      <c r="J43" s="85">
        <v>47.778370000000002</v>
      </c>
      <c r="K43" s="85">
        <v>19.774549999999998</v>
      </c>
      <c r="L43" s="85">
        <v>37.2226</v>
      </c>
    </row>
    <row r="44" spans="1:12" s="38" customFormat="1" ht="16.5" customHeight="1" x14ac:dyDescent="0.15">
      <c r="A44" s="36">
        <v>1</v>
      </c>
      <c r="B44" s="8" t="s">
        <v>6</v>
      </c>
      <c r="C44" s="91">
        <v>2017</v>
      </c>
      <c r="D44" s="92">
        <v>330.52322999999996</v>
      </c>
      <c r="E44" s="92">
        <v>100</v>
      </c>
      <c r="F44" s="92">
        <v>232.86982999999998</v>
      </c>
      <c r="G44" s="92">
        <v>70.454905696038367</v>
      </c>
      <c r="H44" s="92">
        <v>97.653399999999991</v>
      </c>
      <c r="I44" s="92">
        <v>29.545094303961633</v>
      </c>
      <c r="J44" s="92">
        <v>139.61607000000001</v>
      </c>
      <c r="K44" s="92">
        <v>73.1815</v>
      </c>
      <c r="L44" s="92">
        <v>117.72566999999999</v>
      </c>
    </row>
    <row r="45" spans="1:12" ht="8.25" customHeight="1" x14ac:dyDescent="0.25">
      <c r="A45" s="3">
        <v>241</v>
      </c>
      <c r="B45" s="7" t="s">
        <v>7</v>
      </c>
      <c r="C45" s="90">
        <v>2017</v>
      </c>
      <c r="D45" s="85">
        <v>334.01410999999996</v>
      </c>
      <c r="E45" s="85">
        <v>100.00000000000001</v>
      </c>
      <c r="F45" s="85">
        <v>227.85482000000002</v>
      </c>
      <c r="G45" s="85">
        <v>68.217124120894184</v>
      </c>
      <c r="H45" s="85">
        <v>106.15929</v>
      </c>
      <c r="I45" s="85">
        <v>31.782875879105831</v>
      </c>
      <c r="J45" s="85">
        <v>148.27964</v>
      </c>
      <c r="K45" s="85">
        <v>50.850279999999998</v>
      </c>
      <c r="L45" s="85">
        <v>134.88417999999999</v>
      </c>
    </row>
    <row r="46" spans="1:12" ht="8.25" customHeight="1" x14ac:dyDescent="0.25">
      <c r="A46" s="3">
        <v>241001</v>
      </c>
      <c r="B46" s="7" t="s">
        <v>8</v>
      </c>
      <c r="C46" s="90">
        <v>2017</v>
      </c>
      <c r="D46" s="85">
        <v>186.12621999999999</v>
      </c>
      <c r="E46" s="85">
        <v>100</v>
      </c>
      <c r="F46" s="85">
        <v>127.74057000000001</v>
      </c>
      <c r="G46" s="85">
        <v>68.631152558731387</v>
      </c>
      <c r="H46" s="85">
        <v>58.385649999999998</v>
      </c>
      <c r="I46" s="85">
        <v>31.36884744126862</v>
      </c>
      <c r="J46" s="85">
        <v>83.649000000000001</v>
      </c>
      <c r="K46" s="85">
        <v>24.357890000000001</v>
      </c>
      <c r="L46" s="85">
        <v>78.119320000000002</v>
      </c>
    </row>
    <row r="47" spans="1:12" ht="8.25" customHeight="1" x14ac:dyDescent="0.25">
      <c r="A47" s="3" t="s">
        <v>22</v>
      </c>
      <c r="B47" s="7" t="s">
        <v>9</v>
      </c>
      <c r="C47" s="90">
        <v>2017</v>
      </c>
      <c r="D47" s="85">
        <v>147.88789000000003</v>
      </c>
      <c r="E47" s="85">
        <v>99.999993238121078</v>
      </c>
      <c r="F47" s="85">
        <v>100.11425</v>
      </c>
      <c r="G47" s="85">
        <v>67.696043266287703</v>
      </c>
      <c r="H47" s="85">
        <v>47.773629999999997</v>
      </c>
      <c r="I47" s="85">
        <v>32.303949971833383</v>
      </c>
      <c r="J47" s="85">
        <v>64.63064</v>
      </c>
      <c r="K47" s="85">
        <v>26.49239</v>
      </c>
      <c r="L47" s="85">
        <v>56.764859999999999</v>
      </c>
    </row>
    <row r="48" spans="1:12" ht="8.25" customHeight="1" x14ac:dyDescent="0.25">
      <c r="A48" s="3"/>
      <c r="B48" s="7" t="s">
        <v>10</v>
      </c>
      <c r="C48" s="90">
        <v>2017</v>
      </c>
      <c r="D48" s="85">
        <v>109.20583999999999</v>
      </c>
      <c r="E48" s="85">
        <v>100</v>
      </c>
      <c r="F48" s="85">
        <v>77.35311999999999</v>
      </c>
      <c r="G48" s="85">
        <v>70.832402369690115</v>
      </c>
      <c r="H48" s="85">
        <v>31.852720000000001</v>
      </c>
      <c r="I48" s="85">
        <v>29.167597630309881</v>
      </c>
      <c r="J48" s="85">
        <v>41.24492</v>
      </c>
      <c r="K48" s="85">
        <v>24.545439999999999</v>
      </c>
      <c r="L48" s="85">
        <v>43.415480000000002</v>
      </c>
    </row>
    <row r="49" spans="1:12" ht="8.25" customHeight="1" x14ac:dyDescent="0.25">
      <c r="A49" s="3"/>
      <c r="B49" s="7" t="s">
        <v>11</v>
      </c>
      <c r="C49" s="90">
        <v>2017</v>
      </c>
      <c r="D49" s="85">
        <v>85.916960000000003</v>
      </c>
      <c r="E49" s="85">
        <v>100</v>
      </c>
      <c r="F49" s="85">
        <v>58.605760000000004</v>
      </c>
      <c r="G49" s="85">
        <v>68.2120968898341</v>
      </c>
      <c r="H49" s="85">
        <v>27.311199999999999</v>
      </c>
      <c r="I49" s="85">
        <v>31.787903110165907</v>
      </c>
      <c r="J49" s="85">
        <v>40.841099999999997</v>
      </c>
      <c r="K49" s="85">
        <v>15.752219999999999</v>
      </c>
      <c r="L49" s="85">
        <v>29.323640000000001</v>
      </c>
    </row>
    <row r="50" spans="1:12" s="38" customFormat="1" ht="16.5" customHeight="1" x14ac:dyDescent="0.15">
      <c r="A50" s="36">
        <v>2</v>
      </c>
      <c r="B50" s="8" t="s">
        <v>12</v>
      </c>
      <c r="C50" s="91">
        <v>2017</v>
      </c>
      <c r="D50" s="92">
        <v>529.13689999999997</v>
      </c>
      <c r="E50" s="92">
        <v>100.00000188987011</v>
      </c>
      <c r="F50" s="92">
        <v>363.81370000000004</v>
      </c>
      <c r="G50" s="92">
        <v>68.756062939477488</v>
      </c>
      <c r="H50" s="92">
        <v>165.32320999999999</v>
      </c>
      <c r="I50" s="92">
        <v>31.243938950392614</v>
      </c>
      <c r="J50" s="92">
        <v>230.36565999999999</v>
      </c>
      <c r="K50" s="92">
        <v>91.147949999999994</v>
      </c>
      <c r="L50" s="92">
        <v>207.6233</v>
      </c>
    </row>
    <row r="51" spans="1:12" ht="8.25" customHeight="1" x14ac:dyDescent="0.25">
      <c r="A51" s="3"/>
      <c r="B51" s="7" t="s">
        <v>13</v>
      </c>
      <c r="C51" s="90">
        <v>2017</v>
      </c>
      <c r="D51" s="85">
        <v>159.17363</v>
      </c>
      <c r="E51" s="85">
        <v>100</v>
      </c>
      <c r="F51" s="85">
        <v>107.24448</v>
      </c>
      <c r="G51" s="85">
        <v>67.375783287721717</v>
      </c>
      <c r="H51" s="85">
        <v>51.92915</v>
      </c>
      <c r="I51" s="85">
        <v>32.624216712278283</v>
      </c>
      <c r="J51" s="85">
        <v>69.011800000000008</v>
      </c>
      <c r="K51" s="85">
        <v>22.99023</v>
      </c>
      <c r="L51" s="85">
        <v>67.171600000000012</v>
      </c>
    </row>
    <row r="52" spans="1:12" ht="8.25" customHeight="1" x14ac:dyDescent="0.25">
      <c r="A52" s="3"/>
      <c r="B52" s="7" t="s">
        <v>14</v>
      </c>
      <c r="C52" s="90">
        <v>2017</v>
      </c>
      <c r="D52" s="85">
        <v>127.76089999999999</v>
      </c>
      <c r="E52" s="85">
        <v>100.00000782712083</v>
      </c>
      <c r="F52" s="85">
        <v>89.648320000000012</v>
      </c>
      <c r="G52" s="85">
        <v>70.168823168903799</v>
      </c>
      <c r="H52" s="85">
        <v>38.112589999999997</v>
      </c>
      <c r="I52" s="85">
        <v>29.83118465821703</v>
      </c>
      <c r="J52" s="85">
        <v>51.343699999999998</v>
      </c>
      <c r="K52" s="85">
        <v>23.362020000000001</v>
      </c>
      <c r="L52" s="85">
        <v>53.05518</v>
      </c>
    </row>
    <row r="53" spans="1:12" s="38" customFormat="1" ht="16.5" customHeight="1" x14ac:dyDescent="0.15">
      <c r="A53" s="36">
        <v>3</v>
      </c>
      <c r="B53" s="8" t="s">
        <v>15</v>
      </c>
      <c r="C53" s="91">
        <v>2017</v>
      </c>
      <c r="D53" s="92">
        <v>286.93453000000005</v>
      </c>
      <c r="E53" s="92">
        <v>99.999996514884415</v>
      </c>
      <c r="F53" s="92">
        <v>196.89279000000002</v>
      </c>
      <c r="G53" s="92">
        <v>68.619412937160263</v>
      </c>
      <c r="H53" s="92">
        <v>90.041730000000001</v>
      </c>
      <c r="I53" s="92">
        <v>31.380583577724153</v>
      </c>
      <c r="J53" s="92">
        <v>120.35550000000001</v>
      </c>
      <c r="K53" s="92">
        <v>46.352249999999998</v>
      </c>
      <c r="L53" s="92">
        <v>120.22678000000001</v>
      </c>
    </row>
    <row r="54" spans="1:12" ht="8.25" customHeight="1" x14ac:dyDescent="0.25">
      <c r="A54" s="3"/>
      <c r="B54" s="7" t="s">
        <v>16</v>
      </c>
      <c r="C54" s="90">
        <v>2017</v>
      </c>
      <c r="D54" s="85">
        <v>98.971509999999995</v>
      </c>
      <c r="E54" s="85">
        <v>100</v>
      </c>
      <c r="F54" s="85">
        <v>69.820800000000006</v>
      </c>
      <c r="G54" s="85">
        <v>70.546362281428259</v>
      </c>
      <c r="H54" s="85">
        <v>29.15071</v>
      </c>
      <c r="I54" s="85">
        <v>29.453637718571741</v>
      </c>
      <c r="J54" s="85">
        <v>44.139019999999995</v>
      </c>
      <c r="K54" s="85">
        <v>19.026209999999999</v>
      </c>
      <c r="L54" s="85">
        <v>35.806280000000001</v>
      </c>
    </row>
    <row r="55" spans="1:12" ht="8.25" customHeight="1" x14ac:dyDescent="0.25">
      <c r="A55" s="3"/>
      <c r="B55" s="7" t="s">
        <v>17</v>
      </c>
      <c r="C55" s="90">
        <v>2017</v>
      </c>
      <c r="D55" s="85">
        <v>139.13223000000002</v>
      </c>
      <c r="E55" s="85">
        <v>99.999999999999986</v>
      </c>
      <c r="F55" s="85">
        <v>96.330269999999999</v>
      </c>
      <c r="G55" s="85">
        <v>69.236488195438241</v>
      </c>
      <c r="H55" s="85">
        <v>42.801960000000001</v>
      </c>
      <c r="I55" s="85">
        <v>30.763511804561745</v>
      </c>
      <c r="J55" s="85">
        <v>54.281179999999999</v>
      </c>
      <c r="K55" s="85">
        <v>35.047419999999995</v>
      </c>
      <c r="L55" s="85">
        <v>49.803629999999998</v>
      </c>
    </row>
    <row r="56" spans="1:12" ht="8.25" customHeight="1" x14ac:dyDescent="0.25">
      <c r="A56" s="3"/>
      <c r="B56" s="7" t="s">
        <v>18</v>
      </c>
      <c r="C56" s="90">
        <v>2017</v>
      </c>
      <c r="D56" s="85">
        <v>271.25652000000002</v>
      </c>
      <c r="E56" s="85">
        <v>99.999996313452655</v>
      </c>
      <c r="F56" s="85">
        <v>197.12904999999998</v>
      </c>
      <c r="G56" s="85">
        <v>72.672557326916959</v>
      </c>
      <c r="H56" s="85">
        <v>74.127460000000013</v>
      </c>
      <c r="I56" s="85">
        <v>27.3274389865357</v>
      </c>
      <c r="J56" s="85">
        <v>123.5822</v>
      </c>
      <c r="K56" s="85">
        <v>66.85266</v>
      </c>
      <c r="L56" s="85">
        <v>80.821649999999991</v>
      </c>
    </row>
    <row r="57" spans="1:12" s="38" customFormat="1" ht="16.5" customHeight="1" x14ac:dyDescent="0.15">
      <c r="A57" s="36">
        <v>4</v>
      </c>
      <c r="B57" s="8" t="s">
        <v>19</v>
      </c>
      <c r="C57" s="91">
        <v>2017</v>
      </c>
      <c r="D57" s="92">
        <v>509.36025000000001</v>
      </c>
      <c r="E57" s="92">
        <v>99.999999999999986</v>
      </c>
      <c r="F57" s="92">
        <v>363.28010999999998</v>
      </c>
      <c r="G57" s="92">
        <v>71.320859843303424</v>
      </c>
      <c r="H57" s="92">
        <v>146.08014</v>
      </c>
      <c r="I57" s="92">
        <v>28.679140156696565</v>
      </c>
      <c r="J57" s="92">
        <v>222.00241</v>
      </c>
      <c r="K57" s="92">
        <v>120.92628999999999</v>
      </c>
      <c r="L57" s="92">
        <v>166.43154999999999</v>
      </c>
    </row>
    <row r="58" spans="1:12" s="38" customFormat="1" ht="16.5" customHeight="1" x14ac:dyDescent="0.15">
      <c r="A58" s="36">
        <v>0</v>
      </c>
      <c r="B58" s="8" t="s">
        <v>20</v>
      </c>
      <c r="C58" s="91">
        <v>2017</v>
      </c>
      <c r="D58" s="92">
        <v>1655.9549199999999</v>
      </c>
      <c r="E58" s="92">
        <v>100.00000000000001</v>
      </c>
      <c r="F58" s="92">
        <v>1156.85644</v>
      </c>
      <c r="G58" s="92">
        <v>69.860382431183581</v>
      </c>
      <c r="H58" s="92">
        <v>499.09848</v>
      </c>
      <c r="I58" s="92">
        <v>30.13961756881643</v>
      </c>
      <c r="J58" s="92">
        <v>712.33964000000003</v>
      </c>
      <c r="K58" s="92">
        <v>331.60798999999997</v>
      </c>
      <c r="L58" s="92">
        <v>612.00729000000001</v>
      </c>
    </row>
    <row r="59" spans="1:12" ht="8.25" customHeight="1" x14ac:dyDescent="0.25">
      <c r="A59" s="4"/>
      <c r="B59" s="7" t="s">
        <v>4</v>
      </c>
      <c r="C59" s="93">
        <v>2016</v>
      </c>
      <c r="D59" s="85">
        <v>215.38432</v>
      </c>
      <c r="E59" s="85">
        <v>99.999995357136484</v>
      </c>
      <c r="F59" s="85">
        <v>151.46924999999999</v>
      </c>
      <c r="G59" s="85">
        <v>70.325105374430223</v>
      </c>
      <c r="H59" s="85">
        <v>63.915059999999997</v>
      </c>
      <c r="I59" s="85">
        <v>29.674889982706258</v>
      </c>
      <c r="J59" s="85">
        <v>83.474770000000007</v>
      </c>
      <c r="K59" s="85">
        <v>60.667859999999997</v>
      </c>
      <c r="L59" s="85">
        <v>71.241679999999988</v>
      </c>
    </row>
    <row r="60" spans="1:12" ht="8.25" customHeight="1" x14ac:dyDescent="0.25">
      <c r="A60" s="4"/>
      <c r="B60" s="7" t="s">
        <v>5</v>
      </c>
      <c r="C60" s="94">
        <v>2016</v>
      </c>
      <c r="D60" s="85">
        <v>107.61360999999999</v>
      </c>
      <c r="E60" s="85">
        <v>100.00000929250493</v>
      </c>
      <c r="F60" s="85">
        <v>77.854849999999999</v>
      </c>
      <c r="G60" s="85">
        <v>72.346657639307892</v>
      </c>
      <c r="H60" s="85">
        <v>29.758770000000002</v>
      </c>
      <c r="I60" s="85">
        <v>27.653351653197028</v>
      </c>
      <c r="J60" s="85">
        <v>47.60669</v>
      </c>
      <c r="K60" s="85">
        <v>22.338639999999998</v>
      </c>
      <c r="L60" s="85">
        <v>37.668279999999996</v>
      </c>
    </row>
    <row r="61" spans="1:12" s="38" customFormat="1" ht="16.5" customHeight="1" x14ac:dyDescent="0.15">
      <c r="A61" s="36">
        <v>1</v>
      </c>
      <c r="B61" s="8" t="s">
        <v>6</v>
      </c>
      <c r="C61" s="95">
        <v>2016</v>
      </c>
      <c r="D61" s="92">
        <v>322.99793</v>
      </c>
      <c r="E61" s="92">
        <v>100</v>
      </c>
      <c r="F61" s="92">
        <v>229.32410000000002</v>
      </c>
      <c r="G61" s="92">
        <v>70.998628381302638</v>
      </c>
      <c r="H61" s="92">
        <v>93.673829999999995</v>
      </c>
      <c r="I61" s="92">
        <v>29.00137161869737</v>
      </c>
      <c r="J61" s="92">
        <v>131.08145999999999</v>
      </c>
      <c r="K61" s="92">
        <v>83.006509999999992</v>
      </c>
      <c r="L61" s="92">
        <v>108.90996000000001</v>
      </c>
    </row>
    <row r="62" spans="1:12" ht="8.25" customHeight="1" x14ac:dyDescent="0.25">
      <c r="A62" s="3">
        <v>241</v>
      </c>
      <c r="B62" s="7" t="s">
        <v>7</v>
      </c>
      <c r="C62" s="94">
        <v>2016</v>
      </c>
      <c r="D62" s="85">
        <v>317.75385</v>
      </c>
      <c r="E62" s="85">
        <v>100</v>
      </c>
      <c r="F62" s="85">
        <v>214.18256</v>
      </c>
      <c r="G62" s="85">
        <v>67.405181715343502</v>
      </c>
      <c r="H62" s="85">
        <v>103.57128999999999</v>
      </c>
      <c r="I62" s="85">
        <v>32.594818284656505</v>
      </c>
      <c r="J62" s="85">
        <v>145.38464999999999</v>
      </c>
      <c r="K62" s="85">
        <v>52.694230000000005</v>
      </c>
      <c r="L62" s="85">
        <v>119.67497</v>
      </c>
    </row>
    <row r="63" spans="1:12" ht="8.25" customHeight="1" x14ac:dyDescent="0.25">
      <c r="A63" s="3">
        <v>241001</v>
      </c>
      <c r="B63" s="7" t="s">
        <v>8</v>
      </c>
      <c r="C63" s="94">
        <v>2016</v>
      </c>
      <c r="D63" s="85">
        <v>176.58610000000002</v>
      </c>
      <c r="E63" s="85">
        <v>99.999999999999986</v>
      </c>
      <c r="F63" s="85">
        <v>122.72095</v>
      </c>
      <c r="G63" s="85">
        <v>69.496381651783452</v>
      </c>
      <c r="H63" s="85">
        <v>53.86515</v>
      </c>
      <c r="I63" s="85">
        <v>30.503618348216534</v>
      </c>
      <c r="J63" s="85">
        <v>88.874780000000001</v>
      </c>
      <c r="K63" s="85">
        <v>26.729029999999998</v>
      </c>
      <c r="L63" s="85">
        <v>60.982289999999999</v>
      </c>
    </row>
    <row r="64" spans="1:12" ht="8.25" customHeight="1" x14ac:dyDescent="0.25">
      <c r="A64" s="3" t="s">
        <v>22</v>
      </c>
      <c r="B64" s="7" t="s">
        <v>9</v>
      </c>
      <c r="C64" s="94">
        <v>2016</v>
      </c>
      <c r="D64" s="85">
        <v>141.16775000000001</v>
      </c>
      <c r="E64" s="85">
        <v>99.999999999999986</v>
      </c>
      <c r="F64" s="85">
        <v>91.461610000000007</v>
      </c>
      <c r="G64" s="85">
        <v>64.789309172952031</v>
      </c>
      <c r="H64" s="85">
        <v>49.706139999999998</v>
      </c>
      <c r="I64" s="85">
        <v>35.210690827047955</v>
      </c>
      <c r="J64" s="85">
        <v>56.509869999999999</v>
      </c>
      <c r="K64" s="85">
        <v>25.965199999999999</v>
      </c>
      <c r="L64" s="85">
        <v>58.692689999999999</v>
      </c>
    </row>
    <row r="65" spans="1:12" ht="8.25" customHeight="1" x14ac:dyDescent="0.25">
      <c r="A65" s="3"/>
      <c r="B65" s="7" t="s">
        <v>10</v>
      </c>
      <c r="C65" s="94">
        <v>2016</v>
      </c>
      <c r="D65" s="85">
        <v>88.76133999999999</v>
      </c>
      <c r="E65" s="85">
        <v>100.00000000000001</v>
      </c>
      <c r="F65" s="85">
        <v>65.16301</v>
      </c>
      <c r="G65" s="85">
        <v>73.413729445724911</v>
      </c>
      <c r="H65" s="85">
        <v>23.598330000000001</v>
      </c>
      <c r="I65" s="85">
        <v>26.586270554275099</v>
      </c>
      <c r="J65" s="85">
        <v>36.518949999999997</v>
      </c>
      <c r="K65" s="85">
        <v>18.947310000000002</v>
      </c>
      <c r="L65" s="85">
        <v>33.295079999999999</v>
      </c>
    </row>
    <row r="66" spans="1:12" ht="8.25" customHeight="1" x14ac:dyDescent="0.25">
      <c r="A66" s="3"/>
      <c r="B66" s="7" t="s">
        <v>11</v>
      </c>
      <c r="C66" s="94">
        <v>2016</v>
      </c>
      <c r="D66" s="85">
        <v>76.68262</v>
      </c>
      <c r="E66" s="85">
        <v>100</v>
      </c>
      <c r="F66" s="85">
        <v>51.94218</v>
      </c>
      <c r="G66" s="85">
        <v>67.736574467591225</v>
      </c>
      <c r="H66" s="85">
        <v>24.74044</v>
      </c>
      <c r="I66" s="85">
        <v>32.263425532408782</v>
      </c>
      <c r="J66" s="85">
        <v>30.49755</v>
      </c>
      <c r="K66" s="85">
        <v>17.111599999999999</v>
      </c>
      <c r="L66" s="85">
        <v>29.07348</v>
      </c>
    </row>
    <row r="67" spans="1:12" s="38" customFormat="1" ht="16.5" customHeight="1" x14ac:dyDescent="0.15">
      <c r="A67" s="36">
        <v>2</v>
      </c>
      <c r="B67" s="8" t="s">
        <v>12</v>
      </c>
      <c r="C67" s="95">
        <v>2016</v>
      </c>
      <c r="D67" s="92">
        <v>483.19781</v>
      </c>
      <c r="E67" s="92">
        <v>100.00000000000001</v>
      </c>
      <c r="F67" s="92">
        <v>331.28775000000002</v>
      </c>
      <c r="G67" s="92">
        <v>68.561517280055568</v>
      </c>
      <c r="H67" s="92">
        <v>151.91005999999999</v>
      </c>
      <c r="I67" s="92">
        <v>31.438482719944442</v>
      </c>
      <c r="J67" s="92">
        <v>212.40115</v>
      </c>
      <c r="K67" s="92">
        <v>88.753129999999999</v>
      </c>
      <c r="L67" s="92">
        <v>182.04353</v>
      </c>
    </row>
    <row r="68" spans="1:12" ht="8.25" customHeight="1" x14ac:dyDescent="0.25">
      <c r="A68" s="3"/>
      <c r="B68" s="7" t="s">
        <v>13</v>
      </c>
      <c r="C68" s="94">
        <v>2016</v>
      </c>
      <c r="D68" s="85">
        <v>138.45964999999998</v>
      </c>
      <c r="E68" s="85">
        <v>100.00000000000003</v>
      </c>
      <c r="F68" s="85">
        <v>94.802240000000012</v>
      </c>
      <c r="G68" s="85">
        <v>68.469218288505004</v>
      </c>
      <c r="H68" s="85">
        <v>43.657410000000006</v>
      </c>
      <c r="I68" s="85">
        <v>31.530781711495017</v>
      </c>
      <c r="J68" s="85">
        <v>60.392720000000004</v>
      </c>
      <c r="K68" s="85">
        <v>29.04664</v>
      </c>
      <c r="L68" s="85">
        <v>49.020300000000006</v>
      </c>
    </row>
    <row r="69" spans="1:12" ht="8.25" customHeight="1" x14ac:dyDescent="0.25">
      <c r="A69" s="3"/>
      <c r="B69" s="7" t="s">
        <v>14</v>
      </c>
      <c r="C69" s="94">
        <v>2016</v>
      </c>
      <c r="D69" s="85">
        <v>128.46983</v>
      </c>
      <c r="E69" s="85">
        <v>100</v>
      </c>
      <c r="F69" s="85">
        <v>86.668329999999997</v>
      </c>
      <c r="G69" s="85">
        <v>67.462010341260665</v>
      </c>
      <c r="H69" s="85">
        <v>41.801499999999997</v>
      </c>
      <c r="I69" s="85">
        <v>32.537989658739328</v>
      </c>
      <c r="J69" s="85">
        <v>50.024430000000002</v>
      </c>
      <c r="K69" s="85">
        <v>25.495720000000002</v>
      </c>
      <c r="L69" s="85">
        <v>52.949680000000001</v>
      </c>
    </row>
    <row r="70" spans="1:12" s="38" customFormat="1" ht="16.5" customHeight="1" x14ac:dyDescent="0.15">
      <c r="A70" s="36">
        <v>3</v>
      </c>
      <c r="B70" s="8" t="s">
        <v>15</v>
      </c>
      <c r="C70" s="95">
        <v>2016</v>
      </c>
      <c r="D70" s="92">
        <v>266.92947999999996</v>
      </c>
      <c r="E70" s="92">
        <v>100.00000000000003</v>
      </c>
      <c r="F70" s="92">
        <v>181.47057000000001</v>
      </c>
      <c r="G70" s="92">
        <v>67.984461663807252</v>
      </c>
      <c r="H70" s="92">
        <v>85.458910000000003</v>
      </c>
      <c r="I70" s="92">
        <v>32.015538336192776</v>
      </c>
      <c r="J70" s="92">
        <v>110.41714</v>
      </c>
      <c r="K70" s="92">
        <v>54.542360000000002</v>
      </c>
      <c r="L70" s="92">
        <v>101.96997999999999</v>
      </c>
    </row>
    <row r="71" spans="1:12" ht="8.25" customHeight="1" x14ac:dyDescent="0.25">
      <c r="A71" s="3"/>
      <c r="B71" s="7" t="s">
        <v>16</v>
      </c>
      <c r="C71" s="94">
        <v>2016</v>
      </c>
      <c r="D71" s="85">
        <v>80.189229999999995</v>
      </c>
      <c r="E71" s="85">
        <v>100.00000000000001</v>
      </c>
      <c r="F71" s="85">
        <v>59.325650000000003</v>
      </c>
      <c r="G71" s="85">
        <v>73.982067167872799</v>
      </c>
      <c r="H71" s="85">
        <v>20.863580000000002</v>
      </c>
      <c r="I71" s="85">
        <v>26.017932832127212</v>
      </c>
      <c r="J71" s="85">
        <v>36.291230000000006</v>
      </c>
      <c r="K71" s="85">
        <v>16.854009999999999</v>
      </c>
      <c r="L71" s="85">
        <v>27.043990000000001</v>
      </c>
    </row>
    <row r="72" spans="1:12" ht="8.25" customHeight="1" x14ac:dyDescent="0.25">
      <c r="A72" s="3"/>
      <c r="B72" s="7" t="s">
        <v>17</v>
      </c>
      <c r="C72" s="94">
        <v>2016</v>
      </c>
      <c r="D72" s="85">
        <v>128.41272000000001</v>
      </c>
      <c r="E72" s="85">
        <v>100.00000778739052</v>
      </c>
      <c r="F72" s="85">
        <v>91.160219999999995</v>
      </c>
      <c r="G72" s="85">
        <v>70.990023418240796</v>
      </c>
      <c r="H72" s="85">
        <v>37.252510000000001</v>
      </c>
      <c r="I72" s="85">
        <v>29.00998436914972</v>
      </c>
      <c r="J72" s="85">
        <v>49.114080000000001</v>
      </c>
      <c r="K72" s="85">
        <v>35.424150000000004</v>
      </c>
      <c r="L72" s="85">
        <v>43.874499999999998</v>
      </c>
    </row>
    <row r="73" spans="1:12" ht="8.25" customHeight="1" x14ac:dyDescent="0.25">
      <c r="A73" s="3"/>
      <c r="B73" s="7" t="s">
        <v>18</v>
      </c>
      <c r="C73" s="94">
        <v>2016</v>
      </c>
      <c r="D73" s="85">
        <v>275.44878000000006</v>
      </c>
      <c r="E73" s="85">
        <v>99.999999999999972</v>
      </c>
      <c r="F73" s="85">
        <v>198.23793000000001</v>
      </c>
      <c r="G73" s="85">
        <v>71.969071709085057</v>
      </c>
      <c r="H73" s="85">
        <v>77.210850000000008</v>
      </c>
      <c r="I73" s="85">
        <v>28.030928290914918</v>
      </c>
      <c r="J73" s="85">
        <v>120.45811999999999</v>
      </c>
      <c r="K73" s="85">
        <v>74.844929999999991</v>
      </c>
      <c r="L73" s="85">
        <v>80.14573</v>
      </c>
    </row>
    <row r="74" spans="1:12" s="38" customFormat="1" ht="16.5" customHeight="1" x14ac:dyDescent="0.15">
      <c r="A74" s="36">
        <v>4</v>
      </c>
      <c r="B74" s="8" t="s">
        <v>19</v>
      </c>
      <c r="C74" s="95">
        <v>2016</v>
      </c>
      <c r="D74" s="96">
        <v>484.05072999999999</v>
      </c>
      <c r="E74" s="92">
        <v>99.999999999999986</v>
      </c>
      <c r="F74" s="92">
        <v>348.72378999999995</v>
      </c>
      <c r="G74" s="92">
        <v>72.042818735135455</v>
      </c>
      <c r="H74" s="92">
        <v>135.32694000000001</v>
      </c>
      <c r="I74" s="92">
        <v>27.957181264864534</v>
      </c>
      <c r="J74" s="92">
        <v>205.86342999999999</v>
      </c>
      <c r="K74" s="92">
        <v>127.12308999999999</v>
      </c>
      <c r="L74" s="92">
        <v>151.06422000000001</v>
      </c>
    </row>
    <row r="75" spans="1:12" s="38" customFormat="1" ht="16.5" customHeight="1" x14ac:dyDescent="0.15">
      <c r="A75" s="36">
        <v>0</v>
      </c>
      <c r="B75" s="8" t="s">
        <v>20</v>
      </c>
      <c r="C75" s="95">
        <v>2016</v>
      </c>
      <c r="D75" s="92">
        <v>1557.1759399999999</v>
      </c>
      <c r="E75" s="92">
        <v>100</v>
      </c>
      <c r="F75" s="92">
        <v>1090.80621</v>
      </c>
      <c r="G75" s="96">
        <v>70.050286674735034</v>
      </c>
      <c r="H75" s="92">
        <v>466.36973</v>
      </c>
      <c r="I75" s="92">
        <v>29.94971332526497</v>
      </c>
      <c r="J75" s="92">
        <v>659.76318000000003</v>
      </c>
      <c r="K75" s="92">
        <v>353.42508000000004</v>
      </c>
      <c r="L75" s="92">
        <v>543.98768999999993</v>
      </c>
    </row>
    <row r="76" spans="1:12" ht="8.25" customHeight="1" x14ac:dyDescent="0.25">
      <c r="A76" s="4"/>
      <c r="B76" s="7" t="s">
        <v>4</v>
      </c>
      <c r="C76" s="97">
        <v>2015</v>
      </c>
      <c r="D76" s="85">
        <v>212.90098</v>
      </c>
      <c r="E76" s="85">
        <v>100</v>
      </c>
      <c r="F76" s="85">
        <v>142.82708</v>
      </c>
      <c r="G76" s="98">
        <v>67.086154323949089</v>
      </c>
      <c r="H76" s="85">
        <v>70.073899999999995</v>
      </c>
      <c r="I76" s="85">
        <v>32.913845676050904</v>
      </c>
      <c r="J76" s="85">
        <v>77.73017999999999</v>
      </c>
      <c r="K76" s="85">
        <v>53.45561</v>
      </c>
      <c r="L76" s="85">
        <v>81.715190000000007</v>
      </c>
    </row>
    <row r="77" spans="1:12" ht="8.25" customHeight="1" x14ac:dyDescent="0.25">
      <c r="A77" s="4"/>
      <c r="B77" s="7" t="s">
        <v>5</v>
      </c>
      <c r="C77" s="97">
        <v>2015</v>
      </c>
      <c r="D77" s="85">
        <v>71.730809999999991</v>
      </c>
      <c r="E77" s="85">
        <v>100</v>
      </c>
      <c r="F77" s="85">
        <v>54.407519999999998</v>
      </c>
      <c r="G77" s="98">
        <v>75.849582627046871</v>
      </c>
      <c r="H77" s="85">
        <v>17.32329</v>
      </c>
      <c r="I77" s="85">
        <v>24.150417372953132</v>
      </c>
      <c r="J77" s="85">
        <v>30.073840000000001</v>
      </c>
      <c r="K77" s="85">
        <v>19.32414</v>
      </c>
      <c r="L77" s="85">
        <v>22.332830000000001</v>
      </c>
    </row>
    <row r="78" spans="1:12" s="38" customFormat="1" ht="16.5" customHeight="1" x14ac:dyDescent="0.15">
      <c r="A78" s="36">
        <v>1</v>
      </c>
      <c r="B78" s="8" t="s">
        <v>6</v>
      </c>
      <c r="C78" s="99">
        <v>2015</v>
      </c>
      <c r="D78" s="92">
        <v>284.63178999999997</v>
      </c>
      <c r="E78" s="92">
        <v>99.999996486689014</v>
      </c>
      <c r="F78" s="92">
        <v>197.23459</v>
      </c>
      <c r="G78" s="96">
        <v>69.294645548903731</v>
      </c>
      <c r="H78" s="92">
        <v>87.397190000000009</v>
      </c>
      <c r="I78" s="92">
        <v>30.705350937785276</v>
      </c>
      <c r="J78" s="92">
        <v>107.80403</v>
      </c>
      <c r="K78" s="92">
        <v>72.779750000000007</v>
      </c>
      <c r="L78" s="92">
        <v>104.04800999999999</v>
      </c>
    </row>
    <row r="79" spans="1:12" ht="8.25" customHeight="1" x14ac:dyDescent="0.25">
      <c r="A79" s="3">
        <v>241</v>
      </c>
      <c r="B79" s="7" t="s">
        <v>7</v>
      </c>
      <c r="C79" s="97">
        <v>2015</v>
      </c>
      <c r="D79" s="85">
        <v>290.07814000000002</v>
      </c>
      <c r="E79" s="85">
        <v>100</v>
      </c>
      <c r="F79" s="85">
        <v>194.16579000000002</v>
      </c>
      <c r="G79" s="98">
        <v>66.93568498474238</v>
      </c>
      <c r="H79" s="85">
        <v>95.912350000000004</v>
      </c>
      <c r="I79" s="85">
        <v>33.064315015257613</v>
      </c>
      <c r="J79" s="85">
        <v>128.52501000000001</v>
      </c>
      <c r="K79" s="85">
        <v>48.696309999999997</v>
      </c>
      <c r="L79" s="85">
        <v>112.85682000000001</v>
      </c>
    </row>
    <row r="80" spans="1:12" ht="8.25" customHeight="1" x14ac:dyDescent="0.25">
      <c r="A80" s="3">
        <v>241001</v>
      </c>
      <c r="B80" s="7" t="s">
        <v>8</v>
      </c>
      <c r="C80" s="97">
        <v>2015</v>
      </c>
      <c r="D80" s="85">
        <v>167.13982000000001</v>
      </c>
      <c r="E80" s="85">
        <v>99.999999999999986</v>
      </c>
      <c r="F80" s="85">
        <v>113.69331</v>
      </c>
      <c r="G80" s="98">
        <v>68.022874501121265</v>
      </c>
      <c r="H80" s="85">
        <v>53.446510000000004</v>
      </c>
      <c r="I80" s="85">
        <v>31.977125498878721</v>
      </c>
      <c r="J80" s="85">
        <v>79.014710000000008</v>
      </c>
      <c r="K80" s="85">
        <v>24.645409999999998</v>
      </c>
      <c r="L80" s="85">
        <v>63.479699999999994</v>
      </c>
    </row>
    <row r="81" spans="1:12" ht="8.25" customHeight="1" x14ac:dyDescent="0.25">
      <c r="A81" s="3" t="s">
        <v>22</v>
      </c>
      <c r="B81" s="7" t="s">
        <v>9</v>
      </c>
      <c r="C81" s="97">
        <v>2015</v>
      </c>
      <c r="D81" s="85">
        <v>122.93831</v>
      </c>
      <c r="E81" s="85">
        <v>100</v>
      </c>
      <c r="F81" s="85">
        <v>80.47247999999999</v>
      </c>
      <c r="G81" s="98">
        <v>65.457610406389989</v>
      </c>
      <c r="H81" s="85">
        <v>42.465830000000004</v>
      </c>
      <c r="I81" s="85">
        <v>34.542389593610004</v>
      </c>
      <c r="J81" s="85">
        <v>49.510300000000001</v>
      </c>
      <c r="K81" s="85">
        <v>24.050889999999999</v>
      </c>
      <c r="L81" s="85">
        <v>49.377120000000005</v>
      </c>
    </row>
    <row r="82" spans="1:12" ht="8.25" customHeight="1" x14ac:dyDescent="0.25">
      <c r="A82" s="3"/>
      <c r="B82" s="7" t="s">
        <v>10</v>
      </c>
      <c r="C82" s="97">
        <v>2015</v>
      </c>
      <c r="D82" s="85">
        <v>74.927369999999996</v>
      </c>
      <c r="E82" s="85">
        <v>100.00000000000001</v>
      </c>
      <c r="F82" s="85">
        <v>53.476800000000004</v>
      </c>
      <c r="G82" s="98">
        <v>71.371516176265104</v>
      </c>
      <c r="H82" s="85">
        <v>21.450569999999999</v>
      </c>
      <c r="I82" s="85">
        <v>28.628483823734907</v>
      </c>
      <c r="J82" s="85">
        <v>30.73387</v>
      </c>
      <c r="K82" s="85">
        <v>17.859369999999998</v>
      </c>
      <c r="L82" s="85">
        <v>26.334130000000002</v>
      </c>
    </row>
    <row r="83" spans="1:12" ht="8.25" customHeight="1" x14ac:dyDescent="0.25">
      <c r="A83" s="3"/>
      <c r="B83" s="7" t="s">
        <v>11</v>
      </c>
      <c r="C83" s="97">
        <v>2015</v>
      </c>
      <c r="D83" s="85">
        <v>73.365359999999995</v>
      </c>
      <c r="E83" s="85">
        <v>100.00000000000001</v>
      </c>
      <c r="F83" s="85">
        <v>47.952150000000003</v>
      </c>
      <c r="G83" s="98">
        <v>65.360750632178465</v>
      </c>
      <c r="H83" s="85">
        <v>25.413209999999999</v>
      </c>
      <c r="I83" s="85">
        <v>34.639249367821549</v>
      </c>
      <c r="J83" s="85">
        <v>22.98583</v>
      </c>
      <c r="K83" s="85">
        <v>20.421259999999997</v>
      </c>
      <c r="L83" s="85">
        <v>29.958269999999999</v>
      </c>
    </row>
    <row r="84" spans="1:12" s="38" customFormat="1" ht="16.5" customHeight="1" x14ac:dyDescent="0.15">
      <c r="A84" s="36">
        <v>2</v>
      </c>
      <c r="B84" s="8" t="s">
        <v>12</v>
      </c>
      <c r="C84" s="99">
        <v>2015</v>
      </c>
      <c r="D84" s="92">
        <v>438.37085999999999</v>
      </c>
      <c r="E84" s="92">
        <v>99.999999999999986</v>
      </c>
      <c r="F84" s="92">
        <v>295.59474</v>
      </c>
      <c r="G84" s="96">
        <v>67.430289504188295</v>
      </c>
      <c r="H84" s="92">
        <v>142.77611999999999</v>
      </c>
      <c r="I84" s="92">
        <v>32.569710495811691</v>
      </c>
      <c r="J84" s="92">
        <v>182.24471</v>
      </c>
      <c r="K84" s="92">
        <v>86.976939999999999</v>
      </c>
      <c r="L84" s="92">
        <v>169.14920999999998</v>
      </c>
    </row>
    <row r="85" spans="1:12" ht="8.25" customHeight="1" x14ac:dyDescent="0.25">
      <c r="A85" s="3"/>
      <c r="B85" s="7" t="s">
        <v>13</v>
      </c>
      <c r="C85" s="97">
        <v>2015</v>
      </c>
      <c r="D85" s="85">
        <v>113.36331</v>
      </c>
      <c r="E85" s="85">
        <v>100</v>
      </c>
      <c r="F85" s="85">
        <v>76.937149999999988</v>
      </c>
      <c r="G85" s="98">
        <v>67.867769563185817</v>
      </c>
      <c r="H85" s="85">
        <v>36.426160000000003</v>
      </c>
      <c r="I85" s="85">
        <v>32.132230436814176</v>
      </c>
      <c r="J85" s="85">
        <v>43.585209999999996</v>
      </c>
      <c r="K85" s="85">
        <v>23.913589999999999</v>
      </c>
      <c r="L85" s="85">
        <v>45.864519999999999</v>
      </c>
    </row>
    <row r="86" spans="1:12" ht="8.25" customHeight="1" x14ac:dyDescent="0.25">
      <c r="A86" s="3"/>
      <c r="B86" s="7" t="s">
        <v>14</v>
      </c>
      <c r="C86" s="97">
        <v>2015</v>
      </c>
      <c r="D86" s="85">
        <v>124.01586999999999</v>
      </c>
      <c r="E86" s="85">
        <v>100.00000806348413</v>
      </c>
      <c r="F86" s="85">
        <v>82.912259999999989</v>
      </c>
      <c r="G86" s="98">
        <v>66.856169295107151</v>
      </c>
      <c r="H86" s="85">
        <v>41.103619999999999</v>
      </c>
      <c r="I86" s="85">
        <v>33.14383876837698</v>
      </c>
      <c r="J86" s="85">
        <v>41.890660000000004</v>
      </c>
      <c r="K86" s="85">
        <v>24.66742</v>
      </c>
      <c r="L86" s="85">
        <v>57.457790000000003</v>
      </c>
    </row>
    <row r="87" spans="1:12" s="38" customFormat="1" ht="16.5" customHeight="1" x14ac:dyDescent="0.15">
      <c r="A87" s="36">
        <v>3</v>
      </c>
      <c r="B87" s="8" t="s">
        <v>15</v>
      </c>
      <c r="C87" s="99">
        <v>2015</v>
      </c>
      <c r="D87" s="92">
        <v>237.37918999999999</v>
      </c>
      <c r="E87" s="92">
        <v>100</v>
      </c>
      <c r="F87" s="92">
        <v>159.84941000000001</v>
      </c>
      <c r="G87" s="96">
        <v>67.339268450616927</v>
      </c>
      <c r="H87" s="92">
        <v>77.529780000000002</v>
      </c>
      <c r="I87" s="92">
        <v>32.66073154938308</v>
      </c>
      <c r="J87" s="92">
        <v>85.47587</v>
      </c>
      <c r="K87" s="92">
        <v>48.581000000000003</v>
      </c>
      <c r="L87" s="92">
        <v>103.32231</v>
      </c>
    </row>
    <row r="88" spans="1:12" ht="8.25" customHeight="1" x14ac:dyDescent="0.25">
      <c r="A88" s="3"/>
      <c r="B88" s="7" t="s">
        <v>16</v>
      </c>
      <c r="C88" s="97">
        <v>2015</v>
      </c>
      <c r="D88" s="85">
        <v>88.813969999999998</v>
      </c>
      <c r="E88" s="85">
        <v>100.00000000000001</v>
      </c>
      <c r="F88" s="85">
        <v>66.122880000000009</v>
      </c>
      <c r="G88" s="98">
        <v>74.450990086356924</v>
      </c>
      <c r="H88" s="85">
        <v>22.691089999999999</v>
      </c>
      <c r="I88" s="85">
        <v>25.54900991364309</v>
      </c>
      <c r="J88" s="85">
        <v>41.07761</v>
      </c>
      <c r="K88" s="85">
        <v>16.567029999999999</v>
      </c>
      <c r="L88" s="85">
        <v>31.169330000000002</v>
      </c>
    </row>
    <row r="89" spans="1:12" ht="8.25" customHeight="1" x14ac:dyDescent="0.25">
      <c r="A89" s="3"/>
      <c r="B89" s="7" t="s">
        <v>17</v>
      </c>
      <c r="C89" s="97">
        <v>2015</v>
      </c>
      <c r="D89" s="85">
        <v>121.53163000000001</v>
      </c>
      <c r="E89" s="85">
        <v>100.00000822831061</v>
      </c>
      <c r="F89" s="85">
        <v>83.190490000000011</v>
      </c>
      <c r="G89" s="98">
        <v>68.451719112135663</v>
      </c>
      <c r="H89" s="85">
        <v>38.341149999999999</v>
      </c>
      <c r="I89" s="85">
        <v>31.548289116174939</v>
      </c>
      <c r="J89" s="85">
        <v>37.899900000000002</v>
      </c>
      <c r="K89" s="85">
        <v>38.351419999999997</v>
      </c>
      <c r="L89" s="85">
        <v>45.28031</v>
      </c>
    </row>
    <row r="90" spans="1:12" ht="8.25" customHeight="1" x14ac:dyDescent="0.25">
      <c r="A90" s="3"/>
      <c r="B90" s="7" t="s">
        <v>18</v>
      </c>
      <c r="C90" s="97">
        <v>2015</v>
      </c>
      <c r="D90" s="85">
        <v>229.47226999999998</v>
      </c>
      <c r="E90" s="85">
        <v>100.00000000000001</v>
      </c>
      <c r="F90" s="85">
        <v>164.19414</v>
      </c>
      <c r="G90" s="98">
        <v>71.552933171402373</v>
      </c>
      <c r="H90" s="85">
        <v>65.278130000000004</v>
      </c>
      <c r="I90" s="85">
        <v>28.447066828597638</v>
      </c>
      <c r="J90" s="85">
        <v>89.283289999999994</v>
      </c>
      <c r="K90" s="85">
        <v>61.350259999999999</v>
      </c>
      <c r="L90" s="85">
        <v>78.838719999999995</v>
      </c>
    </row>
    <row r="91" spans="1:12" s="38" customFormat="1" ht="16.5" customHeight="1" x14ac:dyDescent="0.15">
      <c r="A91" s="36">
        <v>4</v>
      </c>
      <c r="B91" s="8" t="s">
        <v>19</v>
      </c>
      <c r="C91" s="99">
        <v>2015</v>
      </c>
      <c r="D91" s="92">
        <v>439.81786999999997</v>
      </c>
      <c r="E91" s="92">
        <v>100.00000227366843</v>
      </c>
      <c r="F91" s="92">
        <v>313.50751000000002</v>
      </c>
      <c r="G91" s="96">
        <v>71.281212380024499</v>
      </c>
      <c r="H91" s="92">
        <v>126.31036999999999</v>
      </c>
      <c r="I91" s="92">
        <v>28.71878989364393</v>
      </c>
      <c r="J91" s="92">
        <v>168.26079999999999</v>
      </c>
      <c r="K91" s="92">
        <v>116.26871000000001</v>
      </c>
      <c r="L91" s="92">
        <v>155.28836999999999</v>
      </c>
    </row>
    <row r="92" spans="1:12" s="38" customFormat="1" ht="16.5" customHeight="1" x14ac:dyDescent="0.15">
      <c r="A92" s="36">
        <v>0</v>
      </c>
      <c r="B92" s="8" t="s">
        <v>20</v>
      </c>
      <c r="C92" s="99">
        <v>2015</v>
      </c>
      <c r="D92" s="92">
        <v>1400.1997099999999</v>
      </c>
      <c r="E92" s="92">
        <v>99.999999285816159</v>
      </c>
      <c r="F92" s="92">
        <v>966.18624</v>
      </c>
      <c r="G92" s="96">
        <v>69.003459513643236</v>
      </c>
      <c r="H92" s="92">
        <v>434.01346000000001</v>
      </c>
      <c r="I92" s="92">
        <v>30.99653977217293</v>
      </c>
      <c r="J92" s="92">
        <v>543.78541000000007</v>
      </c>
      <c r="K92" s="92">
        <v>324.60640000000001</v>
      </c>
      <c r="L92" s="92">
        <v>531.80790000000002</v>
      </c>
    </row>
    <row r="93" spans="1:12" ht="8.25" customHeight="1" x14ac:dyDescent="0.25">
      <c r="A93" s="4"/>
      <c r="B93" s="7" t="s">
        <v>4</v>
      </c>
      <c r="C93" s="97">
        <v>2014</v>
      </c>
      <c r="D93" s="85">
        <v>207.14026000000001</v>
      </c>
      <c r="E93" s="85">
        <v>100</v>
      </c>
      <c r="F93" s="85">
        <v>137.96116000000001</v>
      </c>
      <c r="G93" s="98">
        <v>66.602774371336608</v>
      </c>
      <c r="H93" s="85">
        <v>69.179100000000005</v>
      </c>
      <c r="I93" s="85">
        <v>33.397225628663399</v>
      </c>
      <c r="J93" s="85">
        <v>73.547979999999995</v>
      </c>
      <c r="K93" s="85">
        <v>56.490259999999999</v>
      </c>
      <c r="L93" s="85">
        <v>77.10202000000001</v>
      </c>
    </row>
    <row r="94" spans="1:12" ht="8.25" customHeight="1" x14ac:dyDescent="0.25">
      <c r="A94" s="4"/>
      <c r="B94" s="7" t="s">
        <v>5</v>
      </c>
      <c r="C94" s="97">
        <v>2014</v>
      </c>
      <c r="D94" s="85">
        <v>66.664709999999999</v>
      </c>
      <c r="E94" s="85">
        <v>100</v>
      </c>
      <c r="F94" s="85">
        <v>48.646209999999996</v>
      </c>
      <c r="G94" s="98">
        <v>72.971456712254508</v>
      </c>
      <c r="H94" s="85">
        <v>18.0185</v>
      </c>
      <c r="I94" s="85">
        <v>27.028543287745492</v>
      </c>
      <c r="J94" s="85">
        <v>25.118590000000001</v>
      </c>
      <c r="K94" s="85">
        <v>18.359639999999999</v>
      </c>
      <c r="L94" s="85">
        <v>23.18648</v>
      </c>
    </row>
    <row r="95" spans="1:12" s="37" customFormat="1" ht="16.5" customHeight="1" x14ac:dyDescent="0.25">
      <c r="A95" s="36">
        <v>1</v>
      </c>
      <c r="B95" s="8" t="s">
        <v>6</v>
      </c>
      <c r="C95" s="99">
        <v>2014</v>
      </c>
      <c r="D95" s="92">
        <v>273.80496999999997</v>
      </c>
      <c r="E95" s="92">
        <v>100.00000000000001</v>
      </c>
      <c r="F95" s="92">
        <v>186.60737</v>
      </c>
      <c r="G95" s="96">
        <v>68.153390349342459</v>
      </c>
      <c r="H95" s="92">
        <v>87.197600000000008</v>
      </c>
      <c r="I95" s="92">
        <v>31.846609650657555</v>
      </c>
      <c r="J95" s="92">
        <v>98.666570000000007</v>
      </c>
      <c r="K95" s="92">
        <v>74.849899999999991</v>
      </c>
      <c r="L95" s="92">
        <v>100.2885</v>
      </c>
    </row>
    <row r="96" spans="1:12" ht="8.25" customHeight="1" x14ac:dyDescent="0.25">
      <c r="A96" s="3">
        <v>241</v>
      </c>
      <c r="B96" s="7" t="s">
        <v>7</v>
      </c>
      <c r="C96" s="97">
        <v>2014</v>
      </c>
      <c r="D96" s="85">
        <v>270.84328999999997</v>
      </c>
      <c r="E96" s="85">
        <v>100.00000000000001</v>
      </c>
      <c r="F96" s="85">
        <v>182.98563000000001</v>
      </c>
      <c r="G96" s="98">
        <v>67.561441156618656</v>
      </c>
      <c r="H96" s="85">
        <v>87.85766000000001</v>
      </c>
      <c r="I96" s="85">
        <v>32.438558843381358</v>
      </c>
      <c r="J96" s="85">
        <v>111.18713000000001</v>
      </c>
      <c r="K96" s="85">
        <v>50.554160000000003</v>
      </c>
      <c r="L96" s="85">
        <v>109.102</v>
      </c>
    </row>
    <row r="97" spans="1:12" ht="8.25" customHeight="1" x14ac:dyDescent="0.25">
      <c r="A97" s="3">
        <v>241001</v>
      </c>
      <c r="B97" s="7" t="s">
        <v>8</v>
      </c>
      <c r="C97" s="97">
        <v>2014</v>
      </c>
      <c r="D97" s="85">
        <v>154.4203</v>
      </c>
      <c r="E97" s="85">
        <v>100.00000647583252</v>
      </c>
      <c r="F97" s="85">
        <v>105.89119000000001</v>
      </c>
      <c r="G97" s="98">
        <v>68.573361144875392</v>
      </c>
      <c r="H97" s="85">
        <v>48.529120000000006</v>
      </c>
      <c r="I97" s="85">
        <v>31.426645330957136</v>
      </c>
      <c r="J97" s="85">
        <v>70.458730000000003</v>
      </c>
      <c r="K97" s="85">
        <v>24.521669999999997</v>
      </c>
      <c r="L97" s="85">
        <v>59.439900000000002</v>
      </c>
    </row>
    <row r="98" spans="1:12" ht="8.25" customHeight="1" x14ac:dyDescent="0.25">
      <c r="A98" s="3" t="s">
        <v>22</v>
      </c>
      <c r="B98" s="7" t="s">
        <v>9</v>
      </c>
      <c r="C98" s="97">
        <v>2014</v>
      </c>
      <c r="D98" s="85">
        <v>116.42299</v>
      </c>
      <c r="E98" s="85">
        <v>99.999991410631196</v>
      </c>
      <c r="F98" s="85">
        <v>77.094440000000006</v>
      </c>
      <c r="G98" s="98">
        <v>66.219257897430751</v>
      </c>
      <c r="H98" s="85">
        <v>39.328540000000004</v>
      </c>
      <c r="I98" s="85">
        <v>33.780733513200445</v>
      </c>
      <c r="J98" s="85">
        <v>40.728389999999997</v>
      </c>
      <c r="K98" s="85">
        <v>26.032499999999999</v>
      </c>
      <c r="L98" s="85">
        <v>49.662099999999995</v>
      </c>
    </row>
    <row r="99" spans="1:12" ht="8.25" customHeight="1" x14ac:dyDescent="0.25">
      <c r="A99" s="3"/>
      <c r="B99" s="7" t="s">
        <v>10</v>
      </c>
      <c r="C99" s="97">
        <v>2014</v>
      </c>
      <c r="D99" s="85">
        <v>78.455029999999994</v>
      </c>
      <c r="E99" s="85">
        <v>100</v>
      </c>
      <c r="F99" s="85">
        <v>55.405459999999998</v>
      </c>
      <c r="G99" s="98">
        <v>70.620660013768401</v>
      </c>
      <c r="H99" s="85">
        <v>23.049569999999999</v>
      </c>
      <c r="I99" s="85">
        <v>29.379339986231606</v>
      </c>
      <c r="J99" s="85">
        <v>33.550370000000001</v>
      </c>
      <c r="K99" s="85">
        <v>18.691400000000002</v>
      </c>
      <c r="L99" s="85">
        <v>26.213270000000001</v>
      </c>
    </row>
    <row r="100" spans="1:12" ht="8.25" customHeight="1" x14ac:dyDescent="0.25">
      <c r="A100" s="3"/>
      <c r="B100" s="7" t="s">
        <v>11</v>
      </c>
      <c r="C100" s="97">
        <v>2014</v>
      </c>
      <c r="D100" s="85">
        <v>76.302250000000001</v>
      </c>
      <c r="E100" s="85">
        <v>99.999986894226566</v>
      </c>
      <c r="F100" s="85">
        <v>50.70317</v>
      </c>
      <c r="G100" s="98">
        <v>66.450425773814004</v>
      </c>
      <c r="H100" s="85">
        <v>25.599070000000001</v>
      </c>
      <c r="I100" s="85">
        <v>33.549561120412569</v>
      </c>
      <c r="J100" s="85">
        <v>22.814029999999999</v>
      </c>
      <c r="K100" s="85">
        <v>24.277619999999999</v>
      </c>
      <c r="L100" s="85">
        <v>29.21059</v>
      </c>
    </row>
    <row r="101" spans="1:12" s="37" customFormat="1" ht="16.5" customHeight="1" x14ac:dyDescent="0.25">
      <c r="A101" s="36">
        <v>2</v>
      </c>
      <c r="B101" s="8" t="s">
        <v>12</v>
      </c>
      <c r="C101" s="99">
        <v>2014</v>
      </c>
      <c r="D101" s="92">
        <v>425.60057</v>
      </c>
      <c r="E101" s="92">
        <v>99.999997650379086</v>
      </c>
      <c r="F101" s="92">
        <v>289.09426000000002</v>
      </c>
      <c r="G101" s="96">
        <v>67.926191922158381</v>
      </c>
      <c r="H101" s="92">
        <v>136.50629999999998</v>
      </c>
      <c r="I101" s="92">
        <v>32.073805728220705</v>
      </c>
      <c r="J101" s="92">
        <v>167.55152999999999</v>
      </c>
      <c r="K101" s="92">
        <v>93.523179999999996</v>
      </c>
      <c r="L101" s="92">
        <v>164.52585999999999</v>
      </c>
    </row>
    <row r="102" spans="1:12" ht="8.25" customHeight="1" x14ac:dyDescent="0.25">
      <c r="A102" s="3"/>
      <c r="B102" s="7" t="s">
        <v>13</v>
      </c>
      <c r="C102" s="97">
        <v>2014</v>
      </c>
      <c r="D102" s="85">
        <v>109.77345</v>
      </c>
      <c r="E102" s="85">
        <v>100.00000910967088</v>
      </c>
      <c r="F102" s="85">
        <v>69.75891</v>
      </c>
      <c r="G102" s="98">
        <v>63.548071049967007</v>
      </c>
      <c r="H102" s="85">
        <v>40.01455</v>
      </c>
      <c r="I102" s="85">
        <v>36.451938059703878</v>
      </c>
      <c r="J102" s="85">
        <v>35.86365</v>
      </c>
      <c r="K102" s="85">
        <v>24.657330000000002</v>
      </c>
      <c r="L102" s="85">
        <v>49.252470000000002</v>
      </c>
    </row>
    <row r="103" spans="1:12" ht="8.25" customHeight="1" x14ac:dyDescent="0.25">
      <c r="A103" s="3"/>
      <c r="B103" s="7" t="s">
        <v>14</v>
      </c>
      <c r="C103" s="97">
        <v>2014</v>
      </c>
      <c r="D103" s="85">
        <v>119.32896000000001</v>
      </c>
      <c r="E103" s="85">
        <v>99.999999999999986</v>
      </c>
      <c r="F103" s="85">
        <v>76.390789999999996</v>
      </c>
      <c r="G103" s="98">
        <v>64.016974588565915</v>
      </c>
      <c r="H103" s="85">
        <v>42.93817</v>
      </c>
      <c r="I103" s="85">
        <v>35.98302541143407</v>
      </c>
      <c r="J103" s="85">
        <v>40.238169999999997</v>
      </c>
      <c r="K103" s="85">
        <v>24.744509999999998</v>
      </c>
      <c r="L103" s="85">
        <v>54.34628</v>
      </c>
    </row>
    <row r="104" spans="1:12" s="37" customFormat="1" ht="16.5" customHeight="1" x14ac:dyDescent="0.25">
      <c r="A104" s="36">
        <v>3</v>
      </c>
      <c r="B104" s="8" t="s">
        <v>15</v>
      </c>
      <c r="C104" s="99">
        <v>2014</v>
      </c>
      <c r="D104" s="92">
        <v>229.10242000000002</v>
      </c>
      <c r="E104" s="92">
        <v>100</v>
      </c>
      <c r="F104" s="92">
        <v>146.14970000000002</v>
      </c>
      <c r="G104" s="96">
        <v>63.792298658390436</v>
      </c>
      <c r="H104" s="92">
        <v>82.952719999999999</v>
      </c>
      <c r="I104" s="92">
        <v>36.207701341609571</v>
      </c>
      <c r="J104" s="92">
        <v>76.101830000000007</v>
      </c>
      <c r="K104" s="92">
        <v>49.40184</v>
      </c>
      <c r="L104" s="92">
        <v>103.59875</v>
      </c>
    </row>
    <row r="105" spans="1:12" ht="8.25" customHeight="1" x14ac:dyDescent="0.25">
      <c r="A105" s="3"/>
      <c r="B105" s="7" t="s">
        <v>16</v>
      </c>
      <c r="C105" s="97">
        <v>2014</v>
      </c>
      <c r="D105" s="85">
        <v>73.842100000000002</v>
      </c>
      <c r="E105" s="85">
        <v>100</v>
      </c>
      <c r="F105" s="85">
        <v>53.723510000000005</v>
      </c>
      <c r="G105" s="98">
        <v>72.754580381652204</v>
      </c>
      <c r="H105" s="85">
        <v>20.118590000000001</v>
      </c>
      <c r="I105" s="85">
        <v>27.2454196183478</v>
      </c>
      <c r="J105" s="85">
        <v>30.258369999999999</v>
      </c>
      <c r="K105" s="85">
        <v>15.60252</v>
      </c>
      <c r="L105" s="85">
        <v>27.981210000000001</v>
      </c>
    </row>
    <row r="106" spans="1:12" ht="8.25" customHeight="1" x14ac:dyDescent="0.25">
      <c r="A106" s="3"/>
      <c r="B106" s="7" t="s">
        <v>17</v>
      </c>
      <c r="C106" s="97">
        <v>2014</v>
      </c>
      <c r="D106" s="85">
        <v>119.42345</v>
      </c>
      <c r="E106" s="85">
        <v>100</v>
      </c>
      <c r="F106" s="85">
        <v>81.054910000000007</v>
      </c>
      <c r="G106" s="98">
        <v>67.871854313369781</v>
      </c>
      <c r="H106" s="85">
        <v>38.368540000000003</v>
      </c>
      <c r="I106" s="85">
        <v>32.128145686630219</v>
      </c>
      <c r="J106" s="85">
        <v>34.241540000000001</v>
      </c>
      <c r="K106" s="85">
        <v>40.416449999999998</v>
      </c>
      <c r="L106" s="85">
        <v>44.765470000000001</v>
      </c>
    </row>
    <row r="107" spans="1:12" ht="8.25" customHeight="1" x14ac:dyDescent="0.25">
      <c r="A107" s="3"/>
      <c r="B107" s="7" t="s">
        <v>18</v>
      </c>
      <c r="C107" s="97">
        <v>2014</v>
      </c>
      <c r="D107" s="85">
        <v>233.73957999999999</v>
      </c>
      <c r="E107" s="85">
        <v>100.00000000000001</v>
      </c>
      <c r="F107" s="85">
        <v>164.10085000000001</v>
      </c>
      <c r="G107" s="98">
        <v>70.206701834580187</v>
      </c>
      <c r="H107" s="85">
        <v>69.638729999999995</v>
      </c>
      <c r="I107" s="85">
        <v>29.793298165419824</v>
      </c>
      <c r="J107" s="85">
        <v>84.00421</v>
      </c>
      <c r="K107" s="85">
        <v>66.614429999999999</v>
      </c>
      <c r="L107" s="85">
        <v>83.120949999999993</v>
      </c>
    </row>
    <row r="108" spans="1:12" s="37" customFormat="1" ht="16.5" customHeight="1" x14ac:dyDescent="0.25">
      <c r="A108" s="36">
        <v>4</v>
      </c>
      <c r="B108" s="8" t="s">
        <v>19</v>
      </c>
      <c r="C108" s="99">
        <v>2014</v>
      </c>
      <c r="D108" s="92">
        <v>427.00513000000001</v>
      </c>
      <c r="E108" s="92">
        <v>100.00000234189224</v>
      </c>
      <c r="F108" s="92">
        <v>298.87927000000002</v>
      </c>
      <c r="G108" s="96">
        <v>69.994304283885299</v>
      </c>
      <c r="H108" s="92">
        <v>128.12586999999999</v>
      </c>
      <c r="I108" s="92">
        <v>30.005698058006935</v>
      </c>
      <c r="J108" s="92">
        <v>148.50411</v>
      </c>
      <c r="K108" s="92">
        <v>122.63339999999999</v>
      </c>
      <c r="L108" s="92">
        <v>155.86761999999999</v>
      </c>
    </row>
    <row r="109" spans="1:12" s="37" customFormat="1" ht="16.5" customHeight="1" x14ac:dyDescent="0.25">
      <c r="A109" s="36">
        <v>0</v>
      </c>
      <c r="B109" s="8" t="s">
        <v>20</v>
      </c>
      <c r="C109" s="99">
        <v>2014</v>
      </c>
      <c r="D109" s="92">
        <v>1355.5130900000001</v>
      </c>
      <c r="E109" s="92">
        <v>99.999999999999986</v>
      </c>
      <c r="F109" s="92">
        <v>920.73059999999998</v>
      </c>
      <c r="G109" s="96">
        <v>67.924877066292282</v>
      </c>
      <c r="H109" s="92">
        <v>434.78249</v>
      </c>
      <c r="I109" s="92">
        <v>32.075122933707704</v>
      </c>
      <c r="J109" s="92">
        <v>490.82403000000005</v>
      </c>
      <c r="K109" s="92">
        <v>340.40832</v>
      </c>
      <c r="L109" s="92">
        <v>524.28072999999995</v>
      </c>
    </row>
    <row r="110" spans="1:12" ht="8.25" customHeight="1" x14ac:dyDescent="0.25">
      <c r="A110" s="4"/>
      <c r="B110" s="7" t="s">
        <v>4</v>
      </c>
      <c r="C110" s="97">
        <v>2013</v>
      </c>
      <c r="D110" s="85">
        <v>208.23497</v>
      </c>
      <c r="E110" s="85">
        <v>100</v>
      </c>
      <c r="F110" s="85">
        <v>136.08432000000002</v>
      </c>
      <c r="G110" s="98">
        <v>65.351328837802797</v>
      </c>
      <c r="H110" s="85">
        <v>72.150649999999999</v>
      </c>
      <c r="I110" s="85">
        <v>34.648671162197203</v>
      </c>
      <c r="J110" s="85">
        <v>64.691299999999998</v>
      </c>
      <c r="K110" s="85">
        <v>60.760750000000002</v>
      </c>
      <c r="L110" s="85">
        <v>82.782920000000004</v>
      </c>
    </row>
    <row r="111" spans="1:12" ht="8.25" customHeight="1" x14ac:dyDescent="0.25">
      <c r="A111" s="4"/>
      <c r="B111" s="7" t="s">
        <v>5</v>
      </c>
      <c r="C111" s="97">
        <v>2013</v>
      </c>
      <c r="D111" s="85">
        <v>70.379329999999996</v>
      </c>
      <c r="E111" s="85">
        <v>99.999985791282754</v>
      </c>
      <c r="F111" s="85">
        <v>50.198250000000002</v>
      </c>
      <c r="G111" s="98">
        <v>71.325274054186082</v>
      </c>
      <c r="H111" s="85">
        <v>20.181069999999998</v>
      </c>
      <c r="I111" s="85">
        <v>28.674711737096668</v>
      </c>
      <c r="J111" s="85">
        <v>27.833860000000001</v>
      </c>
      <c r="K111" s="85">
        <v>16.246010000000002</v>
      </c>
      <c r="L111" s="85">
        <v>26.29946</v>
      </c>
    </row>
    <row r="112" spans="1:12" s="37" customFormat="1" ht="16.5" customHeight="1" x14ac:dyDescent="0.25">
      <c r="A112" s="36">
        <v>1</v>
      </c>
      <c r="B112" s="8" t="s">
        <v>6</v>
      </c>
      <c r="C112" s="99">
        <v>2013</v>
      </c>
      <c r="D112" s="92">
        <v>278.61430000000001</v>
      </c>
      <c r="E112" s="92">
        <v>100</v>
      </c>
      <c r="F112" s="92">
        <v>186.28257000000002</v>
      </c>
      <c r="G112" s="96">
        <v>66.860376513337613</v>
      </c>
      <c r="H112" s="92">
        <v>92.331729999999993</v>
      </c>
      <c r="I112" s="92">
        <v>33.139623486662387</v>
      </c>
      <c r="J112" s="92">
        <v>92.52516</v>
      </c>
      <c r="K112" s="92">
        <v>77.006749999999997</v>
      </c>
      <c r="L112" s="92">
        <v>109.08238</v>
      </c>
    </row>
    <row r="113" spans="1:12" ht="8.25" customHeight="1" x14ac:dyDescent="0.25">
      <c r="A113" s="3">
        <v>241</v>
      </c>
      <c r="B113" s="7" t="s">
        <v>7</v>
      </c>
      <c r="C113" s="97">
        <v>2013</v>
      </c>
      <c r="D113" s="85">
        <v>269.08636999999999</v>
      </c>
      <c r="E113" s="85">
        <v>100.00000000000001</v>
      </c>
      <c r="F113" s="85">
        <v>184.24635000000001</v>
      </c>
      <c r="G113" s="98">
        <v>68.47108235173711</v>
      </c>
      <c r="H113" s="85">
        <v>84.84002000000001</v>
      </c>
      <c r="I113" s="85">
        <v>31.528917648262905</v>
      </c>
      <c r="J113" s="85">
        <v>109.21388</v>
      </c>
      <c r="K113" s="85">
        <v>54.647210000000001</v>
      </c>
      <c r="L113" s="85">
        <v>105.22528</v>
      </c>
    </row>
    <row r="114" spans="1:12" ht="8.25" customHeight="1" x14ac:dyDescent="0.25">
      <c r="A114" s="3">
        <v>241001</v>
      </c>
      <c r="B114" s="7" t="s">
        <v>8</v>
      </c>
      <c r="C114" s="97">
        <v>2013</v>
      </c>
      <c r="D114" s="85">
        <v>157.90522000000001</v>
      </c>
      <c r="E114" s="85">
        <v>100.00000633291286</v>
      </c>
      <c r="F114" s="85">
        <v>110.86064999999999</v>
      </c>
      <c r="G114" s="98">
        <v>70.207083717688363</v>
      </c>
      <c r="H114" s="85">
        <v>47.044580000000003</v>
      </c>
      <c r="I114" s="85">
        <v>29.792922615224498</v>
      </c>
      <c r="J114" s="85">
        <v>73.648110000000003</v>
      </c>
      <c r="K114" s="85">
        <v>27.204560000000001</v>
      </c>
      <c r="L114" s="85">
        <v>57.052550000000004</v>
      </c>
    </row>
    <row r="115" spans="1:12" ht="8.25" customHeight="1" x14ac:dyDescent="0.25">
      <c r="A115" s="3" t="s">
        <v>22</v>
      </c>
      <c r="B115" s="7" t="s">
        <v>9</v>
      </c>
      <c r="C115" s="97">
        <v>2013</v>
      </c>
      <c r="D115" s="85">
        <v>111.18114999999999</v>
      </c>
      <c r="E115" s="85">
        <v>100.00000000000001</v>
      </c>
      <c r="F115" s="85">
        <v>73.385710000000003</v>
      </c>
      <c r="G115" s="98">
        <v>66.005532412643703</v>
      </c>
      <c r="H115" s="85">
        <v>37.795439999999999</v>
      </c>
      <c r="I115" s="85">
        <v>33.994467587356311</v>
      </c>
      <c r="J115" s="85">
        <v>35.565769999999993</v>
      </c>
      <c r="K115" s="85">
        <v>27.44265</v>
      </c>
      <c r="L115" s="85">
        <v>48.172730000000001</v>
      </c>
    </row>
    <row r="116" spans="1:12" ht="8.25" customHeight="1" x14ac:dyDescent="0.25">
      <c r="A116" s="3"/>
      <c r="B116" s="7" t="s">
        <v>10</v>
      </c>
      <c r="C116" s="97">
        <v>2013</v>
      </c>
      <c r="D116" s="85">
        <v>83.267870000000002</v>
      </c>
      <c r="E116" s="85">
        <v>100</v>
      </c>
      <c r="F116" s="85">
        <v>54.900849999999998</v>
      </c>
      <c r="G116" s="98">
        <v>65.932814181508419</v>
      </c>
      <c r="H116" s="85">
        <v>28.36702</v>
      </c>
      <c r="I116" s="85">
        <v>34.067185818491573</v>
      </c>
      <c r="J116" s="85">
        <v>33.011580000000002</v>
      </c>
      <c r="K116" s="85">
        <v>17.06203</v>
      </c>
      <c r="L116" s="85">
        <v>33.19426</v>
      </c>
    </row>
    <row r="117" spans="1:12" ht="8.25" customHeight="1" x14ac:dyDescent="0.25">
      <c r="A117" s="3"/>
      <c r="B117" s="7" t="s">
        <v>11</v>
      </c>
      <c r="C117" s="97">
        <v>2013</v>
      </c>
      <c r="D117" s="85">
        <v>67.10860000000001</v>
      </c>
      <c r="E117" s="85">
        <v>99.999999999999986</v>
      </c>
      <c r="F117" s="85">
        <v>46.437050000000006</v>
      </c>
      <c r="G117" s="98">
        <v>69.196868955692707</v>
      </c>
      <c r="H117" s="85">
        <v>20.67155</v>
      </c>
      <c r="I117" s="85">
        <v>30.803131044307282</v>
      </c>
      <c r="J117" s="85">
        <v>17.243029999999997</v>
      </c>
      <c r="K117" s="85">
        <v>21.40821</v>
      </c>
      <c r="L117" s="85">
        <v>28.457349999999998</v>
      </c>
    </row>
    <row r="118" spans="1:12" s="37" customFormat="1" ht="16.5" customHeight="1" x14ac:dyDescent="0.25">
      <c r="A118" s="36">
        <v>2</v>
      </c>
      <c r="B118" s="8" t="s">
        <v>12</v>
      </c>
      <c r="C118" s="99">
        <v>2013</v>
      </c>
      <c r="D118" s="92">
        <v>419.46284000000003</v>
      </c>
      <c r="E118" s="92">
        <v>100</v>
      </c>
      <c r="F118" s="92">
        <v>285.58425</v>
      </c>
      <c r="G118" s="96">
        <v>68.083325331035283</v>
      </c>
      <c r="H118" s="92">
        <v>133.87859</v>
      </c>
      <c r="I118" s="92">
        <v>31.916674668964717</v>
      </c>
      <c r="J118" s="92">
        <v>159.46850000000001</v>
      </c>
      <c r="K118" s="92">
        <v>93.117460000000008</v>
      </c>
      <c r="L118" s="92">
        <v>166.87689</v>
      </c>
    </row>
    <row r="119" spans="1:12" ht="8.25" customHeight="1" x14ac:dyDescent="0.25">
      <c r="A119" s="3"/>
      <c r="B119" s="7" t="s">
        <v>13</v>
      </c>
      <c r="C119" s="97">
        <v>2013</v>
      </c>
      <c r="D119" s="85">
        <v>101.57791999999999</v>
      </c>
      <c r="E119" s="85">
        <v>100.00000000000001</v>
      </c>
      <c r="F119" s="85">
        <v>66.830479999999994</v>
      </c>
      <c r="G119" s="98">
        <v>65.792329671645177</v>
      </c>
      <c r="H119" s="85">
        <v>34.747440000000005</v>
      </c>
      <c r="I119" s="85">
        <v>34.207670328354837</v>
      </c>
      <c r="J119" s="85">
        <v>34.618050000000004</v>
      </c>
      <c r="K119" s="85">
        <v>21.372439999999997</v>
      </c>
      <c r="L119" s="85">
        <v>45.587429999999998</v>
      </c>
    </row>
    <row r="120" spans="1:12" ht="8.25" customHeight="1" x14ac:dyDescent="0.25">
      <c r="A120" s="3"/>
      <c r="B120" s="7" t="s">
        <v>14</v>
      </c>
      <c r="C120" s="97">
        <v>2013</v>
      </c>
      <c r="D120" s="85">
        <v>119.46935999999999</v>
      </c>
      <c r="E120" s="85">
        <v>100</v>
      </c>
      <c r="F120" s="85">
        <v>76.255719999999997</v>
      </c>
      <c r="G120" s="98">
        <v>63.828683772977435</v>
      </c>
      <c r="H120" s="85">
        <v>43.213639999999998</v>
      </c>
      <c r="I120" s="85">
        <v>36.171316227022558</v>
      </c>
      <c r="J120" s="85">
        <v>36.858669999999996</v>
      </c>
      <c r="K120" s="85">
        <v>29.52524</v>
      </c>
      <c r="L120" s="85">
        <v>53.085449999999994</v>
      </c>
    </row>
    <row r="121" spans="1:12" s="37" customFormat="1" ht="16.5" customHeight="1" x14ac:dyDescent="0.25">
      <c r="A121" s="36">
        <v>3</v>
      </c>
      <c r="B121" s="8" t="s">
        <v>15</v>
      </c>
      <c r="C121" s="99">
        <v>2013</v>
      </c>
      <c r="D121" s="92">
        <v>221.04729</v>
      </c>
      <c r="E121" s="92">
        <v>100.00000000000001</v>
      </c>
      <c r="F121" s="92">
        <v>143.08620000000002</v>
      </c>
      <c r="G121" s="96">
        <v>64.731035607810455</v>
      </c>
      <c r="H121" s="92">
        <v>77.961089999999999</v>
      </c>
      <c r="I121" s="92">
        <v>35.268964392189559</v>
      </c>
      <c r="J121" s="92">
        <v>71.47672</v>
      </c>
      <c r="K121" s="92">
        <v>50.897680000000001</v>
      </c>
      <c r="L121" s="92">
        <v>98.672889999999995</v>
      </c>
    </row>
    <row r="122" spans="1:12" ht="8.25" customHeight="1" x14ac:dyDescent="0.25">
      <c r="A122" s="3"/>
      <c r="B122" s="7" t="s">
        <v>16</v>
      </c>
      <c r="C122" s="97">
        <v>2013</v>
      </c>
      <c r="D122" s="85">
        <v>84.435220000000001</v>
      </c>
      <c r="E122" s="85">
        <v>100.00001184339899</v>
      </c>
      <c r="F122" s="85">
        <v>56.851980000000005</v>
      </c>
      <c r="G122" s="98">
        <v>67.332068300408295</v>
      </c>
      <c r="H122" s="85">
        <v>27.58325</v>
      </c>
      <c r="I122" s="85">
        <v>32.667943542990706</v>
      </c>
      <c r="J122" s="85">
        <v>33.571709999999996</v>
      </c>
      <c r="K122" s="85">
        <v>15.735139999999999</v>
      </c>
      <c r="L122" s="85">
        <v>35.12838</v>
      </c>
    </row>
    <row r="123" spans="1:12" ht="8.25" customHeight="1" x14ac:dyDescent="0.25">
      <c r="A123" s="3"/>
      <c r="B123" s="7" t="s">
        <v>17</v>
      </c>
      <c r="C123" s="97">
        <v>2013</v>
      </c>
      <c r="D123" s="85">
        <v>103.86769</v>
      </c>
      <c r="E123" s="85">
        <v>100.00000000000001</v>
      </c>
      <c r="F123" s="85">
        <v>74.785449999999997</v>
      </c>
      <c r="G123" s="98">
        <v>72.000686642785652</v>
      </c>
      <c r="H123" s="85">
        <v>29.082240000000002</v>
      </c>
      <c r="I123" s="85">
        <v>27.999313357214362</v>
      </c>
      <c r="J123" s="85">
        <v>27.228270000000002</v>
      </c>
      <c r="K123" s="85">
        <v>41.397779999999997</v>
      </c>
      <c r="L123" s="85">
        <v>35.241639999999997</v>
      </c>
    </row>
    <row r="124" spans="1:12" ht="8.25" customHeight="1" x14ac:dyDescent="0.25">
      <c r="A124" s="3"/>
      <c r="B124" s="7" t="s">
        <v>18</v>
      </c>
      <c r="C124" s="97">
        <v>2013</v>
      </c>
      <c r="D124" s="85">
        <v>238.14914000000002</v>
      </c>
      <c r="E124" s="85">
        <v>100.00000000000001</v>
      </c>
      <c r="F124" s="85">
        <v>164.06826000000001</v>
      </c>
      <c r="G124" s="98">
        <v>68.893072635072301</v>
      </c>
      <c r="H124" s="85">
        <v>74.080880000000008</v>
      </c>
      <c r="I124" s="85">
        <v>31.10692736492771</v>
      </c>
      <c r="J124" s="85">
        <v>81.55364999999999</v>
      </c>
      <c r="K124" s="85">
        <v>71.450059999999993</v>
      </c>
      <c r="L124" s="85">
        <v>85.145440000000008</v>
      </c>
    </row>
    <row r="125" spans="1:12" s="37" customFormat="1" ht="16.5" customHeight="1" x14ac:dyDescent="0.25">
      <c r="A125" s="36">
        <v>4</v>
      </c>
      <c r="B125" s="8" t="s">
        <v>19</v>
      </c>
      <c r="C125" s="99">
        <v>2013</v>
      </c>
      <c r="D125" s="92">
        <v>426.45204999999999</v>
      </c>
      <c r="E125" s="92">
        <v>100.00000000000001</v>
      </c>
      <c r="F125" s="92">
        <v>295.70569</v>
      </c>
      <c r="G125" s="96">
        <v>69.34090010823023</v>
      </c>
      <c r="H125" s="92">
        <v>130.74636000000001</v>
      </c>
      <c r="I125" s="92">
        <v>30.659099891769781</v>
      </c>
      <c r="J125" s="92">
        <v>142.35362000000001</v>
      </c>
      <c r="K125" s="92">
        <v>128.58297999999999</v>
      </c>
      <c r="L125" s="92">
        <v>155.51545000000002</v>
      </c>
    </row>
    <row r="126" spans="1:12" s="37" customFormat="1" ht="16.5" customHeight="1" x14ac:dyDescent="0.25">
      <c r="A126" s="36">
        <v>0</v>
      </c>
      <c r="B126" s="8" t="s">
        <v>20</v>
      </c>
      <c r="C126" s="99">
        <v>2013</v>
      </c>
      <c r="D126" s="92">
        <v>1345.5764799999999</v>
      </c>
      <c r="E126" s="92">
        <v>100</v>
      </c>
      <c r="F126" s="92">
        <v>910.65872000000002</v>
      </c>
      <c r="G126" s="96">
        <v>67.677960601689477</v>
      </c>
      <c r="H126" s="92">
        <v>434.91775999999999</v>
      </c>
      <c r="I126" s="92">
        <v>32.32203939831053</v>
      </c>
      <c r="J126" s="92">
        <v>465.82400999999999</v>
      </c>
      <c r="K126" s="92">
        <v>349.60485999999997</v>
      </c>
      <c r="L126" s="92">
        <v>530.14760000000001</v>
      </c>
    </row>
    <row r="127" spans="1:12" ht="8.25" customHeight="1" x14ac:dyDescent="0.25">
      <c r="A127" s="4"/>
      <c r="B127" s="7" t="s">
        <v>4</v>
      </c>
      <c r="C127" s="97">
        <v>2012</v>
      </c>
      <c r="D127" s="85">
        <v>199.52020999999999</v>
      </c>
      <c r="E127" s="85">
        <v>99.999994987976407</v>
      </c>
      <c r="F127" s="85">
        <v>131.72268</v>
      </c>
      <c r="G127" s="98">
        <v>66.019718002502103</v>
      </c>
      <c r="H127" s="85">
        <v>67.797520000000006</v>
      </c>
      <c r="I127" s="85">
        <v>33.980276985474305</v>
      </c>
      <c r="J127" s="85">
        <v>63.162620000000004</v>
      </c>
      <c r="K127" s="85">
        <v>59.114650000000005</v>
      </c>
      <c r="L127" s="85">
        <v>77.242929999999987</v>
      </c>
    </row>
    <row r="128" spans="1:12" ht="8.25" customHeight="1" x14ac:dyDescent="0.25">
      <c r="A128" s="4"/>
      <c r="B128" s="7" t="s">
        <v>5</v>
      </c>
      <c r="C128" s="97">
        <v>2012</v>
      </c>
      <c r="D128" s="85">
        <v>66.600089999999994</v>
      </c>
      <c r="E128" s="85">
        <v>100</v>
      </c>
      <c r="F128" s="85">
        <v>45.372099999999996</v>
      </c>
      <c r="G128" s="98">
        <v>68.126184213865173</v>
      </c>
      <c r="H128" s="85">
        <v>21.227990000000002</v>
      </c>
      <c r="I128" s="85">
        <v>31.873815786134831</v>
      </c>
      <c r="J128" s="85">
        <v>25.784520000000001</v>
      </c>
      <c r="K128" s="85">
        <v>13.661250000000001</v>
      </c>
      <c r="L128" s="85">
        <v>27.154319999999998</v>
      </c>
    </row>
    <row r="129" spans="1:12" s="37" customFormat="1" ht="16.5" customHeight="1" x14ac:dyDescent="0.25">
      <c r="A129" s="36">
        <v>1</v>
      </c>
      <c r="B129" s="8" t="s">
        <v>6</v>
      </c>
      <c r="C129" s="99">
        <v>2012</v>
      </c>
      <c r="D129" s="92">
        <v>266.12028999999995</v>
      </c>
      <c r="E129" s="92">
        <v>100.00000000000001</v>
      </c>
      <c r="F129" s="92">
        <v>177.09477999999999</v>
      </c>
      <c r="G129" s="96">
        <v>66.5468912573333</v>
      </c>
      <c r="H129" s="92">
        <v>89.025509999999997</v>
      </c>
      <c r="I129" s="92">
        <v>33.453108742666714</v>
      </c>
      <c r="J129" s="92">
        <v>88.947130000000001</v>
      </c>
      <c r="K129" s="92">
        <v>72.775899999999993</v>
      </c>
      <c r="L129" s="92">
        <v>104.39725999999999</v>
      </c>
    </row>
    <row r="130" spans="1:12" ht="8.25" customHeight="1" x14ac:dyDescent="0.25">
      <c r="A130" s="3">
        <v>241</v>
      </c>
      <c r="B130" s="7" t="s">
        <v>7</v>
      </c>
      <c r="C130" s="97">
        <v>2012</v>
      </c>
      <c r="D130" s="85">
        <v>257.56459999999998</v>
      </c>
      <c r="E130" s="85">
        <v>100.00000000000001</v>
      </c>
      <c r="F130" s="85">
        <v>174.67026000000001</v>
      </c>
      <c r="G130" s="98">
        <v>67.816097398477908</v>
      </c>
      <c r="H130" s="85">
        <v>82.89434</v>
      </c>
      <c r="I130" s="85">
        <v>32.183902601522107</v>
      </c>
      <c r="J130" s="85">
        <v>101.11995</v>
      </c>
      <c r="K130" s="85">
        <v>54.682110000000002</v>
      </c>
      <c r="L130" s="85">
        <v>101.76253999999999</v>
      </c>
    </row>
    <row r="131" spans="1:12" ht="8.25" customHeight="1" x14ac:dyDescent="0.25">
      <c r="A131" s="3">
        <v>241001</v>
      </c>
      <c r="B131" s="7" t="s">
        <v>8</v>
      </c>
      <c r="C131" s="97">
        <v>2012</v>
      </c>
      <c r="D131" s="85">
        <v>146.54057</v>
      </c>
      <c r="E131" s="85">
        <v>100.0000068240488</v>
      </c>
      <c r="F131" s="85">
        <v>103.01322999999999</v>
      </c>
      <c r="G131" s="98">
        <v>70.296730796120144</v>
      </c>
      <c r="H131" s="85">
        <v>43.527349999999998</v>
      </c>
      <c r="I131" s="85">
        <v>29.703276027928649</v>
      </c>
      <c r="J131" s="85">
        <v>64.807130000000001</v>
      </c>
      <c r="K131" s="85">
        <v>28.246500000000001</v>
      </c>
      <c r="L131" s="85">
        <v>53.486930000000001</v>
      </c>
    </row>
    <row r="132" spans="1:12" ht="8.25" customHeight="1" x14ac:dyDescent="0.25">
      <c r="A132" s="3" t="s">
        <v>22</v>
      </c>
      <c r="B132" s="7" t="s">
        <v>9</v>
      </c>
      <c r="C132" s="97">
        <v>2012</v>
      </c>
      <c r="D132" s="85">
        <v>111.02402000000001</v>
      </c>
      <c r="E132" s="85">
        <v>99.999999999999972</v>
      </c>
      <c r="F132" s="85">
        <v>71.657029999999992</v>
      </c>
      <c r="G132" s="98">
        <v>64.541916244790968</v>
      </c>
      <c r="H132" s="85">
        <v>39.366990000000001</v>
      </c>
      <c r="I132" s="85">
        <v>35.45808375520901</v>
      </c>
      <c r="J132" s="85">
        <v>36.312809999999999</v>
      </c>
      <c r="K132" s="85">
        <v>26.43561</v>
      </c>
      <c r="L132" s="85">
        <v>48.275599999999997</v>
      </c>
    </row>
    <row r="133" spans="1:12" ht="8.25" customHeight="1" x14ac:dyDescent="0.25">
      <c r="A133" s="3"/>
      <c r="B133" s="7" t="s">
        <v>10</v>
      </c>
      <c r="C133" s="97">
        <v>2012</v>
      </c>
      <c r="D133" s="85">
        <v>77.25739999999999</v>
      </c>
      <c r="E133" s="85">
        <v>99.999987056256117</v>
      </c>
      <c r="F133" s="85">
        <v>52.374720000000003</v>
      </c>
      <c r="G133" s="98">
        <v>67.792496252786151</v>
      </c>
      <c r="H133" s="85">
        <v>24.882669999999997</v>
      </c>
      <c r="I133" s="85">
        <v>32.207490803469959</v>
      </c>
      <c r="J133" s="85">
        <v>29.590580000000003</v>
      </c>
      <c r="K133" s="85">
        <v>19.73611</v>
      </c>
      <c r="L133" s="85">
        <v>27.930700000000002</v>
      </c>
    </row>
    <row r="134" spans="1:12" ht="8.25" customHeight="1" x14ac:dyDescent="0.25">
      <c r="A134" s="3"/>
      <c r="B134" s="7" t="s">
        <v>11</v>
      </c>
      <c r="C134" s="97">
        <v>2012</v>
      </c>
      <c r="D134" s="85">
        <v>67.990809999999996</v>
      </c>
      <c r="E134" s="85">
        <v>99.999985292129921</v>
      </c>
      <c r="F134" s="85">
        <v>48.872349999999997</v>
      </c>
      <c r="G134" s="98">
        <v>71.880817422236916</v>
      </c>
      <c r="H134" s="85">
        <v>19.118449999999999</v>
      </c>
      <c r="I134" s="85">
        <v>28.119167869893001</v>
      </c>
      <c r="J134" s="85">
        <v>23.73949</v>
      </c>
      <c r="K134" s="85">
        <v>21.755569999999999</v>
      </c>
      <c r="L134" s="85">
        <v>22.495750000000001</v>
      </c>
    </row>
    <row r="135" spans="1:12" s="37" customFormat="1" ht="16.5" customHeight="1" x14ac:dyDescent="0.25">
      <c r="A135" s="36">
        <v>2</v>
      </c>
      <c r="B135" s="8" t="s">
        <v>12</v>
      </c>
      <c r="C135" s="99">
        <v>2012</v>
      </c>
      <c r="D135" s="92">
        <v>402.81279999999998</v>
      </c>
      <c r="E135" s="92">
        <v>100</v>
      </c>
      <c r="F135" s="92">
        <v>275.91732999999999</v>
      </c>
      <c r="G135" s="96">
        <v>68.497656976143759</v>
      </c>
      <c r="H135" s="92">
        <v>126.89547</v>
      </c>
      <c r="I135" s="92">
        <v>31.502343023856245</v>
      </c>
      <c r="J135" s="92">
        <v>154.45001999999999</v>
      </c>
      <c r="K135" s="92">
        <v>96.173789999999997</v>
      </c>
      <c r="L135" s="92">
        <v>152.18898000000002</v>
      </c>
    </row>
    <row r="136" spans="1:12" ht="8.25" customHeight="1" x14ac:dyDescent="0.25">
      <c r="A136" s="3"/>
      <c r="B136" s="7" t="s">
        <v>13</v>
      </c>
      <c r="C136" s="97">
        <v>2012</v>
      </c>
      <c r="D136" s="85">
        <v>103.1748</v>
      </c>
      <c r="E136" s="85">
        <v>99.999990307710789</v>
      </c>
      <c r="F136" s="85">
        <v>65.070769999999996</v>
      </c>
      <c r="G136" s="98">
        <v>63.068472146299278</v>
      </c>
      <c r="H136" s="85">
        <v>38.104019999999998</v>
      </c>
      <c r="I136" s="85">
        <v>36.931518161411503</v>
      </c>
      <c r="J136" s="85">
        <v>34.39217</v>
      </c>
      <c r="K136" s="85">
        <v>21.071770000000001</v>
      </c>
      <c r="L136" s="85">
        <v>47.710860000000004</v>
      </c>
    </row>
    <row r="137" spans="1:12" ht="8.25" customHeight="1" x14ac:dyDescent="0.25">
      <c r="A137" s="3"/>
      <c r="B137" s="7" t="s">
        <v>14</v>
      </c>
      <c r="C137" s="97">
        <v>2012</v>
      </c>
      <c r="D137" s="85">
        <v>102.95045</v>
      </c>
      <c r="E137" s="85">
        <v>99.999999999999986</v>
      </c>
      <c r="F137" s="85">
        <v>66.900809999999993</v>
      </c>
      <c r="G137" s="98">
        <v>64.983504200321605</v>
      </c>
      <c r="H137" s="85">
        <v>36.049639999999997</v>
      </c>
      <c r="I137" s="85">
        <v>35.016495799678381</v>
      </c>
      <c r="J137" s="85">
        <v>33.128589999999996</v>
      </c>
      <c r="K137" s="85">
        <v>27.33277</v>
      </c>
      <c r="L137" s="85">
        <v>42.489100000000001</v>
      </c>
    </row>
    <row r="138" spans="1:12" s="37" customFormat="1" ht="16.5" customHeight="1" x14ac:dyDescent="0.25">
      <c r="A138" s="36">
        <v>3</v>
      </c>
      <c r="B138" s="8" t="s">
        <v>15</v>
      </c>
      <c r="C138" s="99">
        <v>2012</v>
      </c>
      <c r="D138" s="92">
        <v>206.12524999999999</v>
      </c>
      <c r="E138" s="92">
        <v>99.99999514858078</v>
      </c>
      <c r="F138" s="92">
        <v>131.97157999999999</v>
      </c>
      <c r="G138" s="96">
        <v>64.024945997639776</v>
      </c>
      <c r="H138" s="92">
        <v>74.153660000000002</v>
      </c>
      <c r="I138" s="92">
        <v>35.975049150940997</v>
      </c>
      <c r="J138" s="92">
        <v>67.520759999999996</v>
      </c>
      <c r="K138" s="92">
        <v>48.404530000000001</v>
      </c>
      <c r="L138" s="92">
        <v>90.199960000000004</v>
      </c>
    </row>
    <row r="139" spans="1:12" ht="8.25" customHeight="1" x14ac:dyDescent="0.25">
      <c r="A139" s="3"/>
      <c r="B139" s="7" t="s">
        <v>16</v>
      </c>
      <c r="C139" s="97">
        <v>2012</v>
      </c>
      <c r="D139" s="85">
        <v>72.213610000000003</v>
      </c>
      <c r="E139" s="85">
        <v>100</v>
      </c>
      <c r="F139" s="85">
        <v>51.17071</v>
      </c>
      <c r="G139" s="98">
        <v>70.860202114255188</v>
      </c>
      <c r="H139" s="85">
        <v>21.042900000000003</v>
      </c>
      <c r="I139" s="85">
        <v>29.139797885744812</v>
      </c>
      <c r="J139" s="85">
        <v>26.8827</v>
      </c>
      <c r="K139" s="85">
        <v>17.44425</v>
      </c>
      <c r="L139" s="85">
        <v>27.886669999999999</v>
      </c>
    </row>
    <row r="140" spans="1:12" ht="8.25" customHeight="1" x14ac:dyDescent="0.25">
      <c r="A140" s="3"/>
      <c r="B140" s="7" t="s">
        <v>17</v>
      </c>
      <c r="C140" s="97">
        <v>2012</v>
      </c>
      <c r="D140" s="85">
        <v>111.65797999999999</v>
      </c>
      <c r="E140" s="85">
        <v>100.00000000000001</v>
      </c>
      <c r="F140" s="85">
        <v>77.528589999999994</v>
      </c>
      <c r="G140" s="98">
        <v>69.433989402280076</v>
      </c>
      <c r="H140" s="85">
        <v>34.129390000000001</v>
      </c>
      <c r="I140" s="85">
        <v>30.566010597719934</v>
      </c>
      <c r="J140" s="85">
        <v>28.501360000000002</v>
      </c>
      <c r="K140" s="85">
        <v>43.008330000000001</v>
      </c>
      <c r="L140" s="85">
        <v>40.148290000000003</v>
      </c>
    </row>
    <row r="141" spans="1:12" ht="8.25" customHeight="1" x14ac:dyDescent="0.25">
      <c r="A141" s="3"/>
      <c r="B141" s="7" t="s">
        <v>18</v>
      </c>
      <c r="C141" s="97">
        <v>2012</v>
      </c>
      <c r="D141" s="85">
        <v>239.63432999999998</v>
      </c>
      <c r="E141" s="85">
        <v>100.00000000000001</v>
      </c>
      <c r="F141" s="85">
        <v>166.63742000000002</v>
      </c>
      <c r="G141" s="98">
        <v>69.53820848623819</v>
      </c>
      <c r="H141" s="85">
        <v>72.99691</v>
      </c>
      <c r="I141" s="85">
        <v>30.461791513761828</v>
      </c>
      <c r="J141" s="85">
        <v>79.373500000000007</v>
      </c>
      <c r="K141" s="85">
        <v>76.383240000000001</v>
      </c>
      <c r="L141" s="85">
        <v>83.877600000000001</v>
      </c>
    </row>
    <row r="142" spans="1:12" s="37" customFormat="1" ht="16.5" customHeight="1" x14ac:dyDescent="0.25">
      <c r="A142" s="36">
        <v>4</v>
      </c>
      <c r="B142" s="8" t="s">
        <v>19</v>
      </c>
      <c r="C142" s="99">
        <v>2012</v>
      </c>
      <c r="D142" s="92">
        <v>423.50592</v>
      </c>
      <c r="E142" s="92">
        <v>99.999999999999986</v>
      </c>
      <c r="F142" s="92">
        <v>295.33671999999996</v>
      </c>
      <c r="G142" s="96">
        <v>69.736149142850223</v>
      </c>
      <c r="H142" s="92">
        <v>128.16919999999999</v>
      </c>
      <c r="I142" s="92">
        <v>30.263850857149759</v>
      </c>
      <c r="J142" s="92">
        <v>134.75755999999998</v>
      </c>
      <c r="K142" s="92">
        <v>136.83582000000001</v>
      </c>
      <c r="L142" s="92">
        <v>151.91254999999998</v>
      </c>
    </row>
    <row r="143" spans="1:12" s="37" customFormat="1" ht="16.5" customHeight="1" x14ac:dyDescent="0.25">
      <c r="A143" s="36">
        <v>0</v>
      </c>
      <c r="B143" s="8" t="s">
        <v>20</v>
      </c>
      <c r="C143" s="99">
        <v>2012</v>
      </c>
      <c r="D143" s="92">
        <v>1298.5642600000001</v>
      </c>
      <c r="E143" s="92">
        <v>100</v>
      </c>
      <c r="F143" s="92">
        <v>880.32042000000001</v>
      </c>
      <c r="G143" s="96">
        <v>67.791825719891591</v>
      </c>
      <c r="H143" s="92">
        <v>418.24384000000003</v>
      </c>
      <c r="I143" s="92">
        <v>32.208174280108402</v>
      </c>
      <c r="J143" s="92">
        <v>445.67546999999996</v>
      </c>
      <c r="K143" s="92">
        <v>354.19003999999995</v>
      </c>
      <c r="L143" s="92">
        <v>498.69875000000002</v>
      </c>
    </row>
    <row r="144" spans="1:12" ht="8.25" customHeight="1" x14ac:dyDescent="0.25">
      <c r="A144" s="4"/>
      <c r="B144" s="7" t="s">
        <v>4</v>
      </c>
      <c r="C144" s="97">
        <v>2011</v>
      </c>
      <c r="D144" s="85">
        <v>184.69762</v>
      </c>
      <c r="E144" s="85">
        <v>100</v>
      </c>
      <c r="F144" s="85">
        <v>122.08877000000001</v>
      </c>
      <c r="G144" s="98">
        <v>66.101972510528299</v>
      </c>
      <c r="H144" s="85">
        <v>62.608849999999997</v>
      </c>
      <c r="I144" s="85">
        <v>33.898027489471708</v>
      </c>
      <c r="J144" s="85">
        <v>56.25741</v>
      </c>
      <c r="K144" s="85">
        <v>61.164550000000006</v>
      </c>
      <c r="L144" s="85">
        <v>67.275660000000002</v>
      </c>
    </row>
    <row r="145" spans="1:12" ht="8.25" customHeight="1" x14ac:dyDescent="0.25">
      <c r="A145" s="4"/>
      <c r="B145" s="7" t="s">
        <v>5</v>
      </c>
      <c r="C145" s="97">
        <v>2011</v>
      </c>
      <c r="D145" s="85">
        <v>72.258250000000004</v>
      </c>
      <c r="E145" s="85">
        <v>100</v>
      </c>
      <c r="F145" s="85">
        <v>49.724539999999998</v>
      </c>
      <c r="G145" s="98">
        <v>68.815034961405786</v>
      </c>
      <c r="H145" s="85">
        <v>22.533709999999999</v>
      </c>
      <c r="I145" s="85">
        <v>31.184965038594211</v>
      </c>
      <c r="J145" s="85">
        <v>30.76566</v>
      </c>
      <c r="K145" s="85">
        <v>15.559290000000001</v>
      </c>
      <c r="L145" s="85">
        <v>25.933310000000002</v>
      </c>
    </row>
    <row r="146" spans="1:12" s="37" customFormat="1" ht="16.5" customHeight="1" x14ac:dyDescent="0.25">
      <c r="A146" s="36">
        <v>1</v>
      </c>
      <c r="B146" s="8" t="s">
        <v>6</v>
      </c>
      <c r="C146" s="100">
        <v>2011</v>
      </c>
      <c r="D146" s="92">
        <v>256.95587999999998</v>
      </c>
      <c r="E146" s="92">
        <v>100.00000000000003</v>
      </c>
      <c r="F146" s="92">
        <v>171.81331</v>
      </c>
      <c r="G146" s="96">
        <v>66.864906924877545</v>
      </c>
      <c r="H146" s="92">
        <v>85.142570000000006</v>
      </c>
      <c r="I146" s="92">
        <v>33.135093075122477</v>
      </c>
      <c r="J146" s="92">
        <v>87.023070000000004</v>
      </c>
      <c r="K146" s="92">
        <v>76.723839999999996</v>
      </c>
      <c r="L146" s="92">
        <v>93.208960000000005</v>
      </c>
    </row>
    <row r="147" spans="1:12" ht="8.25" customHeight="1" x14ac:dyDescent="0.25">
      <c r="A147" s="3">
        <v>241</v>
      </c>
      <c r="B147" s="7" t="s">
        <v>7</v>
      </c>
      <c r="C147" s="97">
        <v>2011</v>
      </c>
      <c r="D147" s="85">
        <v>249.22248000000002</v>
      </c>
      <c r="E147" s="85">
        <v>100</v>
      </c>
      <c r="F147" s="85">
        <v>170.68214</v>
      </c>
      <c r="G147" s="98">
        <v>68.485852480081249</v>
      </c>
      <c r="H147" s="85">
        <v>78.54034</v>
      </c>
      <c r="I147" s="85">
        <v>31.514147519918744</v>
      </c>
      <c r="J147" s="85">
        <v>98.646950000000004</v>
      </c>
      <c r="K147" s="85">
        <v>55.354860000000002</v>
      </c>
      <c r="L147" s="85">
        <v>95.220669999999998</v>
      </c>
    </row>
    <row r="148" spans="1:12" ht="8.25" customHeight="1" x14ac:dyDescent="0.25">
      <c r="A148" s="3">
        <v>241001</v>
      </c>
      <c r="B148" s="7" t="s">
        <v>8</v>
      </c>
      <c r="C148" s="97">
        <v>2011</v>
      </c>
      <c r="D148" s="85">
        <v>144.04601</v>
      </c>
      <c r="E148" s="85">
        <v>100.00000694222631</v>
      </c>
      <c r="F148" s="85">
        <v>103.77213999999999</v>
      </c>
      <c r="G148" s="98">
        <v>72.040968021259317</v>
      </c>
      <c r="H148" s="85">
        <v>40.273879999999998</v>
      </c>
      <c r="I148" s="85">
        <v>27.959038920966989</v>
      </c>
      <c r="J148" s="85">
        <v>64.047740000000005</v>
      </c>
      <c r="K148" s="85">
        <v>28.540130000000001</v>
      </c>
      <c r="L148" s="85">
        <v>51.458150000000003</v>
      </c>
    </row>
    <row r="149" spans="1:12" ht="8.25" customHeight="1" x14ac:dyDescent="0.25">
      <c r="A149" s="3" t="s">
        <v>22</v>
      </c>
      <c r="B149" s="7" t="s">
        <v>9</v>
      </c>
      <c r="C149" s="97">
        <v>2011</v>
      </c>
      <c r="D149" s="85">
        <v>105.17646999999999</v>
      </c>
      <c r="E149" s="85">
        <v>100</v>
      </c>
      <c r="F149" s="85">
        <v>66.91001</v>
      </c>
      <c r="G149" s="98">
        <v>63.616900243942396</v>
      </c>
      <c r="H149" s="85">
        <v>38.266460000000002</v>
      </c>
      <c r="I149" s="85">
        <v>36.383099756057611</v>
      </c>
      <c r="J149" s="85">
        <v>34.599220000000003</v>
      </c>
      <c r="K149" s="85">
        <v>26.814730000000001</v>
      </c>
      <c r="L149" s="85">
        <v>43.762519999999995</v>
      </c>
    </row>
    <row r="150" spans="1:12" ht="8.25" customHeight="1" x14ac:dyDescent="0.25">
      <c r="A150" s="3"/>
      <c r="B150" s="7" t="s">
        <v>10</v>
      </c>
      <c r="C150" s="97">
        <v>2011</v>
      </c>
      <c r="D150" s="85">
        <v>72.49503</v>
      </c>
      <c r="E150" s="85">
        <v>99.999986205950961</v>
      </c>
      <c r="F150" s="85">
        <v>50.325300000000006</v>
      </c>
      <c r="G150" s="98">
        <v>69.418965686337401</v>
      </c>
      <c r="H150" s="85">
        <v>22.169720000000002</v>
      </c>
      <c r="I150" s="85">
        <v>30.581020519613556</v>
      </c>
      <c r="J150" s="85">
        <v>26.23949</v>
      </c>
      <c r="K150" s="85">
        <v>18.40146</v>
      </c>
      <c r="L150" s="85">
        <v>27.854080000000003</v>
      </c>
    </row>
    <row r="151" spans="1:12" ht="8.25" customHeight="1" x14ac:dyDescent="0.25">
      <c r="A151" s="3"/>
      <c r="B151" s="7" t="s">
        <v>11</v>
      </c>
      <c r="C151" s="97">
        <v>2011</v>
      </c>
      <c r="D151" s="85">
        <v>74.668050000000008</v>
      </c>
      <c r="E151" s="85">
        <v>100.00001339260899</v>
      </c>
      <c r="F151" s="85">
        <v>50.981439999999999</v>
      </c>
      <c r="G151" s="98">
        <v>68.277449324041527</v>
      </c>
      <c r="H151" s="85">
        <v>23.686619999999998</v>
      </c>
      <c r="I151" s="85">
        <v>31.722564068567472</v>
      </c>
      <c r="J151" s="85">
        <v>25.032209999999999</v>
      </c>
      <c r="K151" s="85">
        <v>20.995459999999998</v>
      </c>
      <c r="L151" s="85">
        <v>28.64039</v>
      </c>
    </row>
    <row r="152" spans="1:12" s="37" customFormat="1" ht="16.5" customHeight="1" x14ac:dyDescent="0.25">
      <c r="A152" s="36">
        <v>2</v>
      </c>
      <c r="B152" s="8" t="s">
        <v>12</v>
      </c>
      <c r="C152" s="100">
        <v>2011</v>
      </c>
      <c r="D152" s="92">
        <v>396.38556</v>
      </c>
      <c r="E152" s="92">
        <v>100</v>
      </c>
      <c r="F152" s="92">
        <v>271.98889000000003</v>
      </c>
      <c r="G152" s="96">
        <v>68.617254876792188</v>
      </c>
      <c r="H152" s="92">
        <v>124.39667</v>
      </c>
      <c r="I152" s="92">
        <v>31.382745123207815</v>
      </c>
      <c r="J152" s="92">
        <v>149.91864999999999</v>
      </c>
      <c r="K152" s="92">
        <v>94.751779999999997</v>
      </c>
      <c r="L152" s="92">
        <v>151.71514000000002</v>
      </c>
    </row>
    <row r="153" spans="1:12" ht="8.25" customHeight="1" x14ac:dyDescent="0.25">
      <c r="A153" s="3"/>
      <c r="B153" s="7" t="s">
        <v>13</v>
      </c>
      <c r="C153" s="97">
        <v>2011</v>
      </c>
      <c r="D153" s="85">
        <v>97.353080000000006</v>
      </c>
      <c r="E153" s="85">
        <v>100</v>
      </c>
      <c r="F153" s="85">
        <v>62.777629999999995</v>
      </c>
      <c r="G153" s="98">
        <v>64.484482668653115</v>
      </c>
      <c r="H153" s="85">
        <v>34.575449999999996</v>
      </c>
      <c r="I153" s="85">
        <v>35.515517331346878</v>
      </c>
      <c r="J153" s="85">
        <v>34.83887</v>
      </c>
      <c r="K153" s="85">
        <v>18.904599999999999</v>
      </c>
      <c r="L153" s="85">
        <v>43.609610000000004</v>
      </c>
    </row>
    <row r="154" spans="1:12" ht="8.25" customHeight="1" x14ac:dyDescent="0.25">
      <c r="A154" s="3"/>
      <c r="B154" s="7" t="s">
        <v>14</v>
      </c>
      <c r="C154" s="97">
        <v>2011</v>
      </c>
      <c r="D154" s="85">
        <v>97.532389999999992</v>
      </c>
      <c r="E154" s="85">
        <v>100.00001025300418</v>
      </c>
      <c r="F154" s="85">
        <v>62.218110000000003</v>
      </c>
      <c r="G154" s="98">
        <v>63.79225403991434</v>
      </c>
      <c r="H154" s="85">
        <v>35.31429</v>
      </c>
      <c r="I154" s="85">
        <v>36.20775621308983</v>
      </c>
      <c r="J154" s="85">
        <v>30.61693</v>
      </c>
      <c r="K154" s="85">
        <v>28.02909</v>
      </c>
      <c r="L154" s="85">
        <v>38.886379999999996</v>
      </c>
    </row>
    <row r="155" spans="1:12" s="37" customFormat="1" ht="16.5" customHeight="1" x14ac:dyDescent="0.25">
      <c r="A155" s="36">
        <v>3</v>
      </c>
      <c r="B155" s="8" t="s">
        <v>15</v>
      </c>
      <c r="C155" s="100">
        <v>2011</v>
      </c>
      <c r="D155" s="92">
        <v>194.88548</v>
      </c>
      <c r="E155" s="92">
        <v>100</v>
      </c>
      <c r="F155" s="92">
        <v>124.99574000000001</v>
      </c>
      <c r="G155" s="96">
        <v>64.138046610758281</v>
      </c>
      <c r="H155" s="92">
        <v>69.889740000000003</v>
      </c>
      <c r="I155" s="92">
        <v>35.861953389241727</v>
      </c>
      <c r="J155" s="92">
        <v>65.455799999999996</v>
      </c>
      <c r="K155" s="92">
        <v>46.933690000000006</v>
      </c>
      <c r="L155" s="92">
        <v>82.495990000000006</v>
      </c>
    </row>
    <row r="156" spans="1:12" ht="8.25" customHeight="1" x14ac:dyDescent="0.25">
      <c r="A156" s="3"/>
      <c r="B156" s="7" t="s">
        <v>16</v>
      </c>
      <c r="C156" s="97">
        <v>2011</v>
      </c>
      <c r="D156" s="85">
        <v>71.844909999999999</v>
      </c>
      <c r="E156" s="85">
        <v>100</v>
      </c>
      <c r="F156" s="85">
        <v>46.862870000000001</v>
      </c>
      <c r="G156" s="98">
        <v>65.227821984883832</v>
      </c>
      <c r="H156" s="85">
        <v>24.982040000000001</v>
      </c>
      <c r="I156" s="85">
        <v>34.772178015116175</v>
      </c>
      <c r="J156" s="85">
        <v>27.94275</v>
      </c>
      <c r="K156" s="85">
        <v>13.68153</v>
      </c>
      <c r="L156" s="85">
        <v>30.22063</v>
      </c>
    </row>
    <row r="157" spans="1:12" ht="8.25" customHeight="1" x14ac:dyDescent="0.25">
      <c r="A157" s="3"/>
      <c r="B157" s="7" t="s">
        <v>17</v>
      </c>
      <c r="C157" s="97">
        <v>2011</v>
      </c>
      <c r="D157" s="85">
        <v>111.41436</v>
      </c>
      <c r="E157" s="85">
        <v>100</v>
      </c>
      <c r="F157" s="85">
        <v>77.583860000000001</v>
      </c>
      <c r="G157" s="98">
        <v>69.635422220259585</v>
      </c>
      <c r="H157" s="85">
        <v>33.830500000000001</v>
      </c>
      <c r="I157" s="85">
        <v>30.364577779740422</v>
      </c>
      <c r="J157" s="85">
        <v>25.554040000000001</v>
      </c>
      <c r="K157" s="85">
        <v>47.424910000000004</v>
      </c>
      <c r="L157" s="85">
        <v>38.435410000000005</v>
      </c>
    </row>
    <row r="158" spans="1:12" ht="8.25" customHeight="1" x14ac:dyDescent="0.25">
      <c r="A158" s="3"/>
      <c r="B158" s="7" t="s">
        <v>18</v>
      </c>
      <c r="C158" s="97">
        <v>2011</v>
      </c>
      <c r="D158" s="85">
        <v>236.83645999999999</v>
      </c>
      <c r="E158" s="85">
        <v>100</v>
      </c>
      <c r="F158" s="85">
        <v>161.99847</v>
      </c>
      <c r="G158" s="98">
        <v>68.400984375463139</v>
      </c>
      <c r="H158" s="85">
        <v>74.837990000000005</v>
      </c>
      <c r="I158" s="85">
        <v>31.599015624536868</v>
      </c>
      <c r="J158" s="85">
        <v>73.840009999999992</v>
      </c>
      <c r="K158" s="85">
        <v>78.74597</v>
      </c>
      <c r="L158" s="85">
        <v>84.250489999999999</v>
      </c>
    </row>
    <row r="159" spans="1:12" s="37" customFormat="1" ht="16.5" customHeight="1" x14ac:dyDescent="0.25">
      <c r="A159" s="36">
        <v>4</v>
      </c>
      <c r="B159" s="8" t="s">
        <v>19</v>
      </c>
      <c r="C159" s="100">
        <v>2011</v>
      </c>
      <c r="D159" s="92">
        <v>420.09573</v>
      </c>
      <c r="E159" s="92">
        <v>100</v>
      </c>
      <c r="F159" s="92">
        <v>286.4452</v>
      </c>
      <c r="G159" s="96">
        <v>68.185696626814092</v>
      </c>
      <c r="H159" s="92">
        <v>133.65053</v>
      </c>
      <c r="I159" s="92">
        <v>31.814303373185915</v>
      </c>
      <c r="J159" s="92">
        <v>127.3368</v>
      </c>
      <c r="K159" s="92">
        <v>139.85240999999999</v>
      </c>
      <c r="L159" s="92">
        <v>152.90653</v>
      </c>
    </row>
    <row r="160" spans="1:12" s="37" customFormat="1" ht="16.5" customHeight="1" x14ac:dyDescent="0.25">
      <c r="A160" s="36">
        <v>0</v>
      </c>
      <c r="B160" s="8" t="s">
        <v>20</v>
      </c>
      <c r="C160" s="100">
        <v>2011</v>
      </c>
      <c r="D160" s="92">
        <v>1268.3226499999998</v>
      </c>
      <c r="E160" s="92">
        <v>100.00000000000001</v>
      </c>
      <c r="F160" s="92">
        <v>855.24312999999995</v>
      </c>
      <c r="G160" s="96">
        <v>67.431038151057237</v>
      </c>
      <c r="H160" s="92">
        <v>413.07952</v>
      </c>
      <c r="I160" s="92">
        <v>32.568961848942777</v>
      </c>
      <c r="J160" s="92">
        <v>429.73432000000003</v>
      </c>
      <c r="K160" s="92">
        <v>358.26170999999999</v>
      </c>
      <c r="L160" s="92">
        <v>480.32660999999996</v>
      </c>
    </row>
    <row r="162" spans="1:12" ht="24" customHeight="1" x14ac:dyDescent="0.25">
      <c r="A162" s="53" t="s">
        <v>65</v>
      </c>
      <c r="B162" s="53"/>
      <c r="C162" s="53"/>
      <c r="D162" s="53"/>
      <c r="E162" s="53"/>
      <c r="F162" s="53"/>
      <c r="G162" s="53"/>
      <c r="H162" s="53"/>
      <c r="I162" s="53"/>
      <c r="J162" s="53"/>
      <c r="K162" s="53"/>
      <c r="L162" s="53"/>
    </row>
    <row r="163" spans="1:12" ht="22.5" customHeight="1" x14ac:dyDescent="0.25">
      <c r="A163" s="53" t="s">
        <v>69</v>
      </c>
      <c r="B163" s="53"/>
      <c r="C163" s="53"/>
      <c r="D163" s="53"/>
      <c r="E163" s="53"/>
      <c r="F163" s="53"/>
      <c r="G163" s="53"/>
      <c r="H163" s="53"/>
      <c r="I163" s="53"/>
      <c r="J163" s="53"/>
      <c r="K163" s="53"/>
      <c r="L163" s="53"/>
    </row>
    <row r="164" spans="1:12" ht="8.25" customHeight="1" x14ac:dyDescent="0.25">
      <c r="A164" s="45"/>
      <c r="B164" s="45"/>
      <c r="C164" s="45"/>
      <c r="D164" s="45"/>
      <c r="E164" s="45"/>
      <c r="F164" s="45"/>
      <c r="G164" s="45"/>
      <c r="H164" s="45"/>
      <c r="I164" s="45"/>
      <c r="J164" s="45"/>
      <c r="K164" s="45"/>
      <c r="L164" s="45"/>
    </row>
    <row r="165" spans="1:12" ht="8.25" customHeight="1" x14ac:dyDescent="0.25">
      <c r="A165" s="40" t="s">
        <v>66</v>
      </c>
      <c r="B165" s="41"/>
      <c r="C165" s="42"/>
      <c r="D165" s="43"/>
      <c r="E165" s="42"/>
      <c r="F165" s="42"/>
      <c r="G165" s="44"/>
    </row>
  </sheetData>
  <mergeCells count="13">
    <mergeCell ref="A1:F1"/>
    <mergeCell ref="A163:L163"/>
    <mergeCell ref="A162:L162"/>
    <mergeCell ref="H6:I6"/>
    <mergeCell ref="J7:L7"/>
    <mergeCell ref="A4:A7"/>
    <mergeCell ref="B4:B7"/>
    <mergeCell ref="C4:C7"/>
    <mergeCell ref="D4:L4"/>
    <mergeCell ref="D5:E6"/>
    <mergeCell ref="F5:I5"/>
    <mergeCell ref="J5:L5"/>
    <mergeCell ref="F6:G6"/>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4"/>
  <sheetViews>
    <sheetView workbookViewId="0">
      <selection activeCell="F28" sqref="F28"/>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80" t="s">
        <v>53</v>
      </c>
      <c r="B1" s="76"/>
      <c r="C1" s="76"/>
      <c r="D1" s="76"/>
      <c r="E1" s="76"/>
      <c r="F1" s="76"/>
      <c r="G1" s="76"/>
      <c r="H1" s="76"/>
      <c r="I1" s="76"/>
      <c r="J1" s="76"/>
      <c r="K1" s="76"/>
    </row>
    <row r="3" spans="1:11" x14ac:dyDescent="0.25">
      <c r="A3" s="81" t="s">
        <v>24</v>
      </c>
      <c r="B3" s="81"/>
      <c r="C3" s="81"/>
      <c r="D3" s="82" t="s">
        <v>46</v>
      </c>
      <c r="E3" s="82"/>
      <c r="F3" s="82"/>
      <c r="G3" s="82"/>
      <c r="H3" s="82"/>
      <c r="I3" s="82"/>
      <c r="J3" s="82"/>
      <c r="K3" s="82"/>
    </row>
    <row r="4" spans="1:11" ht="51.75" x14ac:dyDescent="0.25">
      <c r="A4" s="81"/>
      <c r="B4" s="81"/>
      <c r="C4" s="81"/>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976281.79</v>
      </c>
      <c r="E6" s="18">
        <v>199520.21</v>
      </c>
      <c r="F6" s="18">
        <v>131722.68</v>
      </c>
      <c r="G6" s="18">
        <v>67797.52</v>
      </c>
      <c r="H6" s="18">
        <v>776761.58</v>
      </c>
      <c r="I6" s="18">
        <v>63162.62</v>
      </c>
      <c r="J6" s="18">
        <v>59114.65</v>
      </c>
      <c r="K6" s="18">
        <v>77242.929999999993</v>
      </c>
    </row>
    <row r="7" spans="1:11" ht="25.5" x14ac:dyDescent="0.25">
      <c r="A7" s="15" t="s">
        <v>5</v>
      </c>
      <c r="B7" s="17" t="s">
        <v>36</v>
      </c>
      <c r="C7" s="15" t="s">
        <v>37</v>
      </c>
      <c r="D7" s="18">
        <v>598318.12</v>
      </c>
      <c r="E7" s="18">
        <v>66600.09</v>
      </c>
      <c r="F7" s="18">
        <v>45372.1</v>
      </c>
      <c r="G7" s="18">
        <v>21227.99</v>
      </c>
      <c r="H7" s="18">
        <v>531718.03</v>
      </c>
      <c r="I7" s="18">
        <v>25784.52</v>
      </c>
      <c r="J7" s="18">
        <v>13661.25</v>
      </c>
      <c r="K7" s="18">
        <v>27154.32</v>
      </c>
    </row>
    <row r="8" spans="1:11" ht="25.5" x14ac:dyDescent="0.25">
      <c r="A8" s="17" t="s">
        <v>38</v>
      </c>
      <c r="B8" s="17" t="s">
        <v>36</v>
      </c>
      <c r="C8" s="15" t="s">
        <v>37</v>
      </c>
      <c r="D8" s="18">
        <v>1574599.91</v>
      </c>
      <c r="E8" s="18">
        <v>266120.28999999998</v>
      </c>
      <c r="F8" s="18">
        <v>177094.78</v>
      </c>
      <c r="G8" s="18">
        <v>89025.51</v>
      </c>
      <c r="H8" s="18">
        <v>1308479.6100000001</v>
      </c>
      <c r="I8" s="18">
        <v>88947.13</v>
      </c>
      <c r="J8" s="18">
        <v>72775.899999999994</v>
      </c>
      <c r="K8" s="18">
        <v>104397.26</v>
      </c>
    </row>
    <row r="9" spans="1:11" ht="25.5" x14ac:dyDescent="0.25">
      <c r="A9" s="15" t="s">
        <v>7</v>
      </c>
      <c r="B9" s="17" t="s">
        <v>36</v>
      </c>
      <c r="C9" s="15" t="s">
        <v>37</v>
      </c>
      <c r="D9" s="18">
        <v>1108882.3999999999</v>
      </c>
      <c r="E9" s="18">
        <v>257564.6</v>
      </c>
      <c r="F9" s="18">
        <v>174670.26</v>
      </c>
      <c r="G9" s="18">
        <v>82894.34</v>
      </c>
      <c r="H9" s="18">
        <v>851317.8</v>
      </c>
      <c r="I9" s="18">
        <v>101119.95</v>
      </c>
      <c r="J9" s="18">
        <v>54682.11</v>
      </c>
      <c r="K9" s="18">
        <v>101762.54</v>
      </c>
    </row>
    <row r="10" spans="1:11" ht="25.5" x14ac:dyDescent="0.25">
      <c r="A10" s="15" t="s">
        <v>39</v>
      </c>
      <c r="B10" s="17" t="s">
        <v>36</v>
      </c>
      <c r="C10" s="15" t="s">
        <v>37</v>
      </c>
      <c r="D10" s="18">
        <v>507350.37</v>
      </c>
      <c r="E10" s="18">
        <v>146540.57</v>
      </c>
      <c r="F10" s="18">
        <v>103013.23</v>
      </c>
      <c r="G10" s="18">
        <v>43527.35</v>
      </c>
      <c r="H10" s="18">
        <v>360809.79</v>
      </c>
      <c r="I10" s="18">
        <v>64807.13</v>
      </c>
      <c r="J10" s="18">
        <v>28246.5</v>
      </c>
      <c r="K10" s="18">
        <v>53486.93</v>
      </c>
    </row>
    <row r="11" spans="1:11" ht="25.5" x14ac:dyDescent="0.25">
      <c r="A11" s="15" t="s">
        <v>40</v>
      </c>
      <c r="B11" s="17" t="s">
        <v>36</v>
      </c>
      <c r="C11" s="15" t="s">
        <v>37</v>
      </c>
      <c r="D11" s="18">
        <v>601532.04</v>
      </c>
      <c r="E11" s="18">
        <v>111024.02</v>
      </c>
      <c r="F11" s="18">
        <v>71657.03</v>
      </c>
      <c r="G11" s="18">
        <v>39366.99</v>
      </c>
      <c r="H11" s="18">
        <v>490508.01</v>
      </c>
      <c r="I11" s="18">
        <v>36312.81</v>
      </c>
      <c r="J11" s="18">
        <v>26435.61</v>
      </c>
      <c r="K11" s="18">
        <v>48275.6</v>
      </c>
    </row>
    <row r="12" spans="1:11" ht="25.5" x14ac:dyDescent="0.25">
      <c r="A12" s="15" t="s">
        <v>10</v>
      </c>
      <c r="B12" s="17" t="s">
        <v>36</v>
      </c>
      <c r="C12" s="15" t="s">
        <v>37</v>
      </c>
      <c r="D12" s="18">
        <v>497528.61</v>
      </c>
      <c r="E12" s="18">
        <v>77257.399999999994</v>
      </c>
      <c r="F12" s="18">
        <v>52374.720000000001</v>
      </c>
      <c r="G12" s="18">
        <v>24882.67</v>
      </c>
      <c r="H12" s="18">
        <v>420271.22</v>
      </c>
      <c r="I12" s="18">
        <v>29590.58</v>
      </c>
      <c r="J12" s="18">
        <v>19736.11</v>
      </c>
      <c r="K12" s="18">
        <v>27930.7</v>
      </c>
    </row>
    <row r="13" spans="1:11" ht="25.5" x14ac:dyDescent="0.25">
      <c r="A13" s="15" t="s">
        <v>11</v>
      </c>
      <c r="B13" s="17" t="s">
        <v>36</v>
      </c>
      <c r="C13" s="15" t="s">
        <v>37</v>
      </c>
      <c r="D13" s="18">
        <v>488111.61</v>
      </c>
      <c r="E13" s="18">
        <v>67990.81</v>
      </c>
      <c r="F13" s="18">
        <v>48872.35</v>
      </c>
      <c r="G13" s="18">
        <v>19118.45</v>
      </c>
      <c r="H13" s="18">
        <v>420120.81</v>
      </c>
      <c r="I13" s="18">
        <v>23739.49</v>
      </c>
      <c r="J13" s="18">
        <v>21755.57</v>
      </c>
      <c r="K13" s="18">
        <v>22495.75</v>
      </c>
    </row>
    <row r="14" spans="1:11" ht="25.5" x14ac:dyDescent="0.25">
      <c r="A14" s="17" t="s">
        <v>41</v>
      </c>
      <c r="B14" s="17" t="s">
        <v>36</v>
      </c>
      <c r="C14" s="15" t="s">
        <v>37</v>
      </c>
      <c r="D14" s="18">
        <v>2094522.63</v>
      </c>
      <c r="E14" s="18">
        <v>402812.8</v>
      </c>
      <c r="F14" s="18">
        <v>275917.33</v>
      </c>
      <c r="G14" s="18">
        <v>126895.47</v>
      </c>
      <c r="H14" s="18">
        <v>1691709.83</v>
      </c>
      <c r="I14" s="18">
        <v>154450.01999999999</v>
      </c>
      <c r="J14" s="18">
        <v>96173.79</v>
      </c>
      <c r="K14" s="18">
        <v>152188.98000000001</v>
      </c>
    </row>
    <row r="15" spans="1:11" ht="25.5" x14ac:dyDescent="0.25">
      <c r="A15" s="15" t="s">
        <v>13</v>
      </c>
      <c r="B15" s="17" t="s">
        <v>36</v>
      </c>
      <c r="C15" s="15" t="s">
        <v>37</v>
      </c>
      <c r="D15" s="18">
        <v>906000.56</v>
      </c>
      <c r="E15" s="18">
        <v>103174.8</v>
      </c>
      <c r="F15" s="18">
        <v>65070.77</v>
      </c>
      <c r="G15" s="18">
        <v>38104.019999999997</v>
      </c>
      <c r="H15" s="18">
        <v>802825.76</v>
      </c>
      <c r="I15" s="18">
        <v>34392.17</v>
      </c>
      <c r="J15" s="18">
        <v>21071.77</v>
      </c>
      <c r="K15" s="18">
        <v>47710.86</v>
      </c>
    </row>
    <row r="16" spans="1:11" ht="25.5" x14ac:dyDescent="0.25">
      <c r="A16" s="15" t="s">
        <v>14</v>
      </c>
      <c r="B16" s="17" t="s">
        <v>36</v>
      </c>
      <c r="C16" s="15" t="s">
        <v>37</v>
      </c>
      <c r="D16" s="18">
        <v>761153.14</v>
      </c>
      <c r="E16" s="18">
        <v>102950.45</v>
      </c>
      <c r="F16" s="18">
        <v>66900.81</v>
      </c>
      <c r="G16" s="18">
        <v>36049.64</v>
      </c>
      <c r="H16" s="18">
        <v>658202.68999999994</v>
      </c>
      <c r="I16" s="18">
        <v>33128.589999999997</v>
      </c>
      <c r="J16" s="18">
        <v>27332.77</v>
      </c>
      <c r="K16" s="18">
        <v>42489.1</v>
      </c>
    </row>
    <row r="17" spans="1:11" ht="25.5" x14ac:dyDescent="0.25">
      <c r="A17" s="17" t="s">
        <v>42</v>
      </c>
      <c r="B17" s="17" t="s">
        <v>36</v>
      </c>
      <c r="C17" s="15" t="s">
        <v>37</v>
      </c>
      <c r="D17" s="18">
        <v>1667153.69</v>
      </c>
      <c r="E17" s="18">
        <v>206125.25</v>
      </c>
      <c r="F17" s="18">
        <v>131971.57999999999</v>
      </c>
      <c r="G17" s="18">
        <v>74153.66</v>
      </c>
      <c r="H17" s="18">
        <v>1461028.45</v>
      </c>
      <c r="I17" s="18">
        <v>67520.759999999995</v>
      </c>
      <c r="J17" s="18">
        <v>48404.53</v>
      </c>
      <c r="K17" s="18">
        <v>90199.96</v>
      </c>
    </row>
    <row r="18" spans="1:11" ht="25.5" x14ac:dyDescent="0.25">
      <c r="A18" s="15" t="s">
        <v>16</v>
      </c>
      <c r="B18" s="17" t="s">
        <v>36</v>
      </c>
      <c r="C18" s="15" t="s">
        <v>37</v>
      </c>
      <c r="D18" s="18">
        <v>720849.56</v>
      </c>
      <c r="E18" s="18">
        <v>72213.61</v>
      </c>
      <c r="F18" s="18">
        <v>51170.71</v>
      </c>
      <c r="G18" s="18">
        <v>21042.9</v>
      </c>
      <c r="H18" s="18">
        <v>648635.94999999995</v>
      </c>
      <c r="I18" s="18">
        <v>26882.7</v>
      </c>
      <c r="J18" s="18">
        <v>17444.25</v>
      </c>
      <c r="K18" s="18">
        <v>27886.67</v>
      </c>
    </row>
    <row r="19" spans="1:11" ht="25.5" x14ac:dyDescent="0.25">
      <c r="A19" s="15" t="s">
        <v>17</v>
      </c>
      <c r="B19" s="17" t="s">
        <v>36</v>
      </c>
      <c r="C19" s="15" t="s">
        <v>37</v>
      </c>
      <c r="D19" s="18">
        <v>635519.13</v>
      </c>
      <c r="E19" s="18">
        <v>111657.98</v>
      </c>
      <c r="F19" s="18">
        <v>77528.59</v>
      </c>
      <c r="G19" s="18">
        <v>34129.39</v>
      </c>
      <c r="H19" s="18">
        <v>523861.15</v>
      </c>
      <c r="I19" s="18">
        <v>28501.360000000001</v>
      </c>
      <c r="J19" s="18">
        <v>43008.33</v>
      </c>
      <c r="K19" s="18">
        <v>40148.29</v>
      </c>
    </row>
    <row r="20" spans="1:11" ht="25.5" x14ac:dyDescent="0.25">
      <c r="A20" s="15" t="s">
        <v>18</v>
      </c>
      <c r="B20" s="17" t="s">
        <v>36</v>
      </c>
      <c r="C20" s="15" t="s">
        <v>37</v>
      </c>
      <c r="D20" s="18">
        <v>1085667.93</v>
      </c>
      <c r="E20" s="18">
        <v>239634.33</v>
      </c>
      <c r="F20" s="18">
        <v>166637.42000000001</v>
      </c>
      <c r="G20" s="18">
        <v>72996.91</v>
      </c>
      <c r="H20" s="18">
        <v>846033.6</v>
      </c>
      <c r="I20" s="18">
        <v>79373.5</v>
      </c>
      <c r="J20" s="18">
        <v>76383.240000000005</v>
      </c>
      <c r="K20" s="18">
        <v>83877.600000000006</v>
      </c>
    </row>
    <row r="21" spans="1:11" ht="25.5" x14ac:dyDescent="0.25">
      <c r="A21" s="17" t="s">
        <v>43</v>
      </c>
      <c r="B21" s="17" t="s">
        <v>36</v>
      </c>
      <c r="C21" s="15" t="s">
        <v>37</v>
      </c>
      <c r="D21" s="18">
        <v>2442036.62</v>
      </c>
      <c r="E21" s="18">
        <v>423505.91999999998</v>
      </c>
      <c r="F21" s="18">
        <v>295336.71999999997</v>
      </c>
      <c r="G21" s="18">
        <v>128169.2</v>
      </c>
      <c r="H21" s="18">
        <v>2018530.7</v>
      </c>
      <c r="I21" s="18">
        <v>134757.56</v>
      </c>
      <c r="J21" s="18">
        <v>136835.82</v>
      </c>
      <c r="K21" s="18">
        <v>151912.54999999999</v>
      </c>
    </row>
    <row r="22" spans="1:11" ht="25.5" x14ac:dyDescent="0.25">
      <c r="A22" s="15" t="s">
        <v>20</v>
      </c>
      <c r="B22" s="17" t="s">
        <v>36</v>
      </c>
      <c r="C22" s="15" t="s">
        <v>37</v>
      </c>
      <c r="D22" s="18">
        <v>7778312.8499999996</v>
      </c>
      <c r="E22" s="18">
        <v>1298564.26</v>
      </c>
      <c r="F22" s="18">
        <v>880320.42</v>
      </c>
      <c r="G22" s="18">
        <v>418243.84000000003</v>
      </c>
      <c r="H22" s="18">
        <v>6479748.5899999999</v>
      </c>
      <c r="I22" s="18">
        <v>445675.47</v>
      </c>
      <c r="J22" s="18">
        <v>354190.04</v>
      </c>
      <c r="K22" s="18">
        <v>498698.75</v>
      </c>
    </row>
    <row r="24" spans="1:11" x14ac:dyDescent="0.25">
      <c r="A24" s="83" t="s">
        <v>44</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4"/>
  <sheetViews>
    <sheetView workbookViewId="0">
      <selection activeCell="F27" sqref="F27"/>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80" t="s">
        <v>54</v>
      </c>
      <c r="B1" s="76"/>
      <c r="C1" s="76"/>
      <c r="D1" s="76"/>
      <c r="E1" s="76"/>
      <c r="F1" s="76"/>
      <c r="G1" s="76"/>
      <c r="H1" s="76"/>
      <c r="I1" s="76"/>
      <c r="J1" s="76"/>
      <c r="K1" s="76"/>
    </row>
    <row r="3" spans="1:11" x14ac:dyDescent="0.25">
      <c r="A3" s="81" t="s">
        <v>24</v>
      </c>
      <c r="B3" s="81"/>
      <c r="C3" s="81"/>
      <c r="D3" s="82" t="s">
        <v>46</v>
      </c>
      <c r="E3" s="82"/>
      <c r="F3" s="82"/>
      <c r="G3" s="82"/>
      <c r="H3" s="82"/>
      <c r="I3" s="82"/>
      <c r="J3" s="82"/>
      <c r="K3" s="82"/>
    </row>
    <row r="4" spans="1:11" ht="51.75" x14ac:dyDescent="0.25">
      <c r="A4" s="81"/>
      <c r="B4" s="81"/>
      <c r="C4" s="81"/>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975407.89</v>
      </c>
      <c r="E6" s="18">
        <v>184697.62</v>
      </c>
      <c r="F6" s="18">
        <v>122088.77</v>
      </c>
      <c r="G6" s="18">
        <v>62608.85</v>
      </c>
      <c r="H6" s="18">
        <v>790710.27</v>
      </c>
      <c r="I6" s="18">
        <v>56257.41</v>
      </c>
      <c r="J6" s="18">
        <v>61164.55</v>
      </c>
      <c r="K6" s="18">
        <v>67275.66</v>
      </c>
    </row>
    <row r="7" spans="1:11" ht="25.5" x14ac:dyDescent="0.25">
      <c r="A7" s="15" t="s">
        <v>5</v>
      </c>
      <c r="B7" s="17" t="s">
        <v>36</v>
      </c>
      <c r="C7" s="15" t="s">
        <v>37</v>
      </c>
      <c r="D7" s="18">
        <v>601676.32999999996</v>
      </c>
      <c r="E7" s="18">
        <v>72258.25</v>
      </c>
      <c r="F7" s="18">
        <v>49724.54</v>
      </c>
      <c r="G7" s="18">
        <v>22533.71</v>
      </c>
      <c r="H7" s="18">
        <v>529418.06999999995</v>
      </c>
      <c r="I7" s="18">
        <v>30765.66</v>
      </c>
      <c r="J7" s="18">
        <v>15559.29</v>
      </c>
      <c r="K7" s="18">
        <v>25933.31</v>
      </c>
    </row>
    <row r="8" spans="1:11" ht="25.5" x14ac:dyDescent="0.25">
      <c r="A8" s="17" t="s">
        <v>38</v>
      </c>
      <c r="B8" s="17" t="s">
        <v>36</v>
      </c>
      <c r="C8" s="15" t="s">
        <v>37</v>
      </c>
      <c r="D8" s="18">
        <v>1577084.22</v>
      </c>
      <c r="E8" s="18">
        <v>256955.88</v>
      </c>
      <c r="F8" s="18">
        <v>171813.31</v>
      </c>
      <c r="G8" s="18">
        <v>85142.57</v>
      </c>
      <c r="H8" s="18">
        <v>1320128.3400000001</v>
      </c>
      <c r="I8" s="18">
        <v>87023.07</v>
      </c>
      <c r="J8" s="18">
        <v>76723.839999999997</v>
      </c>
      <c r="K8" s="18">
        <v>93208.960000000006</v>
      </c>
    </row>
    <row r="9" spans="1:11" ht="25.5" x14ac:dyDescent="0.25">
      <c r="A9" s="15" t="s">
        <v>7</v>
      </c>
      <c r="B9" s="17" t="s">
        <v>36</v>
      </c>
      <c r="C9" s="15" t="s">
        <v>37</v>
      </c>
      <c r="D9" s="18">
        <v>1103536.95</v>
      </c>
      <c r="E9" s="18">
        <v>249222.48</v>
      </c>
      <c r="F9" s="18">
        <v>170682.14</v>
      </c>
      <c r="G9" s="18">
        <v>78540.34</v>
      </c>
      <c r="H9" s="18">
        <v>854314.47</v>
      </c>
      <c r="I9" s="18">
        <v>98646.95</v>
      </c>
      <c r="J9" s="18">
        <v>55354.86</v>
      </c>
      <c r="K9" s="18">
        <v>95220.67</v>
      </c>
    </row>
    <row r="10" spans="1:11" ht="25.5" x14ac:dyDescent="0.25">
      <c r="A10" s="15" t="s">
        <v>39</v>
      </c>
      <c r="B10" s="17" t="s">
        <v>36</v>
      </c>
      <c r="C10" s="15" t="s">
        <v>37</v>
      </c>
      <c r="D10" s="18">
        <v>504814.89</v>
      </c>
      <c r="E10" s="18">
        <v>144046.01</v>
      </c>
      <c r="F10" s="18">
        <v>103772.14</v>
      </c>
      <c r="G10" s="18">
        <v>40273.879999999997</v>
      </c>
      <c r="H10" s="18">
        <v>360768.88</v>
      </c>
      <c r="I10" s="18">
        <v>64047.74</v>
      </c>
      <c r="J10" s="18">
        <v>28540.13</v>
      </c>
      <c r="K10" s="18">
        <v>51458.15</v>
      </c>
    </row>
    <row r="11" spans="1:11" ht="25.5" x14ac:dyDescent="0.25">
      <c r="A11" s="15" t="s">
        <v>40</v>
      </c>
      <c r="B11" s="17" t="s">
        <v>36</v>
      </c>
      <c r="C11" s="15" t="s">
        <v>37</v>
      </c>
      <c r="D11" s="18">
        <v>598722.06000000006</v>
      </c>
      <c r="E11" s="18">
        <v>105176.47</v>
      </c>
      <c r="F11" s="18">
        <v>66910.009999999995</v>
      </c>
      <c r="G11" s="18">
        <v>38266.46</v>
      </c>
      <c r="H11" s="18">
        <v>493545.59</v>
      </c>
      <c r="I11" s="18">
        <v>34599.22</v>
      </c>
      <c r="J11" s="18">
        <v>26814.73</v>
      </c>
      <c r="K11" s="18">
        <v>43762.52</v>
      </c>
    </row>
    <row r="12" spans="1:11" ht="25.5" x14ac:dyDescent="0.25">
      <c r="A12" s="15" t="s">
        <v>10</v>
      </c>
      <c r="B12" s="17" t="s">
        <v>36</v>
      </c>
      <c r="C12" s="15" t="s">
        <v>37</v>
      </c>
      <c r="D12" s="18">
        <v>500953.95</v>
      </c>
      <c r="E12" s="18">
        <v>72495.03</v>
      </c>
      <c r="F12" s="18">
        <v>50325.3</v>
      </c>
      <c r="G12" s="18">
        <v>22169.72</v>
      </c>
      <c r="H12" s="18">
        <v>428458.92</v>
      </c>
      <c r="I12" s="18">
        <v>26239.49</v>
      </c>
      <c r="J12" s="18">
        <v>18401.46</v>
      </c>
      <c r="K12" s="18">
        <v>27854.080000000002</v>
      </c>
    </row>
    <row r="13" spans="1:11" ht="25.5" x14ac:dyDescent="0.25">
      <c r="A13" s="15" t="s">
        <v>11</v>
      </c>
      <c r="B13" s="17" t="s">
        <v>36</v>
      </c>
      <c r="C13" s="15" t="s">
        <v>37</v>
      </c>
      <c r="D13" s="18">
        <v>489936.94</v>
      </c>
      <c r="E13" s="18">
        <v>74668.05</v>
      </c>
      <c r="F13" s="18">
        <v>50981.440000000002</v>
      </c>
      <c r="G13" s="18">
        <v>23686.62</v>
      </c>
      <c r="H13" s="18">
        <v>415268.89</v>
      </c>
      <c r="I13" s="18">
        <v>25032.21</v>
      </c>
      <c r="J13" s="18">
        <v>20995.46</v>
      </c>
      <c r="K13" s="18">
        <v>28640.39</v>
      </c>
    </row>
    <row r="14" spans="1:11" ht="25.5" x14ac:dyDescent="0.25">
      <c r="A14" s="17" t="s">
        <v>41</v>
      </c>
      <c r="B14" s="17" t="s">
        <v>36</v>
      </c>
      <c r="C14" s="15" t="s">
        <v>37</v>
      </c>
      <c r="D14" s="18">
        <v>2094427.84</v>
      </c>
      <c r="E14" s="18">
        <v>396385.56</v>
      </c>
      <c r="F14" s="18">
        <v>271988.89</v>
      </c>
      <c r="G14" s="18">
        <v>124396.67</v>
      </c>
      <c r="H14" s="18">
        <v>1698042.28</v>
      </c>
      <c r="I14" s="18">
        <v>149918.65</v>
      </c>
      <c r="J14" s="18">
        <v>94751.78</v>
      </c>
      <c r="K14" s="18">
        <v>151715.14000000001</v>
      </c>
    </row>
    <row r="15" spans="1:11" ht="25.5" x14ac:dyDescent="0.25">
      <c r="A15" s="15" t="s">
        <v>13</v>
      </c>
      <c r="B15" s="17" t="s">
        <v>36</v>
      </c>
      <c r="C15" s="15" t="s">
        <v>37</v>
      </c>
      <c r="D15" s="18">
        <v>906339.68</v>
      </c>
      <c r="E15" s="18">
        <v>97353.08</v>
      </c>
      <c r="F15" s="18">
        <v>62777.63</v>
      </c>
      <c r="G15" s="18">
        <v>34575.449999999997</v>
      </c>
      <c r="H15" s="18">
        <v>808986.59</v>
      </c>
      <c r="I15" s="18">
        <v>34838.870000000003</v>
      </c>
      <c r="J15" s="18">
        <v>18904.599999999999</v>
      </c>
      <c r="K15" s="18">
        <v>43609.61</v>
      </c>
    </row>
    <row r="16" spans="1:11" ht="25.5" x14ac:dyDescent="0.25">
      <c r="A16" s="15" t="s">
        <v>14</v>
      </c>
      <c r="B16" s="17" t="s">
        <v>36</v>
      </c>
      <c r="C16" s="15" t="s">
        <v>37</v>
      </c>
      <c r="D16" s="18">
        <v>762237.88</v>
      </c>
      <c r="E16" s="18">
        <v>97532.39</v>
      </c>
      <c r="F16" s="18">
        <v>62218.11</v>
      </c>
      <c r="G16" s="18">
        <v>35314.29</v>
      </c>
      <c r="H16" s="18">
        <v>664705.48</v>
      </c>
      <c r="I16" s="18">
        <v>30616.93</v>
      </c>
      <c r="J16" s="18">
        <v>28029.09</v>
      </c>
      <c r="K16" s="18">
        <v>38886.379999999997</v>
      </c>
    </row>
    <row r="17" spans="1:11" ht="25.5" x14ac:dyDescent="0.25">
      <c r="A17" s="17" t="s">
        <v>42</v>
      </c>
      <c r="B17" s="17" t="s">
        <v>36</v>
      </c>
      <c r="C17" s="15" t="s">
        <v>37</v>
      </c>
      <c r="D17" s="18">
        <v>1668577.55</v>
      </c>
      <c r="E17" s="18">
        <v>194885.48</v>
      </c>
      <c r="F17" s="18">
        <v>124995.74</v>
      </c>
      <c r="G17" s="18">
        <v>69889.740000000005</v>
      </c>
      <c r="H17" s="18">
        <v>1473692.08</v>
      </c>
      <c r="I17" s="18">
        <v>65455.8</v>
      </c>
      <c r="J17" s="18">
        <v>46933.69</v>
      </c>
      <c r="K17" s="18">
        <v>82495.990000000005</v>
      </c>
    </row>
    <row r="18" spans="1:11" ht="25.5" x14ac:dyDescent="0.25">
      <c r="A18" s="15" t="s">
        <v>16</v>
      </c>
      <c r="B18" s="17" t="s">
        <v>36</v>
      </c>
      <c r="C18" s="15" t="s">
        <v>37</v>
      </c>
      <c r="D18" s="18">
        <v>722880.35</v>
      </c>
      <c r="E18" s="18">
        <v>71844.91</v>
      </c>
      <c r="F18" s="18">
        <v>46862.87</v>
      </c>
      <c r="G18" s="18">
        <v>24982.04</v>
      </c>
      <c r="H18" s="18">
        <v>651035.43999999994</v>
      </c>
      <c r="I18" s="18">
        <v>27942.75</v>
      </c>
      <c r="J18" s="18">
        <v>13681.53</v>
      </c>
      <c r="K18" s="18">
        <v>30220.63</v>
      </c>
    </row>
    <row r="19" spans="1:11" ht="25.5" x14ac:dyDescent="0.25">
      <c r="A19" s="15" t="s">
        <v>17</v>
      </c>
      <c r="B19" s="17" t="s">
        <v>36</v>
      </c>
      <c r="C19" s="15" t="s">
        <v>37</v>
      </c>
      <c r="D19" s="18">
        <v>633091.64</v>
      </c>
      <c r="E19" s="18">
        <v>111414.36</v>
      </c>
      <c r="F19" s="18">
        <v>77583.86</v>
      </c>
      <c r="G19" s="18">
        <v>33830.5</v>
      </c>
      <c r="H19" s="18">
        <v>521677.28</v>
      </c>
      <c r="I19" s="18">
        <v>25554.04</v>
      </c>
      <c r="J19" s="18">
        <v>47424.91</v>
      </c>
      <c r="K19" s="18">
        <v>38435.410000000003</v>
      </c>
    </row>
    <row r="20" spans="1:11" ht="25.5" x14ac:dyDescent="0.25">
      <c r="A20" s="15" t="s">
        <v>18</v>
      </c>
      <c r="B20" s="17" t="s">
        <v>36</v>
      </c>
      <c r="C20" s="15" t="s">
        <v>37</v>
      </c>
      <c r="D20" s="18">
        <v>1082236.93</v>
      </c>
      <c r="E20" s="18">
        <v>236836.46</v>
      </c>
      <c r="F20" s="18">
        <v>161998.47</v>
      </c>
      <c r="G20" s="18">
        <v>74837.990000000005</v>
      </c>
      <c r="H20" s="18">
        <v>845400.47</v>
      </c>
      <c r="I20" s="18">
        <v>73840.009999999995</v>
      </c>
      <c r="J20" s="18">
        <v>78745.97</v>
      </c>
      <c r="K20" s="18">
        <v>84250.49</v>
      </c>
    </row>
    <row r="21" spans="1:11" ht="25.5" x14ac:dyDescent="0.25">
      <c r="A21" s="17" t="s">
        <v>43</v>
      </c>
      <c r="B21" s="17" t="s">
        <v>36</v>
      </c>
      <c r="C21" s="15" t="s">
        <v>37</v>
      </c>
      <c r="D21" s="18">
        <v>2438208.9300000002</v>
      </c>
      <c r="E21" s="18">
        <v>420095.73</v>
      </c>
      <c r="F21" s="18">
        <v>286445.2</v>
      </c>
      <c r="G21" s="18">
        <v>133650.53</v>
      </c>
      <c r="H21" s="18">
        <v>2018113.19</v>
      </c>
      <c r="I21" s="18">
        <v>127336.8</v>
      </c>
      <c r="J21" s="18">
        <v>139852.41</v>
      </c>
      <c r="K21" s="18">
        <v>152906.53</v>
      </c>
    </row>
    <row r="22" spans="1:11" ht="25.5" x14ac:dyDescent="0.25">
      <c r="A22" s="15" t="s">
        <v>20</v>
      </c>
      <c r="B22" s="17" t="s">
        <v>36</v>
      </c>
      <c r="C22" s="15" t="s">
        <v>37</v>
      </c>
      <c r="D22" s="18">
        <v>7778298.54</v>
      </c>
      <c r="E22" s="18">
        <v>1268322.6499999999</v>
      </c>
      <c r="F22" s="18">
        <v>855243.13</v>
      </c>
      <c r="G22" s="18">
        <v>413079.52</v>
      </c>
      <c r="H22" s="18">
        <v>6509975.9000000004</v>
      </c>
      <c r="I22" s="18">
        <v>429734.32</v>
      </c>
      <c r="J22" s="18">
        <v>358261.71</v>
      </c>
      <c r="K22" s="18">
        <v>480326.61</v>
      </c>
    </row>
    <row r="24" spans="1:11" x14ac:dyDescent="0.25">
      <c r="A24" s="83" t="s">
        <v>44</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F2:Q30"/>
  <sheetViews>
    <sheetView topLeftCell="C1" zoomScale="130" zoomScaleNormal="130" workbookViewId="0">
      <selection activeCell="F5" sqref="F5:Q8"/>
    </sheetView>
  </sheetViews>
  <sheetFormatPr baseColWidth="10" defaultRowHeight="15" x14ac:dyDescent="0.25"/>
  <sheetData>
    <row r="2" spans="6:17" x14ac:dyDescent="0.25">
      <c r="F2" s="71" t="s">
        <v>55</v>
      </c>
      <c r="G2" s="71"/>
      <c r="H2" s="71"/>
      <c r="I2" s="71"/>
      <c r="J2" s="71"/>
      <c r="K2" s="71"/>
      <c r="L2" s="71"/>
      <c r="M2" s="71"/>
      <c r="N2" s="71"/>
      <c r="O2" s="71"/>
    </row>
    <row r="3" spans="6:17" x14ac:dyDescent="0.25">
      <c r="F3" s="72" t="s">
        <v>56</v>
      </c>
      <c r="G3" s="72"/>
      <c r="H3" s="72"/>
      <c r="I3" s="72"/>
      <c r="J3" s="72"/>
      <c r="K3" s="72"/>
      <c r="L3" s="72"/>
      <c r="M3" s="72"/>
      <c r="N3" s="72"/>
      <c r="O3" s="72"/>
      <c r="P3" s="72"/>
    </row>
    <row r="5" spans="6:17" ht="8.25" customHeight="1" x14ac:dyDescent="0.25">
      <c r="F5" s="61" t="s">
        <v>0</v>
      </c>
      <c r="G5" s="64" t="s">
        <v>1</v>
      </c>
      <c r="H5" s="73" t="s">
        <v>57</v>
      </c>
      <c r="I5" s="67" t="s">
        <v>58</v>
      </c>
      <c r="J5" s="68"/>
      <c r="K5" s="68"/>
      <c r="L5" s="68"/>
      <c r="M5" s="68"/>
      <c r="N5" s="68"/>
      <c r="O5" s="68"/>
      <c r="P5" s="68"/>
      <c r="Q5" s="68"/>
    </row>
    <row r="6" spans="6:17" ht="8.25" customHeight="1" x14ac:dyDescent="0.25">
      <c r="F6" s="62"/>
      <c r="G6" s="65"/>
      <c r="H6" s="65"/>
      <c r="I6" s="67" t="s">
        <v>59</v>
      </c>
      <c r="J6" s="61"/>
      <c r="K6" s="54" t="s">
        <v>2</v>
      </c>
      <c r="L6" s="70"/>
      <c r="M6" s="70"/>
      <c r="N6" s="55"/>
      <c r="O6" s="54" t="s">
        <v>2</v>
      </c>
      <c r="P6" s="70"/>
      <c r="Q6" s="70"/>
    </row>
    <row r="7" spans="6:17" ht="16.5" customHeight="1" x14ac:dyDescent="0.25">
      <c r="F7" s="62"/>
      <c r="G7" s="65"/>
      <c r="H7" s="65"/>
      <c r="I7" s="69"/>
      <c r="J7" s="63"/>
      <c r="K7" s="54" t="s">
        <v>60</v>
      </c>
      <c r="L7" s="70"/>
      <c r="M7" s="54" t="s">
        <v>61</v>
      </c>
      <c r="N7" s="55"/>
      <c r="O7" s="10" t="s">
        <v>62</v>
      </c>
      <c r="P7" s="11" t="s">
        <v>63</v>
      </c>
      <c r="Q7" s="11" t="s">
        <v>64</v>
      </c>
    </row>
    <row r="8" spans="6:17" x14ac:dyDescent="0.25">
      <c r="F8" s="63"/>
      <c r="G8" s="66"/>
      <c r="H8" s="66"/>
      <c r="I8" s="12">
        <v>1000</v>
      </c>
      <c r="J8" s="12" t="s">
        <v>3</v>
      </c>
      <c r="K8" s="12">
        <v>1000</v>
      </c>
      <c r="L8" s="10" t="s">
        <v>3</v>
      </c>
      <c r="M8" s="12">
        <v>1000</v>
      </c>
      <c r="N8" s="10" t="s">
        <v>3</v>
      </c>
      <c r="O8" s="56">
        <v>1000</v>
      </c>
      <c r="P8" s="56"/>
      <c r="Q8" s="57"/>
    </row>
    <row r="9" spans="6:17" x14ac:dyDescent="0.25">
      <c r="F9" s="23">
        <v>1</v>
      </c>
      <c r="G9" s="23">
        <v>2</v>
      </c>
      <c r="H9" s="23"/>
      <c r="I9" s="23">
        <v>3</v>
      </c>
      <c r="J9" s="23"/>
      <c r="K9" s="23">
        <v>4</v>
      </c>
      <c r="L9" s="23">
        <v>5</v>
      </c>
      <c r="M9" s="23">
        <v>6</v>
      </c>
      <c r="N9" s="23">
        <v>7</v>
      </c>
      <c r="O9" s="23">
        <v>8</v>
      </c>
      <c r="P9" s="23">
        <v>9</v>
      </c>
      <c r="Q9" s="23">
        <v>10</v>
      </c>
    </row>
    <row r="10" spans="6:17" x14ac:dyDescent="0.25">
      <c r="F10" s="24" t="s">
        <v>4</v>
      </c>
      <c r="G10" s="24">
        <v>2017</v>
      </c>
      <c r="H10" s="24"/>
      <c r="I10" s="21">
        <v>225.74770999999998</v>
      </c>
      <c r="J10" s="21"/>
      <c r="K10" s="21">
        <v>155.35310999999999</v>
      </c>
      <c r="L10" s="21">
        <v>68.817136616801108</v>
      </c>
      <c r="M10" s="21">
        <v>70.394600000000011</v>
      </c>
      <c r="N10" s="21">
        <v>31.182863383198882</v>
      </c>
      <c r="O10" s="21">
        <v>91.837699999999998</v>
      </c>
      <c r="P10" s="21">
        <v>53.406940000000006</v>
      </c>
      <c r="Q10" s="21">
        <v>80.503070000000008</v>
      </c>
    </row>
    <row r="11" spans="6:17" x14ac:dyDescent="0.25">
      <c r="F11" s="25" t="s">
        <v>5</v>
      </c>
      <c r="G11" s="24">
        <v>2017</v>
      </c>
      <c r="H11" s="24"/>
      <c r="I11" s="21">
        <v>104.77552</v>
      </c>
      <c r="J11" s="21"/>
      <c r="K11" s="21">
        <v>77.516720000000007</v>
      </c>
      <c r="L11" s="21">
        <v>73.983617547304931</v>
      </c>
      <c r="M11" s="21">
        <v>27.258800000000001</v>
      </c>
      <c r="N11" s="21">
        <v>26.016382452695051</v>
      </c>
      <c r="O11" s="21">
        <v>47.778370000000002</v>
      </c>
      <c r="P11" s="21">
        <v>19.774549999999998</v>
      </c>
      <c r="Q11" s="21">
        <v>37.2226</v>
      </c>
    </row>
    <row r="12" spans="6:17" ht="8.25" customHeight="1" x14ac:dyDescent="0.25">
      <c r="F12" s="26" t="s">
        <v>6</v>
      </c>
      <c r="G12" s="24">
        <v>2017</v>
      </c>
      <c r="H12" s="24"/>
      <c r="I12" s="21">
        <v>330.52322999999996</v>
      </c>
      <c r="J12" s="21"/>
      <c r="K12" s="21">
        <v>232.86982999999998</v>
      </c>
      <c r="L12" s="21">
        <v>70.454905696038367</v>
      </c>
      <c r="M12" s="21">
        <v>97.653399999999991</v>
      </c>
      <c r="N12" s="21">
        <v>29.545094303961633</v>
      </c>
      <c r="O12" s="21">
        <v>139.61607000000001</v>
      </c>
      <c r="P12" s="21">
        <v>73.1815</v>
      </c>
      <c r="Q12" s="21">
        <v>117.72566999999999</v>
      </c>
    </row>
    <row r="13" spans="6:17" ht="8.25" customHeight="1" x14ac:dyDescent="0.25">
      <c r="F13" s="25" t="s">
        <v>7</v>
      </c>
      <c r="G13" s="24">
        <v>2017</v>
      </c>
      <c r="H13" s="24"/>
      <c r="I13" s="21">
        <v>334.01410999999996</v>
      </c>
      <c r="J13" s="21"/>
      <c r="K13" s="21">
        <v>227.85482000000002</v>
      </c>
      <c r="L13" s="21">
        <v>68.217124120894184</v>
      </c>
      <c r="M13" s="21">
        <v>106.15928</v>
      </c>
      <c r="N13" s="21">
        <v>31.782872885220332</v>
      </c>
      <c r="O13" s="21">
        <v>148.27964</v>
      </c>
      <c r="P13" s="21">
        <v>50.850279999999998</v>
      </c>
      <c r="Q13" s="21">
        <v>134.88417999999999</v>
      </c>
    </row>
    <row r="14" spans="6:17" ht="8.25" customHeight="1" x14ac:dyDescent="0.25">
      <c r="F14" s="27" t="s">
        <v>8</v>
      </c>
      <c r="G14" s="24">
        <v>2017</v>
      </c>
      <c r="H14" s="24"/>
      <c r="I14" s="21">
        <v>186.12621999999999</v>
      </c>
      <c r="J14" s="21"/>
      <c r="K14" s="21">
        <v>127.74057000000001</v>
      </c>
      <c r="L14" s="21">
        <v>68.631152558731387</v>
      </c>
      <c r="M14" s="21">
        <v>58.385649999999998</v>
      </c>
      <c r="N14" s="21">
        <v>31.36884744126862</v>
      </c>
      <c r="O14" s="21">
        <v>83.649000000000001</v>
      </c>
      <c r="P14" s="21">
        <v>24.357890000000001</v>
      </c>
      <c r="Q14" s="21">
        <v>78.119320000000002</v>
      </c>
    </row>
    <row r="15" spans="6:17" ht="8.25" customHeight="1" x14ac:dyDescent="0.25">
      <c r="F15" s="25" t="s">
        <v>9</v>
      </c>
      <c r="G15" s="24">
        <v>2017</v>
      </c>
      <c r="H15" s="24"/>
      <c r="I15" s="21">
        <v>147.88789000000003</v>
      </c>
      <c r="J15" s="21"/>
      <c r="K15" s="21">
        <v>100.11425</v>
      </c>
      <c r="L15" s="21">
        <v>67.696043266287717</v>
      </c>
      <c r="M15" s="21">
        <v>47.773629999999997</v>
      </c>
      <c r="N15" s="21">
        <v>32.30394997183339</v>
      </c>
      <c r="O15" s="21">
        <v>64.63064</v>
      </c>
      <c r="P15" s="21">
        <v>26.49239</v>
      </c>
      <c r="Q15" s="21">
        <v>56.764859999999999</v>
      </c>
    </row>
    <row r="16" spans="6:17" ht="8.25" customHeight="1" x14ac:dyDescent="0.25">
      <c r="F16" s="25" t="s">
        <v>10</v>
      </c>
      <c r="G16" s="24">
        <v>2017</v>
      </c>
      <c r="H16" s="24"/>
      <c r="I16" s="21">
        <v>109.20583999999999</v>
      </c>
      <c r="J16" s="21"/>
      <c r="K16" s="21">
        <v>77.35311999999999</v>
      </c>
      <c r="L16" s="21">
        <v>70.832402369690115</v>
      </c>
      <c r="M16" s="21">
        <v>31.852720000000001</v>
      </c>
      <c r="N16" s="21">
        <v>29.167597630309881</v>
      </c>
      <c r="O16" s="21">
        <v>41.24492</v>
      </c>
      <c r="P16" s="21">
        <v>24.545439999999999</v>
      </c>
      <c r="Q16" s="21">
        <v>43.415480000000002</v>
      </c>
    </row>
    <row r="17" spans="6:17" ht="8.25" customHeight="1" x14ac:dyDescent="0.25">
      <c r="F17" s="25" t="s">
        <v>11</v>
      </c>
      <c r="G17" s="24">
        <v>2017</v>
      </c>
      <c r="H17" s="24"/>
      <c r="I17" s="21">
        <v>85.916960000000003</v>
      </c>
      <c r="J17" s="21"/>
      <c r="K17" s="21">
        <v>58.605760000000004</v>
      </c>
      <c r="L17" s="21">
        <v>68.212096889834086</v>
      </c>
      <c r="M17" s="21">
        <v>27.311199999999999</v>
      </c>
      <c r="N17" s="21">
        <v>31.787903110165907</v>
      </c>
      <c r="O17" s="21">
        <v>40.841099999999997</v>
      </c>
      <c r="P17" s="21">
        <v>15.752219999999999</v>
      </c>
      <c r="Q17" s="21">
        <v>29.323640000000001</v>
      </c>
    </row>
    <row r="18" spans="6:17" ht="8.25" customHeight="1" x14ac:dyDescent="0.25">
      <c r="F18" s="26" t="s">
        <v>12</v>
      </c>
      <c r="G18" s="24">
        <v>2017</v>
      </c>
      <c r="H18" s="24"/>
      <c r="I18" s="21">
        <v>529.13689999999997</v>
      </c>
      <c r="J18" s="21"/>
      <c r="K18" s="21">
        <v>363.81370000000004</v>
      </c>
      <c r="L18" s="21">
        <v>68.756062939477474</v>
      </c>
      <c r="M18" s="21">
        <v>165.32320999999999</v>
      </c>
      <c r="N18" s="21">
        <v>31.243938950392607</v>
      </c>
      <c r="O18" s="21">
        <v>230.36565999999999</v>
      </c>
      <c r="P18" s="21">
        <v>91.147949999999994</v>
      </c>
      <c r="Q18" s="21">
        <v>207.6233</v>
      </c>
    </row>
    <row r="19" spans="6:17" ht="8.25" customHeight="1" x14ac:dyDescent="0.25">
      <c r="F19" s="25" t="s">
        <v>13</v>
      </c>
      <c r="G19" s="24">
        <v>2017</v>
      </c>
      <c r="H19" s="24"/>
      <c r="I19" s="21">
        <v>159.17363</v>
      </c>
      <c r="J19" s="21"/>
      <c r="K19" s="21">
        <v>107.24448</v>
      </c>
      <c r="L19" s="21">
        <v>67.375783287721717</v>
      </c>
      <c r="M19" s="21">
        <v>51.92915</v>
      </c>
      <c r="N19" s="21">
        <v>32.624216712278283</v>
      </c>
      <c r="O19" s="21">
        <v>69.011800000000008</v>
      </c>
      <c r="P19" s="21">
        <v>22.99023</v>
      </c>
      <c r="Q19" s="21">
        <v>67.171600000000012</v>
      </c>
    </row>
    <row r="20" spans="6:17" ht="8.25" customHeight="1" x14ac:dyDescent="0.25">
      <c r="F20" s="25" t="s">
        <v>14</v>
      </c>
      <c r="G20" s="24">
        <v>2017</v>
      </c>
      <c r="H20" s="24"/>
      <c r="I20" s="21">
        <v>127.76089999999999</v>
      </c>
      <c r="J20" s="21"/>
      <c r="K20" s="21">
        <v>89.648320000000012</v>
      </c>
      <c r="L20" s="21">
        <v>70.168823168903799</v>
      </c>
      <c r="M20" s="21">
        <v>38.112589999999997</v>
      </c>
      <c r="N20" s="21">
        <v>29.831184658217026</v>
      </c>
      <c r="O20" s="21">
        <v>51.343699999999998</v>
      </c>
      <c r="P20" s="21">
        <v>23.362020000000001</v>
      </c>
      <c r="Q20" s="21">
        <v>53.05518</v>
      </c>
    </row>
    <row r="21" spans="6:17" ht="8.25" customHeight="1" x14ac:dyDescent="0.25">
      <c r="F21" s="26" t="s">
        <v>15</v>
      </c>
      <c r="G21" s="24">
        <v>2017</v>
      </c>
      <c r="H21" s="24"/>
      <c r="I21" s="21">
        <v>286.93453000000005</v>
      </c>
      <c r="J21" s="21"/>
      <c r="K21" s="21">
        <v>196.89279000000002</v>
      </c>
      <c r="L21" s="21">
        <v>68.619412937160263</v>
      </c>
      <c r="M21" s="21">
        <v>90.041730000000001</v>
      </c>
      <c r="N21" s="21">
        <v>31.380583577724153</v>
      </c>
      <c r="O21" s="21">
        <v>120.35550000000001</v>
      </c>
      <c r="P21" s="21">
        <v>46.352249999999998</v>
      </c>
      <c r="Q21" s="21">
        <v>120.22678000000001</v>
      </c>
    </row>
    <row r="22" spans="6:17" ht="8.25" customHeight="1" x14ac:dyDescent="0.25">
      <c r="F22" s="25" t="s">
        <v>16</v>
      </c>
      <c r="G22" s="24">
        <v>2017</v>
      </c>
      <c r="H22" s="24"/>
      <c r="I22" s="21">
        <v>98.971509999999995</v>
      </c>
      <c r="J22" s="21"/>
      <c r="K22" s="21">
        <v>69.820800000000006</v>
      </c>
      <c r="L22" s="21">
        <v>70.546362281428259</v>
      </c>
      <c r="M22" s="21">
        <v>29.15071</v>
      </c>
      <c r="N22" s="21">
        <v>29.453637718571741</v>
      </c>
      <c r="O22" s="21">
        <v>44.139019999999995</v>
      </c>
      <c r="P22" s="21">
        <v>19.026209999999999</v>
      </c>
      <c r="Q22" s="21">
        <v>35.806280000000001</v>
      </c>
    </row>
    <row r="23" spans="6:17" ht="8.25" customHeight="1" x14ac:dyDescent="0.25">
      <c r="F23" s="25" t="s">
        <v>17</v>
      </c>
      <c r="G23" s="24">
        <v>2017</v>
      </c>
      <c r="H23" s="24"/>
      <c r="I23" s="21">
        <v>139.13223000000002</v>
      </c>
      <c r="J23" s="21"/>
      <c r="K23" s="21">
        <v>96.330269999999999</v>
      </c>
      <c r="L23" s="21">
        <v>69.236488195438255</v>
      </c>
      <c r="M23" s="21">
        <v>42.801960000000001</v>
      </c>
      <c r="N23" s="21">
        <v>30.763511804561745</v>
      </c>
      <c r="O23" s="21">
        <v>54.281179999999999</v>
      </c>
      <c r="P23" s="21">
        <v>35.047419999999995</v>
      </c>
      <c r="Q23" s="21">
        <v>49.803629999999998</v>
      </c>
    </row>
    <row r="24" spans="6:17" ht="8.25" customHeight="1" x14ac:dyDescent="0.25">
      <c r="F24" s="25" t="s">
        <v>18</v>
      </c>
      <c r="G24" s="24">
        <v>2017</v>
      </c>
      <c r="H24" s="24"/>
      <c r="I24" s="21">
        <v>271.25652000000002</v>
      </c>
      <c r="J24" s="21"/>
      <c r="K24" s="21">
        <v>197.12904999999998</v>
      </c>
      <c r="L24" s="21">
        <v>72.672557326916959</v>
      </c>
      <c r="M24" s="21">
        <v>74.127460000000013</v>
      </c>
      <c r="N24" s="21">
        <v>27.327438986535697</v>
      </c>
      <c r="O24" s="21">
        <v>123.5822</v>
      </c>
      <c r="P24" s="21">
        <v>66.85266</v>
      </c>
      <c r="Q24" s="21">
        <v>80.821649999999991</v>
      </c>
    </row>
    <row r="25" spans="6:17" ht="8.25" customHeight="1" x14ac:dyDescent="0.25">
      <c r="F25" s="26" t="s">
        <v>19</v>
      </c>
      <c r="G25" s="24">
        <v>2017</v>
      </c>
      <c r="H25" s="24"/>
      <c r="I25" s="21">
        <v>509.36025000000001</v>
      </c>
      <c r="J25" s="21"/>
      <c r="K25" s="21">
        <v>363.28010999999998</v>
      </c>
      <c r="L25" s="21">
        <v>71.320859843303424</v>
      </c>
      <c r="M25" s="21">
        <v>146.08014</v>
      </c>
      <c r="N25" s="21">
        <v>28.679140156696565</v>
      </c>
      <c r="O25" s="21">
        <v>222.00241</v>
      </c>
      <c r="P25" s="21">
        <v>120.92628999999999</v>
      </c>
      <c r="Q25" s="21">
        <v>166.43154999999999</v>
      </c>
    </row>
    <row r="26" spans="6:17" ht="8.25" customHeight="1" x14ac:dyDescent="0.25">
      <c r="F26" s="26" t="s">
        <v>20</v>
      </c>
      <c r="G26" s="24">
        <v>2017</v>
      </c>
      <c r="H26" s="24"/>
      <c r="I26" s="21">
        <v>1655.9549199999999</v>
      </c>
      <c r="J26" s="21"/>
      <c r="K26" s="21">
        <v>1156.85644</v>
      </c>
      <c r="L26" s="21">
        <v>69.860382431183581</v>
      </c>
      <c r="M26" s="21">
        <v>499.09848</v>
      </c>
      <c r="N26" s="21">
        <v>30.13961756881643</v>
      </c>
      <c r="O26" s="21">
        <v>712.33964000000003</v>
      </c>
      <c r="P26" s="21">
        <v>331.60798999999997</v>
      </c>
      <c r="Q26" s="21">
        <v>612.00729000000001</v>
      </c>
    </row>
    <row r="27" spans="6:17" x14ac:dyDescent="0.25">
      <c r="F27" s="28"/>
    </row>
    <row r="28" spans="6:17" ht="24.75" customHeight="1" x14ac:dyDescent="0.25">
      <c r="F28" s="84" t="s">
        <v>65</v>
      </c>
      <c r="G28" s="84"/>
      <c r="H28" s="84"/>
      <c r="I28" s="84"/>
      <c r="J28" s="84"/>
      <c r="K28" s="84"/>
      <c r="L28" s="84"/>
      <c r="M28" s="84"/>
      <c r="N28" s="84"/>
      <c r="O28" s="84"/>
      <c r="P28" s="84"/>
      <c r="Q28" s="84"/>
    </row>
    <row r="29" spans="6:17" x14ac:dyDescent="0.25">
      <c r="F29" s="29"/>
      <c r="G29" s="29"/>
      <c r="H29" s="29"/>
      <c r="I29" s="29"/>
      <c r="J29" s="29"/>
      <c r="K29" s="29"/>
      <c r="L29" s="29"/>
      <c r="M29" s="29"/>
      <c r="N29" s="29"/>
      <c r="O29" s="29"/>
    </row>
    <row r="30" spans="6:17" x14ac:dyDescent="0.25">
      <c r="F30" s="30" t="s">
        <v>66</v>
      </c>
      <c r="G30" s="30"/>
      <c r="H30" s="30"/>
      <c r="I30" s="30"/>
      <c r="J30" s="30"/>
      <c r="K30" s="30"/>
      <c r="L30" s="30"/>
      <c r="M30" s="30"/>
      <c r="N30" s="30"/>
      <c r="O30" s="30"/>
    </row>
  </sheetData>
  <mergeCells count="13">
    <mergeCell ref="M7:N7"/>
    <mergeCell ref="O8:Q8"/>
    <mergeCell ref="F28:Q28"/>
    <mergeCell ref="F2:O2"/>
    <mergeCell ref="F3:P3"/>
    <mergeCell ref="F5:F8"/>
    <mergeCell ref="G5:G8"/>
    <mergeCell ref="H5:H8"/>
    <mergeCell ref="I5:Q5"/>
    <mergeCell ref="I6:J7"/>
    <mergeCell ref="K6:N6"/>
    <mergeCell ref="O6:Q6"/>
    <mergeCell ref="K7:L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49D24-D126-4199-BF24-018F7599C1C7}">
  <dimension ref="A1:K24"/>
  <sheetViews>
    <sheetView workbookViewId="0">
      <selection sqref="A1:K1"/>
    </sheetView>
  </sheetViews>
  <sheetFormatPr baseColWidth="10" defaultRowHeight="15" x14ac:dyDescent="0.25"/>
  <cols>
    <col min="1" max="1" width="30.7109375" style="47" bestFit="1" customWidth="1"/>
    <col min="2" max="2" width="18.7109375" style="47" bestFit="1" customWidth="1"/>
    <col min="3" max="3" width="5.7109375" style="47" bestFit="1" customWidth="1"/>
    <col min="4" max="4" width="12.7109375" style="47" bestFit="1" customWidth="1"/>
    <col min="5" max="8" width="24.7109375" style="47" bestFit="1" customWidth="1"/>
    <col min="9" max="9" width="17.7109375" style="47" bestFit="1" customWidth="1"/>
    <col min="10" max="10" width="16.7109375" style="47" bestFit="1" customWidth="1"/>
    <col min="11" max="11" width="24.7109375" style="47" bestFit="1" customWidth="1"/>
    <col min="12" max="16384" width="11.42578125" style="47"/>
  </cols>
  <sheetData>
    <row r="1" spans="1:11" ht="15.95" customHeight="1" x14ac:dyDescent="0.25">
      <c r="A1" s="75" t="s">
        <v>70</v>
      </c>
      <c r="B1" s="76"/>
      <c r="C1" s="76"/>
      <c r="D1" s="76"/>
      <c r="E1" s="76"/>
      <c r="F1" s="76"/>
      <c r="G1" s="76"/>
      <c r="H1" s="76"/>
      <c r="I1" s="76"/>
      <c r="J1" s="76"/>
      <c r="K1" s="76"/>
    </row>
    <row r="3" spans="1:11" x14ac:dyDescent="0.25">
      <c r="A3" s="77" t="s">
        <v>24</v>
      </c>
      <c r="B3" s="77"/>
      <c r="C3" s="77"/>
      <c r="D3" s="78" t="s">
        <v>46</v>
      </c>
      <c r="E3" s="78"/>
      <c r="F3" s="78"/>
      <c r="G3" s="78"/>
      <c r="H3" s="78"/>
      <c r="I3" s="78"/>
      <c r="J3" s="78"/>
      <c r="K3" s="78"/>
    </row>
    <row r="4" spans="1:11" ht="51.75" x14ac:dyDescent="0.25">
      <c r="A4" s="77"/>
      <c r="B4" s="77"/>
      <c r="C4" s="77"/>
      <c r="D4" s="48" t="s">
        <v>26</v>
      </c>
      <c r="E4" s="48" t="s">
        <v>27</v>
      </c>
      <c r="F4" s="48" t="s">
        <v>28</v>
      </c>
      <c r="G4" s="48" t="s">
        <v>29</v>
      </c>
      <c r="H4" s="48" t="s">
        <v>30</v>
      </c>
      <c r="I4" s="48" t="s">
        <v>31</v>
      </c>
      <c r="J4" s="48" t="s">
        <v>32</v>
      </c>
      <c r="K4" s="48" t="s">
        <v>33</v>
      </c>
    </row>
    <row r="5" spans="1:11" x14ac:dyDescent="0.25">
      <c r="A5" s="49" t="s">
        <v>34</v>
      </c>
      <c r="B5" s="49" t="s">
        <v>35</v>
      </c>
      <c r="C5" s="49" t="s">
        <v>35</v>
      </c>
      <c r="D5" s="16" t="s">
        <v>24</v>
      </c>
      <c r="E5" s="16" t="s">
        <v>24</v>
      </c>
      <c r="F5" s="16" t="s">
        <v>24</v>
      </c>
      <c r="G5" s="16" t="s">
        <v>24</v>
      </c>
      <c r="H5" s="16" t="s">
        <v>24</v>
      </c>
      <c r="I5" s="16" t="s">
        <v>24</v>
      </c>
      <c r="J5" s="16" t="s">
        <v>24</v>
      </c>
      <c r="K5" s="16" t="s">
        <v>24</v>
      </c>
    </row>
    <row r="6" spans="1:11" ht="25.5" x14ac:dyDescent="0.25">
      <c r="A6" s="49" t="s">
        <v>4</v>
      </c>
      <c r="B6" s="50" t="s">
        <v>36</v>
      </c>
      <c r="C6" s="49" t="s">
        <v>37</v>
      </c>
      <c r="D6" s="18">
        <v>980121.54</v>
      </c>
      <c r="E6" s="18">
        <v>250756.77</v>
      </c>
      <c r="F6" s="18">
        <v>157385.41</v>
      </c>
      <c r="G6" s="18">
        <v>93371.36</v>
      </c>
      <c r="H6" s="18">
        <v>729364.77</v>
      </c>
      <c r="I6" s="18">
        <v>104652.88</v>
      </c>
      <c r="J6" s="18">
        <v>41444.269999999997</v>
      </c>
      <c r="K6" s="18">
        <v>104659.62</v>
      </c>
    </row>
    <row r="7" spans="1:11" ht="25.5" x14ac:dyDescent="0.25">
      <c r="A7" s="49" t="s">
        <v>5</v>
      </c>
      <c r="B7" s="50" t="s">
        <v>36</v>
      </c>
      <c r="C7" s="49" t="s">
        <v>37</v>
      </c>
      <c r="D7" s="18">
        <v>583532.69999999995</v>
      </c>
      <c r="E7" s="18">
        <v>101778.58</v>
      </c>
      <c r="F7" s="18">
        <v>67530.210000000006</v>
      </c>
      <c r="G7" s="18">
        <v>34248.370000000003</v>
      </c>
      <c r="H7" s="18">
        <v>481754.12</v>
      </c>
      <c r="I7" s="18">
        <v>42705.98</v>
      </c>
      <c r="J7" s="18">
        <v>17242.73</v>
      </c>
      <c r="K7" s="18">
        <v>41829.870000000003</v>
      </c>
    </row>
    <row r="8" spans="1:11" ht="25.5" x14ac:dyDescent="0.25">
      <c r="A8" s="50" t="s">
        <v>38</v>
      </c>
      <c r="B8" s="50" t="s">
        <v>36</v>
      </c>
      <c r="C8" s="49" t="s">
        <v>37</v>
      </c>
      <c r="D8" s="18">
        <v>1563654.24</v>
      </c>
      <c r="E8" s="18">
        <v>352535.35</v>
      </c>
      <c r="F8" s="18">
        <v>224915.62</v>
      </c>
      <c r="G8" s="18">
        <v>127619.73</v>
      </c>
      <c r="H8" s="18">
        <v>1211118.8899999999</v>
      </c>
      <c r="I8" s="18">
        <v>147358.85999999999</v>
      </c>
      <c r="J8" s="18">
        <v>58687</v>
      </c>
      <c r="K8" s="18">
        <v>146489.49</v>
      </c>
    </row>
    <row r="9" spans="1:11" ht="25.5" x14ac:dyDescent="0.25">
      <c r="A9" s="49" t="s">
        <v>7</v>
      </c>
      <c r="B9" s="50" t="s">
        <v>36</v>
      </c>
      <c r="C9" s="49" t="s">
        <v>37</v>
      </c>
      <c r="D9" s="18">
        <v>1138460.56</v>
      </c>
      <c r="E9" s="18">
        <v>346354.74</v>
      </c>
      <c r="F9" s="18">
        <v>218377.88</v>
      </c>
      <c r="G9" s="18">
        <v>127976.86</v>
      </c>
      <c r="H9" s="18">
        <v>792105.82</v>
      </c>
      <c r="I9" s="18">
        <v>158673.04</v>
      </c>
      <c r="J9" s="18">
        <v>39536.33</v>
      </c>
      <c r="K9" s="18">
        <v>148145.37</v>
      </c>
    </row>
    <row r="10" spans="1:11" ht="25.5" x14ac:dyDescent="0.25">
      <c r="A10" s="49" t="s">
        <v>39</v>
      </c>
      <c r="B10" s="50" t="s">
        <v>36</v>
      </c>
      <c r="C10" s="49" t="s">
        <v>37</v>
      </c>
      <c r="D10" s="18">
        <v>528579.27</v>
      </c>
      <c r="E10" s="18">
        <v>196989.25</v>
      </c>
      <c r="F10" s="18">
        <v>123495.89</v>
      </c>
      <c r="G10" s="18">
        <v>73493.36</v>
      </c>
      <c r="H10" s="18">
        <v>331590.02</v>
      </c>
      <c r="I10" s="18">
        <v>90590.88</v>
      </c>
      <c r="J10" s="18">
        <v>19560.78</v>
      </c>
      <c r="K10" s="18">
        <v>86837.59</v>
      </c>
    </row>
    <row r="11" spans="1:11" ht="25.5" x14ac:dyDescent="0.25">
      <c r="A11" s="49" t="s">
        <v>40</v>
      </c>
      <c r="B11" s="50" t="s">
        <v>36</v>
      </c>
      <c r="C11" s="49" t="s">
        <v>37</v>
      </c>
      <c r="D11" s="18">
        <v>609881.29</v>
      </c>
      <c r="E11" s="18">
        <v>149365.49</v>
      </c>
      <c r="F11" s="18">
        <v>94881.99</v>
      </c>
      <c r="G11" s="18">
        <v>54483.5</v>
      </c>
      <c r="H11" s="18">
        <v>460515.8</v>
      </c>
      <c r="I11" s="18">
        <v>68082.16</v>
      </c>
      <c r="J11" s="18">
        <v>19975.55</v>
      </c>
      <c r="K11" s="18">
        <v>61307.78</v>
      </c>
    </row>
    <row r="12" spans="1:11" ht="25.5" x14ac:dyDescent="0.25">
      <c r="A12" s="49" t="s">
        <v>10</v>
      </c>
      <c r="B12" s="50" t="s">
        <v>36</v>
      </c>
      <c r="C12" s="49" t="s">
        <v>37</v>
      </c>
      <c r="D12" s="18">
        <v>487184.59</v>
      </c>
      <c r="E12" s="18">
        <v>114292.42</v>
      </c>
      <c r="F12" s="18">
        <v>73150.179999999993</v>
      </c>
      <c r="G12" s="18">
        <v>41142.239999999998</v>
      </c>
      <c r="H12" s="18">
        <v>372892.17</v>
      </c>
      <c r="I12" s="18">
        <v>41707.49</v>
      </c>
      <c r="J12" s="18">
        <v>24485.26</v>
      </c>
      <c r="K12" s="18">
        <v>48099.67</v>
      </c>
    </row>
    <row r="13" spans="1:11" ht="25.5" x14ac:dyDescent="0.25">
      <c r="A13" s="49" t="s">
        <v>11</v>
      </c>
      <c r="B13" s="50" t="s">
        <v>36</v>
      </c>
      <c r="C13" s="49" t="s">
        <v>37</v>
      </c>
      <c r="D13" s="18">
        <v>481550.91</v>
      </c>
      <c r="E13" s="18">
        <v>96045.49</v>
      </c>
      <c r="F13" s="18">
        <v>61534.53</v>
      </c>
      <c r="G13" s="18">
        <v>34510.959999999999</v>
      </c>
      <c r="H13" s="18">
        <v>385505.41</v>
      </c>
      <c r="I13" s="18">
        <v>43663.45</v>
      </c>
      <c r="J13" s="18">
        <v>15324.53</v>
      </c>
      <c r="K13" s="18">
        <v>37057.519999999997</v>
      </c>
    </row>
    <row r="14" spans="1:11" ht="25.5" x14ac:dyDescent="0.25">
      <c r="A14" s="50" t="s">
        <v>41</v>
      </c>
      <c r="B14" s="50" t="s">
        <v>36</v>
      </c>
      <c r="C14" s="49" t="s">
        <v>37</v>
      </c>
      <c r="D14" s="18">
        <v>2107196.06</v>
      </c>
      <c r="E14" s="18">
        <v>556692.66</v>
      </c>
      <c r="F14" s="18">
        <v>353062.6</v>
      </c>
      <c r="G14" s="18">
        <v>203630.06</v>
      </c>
      <c r="H14" s="18">
        <v>1550503.4</v>
      </c>
      <c r="I14" s="18">
        <v>244043.98</v>
      </c>
      <c r="J14" s="18">
        <v>79346.12</v>
      </c>
      <c r="K14" s="18">
        <v>233302.56</v>
      </c>
    </row>
    <row r="15" spans="1:11" ht="25.5" x14ac:dyDescent="0.25">
      <c r="A15" s="49" t="s">
        <v>13</v>
      </c>
      <c r="B15" s="50" t="s">
        <v>36</v>
      </c>
      <c r="C15" s="49" t="s">
        <v>37</v>
      </c>
      <c r="D15" s="18">
        <v>921911.59</v>
      </c>
      <c r="E15" s="18">
        <v>160803.31</v>
      </c>
      <c r="F15" s="18">
        <v>100414.45</v>
      </c>
      <c r="G15" s="18">
        <v>60388.86</v>
      </c>
      <c r="H15" s="18">
        <v>761108.28</v>
      </c>
      <c r="I15" s="18">
        <v>67591.33</v>
      </c>
      <c r="J15" s="18">
        <v>15040.43</v>
      </c>
      <c r="K15" s="18">
        <v>78171.55</v>
      </c>
    </row>
    <row r="16" spans="1:11" ht="25.5" x14ac:dyDescent="0.25">
      <c r="A16" s="49" t="s">
        <v>14</v>
      </c>
      <c r="B16" s="50" t="s">
        <v>36</v>
      </c>
      <c r="C16" s="49" t="s">
        <v>37</v>
      </c>
      <c r="D16" s="18">
        <v>756609.02</v>
      </c>
      <c r="E16" s="18">
        <v>140944.48000000001</v>
      </c>
      <c r="F16" s="18">
        <v>92248.6</v>
      </c>
      <c r="G16" s="18">
        <v>48695.89</v>
      </c>
      <c r="H16" s="18">
        <v>615664.54</v>
      </c>
      <c r="I16" s="18">
        <v>55000.87</v>
      </c>
      <c r="J16" s="18">
        <v>20627.97</v>
      </c>
      <c r="K16" s="18">
        <v>65315.64</v>
      </c>
    </row>
    <row r="17" spans="1:11" ht="25.5" x14ac:dyDescent="0.25">
      <c r="A17" s="50" t="s">
        <v>42</v>
      </c>
      <c r="B17" s="50" t="s">
        <v>36</v>
      </c>
      <c r="C17" s="49" t="s">
        <v>37</v>
      </c>
      <c r="D17" s="18">
        <v>1678520.61</v>
      </c>
      <c r="E17" s="18">
        <v>301747.78999999998</v>
      </c>
      <c r="F17" s="18">
        <v>192663.05</v>
      </c>
      <c r="G17" s="18">
        <v>109084.74</v>
      </c>
      <c r="H17" s="18">
        <v>1376772.82</v>
      </c>
      <c r="I17" s="18">
        <v>122592.2</v>
      </c>
      <c r="J17" s="18">
        <v>35668.410000000003</v>
      </c>
      <c r="K17" s="18">
        <v>143487.19</v>
      </c>
    </row>
    <row r="18" spans="1:11" ht="25.5" x14ac:dyDescent="0.25">
      <c r="A18" s="49" t="s">
        <v>16</v>
      </c>
      <c r="B18" s="50" t="s">
        <v>36</v>
      </c>
      <c r="C18" s="49" t="s">
        <v>37</v>
      </c>
      <c r="D18" s="18">
        <v>721205.77</v>
      </c>
      <c r="E18" s="18">
        <v>108685.43</v>
      </c>
      <c r="F18" s="18">
        <v>75930.53</v>
      </c>
      <c r="G18" s="18">
        <v>32754.89</v>
      </c>
      <c r="H18" s="18">
        <v>612520.34</v>
      </c>
      <c r="I18" s="18">
        <v>54103.12</v>
      </c>
      <c r="J18" s="18">
        <v>14891.48</v>
      </c>
      <c r="K18" s="18">
        <v>39690.82</v>
      </c>
    </row>
    <row r="19" spans="1:11" ht="25.5" x14ac:dyDescent="0.25">
      <c r="A19" s="49" t="s">
        <v>17</v>
      </c>
      <c r="B19" s="50" t="s">
        <v>36</v>
      </c>
      <c r="C19" s="49" t="s">
        <v>37</v>
      </c>
      <c r="D19" s="18">
        <v>666825</v>
      </c>
      <c r="E19" s="18">
        <v>145185.9</v>
      </c>
      <c r="F19" s="18">
        <v>96098.7</v>
      </c>
      <c r="G19" s="18">
        <v>49087.21</v>
      </c>
      <c r="H19" s="18">
        <v>521639.09</v>
      </c>
      <c r="I19" s="18">
        <v>55292.36</v>
      </c>
      <c r="J19" s="18">
        <v>29418.02</v>
      </c>
      <c r="K19" s="18">
        <v>60475.519999999997</v>
      </c>
    </row>
    <row r="20" spans="1:11" ht="25.5" x14ac:dyDescent="0.25">
      <c r="A20" s="49" t="s">
        <v>18</v>
      </c>
      <c r="B20" s="50" t="s">
        <v>36</v>
      </c>
      <c r="C20" s="49" t="s">
        <v>37</v>
      </c>
      <c r="D20" s="18">
        <v>1107141.53</v>
      </c>
      <c r="E20" s="18">
        <v>285944.55</v>
      </c>
      <c r="F20" s="18">
        <v>198351.69</v>
      </c>
      <c r="G20" s="18">
        <v>87592.86</v>
      </c>
      <c r="H20" s="18">
        <v>821196.98</v>
      </c>
      <c r="I20" s="18">
        <v>135446.43</v>
      </c>
      <c r="J20" s="18">
        <v>55509.83</v>
      </c>
      <c r="K20" s="18">
        <v>94988.29</v>
      </c>
    </row>
    <row r="21" spans="1:11" ht="25.5" x14ac:dyDescent="0.25">
      <c r="A21" s="50" t="s">
        <v>43</v>
      </c>
      <c r="B21" s="50" t="s">
        <v>36</v>
      </c>
      <c r="C21" s="49" t="s">
        <v>37</v>
      </c>
      <c r="D21" s="18">
        <v>2495172.29</v>
      </c>
      <c r="E21" s="18">
        <v>539815.88</v>
      </c>
      <c r="F21" s="18">
        <v>370380.92</v>
      </c>
      <c r="G21" s="18">
        <v>169434.96</v>
      </c>
      <c r="H21" s="18">
        <v>1955356.41</v>
      </c>
      <c r="I21" s="18">
        <v>244841.91</v>
      </c>
      <c r="J21" s="18">
        <v>99819.34</v>
      </c>
      <c r="K21" s="18">
        <v>195154.64</v>
      </c>
    </row>
    <row r="22" spans="1:11" ht="25.5" x14ac:dyDescent="0.25">
      <c r="A22" s="49" t="s">
        <v>20</v>
      </c>
      <c r="B22" s="50" t="s">
        <v>36</v>
      </c>
      <c r="C22" s="49" t="s">
        <v>37</v>
      </c>
      <c r="D22" s="18">
        <v>7844543.2000000002</v>
      </c>
      <c r="E22" s="18">
        <v>1750791.68</v>
      </c>
      <c r="F22" s="18">
        <v>1141022.18</v>
      </c>
      <c r="G22" s="18">
        <v>609769.5</v>
      </c>
      <c r="H22" s="18">
        <v>6093751.5199999996</v>
      </c>
      <c r="I22" s="18">
        <v>758836.95</v>
      </c>
      <c r="J22" s="18">
        <v>273520.86</v>
      </c>
      <c r="K22" s="18">
        <v>718433.87</v>
      </c>
    </row>
    <row r="24" spans="1:11" x14ac:dyDescent="0.25">
      <c r="A24" s="79" t="s">
        <v>71</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40"/>
  <sheetViews>
    <sheetView workbookViewId="0">
      <selection activeCell="L5" sqref="L5:T21"/>
    </sheetView>
  </sheetViews>
  <sheetFormatPr baseColWidth="10" defaultRowHeight="15" x14ac:dyDescent="0.25"/>
  <cols>
    <col min="3" max="3" width="12.140625" bestFit="1" customWidth="1"/>
    <col min="4" max="4" width="12.5703125" bestFit="1" customWidth="1"/>
    <col min="5" max="8" width="11.5703125" bestFit="1" customWidth="1"/>
  </cols>
  <sheetData>
    <row r="1" spans="1:20" ht="15" customHeight="1" x14ac:dyDescent="0.25">
      <c r="A1" s="61" t="s">
        <v>0</v>
      </c>
      <c r="B1" s="73" t="s">
        <v>1</v>
      </c>
      <c r="C1" s="67" t="s">
        <v>58</v>
      </c>
      <c r="D1" s="68"/>
      <c r="E1" s="68"/>
      <c r="F1" s="68"/>
      <c r="G1" s="68"/>
      <c r="H1" s="68"/>
      <c r="J1" s="61" t="s">
        <v>0</v>
      </c>
      <c r="K1" s="64" t="s">
        <v>1</v>
      </c>
      <c r="L1" s="67" t="s">
        <v>58</v>
      </c>
      <c r="M1" s="68"/>
      <c r="N1" s="68"/>
      <c r="O1" s="68"/>
      <c r="P1" s="68"/>
      <c r="Q1" s="68"/>
      <c r="R1" s="68"/>
      <c r="S1" s="68"/>
      <c r="T1" s="68"/>
    </row>
    <row r="2" spans="1:20" ht="15" customHeight="1" x14ac:dyDescent="0.25">
      <c r="A2" s="62"/>
      <c r="B2" s="74"/>
      <c r="C2" s="67" t="s">
        <v>59</v>
      </c>
      <c r="D2" s="54" t="s">
        <v>2</v>
      </c>
      <c r="E2" s="70"/>
      <c r="F2" s="54" t="s">
        <v>2</v>
      </c>
      <c r="G2" s="70"/>
      <c r="H2" s="70"/>
      <c r="J2" s="62"/>
      <c r="K2" s="65"/>
      <c r="L2" s="67" t="s">
        <v>59</v>
      </c>
      <c r="M2" s="61"/>
      <c r="N2" s="54" t="s">
        <v>2</v>
      </c>
      <c r="O2" s="70"/>
      <c r="P2" s="70"/>
      <c r="Q2" s="55"/>
      <c r="R2" s="54" t="s">
        <v>2</v>
      </c>
      <c r="S2" s="70"/>
      <c r="T2" s="70"/>
    </row>
    <row r="3" spans="1:20" ht="33" x14ac:dyDescent="0.25">
      <c r="A3" s="62"/>
      <c r="B3" s="74"/>
      <c r="C3" s="69"/>
      <c r="D3" s="32" t="s">
        <v>60</v>
      </c>
      <c r="E3" s="32" t="s">
        <v>61</v>
      </c>
      <c r="F3" s="31" t="s">
        <v>62</v>
      </c>
      <c r="G3" s="32" t="s">
        <v>63</v>
      </c>
      <c r="H3" s="32" t="s">
        <v>64</v>
      </c>
      <c r="J3" s="62"/>
      <c r="K3" s="65"/>
      <c r="L3" s="69"/>
      <c r="M3" s="63"/>
      <c r="N3" s="54" t="s">
        <v>60</v>
      </c>
      <c r="O3" s="70"/>
      <c r="P3" s="54" t="s">
        <v>61</v>
      </c>
      <c r="Q3" s="55"/>
      <c r="R3" s="31" t="s">
        <v>62</v>
      </c>
      <c r="S3" s="32" t="s">
        <v>63</v>
      </c>
      <c r="T3" s="32" t="s">
        <v>64</v>
      </c>
    </row>
    <row r="4" spans="1:20" x14ac:dyDescent="0.25">
      <c r="A4" s="7" t="s">
        <v>4</v>
      </c>
      <c r="B4" s="9">
        <v>2018</v>
      </c>
      <c r="C4" s="20">
        <f>'2018_A11_Rohdaten'!E6</f>
        <v>240968.64</v>
      </c>
      <c r="D4" s="20">
        <f>'2018_A11_Rohdaten'!F6</f>
        <v>158033.48000000001</v>
      </c>
      <c r="E4" s="20">
        <f>'2018_A11_Rohdaten'!G6</f>
        <v>82935.16</v>
      </c>
      <c r="F4" s="20">
        <f>'2018_A11_Rohdaten'!H6</f>
        <v>735980.19</v>
      </c>
      <c r="G4" s="20">
        <f>'2018_A11_Rohdaten'!I6</f>
        <v>103072.77</v>
      </c>
      <c r="H4" s="20">
        <f>'2018_A11_Rohdaten'!J6</f>
        <v>44397.53</v>
      </c>
      <c r="J4" s="63"/>
      <c r="K4" s="66"/>
      <c r="L4" s="33">
        <v>1000</v>
      </c>
      <c r="M4" s="33" t="s">
        <v>3</v>
      </c>
      <c r="N4" s="33">
        <v>1000</v>
      </c>
      <c r="O4" s="31" t="s">
        <v>3</v>
      </c>
      <c r="P4" s="33">
        <v>1000</v>
      </c>
      <c r="Q4" s="31" t="s">
        <v>3</v>
      </c>
      <c r="R4" s="56">
        <v>1000</v>
      </c>
      <c r="S4" s="56"/>
      <c r="T4" s="57"/>
    </row>
    <row r="5" spans="1:20" x14ac:dyDescent="0.25">
      <c r="A5" s="7" t="s">
        <v>5</v>
      </c>
      <c r="B5" s="9">
        <v>2018</v>
      </c>
      <c r="C5" s="20">
        <f>'2018_A11_Rohdaten'!E7</f>
        <v>104253.95</v>
      </c>
      <c r="D5" s="20">
        <f>'2018_A11_Rohdaten'!F7</f>
        <v>70458.89</v>
      </c>
      <c r="E5" s="20">
        <f>'2018_A11_Rohdaten'!G7</f>
        <v>33795.07</v>
      </c>
      <c r="F5" s="20">
        <f>'2018_A11_Rohdaten'!H7</f>
        <v>479794.68</v>
      </c>
      <c r="G5" s="20">
        <f>'2018_A11_Rohdaten'!I7</f>
        <v>42428.9</v>
      </c>
      <c r="H5" s="20">
        <f>'2018_A11_Rohdaten'!J7</f>
        <v>19416.73</v>
      </c>
      <c r="J5" s="7" t="s">
        <v>4</v>
      </c>
      <c r="K5" s="9">
        <v>2018</v>
      </c>
      <c r="L5" s="21">
        <f>C4/1000</f>
        <v>240.96864000000002</v>
      </c>
      <c r="M5" s="21">
        <f>O5+Q5</f>
        <v>99.999999999999986</v>
      </c>
      <c r="N5" s="21">
        <f>D4/1000</f>
        <v>158.03348</v>
      </c>
      <c r="O5" s="21">
        <f>N5/L5*100</f>
        <v>65.582591992053395</v>
      </c>
      <c r="P5" s="21">
        <f>E4/1000</f>
        <v>82.93516000000001</v>
      </c>
      <c r="Q5" s="21">
        <f>P5/L5*100</f>
        <v>34.417408007946591</v>
      </c>
      <c r="R5" s="21">
        <f>F4/1000</f>
        <v>735.98018999999999</v>
      </c>
      <c r="S5" s="21">
        <f t="shared" ref="S5:T5" si="0">G4/1000</f>
        <v>103.07277000000001</v>
      </c>
      <c r="T5" s="21">
        <f t="shared" si="0"/>
        <v>44.397529999999996</v>
      </c>
    </row>
    <row r="6" spans="1:20" x14ac:dyDescent="0.25">
      <c r="A6" s="8" t="s">
        <v>6</v>
      </c>
      <c r="B6" s="9">
        <v>2018</v>
      </c>
      <c r="C6" s="20">
        <f>'2018_A11_Rohdaten'!E8</f>
        <v>345222.59</v>
      </c>
      <c r="D6" s="20">
        <f>'2018_A11_Rohdaten'!F8</f>
        <v>228492.36</v>
      </c>
      <c r="E6" s="20">
        <f>'2018_A11_Rohdaten'!G8</f>
        <v>116730.23</v>
      </c>
      <c r="F6" s="20">
        <f>'2018_A11_Rohdaten'!H8</f>
        <v>1215774.8700000001</v>
      </c>
      <c r="G6" s="20">
        <f>'2018_A11_Rohdaten'!I8</f>
        <v>145501.67000000001</v>
      </c>
      <c r="H6" s="20">
        <f>'2018_A11_Rohdaten'!J8</f>
        <v>63814.26</v>
      </c>
      <c r="J6" s="7" t="s">
        <v>5</v>
      </c>
      <c r="K6" s="9">
        <v>2018</v>
      </c>
      <c r="L6" s="21">
        <f t="shared" ref="L6:L53" si="1">C5/1000</f>
        <v>104.25395</v>
      </c>
      <c r="M6" s="21">
        <f t="shared" ref="M6:M54" si="2">O6+Q6</f>
        <v>100.00000959196271</v>
      </c>
      <c r="N6" s="21">
        <f t="shared" ref="N6:N38" si="3">D5/1000</f>
        <v>70.458889999999997</v>
      </c>
      <c r="O6" s="21">
        <f t="shared" ref="O6:O38" si="4">N6/L6*100</f>
        <v>67.583904494745767</v>
      </c>
      <c r="P6" s="21">
        <f t="shared" ref="P6:P37" si="5">E5/1000</f>
        <v>33.795070000000003</v>
      </c>
      <c r="Q6" s="21">
        <f t="shared" ref="Q6:Q38" si="6">P6/L6*100</f>
        <v>32.416105097216942</v>
      </c>
      <c r="R6" s="21">
        <f t="shared" ref="R6:R37" si="7">F5/1000</f>
        <v>479.79467999999997</v>
      </c>
      <c r="S6" s="21">
        <f t="shared" ref="S6:S37" si="8">G5/1000</f>
        <v>42.428899999999999</v>
      </c>
      <c r="T6" s="21">
        <f t="shared" ref="T6:T37" si="9">H5/1000</f>
        <v>19.416730000000001</v>
      </c>
    </row>
    <row r="7" spans="1:20" x14ac:dyDescent="0.25">
      <c r="A7" s="7" t="s">
        <v>7</v>
      </c>
      <c r="B7" s="9">
        <v>2018</v>
      </c>
      <c r="C7" s="20">
        <f>'2018_A11_Rohdaten'!E9</f>
        <v>347463.48</v>
      </c>
      <c r="D7" s="20">
        <f>'2018_A11_Rohdaten'!F9</f>
        <v>224867.14</v>
      </c>
      <c r="E7" s="20">
        <f>'2018_A11_Rohdaten'!G9</f>
        <v>122596.35</v>
      </c>
      <c r="F7" s="20">
        <f>'2018_A11_Rohdaten'!H9</f>
        <v>784150.95</v>
      </c>
      <c r="G7" s="20">
        <f>'2018_A11_Rohdaten'!I9</f>
        <v>159720.75</v>
      </c>
      <c r="H7" s="20">
        <f>'2018_A11_Rohdaten'!J9</f>
        <v>39890.33</v>
      </c>
      <c r="J7" s="8" t="s">
        <v>6</v>
      </c>
      <c r="K7" s="9">
        <v>2018</v>
      </c>
      <c r="L7" s="21">
        <f t="shared" si="1"/>
        <v>345.22259000000003</v>
      </c>
      <c r="M7" s="21">
        <f t="shared" si="2"/>
        <v>100</v>
      </c>
      <c r="N7" s="21">
        <f t="shared" si="3"/>
        <v>228.49235999999999</v>
      </c>
      <c r="O7" s="21">
        <f t="shared" si="4"/>
        <v>66.186966501815533</v>
      </c>
      <c r="P7" s="21">
        <f t="shared" si="5"/>
        <v>116.73022999999999</v>
      </c>
      <c r="Q7" s="21">
        <f t="shared" si="6"/>
        <v>33.81303349818446</v>
      </c>
      <c r="R7" s="21">
        <f t="shared" si="7"/>
        <v>1215.7748700000002</v>
      </c>
      <c r="S7" s="21">
        <f t="shared" si="8"/>
        <v>145.50167000000002</v>
      </c>
      <c r="T7" s="21">
        <f t="shared" si="9"/>
        <v>63.814260000000004</v>
      </c>
    </row>
    <row r="8" spans="1:20" x14ac:dyDescent="0.25">
      <c r="A8" s="7" t="s">
        <v>8</v>
      </c>
      <c r="B8" s="9">
        <v>2018</v>
      </c>
      <c r="C8" s="20">
        <f>'2018_A11_Rohdaten'!E10</f>
        <v>201697.58</v>
      </c>
      <c r="D8" s="20">
        <f>'2018_A11_Rohdaten'!F10</f>
        <v>131517.68</v>
      </c>
      <c r="E8" s="20">
        <f>'2018_A11_Rohdaten'!G10</f>
        <v>70179.91</v>
      </c>
      <c r="F8" s="20">
        <f>'2018_A11_Rohdaten'!H10</f>
        <v>325806.24</v>
      </c>
      <c r="G8" s="20">
        <f>'2018_A11_Rohdaten'!I10</f>
        <v>91846.05</v>
      </c>
      <c r="H8" s="20">
        <f>'2018_A11_Rohdaten'!J10</f>
        <v>20654.400000000001</v>
      </c>
      <c r="J8" s="7" t="s">
        <v>7</v>
      </c>
      <c r="K8" s="9">
        <v>2018</v>
      </c>
      <c r="L8" s="21">
        <f t="shared" si="1"/>
        <v>347.46348</v>
      </c>
      <c r="M8" s="21">
        <f t="shared" si="2"/>
        <v>100.0000028780003</v>
      </c>
      <c r="N8" s="21">
        <f t="shared" si="3"/>
        <v>224.86714000000001</v>
      </c>
      <c r="O8" s="21">
        <f t="shared" si="4"/>
        <v>64.716769658785438</v>
      </c>
      <c r="P8" s="21">
        <f t="shared" si="5"/>
        <v>122.59635</v>
      </c>
      <c r="Q8" s="21">
        <f t="shared" si="6"/>
        <v>35.283233219214864</v>
      </c>
      <c r="R8" s="21">
        <f t="shared" si="7"/>
        <v>784.15094999999997</v>
      </c>
      <c r="S8" s="21">
        <f t="shared" si="8"/>
        <v>159.72075000000001</v>
      </c>
      <c r="T8" s="21">
        <f t="shared" si="9"/>
        <v>39.890329999999999</v>
      </c>
    </row>
    <row r="9" spans="1:20" x14ac:dyDescent="0.25">
      <c r="A9" s="7" t="s">
        <v>9</v>
      </c>
      <c r="B9" s="9">
        <v>2018</v>
      </c>
      <c r="C9" s="20">
        <f>'2018_A11_Rohdaten'!E11</f>
        <v>145765.9</v>
      </c>
      <c r="D9" s="20">
        <f>'2018_A11_Rohdaten'!F11</f>
        <v>93349.46</v>
      </c>
      <c r="E9" s="20">
        <f>'2018_A11_Rohdaten'!G11</f>
        <v>52416.44</v>
      </c>
      <c r="F9" s="20">
        <f>'2018_A11_Rohdaten'!H11</f>
        <v>458344.71</v>
      </c>
      <c r="G9" s="20">
        <f>'2018_A11_Rohdaten'!I11</f>
        <v>67874.7</v>
      </c>
      <c r="H9" s="20">
        <f>'2018_A11_Rohdaten'!J11</f>
        <v>19235.93</v>
      </c>
      <c r="J9" s="7" t="s">
        <v>8</v>
      </c>
      <c r="K9" s="9">
        <v>2018</v>
      </c>
      <c r="L9" s="21">
        <f t="shared" si="1"/>
        <v>201.69757999999999</v>
      </c>
      <c r="M9" s="21">
        <f t="shared" si="2"/>
        <v>100.0000049579177</v>
      </c>
      <c r="N9" s="21">
        <f t="shared" si="3"/>
        <v>131.51767999999998</v>
      </c>
      <c r="O9" s="21">
        <f t="shared" si="4"/>
        <v>65.205383227701589</v>
      </c>
      <c r="P9" s="21">
        <f t="shared" si="5"/>
        <v>70.179910000000007</v>
      </c>
      <c r="Q9" s="21">
        <f t="shared" si="6"/>
        <v>34.7946217302161</v>
      </c>
      <c r="R9" s="21">
        <f t="shared" si="7"/>
        <v>325.80624</v>
      </c>
      <c r="S9" s="21">
        <f t="shared" si="8"/>
        <v>91.846050000000005</v>
      </c>
      <c r="T9" s="21">
        <f t="shared" si="9"/>
        <v>20.654400000000003</v>
      </c>
    </row>
    <row r="10" spans="1:20" x14ac:dyDescent="0.25">
      <c r="A10" s="7" t="s">
        <v>10</v>
      </c>
      <c r="B10" s="9">
        <v>2018</v>
      </c>
      <c r="C10" s="20">
        <f>'2018_A11_Rohdaten'!E12</f>
        <v>109695.89</v>
      </c>
      <c r="D10" s="20">
        <f>'2018_A11_Rohdaten'!F12</f>
        <v>75900.22</v>
      </c>
      <c r="E10" s="20">
        <f>'2018_A11_Rohdaten'!G12</f>
        <v>33795.67</v>
      </c>
      <c r="F10" s="20">
        <f>'2018_A11_Rohdaten'!H12</f>
        <v>375695.42</v>
      </c>
      <c r="G10" s="20">
        <f>'2018_A11_Rohdaten'!I12</f>
        <v>43481.57</v>
      </c>
      <c r="H10" s="20">
        <f>'2018_A11_Rohdaten'!J12</f>
        <v>22718.240000000002</v>
      </c>
      <c r="J10" s="7" t="s">
        <v>9</v>
      </c>
      <c r="K10" s="9">
        <v>2018</v>
      </c>
      <c r="L10" s="21">
        <f t="shared" si="1"/>
        <v>145.76589999999999</v>
      </c>
      <c r="M10" s="21">
        <f t="shared" si="2"/>
        <v>100.00000000000003</v>
      </c>
      <c r="N10" s="21">
        <f t="shared" si="3"/>
        <v>93.349460000000008</v>
      </c>
      <c r="O10" s="21">
        <f t="shared" si="4"/>
        <v>64.040670691842209</v>
      </c>
      <c r="P10" s="21">
        <f t="shared" si="5"/>
        <v>52.416440000000001</v>
      </c>
      <c r="Q10" s="21">
        <f t="shared" si="6"/>
        <v>35.959329308157812</v>
      </c>
      <c r="R10" s="21">
        <f t="shared" si="7"/>
        <v>458.34471000000002</v>
      </c>
      <c r="S10" s="21">
        <f t="shared" si="8"/>
        <v>67.87469999999999</v>
      </c>
      <c r="T10" s="21">
        <f t="shared" si="9"/>
        <v>19.23593</v>
      </c>
    </row>
    <row r="11" spans="1:20" x14ac:dyDescent="0.25">
      <c r="A11" s="7" t="s">
        <v>11</v>
      </c>
      <c r="B11" s="9">
        <v>2018</v>
      </c>
      <c r="C11" s="20">
        <f>'2018_A11_Rohdaten'!E13</f>
        <v>88363.05</v>
      </c>
      <c r="D11" s="20">
        <f>'2018_A11_Rohdaten'!F13</f>
        <v>56835.19</v>
      </c>
      <c r="E11" s="20">
        <f>'2018_A11_Rohdaten'!G13</f>
        <v>31527.86</v>
      </c>
      <c r="F11" s="20">
        <f>'2018_A11_Rohdaten'!H13</f>
        <v>395227.75</v>
      </c>
      <c r="G11" s="20">
        <f>'2018_A11_Rohdaten'!I13</f>
        <v>38967.31</v>
      </c>
      <c r="H11" s="20">
        <f>'2018_A11_Rohdaten'!J13</f>
        <v>14056.09</v>
      </c>
      <c r="J11" s="7" t="s">
        <v>10</v>
      </c>
      <c r="K11" s="9">
        <v>2018</v>
      </c>
      <c r="L11" s="21">
        <f t="shared" si="1"/>
        <v>109.69589000000001</v>
      </c>
      <c r="M11" s="21">
        <f t="shared" si="2"/>
        <v>99.999999999999986</v>
      </c>
      <c r="N11" s="21">
        <f t="shared" si="3"/>
        <v>75.900220000000004</v>
      </c>
      <c r="O11" s="21">
        <f t="shared" si="4"/>
        <v>69.191489307393368</v>
      </c>
      <c r="P11" s="21">
        <f t="shared" si="5"/>
        <v>33.795670000000001</v>
      </c>
      <c r="Q11" s="21">
        <f t="shared" si="6"/>
        <v>30.808510692606621</v>
      </c>
      <c r="R11" s="21">
        <f t="shared" si="7"/>
        <v>375.69541999999996</v>
      </c>
      <c r="S11" s="21">
        <f t="shared" si="8"/>
        <v>43.481569999999998</v>
      </c>
      <c r="T11" s="21">
        <f t="shared" si="9"/>
        <v>22.718240000000002</v>
      </c>
    </row>
    <row r="12" spans="1:20" x14ac:dyDescent="0.25">
      <c r="A12" s="8" t="s">
        <v>12</v>
      </c>
      <c r="B12" s="9">
        <v>2018</v>
      </c>
      <c r="C12" s="20">
        <f>'2018_A11_Rohdaten'!E14</f>
        <v>545522.42000000004</v>
      </c>
      <c r="D12" s="20">
        <f>'2018_A11_Rohdaten'!F14</f>
        <v>357602.54</v>
      </c>
      <c r="E12" s="20">
        <f>'2018_A11_Rohdaten'!G14</f>
        <v>187919.88</v>
      </c>
      <c r="F12" s="20">
        <f>'2018_A11_Rohdaten'!H14</f>
        <v>1555074.12</v>
      </c>
      <c r="G12" s="20">
        <f>'2018_A11_Rohdaten'!I14</f>
        <v>242169.64</v>
      </c>
      <c r="H12" s="20">
        <f>'2018_A11_Rohdaten'!J14</f>
        <v>76664.649999999994</v>
      </c>
      <c r="J12" s="7" t="s">
        <v>11</v>
      </c>
      <c r="K12" s="9">
        <v>2018</v>
      </c>
      <c r="L12" s="21">
        <f t="shared" si="1"/>
        <v>88.363050000000001</v>
      </c>
      <c r="M12" s="21">
        <f t="shared" si="2"/>
        <v>100</v>
      </c>
      <c r="N12" s="21">
        <f t="shared" si="3"/>
        <v>56.835190000000004</v>
      </c>
      <c r="O12" s="21">
        <f t="shared" si="4"/>
        <v>64.320086280407935</v>
      </c>
      <c r="P12" s="21">
        <f t="shared" si="5"/>
        <v>31.52786</v>
      </c>
      <c r="Q12" s="21">
        <f t="shared" si="6"/>
        <v>35.679913719592072</v>
      </c>
      <c r="R12" s="21">
        <f t="shared" si="7"/>
        <v>395.22775000000001</v>
      </c>
      <c r="S12" s="21">
        <f t="shared" si="8"/>
        <v>38.967309999999998</v>
      </c>
      <c r="T12" s="21">
        <f t="shared" si="9"/>
        <v>14.056089999999999</v>
      </c>
    </row>
    <row r="13" spans="1:20" x14ac:dyDescent="0.25">
      <c r="A13" s="7" t="s">
        <v>13</v>
      </c>
      <c r="B13" s="9">
        <v>2018</v>
      </c>
      <c r="C13" s="20">
        <f>'2018_A11_Rohdaten'!E15</f>
        <v>162113.19</v>
      </c>
      <c r="D13" s="20">
        <f>'2018_A11_Rohdaten'!F15</f>
        <v>102466.19</v>
      </c>
      <c r="E13" s="20">
        <f>'2018_A11_Rohdaten'!G15</f>
        <v>59647</v>
      </c>
      <c r="F13" s="20">
        <f>'2018_A11_Rohdaten'!H15</f>
        <v>752574.31</v>
      </c>
      <c r="G13" s="20">
        <f>'2018_A11_Rohdaten'!I15</f>
        <v>65021.279999999999</v>
      </c>
      <c r="H13" s="20">
        <f>'2018_A11_Rohdaten'!J15</f>
        <v>19552.62</v>
      </c>
      <c r="J13" s="8" t="s">
        <v>12</v>
      </c>
      <c r="K13" s="9">
        <v>2018</v>
      </c>
      <c r="L13" s="21">
        <f t="shared" si="1"/>
        <v>545.52242000000001</v>
      </c>
      <c r="M13" s="21">
        <f t="shared" si="2"/>
        <v>100</v>
      </c>
      <c r="N13" s="21">
        <f t="shared" si="3"/>
        <v>357.60253999999998</v>
      </c>
      <c r="O13" s="21">
        <f t="shared" si="4"/>
        <v>65.552308555897667</v>
      </c>
      <c r="P13" s="21">
        <f t="shared" si="5"/>
        <v>187.91988000000001</v>
      </c>
      <c r="Q13" s="21">
        <f t="shared" si="6"/>
        <v>34.447691444102333</v>
      </c>
      <c r="R13" s="21">
        <f t="shared" si="7"/>
        <v>1555.0741200000002</v>
      </c>
      <c r="S13" s="21">
        <f t="shared" si="8"/>
        <v>242.16964000000002</v>
      </c>
      <c r="T13" s="21">
        <f t="shared" si="9"/>
        <v>76.664649999999995</v>
      </c>
    </row>
    <row r="14" spans="1:20" x14ac:dyDescent="0.25">
      <c r="A14" s="7" t="s">
        <v>14</v>
      </c>
      <c r="B14" s="9">
        <v>2018</v>
      </c>
      <c r="C14" s="20">
        <f>'2018_A11_Rohdaten'!E16</f>
        <v>132560.28</v>
      </c>
      <c r="D14" s="20">
        <f>'2018_A11_Rohdaten'!F16</f>
        <v>87137.279999999999</v>
      </c>
      <c r="E14" s="20">
        <f>'2018_A11_Rohdaten'!G16</f>
        <v>45422.99</v>
      </c>
      <c r="F14" s="20">
        <f>'2018_A11_Rohdaten'!H16</f>
        <v>624191.30000000005</v>
      </c>
      <c r="G14" s="20">
        <f>'2018_A11_Rohdaten'!I16</f>
        <v>56906.99</v>
      </c>
      <c r="H14" s="20">
        <f>'2018_A11_Rohdaten'!J16</f>
        <v>18322.28</v>
      </c>
      <c r="J14" s="7" t="s">
        <v>13</v>
      </c>
      <c r="K14" s="9">
        <v>2018</v>
      </c>
      <c r="L14" s="21">
        <f t="shared" si="1"/>
        <v>162.11319</v>
      </c>
      <c r="M14" s="21">
        <f t="shared" si="2"/>
        <v>99.999999999999986</v>
      </c>
      <c r="N14" s="21">
        <f t="shared" si="3"/>
        <v>102.46619</v>
      </c>
      <c r="O14" s="21">
        <f t="shared" si="4"/>
        <v>63.206571902014872</v>
      </c>
      <c r="P14" s="21">
        <f t="shared" si="5"/>
        <v>59.646999999999998</v>
      </c>
      <c r="Q14" s="21">
        <f t="shared" si="6"/>
        <v>36.793428097985114</v>
      </c>
      <c r="R14" s="21">
        <f t="shared" si="7"/>
        <v>752.57431000000008</v>
      </c>
      <c r="S14" s="21">
        <f t="shared" si="8"/>
        <v>65.021280000000004</v>
      </c>
      <c r="T14" s="21">
        <f t="shared" si="9"/>
        <v>19.552619999999997</v>
      </c>
    </row>
    <row r="15" spans="1:20" x14ac:dyDescent="0.25">
      <c r="A15" s="8" t="s">
        <v>15</v>
      </c>
      <c r="B15" s="9">
        <v>2018</v>
      </c>
      <c r="C15" s="20">
        <f>'2018_A11_Rohdaten'!E17</f>
        <v>294673.46000000002</v>
      </c>
      <c r="D15" s="20">
        <f>'2018_A11_Rohdaten'!F17</f>
        <v>189603.47</v>
      </c>
      <c r="E15" s="20">
        <f>'2018_A11_Rohdaten'!G17</f>
        <v>105069.99</v>
      </c>
      <c r="F15" s="20">
        <f>'2018_A11_Rohdaten'!H17</f>
        <v>1376765.61</v>
      </c>
      <c r="G15" s="20">
        <f>'2018_A11_Rohdaten'!I17</f>
        <v>121928.27</v>
      </c>
      <c r="H15" s="20">
        <f>'2018_A11_Rohdaten'!J17</f>
        <v>37874.9</v>
      </c>
      <c r="J15" s="7" t="s">
        <v>14</v>
      </c>
      <c r="K15" s="9">
        <v>2018</v>
      </c>
      <c r="L15" s="21">
        <f t="shared" si="1"/>
        <v>132.56028000000001</v>
      </c>
      <c r="M15" s="21">
        <f t="shared" si="2"/>
        <v>99.999992456262163</v>
      </c>
      <c r="N15" s="21">
        <f t="shared" si="3"/>
        <v>87.137280000000004</v>
      </c>
      <c r="O15" s="21">
        <f t="shared" si="4"/>
        <v>65.734079620230133</v>
      </c>
      <c r="P15" s="21">
        <f t="shared" si="5"/>
        <v>45.422989999999999</v>
      </c>
      <c r="Q15" s="21">
        <f t="shared" si="6"/>
        <v>34.265912836032022</v>
      </c>
      <c r="R15" s="21">
        <f t="shared" si="7"/>
        <v>624.19130000000007</v>
      </c>
      <c r="S15" s="21">
        <f t="shared" si="8"/>
        <v>56.90699</v>
      </c>
      <c r="T15" s="21">
        <f t="shared" si="9"/>
        <v>18.322279999999999</v>
      </c>
    </row>
    <row r="16" spans="1:20" x14ac:dyDescent="0.25">
      <c r="A16" s="7" t="s">
        <v>16</v>
      </c>
      <c r="B16" s="9">
        <v>2018</v>
      </c>
      <c r="C16" s="20">
        <f>'2018_A11_Rohdaten'!E18</f>
        <v>113858.46</v>
      </c>
      <c r="D16" s="20">
        <f>'2018_A11_Rohdaten'!F18</f>
        <v>76072.12</v>
      </c>
      <c r="E16" s="20">
        <f>'2018_A11_Rohdaten'!G18</f>
        <v>37786.339999999997</v>
      </c>
      <c r="F16" s="20">
        <f>'2018_A11_Rohdaten'!H18</f>
        <v>608618.59</v>
      </c>
      <c r="G16" s="20">
        <f>'2018_A11_Rohdaten'!I18</f>
        <v>54569.32</v>
      </c>
      <c r="H16" s="20">
        <f>'2018_A11_Rohdaten'!J18</f>
        <v>15278.67</v>
      </c>
      <c r="J16" s="8" t="s">
        <v>15</v>
      </c>
      <c r="K16" s="9">
        <v>2018</v>
      </c>
      <c r="L16" s="21">
        <f t="shared" si="1"/>
        <v>294.67346000000003</v>
      </c>
      <c r="M16" s="21">
        <f t="shared" si="2"/>
        <v>99.999999999999986</v>
      </c>
      <c r="N16" s="21">
        <f t="shared" si="3"/>
        <v>189.60346999999999</v>
      </c>
      <c r="O16" s="21">
        <f t="shared" si="4"/>
        <v>64.343585608286531</v>
      </c>
      <c r="P16" s="21">
        <f t="shared" si="5"/>
        <v>105.06999</v>
      </c>
      <c r="Q16" s="21">
        <f t="shared" si="6"/>
        <v>35.656414391713454</v>
      </c>
      <c r="R16" s="21">
        <f t="shared" si="7"/>
        <v>1376.7656100000002</v>
      </c>
      <c r="S16" s="21">
        <f t="shared" si="8"/>
        <v>121.92827</v>
      </c>
      <c r="T16" s="21">
        <f t="shared" si="9"/>
        <v>37.874900000000004</v>
      </c>
    </row>
    <row r="17" spans="1:20" x14ac:dyDescent="0.25">
      <c r="A17" s="7" t="s">
        <v>17</v>
      </c>
      <c r="B17" s="9">
        <v>2018</v>
      </c>
      <c r="C17" s="20">
        <f>'2018_A11_Rohdaten'!E19</f>
        <v>140721.48000000001</v>
      </c>
      <c r="D17" s="20">
        <f>'2018_A11_Rohdaten'!F19</f>
        <v>93033.73</v>
      </c>
      <c r="E17" s="20">
        <f>'2018_A11_Rohdaten'!G19</f>
        <v>47687.74</v>
      </c>
      <c r="F17" s="20">
        <f>'2018_A11_Rohdaten'!H19</f>
        <v>521656.95</v>
      </c>
      <c r="G17" s="20">
        <f>'2018_A11_Rohdaten'!I19</f>
        <v>51998.44</v>
      </c>
      <c r="H17" s="20">
        <f>'2018_A11_Rohdaten'!J19</f>
        <v>30461.88</v>
      </c>
      <c r="J17" s="7" t="s">
        <v>16</v>
      </c>
      <c r="K17" s="9">
        <v>2018</v>
      </c>
      <c r="L17" s="21">
        <f t="shared" si="1"/>
        <v>113.85846000000001</v>
      </c>
      <c r="M17" s="21">
        <f t="shared" si="2"/>
        <v>99.999999999999972</v>
      </c>
      <c r="N17" s="21">
        <f t="shared" si="3"/>
        <v>76.072119999999998</v>
      </c>
      <c r="O17" s="21">
        <f t="shared" si="4"/>
        <v>66.812883293872048</v>
      </c>
      <c r="P17" s="21">
        <f t="shared" si="5"/>
        <v>37.786339999999996</v>
      </c>
      <c r="Q17" s="21">
        <f t="shared" si="6"/>
        <v>33.187116706127931</v>
      </c>
      <c r="R17" s="21">
        <f t="shared" si="7"/>
        <v>608.61858999999993</v>
      </c>
      <c r="S17" s="21">
        <f t="shared" si="8"/>
        <v>54.569319999999998</v>
      </c>
      <c r="T17" s="21">
        <f t="shared" si="9"/>
        <v>15.27867</v>
      </c>
    </row>
    <row r="18" spans="1:20" x14ac:dyDescent="0.25">
      <c r="A18" s="7" t="s">
        <v>18</v>
      </c>
      <c r="B18" s="9">
        <v>2018</v>
      </c>
      <c r="C18" s="20">
        <f>'2018_A11_Rohdaten'!E20</f>
        <v>286108.08</v>
      </c>
      <c r="D18" s="20">
        <f>'2018_A11_Rohdaten'!F20</f>
        <v>201038.33</v>
      </c>
      <c r="E18" s="20">
        <f>'2018_A11_Rohdaten'!G20</f>
        <v>85069.74</v>
      </c>
      <c r="F18" s="20">
        <f>'2018_A11_Rohdaten'!H20</f>
        <v>819528.32</v>
      </c>
      <c r="G18" s="20">
        <f>'2018_A11_Rohdaten'!I20</f>
        <v>134048.88</v>
      </c>
      <c r="H18" s="20">
        <f>'2018_A11_Rohdaten'!J20</f>
        <v>58977.66</v>
      </c>
      <c r="J18" s="7" t="s">
        <v>17</v>
      </c>
      <c r="K18" s="9">
        <v>2018</v>
      </c>
      <c r="L18" s="21">
        <f t="shared" si="1"/>
        <v>140.72148000000001</v>
      </c>
      <c r="M18" s="21">
        <f t="shared" si="2"/>
        <v>99.999992893764329</v>
      </c>
      <c r="N18" s="21">
        <f t="shared" si="3"/>
        <v>93.033729999999991</v>
      </c>
      <c r="O18" s="21">
        <f t="shared" si="4"/>
        <v>66.111961016896629</v>
      </c>
      <c r="P18" s="21">
        <f t="shared" si="5"/>
        <v>47.687739999999998</v>
      </c>
      <c r="Q18" s="21">
        <f t="shared" si="6"/>
        <v>33.888031876867693</v>
      </c>
      <c r="R18" s="21">
        <f t="shared" si="7"/>
        <v>521.65695000000005</v>
      </c>
      <c r="S18" s="21">
        <f t="shared" si="8"/>
        <v>51.998440000000002</v>
      </c>
      <c r="T18" s="21">
        <f t="shared" si="9"/>
        <v>30.461880000000001</v>
      </c>
    </row>
    <row r="19" spans="1:20" x14ac:dyDescent="0.25">
      <c r="A19" s="8" t="s">
        <v>19</v>
      </c>
      <c r="B19" s="9">
        <v>2018</v>
      </c>
      <c r="C19" s="20">
        <f>'2018_A11_Rohdaten'!E21</f>
        <v>540688.01</v>
      </c>
      <c r="D19" s="20">
        <f>'2018_A11_Rohdaten'!F21</f>
        <v>370144.19</v>
      </c>
      <c r="E19" s="20">
        <f>'2018_A11_Rohdaten'!G21</f>
        <v>170543.83</v>
      </c>
      <c r="F19" s="20">
        <f>'2018_A11_Rohdaten'!H21</f>
        <v>1949803.86</v>
      </c>
      <c r="G19" s="20">
        <f>'2018_A11_Rohdaten'!I21</f>
        <v>240616.64</v>
      </c>
      <c r="H19" s="20">
        <f>'2018_A11_Rohdaten'!J21</f>
        <v>104718.21</v>
      </c>
      <c r="J19" s="7" t="s">
        <v>18</v>
      </c>
      <c r="K19" s="9">
        <v>2018</v>
      </c>
      <c r="L19" s="21">
        <f t="shared" si="1"/>
        <v>286.10808000000003</v>
      </c>
      <c r="M19" s="21">
        <f t="shared" si="2"/>
        <v>99.999996504817318</v>
      </c>
      <c r="N19" s="21">
        <f t="shared" si="3"/>
        <v>201.03832999999997</v>
      </c>
      <c r="O19" s="21">
        <f t="shared" si="4"/>
        <v>70.266568493976109</v>
      </c>
      <c r="P19" s="21">
        <f t="shared" si="5"/>
        <v>85.06974000000001</v>
      </c>
      <c r="Q19" s="21">
        <f t="shared" si="6"/>
        <v>29.733428010841216</v>
      </c>
      <c r="R19" s="21">
        <f t="shared" si="7"/>
        <v>819.52831999999989</v>
      </c>
      <c r="S19" s="21">
        <f t="shared" si="8"/>
        <v>134.04888</v>
      </c>
      <c r="T19" s="21">
        <f t="shared" si="9"/>
        <v>58.97766</v>
      </c>
    </row>
    <row r="20" spans="1:20" x14ac:dyDescent="0.25">
      <c r="A20" s="8" t="s">
        <v>20</v>
      </c>
      <c r="B20" s="9">
        <v>2018</v>
      </c>
      <c r="C20" s="20">
        <f>'2018_A11_Rohdaten'!E22</f>
        <v>1726106.49</v>
      </c>
      <c r="D20" s="20">
        <f>'2018_A11_Rohdaten'!F22</f>
        <v>1145842.56</v>
      </c>
      <c r="E20" s="20">
        <f>'2018_A11_Rohdaten'!G22</f>
        <v>580263.93000000005</v>
      </c>
      <c r="F20" s="20">
        <f>'2018_A11_Rohdaten'!H22</f>
        <v>6097418.4500000002</v>
      </c>
      <c r="G20" s="20">
        <f>'2018_A11_Rohdaten'!I22</f>
        <v>750216.22</v>
      </c>
      <c r="H20" s="20">
        <f>'2018_A11_Rohdaten'!J22</f>
        <v>283072.02</v>
      </c>
      <c r="J20" s="8" t="s">
        <v>19</v>
      </c>
      <c r="K20" s="9">
        <v>2018</v>
      </c>
      <c r="L20" s="21">
        <f t="shared" si="1"/>
        <v>540.68800999999996</v>
      </c>
      <c r="M20" s="21">
        <f t="shared" si="2"/>
        <v>100.00000184949542</v>
      </c>
      <c r="N20" s="21">
        <f t="shared" si="3"/>
        <v>370.14418999999998</v>
      </c>
      <c r="O20" s="21">
        <f t="shared" si="4"/>
        <v>68.457998541524901</v>
      </c>
      <c r="P20" s="21">
        <f t="shared" si="5"/>
        <v>170.54382999999999</v>
      </c>
      <c r="Q20" s="21">
        <f t="shared" si="6"/>
        <v>31.542003307970525</v>
      </c>
      <c r="R20" s="21">
        <f t="shared" si="7"/>
        <v>1949.8038600000002</v>
      </c>
      <c r="S20" s="21">
        <f t="shared" si="8"/>
        <v>240.61664000000002</v>
      </c>
      <c r="T20" s="21">
        <f t="shared" si="9"/>
        <v>104.71821000000001</v>
      </c>
    </row>
    <row r="21" spans="1:20" x14ac:dyDescent="0.25">
      <c r="A21" s="7" t="s">
        <v>4</v>
      </c>
      <c r="B21" s="9">
        <v>2017</v>
      </c>
      <c r="C21" s="19">
        <v>225747.71</v>
      </c>
      <c r="D21" s="19">
        <v>155353.10999999999</v>
      </c>
      <c r="E21" s="19">
        <v>70394.600000000006</v>
      </c>
      <c r="F21" s="19">
        <v>91837.7</v>
      </c>
      <c r="G21" s="19">
        <v>53406.94</v>
      </c>
      <c r="H21" s="19">
        <v>80503.070000000007</v>
      </c>
      <c r="J21" s="8" t="s">
        <v>20</v>
      </c>
      <c r="K21" s="9">
        <v>2018</v>
      </c>
      <c r="L21" s="21">
        <f t="shared" si="1"/>
        <v>1726.1064899999999</v>
      </c>
      <c r="M21" s="21">
        <f t="shared" si="2"/>
        <v>100.00000000000001</v>
      </c>
      <c r="N21" s="21">
        <f t="shared" si="3"/>
        <v>1145.84256</v>
      </c>
      <c r="O21" s="21">
        <f t="shared" si="4"/>
        <v>66.383074661865166</v>
      </c>
      <c r="P21" s="21">
        <f t="shared" si="5"/>
        <v>580.26393000000007</v>
      </c>
      <c r="Q21" s="21">
        <f t="shared" si="6"/>
        <v>33.616925338134848</v>
      </c>
      <c r="R21" s="21">
        <f t="shared" si="7"/>
        <v>6097.4184500000001</v>
      </c>
      <c r="S21" s="21">
        <f t="shared" si="8"/>
        <v>750.21622000000002</v>
      </c>
      <c r="T21" s="21">
        <f t="shared" si="9"/>
        <v>283.07202000000001</v>
      </c>
    </row>
    <row r="22" spans="1:20" x14ac:dyDescent="0.25">
      <c r="A22" s="7" t="s">
        <v>5</v>
      </c>
      <c r="B22" s="9">
        <v>2017</v>
      </c>
      <c r="C22" s="19">
        <v>104775.52</v>
      </c>
      <c r="D22" s="19">
        <v>77516.72</v>
      </c>
      <c r="E22" s="19">
        <v>27258.799999999999</v>
      </c>
      <c r="F22" s="19">
        <v>47778.37</v>
      </c>
      <c r="G22" s="19">
        <v>19774.55</v>
      </c>
      <c r="H22" s="19">
        <v>37222.6</v>
      </c>
      <c r="J22" s="7" t="s">
        <v>4</v>
      </c>
      <c r="K22" s="9">
        <v>2017</v>
      </c>
      <c r="L22" s="21">
        <f t="shared" si="1"/>
        <v>225.74770999999998</v>
      </c>
      <c r="M22" s="21">
        <f t="shared" si="2"/>
        <v>100.00000000000001</v>
      </c>
      <c r="N22" s="21">
        <f t="shared" si="3"/>
        <v>155.35310999999999</v>
      </c>
      <c r="O22" s="21">
        <f t="shared" si="4"/>
        <v>68.817136616801122</v>
      </c>
      <c r="P22" s="21">
        <f t="shared" si="5"/>
        <v>70.394600000000011</v>
      </c>
      <c r="Q22" s="21">
        <f t="shared" si="6"/>
        <v>31.182863383198889</v>
      </c>
      <c r="R22" s="21">
        <f t="shared" si="7"/>
        <v>91.837699999999998</v>
      </c>
      <c r="S22" s="21">
        <f t="shared" si="8"/>
        <v>53.406940000000006</v>
      </c>
      <c r="T22" s="21">
        <f t="shared" si="9"/>
        <v>80.503070000000008</v>
      </c>
    </row>
    <row r="23" spans="1:20" x14ac:dyDescent="0.25">
      <c r="A23" s="8" t="s">
        <v>6</v>
      </c>
      <c r="B23" s="9">
        <v>2017</v>
      </c>
      <c r="C23" s="19">
        <v>330523.23</v>
      </c>
      <c r="D23" s="19">
        <v>232869.83</v>
      </c>
      <c r="E23" s="19">
        <v>97653.4</v>
      </c>
      <c r="F23" s="19">
        <v>139616.07</v>
      </c>
      <c r="G23" s="19">
        <v>73181.5</v>
      </c>
      <c r="H23" s="19">
        <v>117725.67</v>
      </c>
      <c r="J23" s="7" t="s">
        <v>5</v>
      </c>
      <c r="K23" s="9">
        <v>2017</v>
      </c>
      <c r="L23" s="21">
        <f t="shared" si="1"/>
        <v>104.77552</v>
      </c>
      <c r="M23" s="21">
        <f t="shared" si="2"/>
        <v>100</v>
      </c>
      <c r="N23" s="21">
        <f t="shared" si="3"/>
        <v>77.516720000000007</v>
      </c>
      <c r="O23" s="21">
        <f t="shared" si="4"/>
        <v>73.983617547304945</v>
      </c>
      <c r="P23" s="21">
        <f t="shared" si="5"/>
        <v>27.258800000000001</v>
      </c>
      <c r="Q23" s="21">
        <f t="shared" si="6"/>
        <v>26.016382452695058</v>
      </c>
      <c r="R23" s="21">
        <f t="shared" si="7"/>
        <v>47.778370000000002</v>
      </c>
      <c r="S23" s="21">
        <f t="shared" si="8"/>
        <v>19.774549999999998</v>
      </c>
      <c r="T23" s="21">
        <f t="shared" si="9"/>
        <v>37.2226</v>
      </c>
    </row>
    <row r="24" spans="1:20" x14ac:dyDescent="0.25">
      <c r="A24" s="7" t="s">
        <v>7</v>
      </c>
      <c r="B24" s="9">
        <v>2017</v>
      </c>
      <c r="C24" s="19">
        <v>334014.11</v>
      </c>
      <c r="D24" s="19">
        <v>227854.82</v>
      </c>
      <c r="E24" s="19">
        <v>106159.29</v>
      </c>
      <c r="F24" s="19">
        <v>148279.64000000001</v>
      </c>
      <c r="G24" s="19">
        <v>50850.28</v>
      </c>
      <c r="H24" s="19">
        <v>134884.18</v>
      </c>
      <c r="J24" s="8" t="s">
        <v>6</v>
      </c>
      <c r="K24" s="9">
        <v>2017</v>
      </c>
      <c r="L24" s="21">
        <f t="shared" si="1"/>
        <v>330.52322999999996</v>
      </c>
      <c r="M24" s="21">
        <f t="shared" si="2"/>
        <v>100</v>
      </c>
      <c r="N24" s="21">
        <f t="shared" si="3"/>
        <v>232.86982999999998</v>
      </c>
      <c r="O24" s="21">
        <f t="shared" si="4"/>
        <v>70.454905696038367</v>
      </c>
      <c r="P24" s="21">
        <f t="shared" si="5"/>
        <v>97.653399999999991</v>
      </c>
      <c r="Q24" s="21">
        <f t="shared" si="6"/>
        <v>29.545094303961633</v>
      </c>
      <c r="R24" s="21">
        <f t="shared" si="7"/>
        <v>139.61607000000001</v>
      </c>
      <c r="S24" s="21">
        <f t="shared" si="8"/>
        <v>73.1815</v>
      </c>
      <c r="T24" s="21">
        <f t="shared" si="9"/>
        <v>117.72566999999999</v>
      </c>
    </row>
    <row r="25" spans="1:20" x14ac:dyDescent="0.25">
      <c r="A25" s="7" t="s">
        <v>8</v>
      </c>
      <c r="B25" s="9">
        <v>2017</v>
      </c>
      <c r="C25" s="19">
        <v>186126.22</v>
      </c>
      <c r="D25" s="19">
        <v>127740.57</v>
      </c>
      <c r="E25" s="19">
        <v>58385.65</v>
      </c>
      <c r="F25" s="19">
        <v>83649</v>
      </c>
      <c r="G25" s="19">
        <v>24357.89</v>
      </c>
      <c r="H25" s="19">
        <v>78119.320000000007</v>
      </c>
      <c r="J25" s="7" t="s">
        <v>7</v>
      </c>
      <c r="K25" s="9">
        <v>2017</v>
      </c>
      <c r="L25" s="21">
        <f t="shared" si="1"/>
        <v>334.01410999999996</v>
      </c>
      <c r="M25" s="21">
        <f t="shared" si="2"/>
        <v>100.00000000000001</v>
      </c>
      <c r="N25" s="21">
        <f t="shared" si="3"/>
        <v>227.85482000000002</v>
      </c>
      <c r="O25" s="21">
        <f t="shared" si="4"/>
        <v>68.217124120894184</v>
      </c>
      <c r="P25" s="21">
        <f t="shared" si="5"/>
        <v>106.15929</v>
      </c>
      <c r="Q25" s="21">
        <f t="shared" si="6"/>
        <v>31.782875879105831</v>
      </c>
      <c r="R25" s="21">
        <f t="shared" si="7"/>
        <v>148.27964</v>
      </c>
      <c r="S25" s="21">
        <f t="shared" si="8"/>
        <v>50.850279999999998</v>
      </c>
      <c r="T25" s="21">
        <f t="shared" si="9"/>
        <v>134.88417999999999</v>
      </c>
    </row>
    <row r="26" spans="1:20" x14ac:dyDescent="0.25">
      <c r="A26" s="7" t="s">
        <v>9</v>
      </c>
      <c r="B26" s="9">
        <v>2017</v>
      </c>
      <c r="C26" s="19">
        <v>147887.89000000001</v>
      </c>
      <c r="D26" s="19">
        <v>100114.25</v>
      </c>
      <c r="E26" s="19">
        <v>47773.63</v>
      </c>
      <c r="F26" s="19">
        <v>64630.64</v>
      </c>
      <c r="G26" s="19">
        <v>26492.39</v>
      </c>
      <c r="H26" s="19">
        <v>56764.86</v>
      </c>
      <c r="J26" s="7" t="s">
        <v>8</v>
      </c>
      <c r="K26" s="9">
        <v>2017</v>
      </c>
      <c r="L26" s="21">
        <f t="shared" si="1"/>
        <v>186.12621999999999</v>
      </c>
      <c r="M26" s="21">
        <f t="shared" si="2"/>
        <v>100</v>
      </c>
      <c r="N26" s="21">
        <f t="shared" si="3"/>
        <v>127.74057000000001</v>
      </c>
      <c r="O26" s="21">
        <f t="shared" si="4"/>
        <v>68.631152558731387</v>
      </c>
      <c r="P26" s="21">
        <f t="shared" si="5"/>
        <v>58.385649999999998</v>
      </c>
      <c r="Q26" s="21">
        <f t="shared" si="6"/>
        <v>31.36884744126862</v>
      </c>
      <c r="R26" s="21">
        <f t="shared" si="7"/>
        <v>83.649000000000001</v>
      </c>
      <c r="S26" s="21">
        <f t="shared" si="8"/>
        <v>24.357890000000001</v>
      </c>
      <c r="T26" s="21">
        <f t="shared" si="9"/>
        <v>78.119320000000002</v>
      </c>
    </row>
    <row r="27" spans="1:20" x14ac:dyDescent="0.25">
      <c r="A27" s="7" t="s">
        <v>10</v>
      </c>
      <c r="B27" s="9">
        <v>2017</v>
      </c>
      <c r="C27" s="19">
        <v>109205.84</v>
      </c>
      <c r="D27" s="19">
        <v>77353.119999999995</v>
      </c>
      <c r="E27" s="19">
        <v>31852.720000000001</v>
      </c>
      <c r="F27" s="19">
        <v>41244.92</v>
      </c>
      <c r="G27" s="19">
        <v>24545.439999999999</v>
      </c>
      <c r="H27" s="19">
        <v>43415.48</v>
      </c>
      <c r="J27" s="7" t="s">
        <v>9</v>
      </c>
      <c r="K27" s="9">
        <v>2017</v>
      </c>
      <c r="L27" s="21">
        <f t="shared" si="1"/>
        <v>147.88789000000003</v>
      </c>
      <c r="M27" s="21">
        <f t="shared" si="2"/>
        <v>99.999993238121078</v>
      </c>
      <c r="N27" s="21">
        <f t="shared" si="3"/>
        <v>100.11425</v>
      </c>
      <c r="O27" s="21">
        <f t="shared" si="4"/>
        <v>67.696043266287703</v>
      </c>
      <c r="P27" s="21">
        <f t="shared" si="5"/>
        <v>47.773629999999997</v>
      </c>
      <c r="Q27" s="21">
        <f t="shared" si="6"/>
        <v>32.303949971833383</v>
      </c>
      <c r="R27" s="21">
        <f t="shared" si="7"/>
        <v>64.63064</v>
      </c>
      <c r="S27" s="21">
        <f t="shared" si="8"/>
        <v>26.49239</v>
      </c>
      <c r="T27" s="21">
        <f t="shared" si="9"/>
        <v>56.764859999999999</v>
      </c>
    </row>
    <row r="28" spans="1:20" x14ac:dyDescent="0.25">
      <c r="A28" s="7" t="s">
        <v>11</v>
      </c>
      <c r="B28" s="9">
        <v>2017</v>
      </c>
      <c r="C28" s="19">
        <v>85916.96</v>
      </c>
      <c r="D28" s="19">
        <v>58605.760000000002</v>
      </c>
      <c r="E28" s="19">
        <v>27311.200000000001</v>
      </c>
      <c r="F28" s="19">
        <v>40841.1</v>
      </c>
      <c r="G28" s="19">
        <v>15752.22</v>
      </c>
      <c r="H28" s="19">
        <v>29323.64</v>
      </c>
      <c r="J28" s="7" t="s">
        <v>10</v>
      </c>
      <c r="K28" s="9">
        <v>2017</v>
      </c>
      <c r="L28" s="21">
        <f t="shared" si="1"/>
        <v>109.20583999999999</v>
      </c>
      <c r="M28" s="21">
        <f t="shared" si="2"/>
        <v>100</v>
      </c>
      <c r="N28" s="21">
        <f t="shared" si="3"/>
        <v>77.35311999999999</v>
      </c>
      <c r="O28" s="21">
        <f t="shared" si="4"/>
        <v>70.832402369690115</v>
      </c>
      <c r="P28" s="21">
        <f t="shared" si="5"/>
        <v>31.852720000000001</v>
      </c>
      <c r="Q28" s="21">
        <f t="shared" si="6"/>
        <v>29.167597630309881</v>
      </c>
      <c r="R28" s="21">
        <f t="shared" si="7"/>
        <v>41.24492</v>
      </c>
      <c r="S28" s="21">
        <f t="shared" si="8"/>
        <v>24.545439999999999</v>
      </c>
      <c r="T28" s="21">
        <f t="shared" si="9"/>
        <v>43.415480000000002</v>
      </c>
    </row>
    <row r="29" spans="1:20" x14ac:dyDescent="0.25">
      <c r="A29" s="8" t="s">
        <v>12</v>
      </c>
      <c r="B29" s="9">
        <v>2017</v>
      </c>
      <c r="C29" s="19">
        <v>529136.9</v>
      </c>
      <c r="D29" s="19">
        <v>363813.7</v>
      </c>
      <c r="E29" s="19">
        <v>165323.21</v>
      </c>
      <c r="F29" s="19">
        <v>230365.66</v>
      </c>
      <c r="G29" s="19">
        <v>91147.95</v>
      </c>
      <c r="H29" s="19">
        <v>207623.3</v>
      </c>
      <c r="J29" s="7" t="s">
        <v>11</v>
      </c>
      <c r="K29" s="9">
        <v>2017</v>
      </c>
      <c r="L29" s="21">
        <f t="shared" si="1"/>
        <v>85.916960000000003</v>
      </c>
      <c r="M29" s="21">
        <f t="shared" si="2"/>
        <v>100</v>
      </c>
      <c r="N29" s="21">
        <f t="shared" si="3"/>
        <v>58.605760000000004</v>
      </c>
      <c r="O29" s="21">
        <f t="shared" si="4"/>
        <v>68.2120968898341</v>
      </c>
      <c r="P29" s="21">
        <f t="shared" si="5"/>
        <v>27.311199999999999</v>
      </c>
      <c r="Q29" s="21">
        <f t="shared" si="6"/>
        <v>31.787903110165907</v>
      </c>
      <c r="R29" s="21">
        <f t="shared" si="7"/>
        <v>40.841099999999997</v>
      </c>
      <c r="S29" s="21">
        <f t="shared" si="8"/>
        <v>15.752219999999999</v>
      </c>
      <c r="T29" s="21">
        <f t="shared" si="9"/>
        <v>29.323640000000001</v>
      </c>
    </row>
    <row r="30" spans="1:20" x14ac:dyDescent="0.25">
      <c r="A30" s="7" t="s">
        <v>13</v>
      </c>
      <c r="B30" s="9">
        <v>2017</v>
      </c>
      <c r="C30" s="19">
        <v>159173.63</v>
      </c>
      <c r="D30" s="19">
        <v>107244.48</v>
      </c>
      <c r="E30" s="19">
        <v>51929.15</v>
      </c>
      <c r="F30" s="19">
        <v>69011.8</v>
      </c>
      <c r="G30" s="19">
        <v>22990.23</v>
      </c>
      <c r="H30" s="19">
        <v>67171.600000000006</v>
      </c>
      <c r="J30" s="8" t="s">
        <v>12</v>
      </c>
      <c r="K30" s="9">
        <v>2017</v>
      </c>
      <c r="L30" s="21">
        <f t="shared" si="1"/>
        <v>529.13689999999997</v>
      </c>
      <c r="M30" s="21">
        <f t="shared" si="2"/>
        <v>100.00000188987011</v>
      </c>
      <c r="N30" s="21">
        <f t="shared" si="3"/>
        <v>363.81370000000004</v>
      </c>
      <c r="O30" s="21">
        <f t="shared" si="4"/>
        <v>68.756062939477488</v>
      </c>
      <c r="P30" s="21">
        <f t="shared" si="5"/>
        <v>165.32320999999999</v>
      </c>
      <c r="Q30" s="21">
        <f t="shared" si="6"/>
        <v>31.243938950392614</v>
      </c>
      <c r="R30" s="21">
        <f t="shared" si="7"/>
        <v>230.36565999999999</v>
      </c>
      <c r="S30" s="21">
        <f t="shared" si="8"/>
        <v>91.147949999999994</v>
      </c>
      <c r="T30" s="21">
        <f t="shared" si="9"/>
        <v>207.6233</v>
      </c>
    </row>
    <row r="31" spans="1:20" x14ac:dyDescent="0.25">
      <c r="A31" s="7" t="s">
        <v>14</v>
      </c>
      <c r="B31" s="9">
        <v>2017</v>
      </c>
      <c r="C31" s="19">
        <v>127760.9</v>
      </c>
      <c r="D31" s="19">
        <v>89648.320000000007</v>
      </c>
      <c r="E31" s="19">
        <v>38112.589999999997</v>
      </c>
      <c r="F31" s="19">
        <v>51343.7</v>
      </c>
      <c r="G31" s="19">
        <v>23362.02</v>
      </c>
      <c r="H31" s="19">
        <v>53055.18</v>
      </c>
      <c r="J31" s="7" t="s">
        <v>13</v>
      </c>
      <c r="K31" s="9">
        <v>2017</v>
      </c>
      <c r="L31" s="21">
        <f t="shared" si="1"/>
        <v>159.17363</v>
      </c>
      <c r="M31" s="21">
        <f t="shared" si="2"/>
        <v>100</v>
      </c>
      <c r="N31" s="21">
        <f t="shared" si="3"/>
        <v>107.24448</v>
      </c>
      <c r="O31" s="21">
        <f t="shared" si="4"/>
        <v>67.375783287721717</v>
      </c>
      <c r="P31" s="21">
        <f t="shared" si="5"/>
        <v>51.92915</v>
      </c>
      <c r="Q31" s="21">
        <f t="shared" si="6"/>
        <v>32.624216712278283</v>
      </c>
      <c r="R31" s="21">
        <f t="shared" si="7"/>
        <v>69.011800000000008</v>
      </c>
      <c r="S31" s="21">
        <f t="shared" si="8"/>
        <v>22.99023</v>
      </c>
      <c r="T31" s="21">
        <f t="shared" si="9"/>
        <v>67.171600000000012</v>
      </c>
    </row>
    <row r="32" spans="1:20" x14ac:dyDescent="0.25">
      <c r="A32" s="8" t="s">
        <v>15</v>
      </c>
      <c r="B32" s="9">
        <v>2017</v>
      </c>
      <c r="C32" s="19">
        <v>286934.53000000003</v>
      </c>
      <c r="D32" s="19">
        <v>196892.79</v>
      </c>
      <c r="E32" s="19">
        <v>90041.73</v>
      </c>
      <c r="F32" s="19">
        <v>120355.5</v>
      </c>
      <c r="G32" s="19">
        <v>46352.25</v>
      </c>
      <c r="H32" s="19">
        <v>120226.78</v>
      </c>
      <c r="J32" s="7" t="s">
        <v>14</v>
      </c>
      <c r="K32" s="9">
        <v>2017</v>
      </c>
      <c r="L32" s="21">
        <f t="shared" si="1"/>
        <v>127.76089999999999</v>
      </c>
      <c r="M32" s="21">
        <f t="shared" si="2"/>
        <v>100.00000782712083</v>
      </c>
      <c r="N32" s="21">
        <f t="shared" si="3"/>
        <v>89.648320000000012</v>
      </c>
      <c r="O32" s="21">
        <f t="shared" si="4"/>
        <v>70.168823168903799</v>
      </c>
      <c r="P32" s="21">
        <f t="shared" si="5"/>
        <v>38.112589999999997</v>
      </c>
      <c r="Q32" s="21">
        <f t="shared" si="6"/>
        <v>29.83118465821703</v>
      </c>
      <c r="R32" s="21">
        <f t="shared" si="7"/>
        <v>51.343699999999998</v>
      </c>
      <c r="S32" s="21">
        <f t="shared" si="8"/>
        <v>23.362020000000001</v>
      </c>
      <c r="T32" s="21">
        <f t="shared" si="9"/>
        <v>53.05518</v>
      </c>
    </row>
    <row r="33" spans="1:20" x14ac:dyDescent="0.25">
      <c r="A33" s="7" t="s">
        <v>16</v>
      </c>
      <c r="B33" s="9">
        <v>2017</v>
      </c>
      <c r="C33" s="19">
        <v>98971.51</v>
      </c>
      <c r="D33" s="19">
        <v>69820.800000000003</v>
      </c>
      <c r="E33" s="19">
        <v>29150.71</v>
      </c>
      <c r="F33" s="19">
        <v>44139.02</v>
      </c>
      <c r="G33" s="19">
        <v>19026.21</v>
      </c>
      <c r="H33" s="19">
        <v>35806.28</v>
      </c>
      <c r="J33" s="8" t="s">
        <v>15</v>
      </c>
      <c r="K33" s="9">
        <v>2017</v>
      </c>
      <c r="L33" s="21">
        <f t="shared" si="1"/>
        <v>286.93453000000005</v>
      </c>
      <c r="M33" s="21">
        <f t="shared" si="2"/>
        <v>99.999996514884415</v>
      </c>
      <c r="N33" s="21">
        <f t="shared" si="3"/>
        <v>196.89279000000002</v>
      </c>
      <c r="O33" s="21">
        <f t="shared" si="4"/>
        <v>68.619412937160263</v>
      </c>
      <c r="P33" s="21">
        <f t="shared" si="5"/>
        <v>90.041730000000001</v>
      </c>
      <c r="Q33" s="21">
        <f t="shared" si="6"/>
        <v>31.380583577724153</v>
      </c>
      <c r="R33" s="21">
        <f t="shared" si="7"/>
        <v>120.35550000000001</v>
      </c>
      <c r="S33" s="21">
        <f t="shared" si="8"/>
        <v>46.352249999999998</v>
      </c>
      <c r="T33" s="21">
        <f t="shared" si="9"/>
        <v>120.22678000000001</v>
      </c>
    </row>
    <row r="34" spans="1:20" x14ac:dyDescent="0.25">
      <c r="A34" s="7" t="s">
        <v>17</v>
      </c>
      <c r="B34" s="9">
        <v>2017</v>
      </c>
      <c r="C34" s="19">
        <v>139132.23000000001</v>
      </c>
      <c r="D34" s="19">
        <v>96330.27</v>
      </c>
      <c r="E34" s="19">
        <v>42801.96</v>
      </c>
      <c r="F34" s="19">
        <v>54281.18</v>
      </c>
      <c r="G34" s="19">
        <v>35047.42</v>
      </c>
      <c r="H34" s="19">
        <v>49803.63</v>
      </c>
      <c r="J34" s="7" t="s">
        <v>16</v>
      </c>
      <c r="K34" s="9">
        <v>2017</v>
      </c>
      <c r="L34" s="21">
        <f t="shared" si="1"/>
        <v>98.971509999999995</v>
      </c>
      <c r="M34" s="21">
        <f t="shared" si="2"/>
        <v>100</v>
      </c>
      <c r="N34" s="21">
        <f t="shared" si="3"/>
        <v>69.820800000000006</v>
      </c>
      <c r="O34" s="21">
        <f t="shared" si="4"/>
        <v>70.546362281428259</v>
      </c>
      <c r="P34" s="21">
        <f t="shared" si="5"/>
        <v>29.15071</v>
      </c>
      <c r="Q34" s="21">
        <f t="shared" si="6"/>
        <v>29.453637718571741</v>
      </c>
      <c r="R34" s="21">
        <f t="shared" si="7"/>
        <v>44.139019999999995</v>
      </c>
      <c r="S34" s="21">
        <f t="shared" si="8"/>
        <v>19.026209999999999</v>
      </c>
      <c r="T34" s="21">
        <f t="shared" si="9"/>
        <v>35.806280000000001</v>
      </c>
    </row>
    <row r="35" spans="1:20" x14ac:dyDescent="0.25">
      <c r="A35" s="7" t="s">
        <v>18</v>
      </c>
      <c r="B35" s="9">
        <v>2017</v>
      </c>
      <c r="C35" s="19">
        <v>271256.52</v>
      </c>
      <c r="D35" s="19">
        <v>197129.05</v>
      </c>
      <c r="E35" s="19">
        <v>74127.460000000006</v>
      </c>
      <c r="F35" s="19">
        <v>123582.2</v>
      </c>
      <c r="G35" s="19">
        <v>66852.66</v>
      </c>
      <c r="H35" s="19">
        <v>80821.649999999994</v>
      </c>
      <c r="J35" s="7" t="s">
        <v>17</v>
      </c>
      <c r="K35" s="9">
        <v>2017</v>
      </c>
      <c r="L35" s="21">
        <f t="shared" si="1"/>
        <v>139.13223000000002</v>
      </c>
      <c r="M35" s="21">
        <f t="shared" si="2"/>
        <v>99.999999999999986</v>
      </c>
      <c r="N35" s="21">
        <f t="shared" si="3"/>
        <v>96.330269999999999</v>
      </c>
      <c r="O35" s="21">
        <f t="shared" si="4"/>
        <v>69.236488195438241</v>
      </c>
      <c r="P35" s="21">
        <f t="shared" si="5"/>
        <v>42.801960000000001</v>
      </c>
      <c r="Q35" s="21">
        <f t="shared" si="6"/>
        <v>30.763511804561745</v>
      </c>
      <c r="R35" s="21">
        <f t="shared" si="7"/>
        <v>54.281179999999999</v>
      </c>
      <c r="S35" s="21">
        <f t="shared" si="8"/>
        <v>35.047419999999995</v>
      </c>
      <c r="T35" s="21">
        <f t="shared" si="9"/>
        <v>49.803629999999998</v>
      </c>
    </row>
    <row r="36" spans="1:20" x14ac:dyDescent="0.25">
      <c r="A36" s="8" t="s">
        <v>19</v>
      </c>
      <c r="B36" s="9">
        <v>2017</v>
      </c>
      <c r="C36" s="19">
        <v>509360.25</v>
      </c>
      <c r="D36" s="19">
        <v>363280.11</v>
      </c>
      <c r="E36" s="19">
        <v>146080.14000000001</v>
      </c>
      <c r="F36" s="19">
        <v>222002.41</v>
      </c>
      <c r="G36" s="19">
        <v>120926.29</v>
      </c>
      <c r="H36" s="19">
        <v>166431.54999999999</v>
      </c>
      <c r="J36" s="7" t="s">
        <v>18</v>
      </c>
      <c r="K36" s="9">
        <v>2017</v>
      </c>
      <c r="L36" s="21">
        <f t="shared" si="1"/>
        <v>271.25652000000002</v>
      </c>
      <c r="M36" s="21">
        <f t="shared" si="2"/>
        <v>99.999996313452655</v>
      </c>
      <c r="N36" s="21">
        <f t="shared" si="3"/>
        <v>197.12904999999998</v>
      </c>
      <c r="O36" s="21">
        <f t="shared" si="4"/>
        <v>72.672557326916959</v>
      </c>
      <c r="P36" s="21">
        <f t="shared" si="5"/>
        <v>74.127460000000013</v>
      </c>
      <c r="Q36" s="21">
        <f t="shared" si="6"/>
        <v>27.3274389865357</v>
      </c>
      <c r="R36" s="21">
        <f t="shared" si="7"/>
        <v>123.5822</v>
      </c>
      <c r="S36" s="21">
        <f t="shared" si="8"/>
        <v>66.85266</v>
      </c>
      <c r="T36" s="21">
        <f t="shared" si="9"/>
        <v>80.821649999999991</v>
      </c>
    </row>
    <row r="37" spans="1:20" x14ac:dyDescent="0.25">
      <c r="A37" s="8" t="s">
        <v>20</v>
      </c>
      <c r="B37" s="9">
        <v>2017</v>
      </c>
      <c r="C37" s="19">
        <v>1655954.92</v>
      </c>
      <c r="D37" s="19">
        <v>1156856.44</v>
      </c>
      <c r="E37" s="19">
        <v>499098.48</v>
      </c>
      <c r="F37" s="19">
        <v>712339.64</v>
      </c>
      <c r="G37" s="19">
        <v>331607.99</v>
      </c>
      <c r="H37" s="19">
        <v>612007.29</v>
      </c>
      <c r="J37" s="8" t="s">
        <v>19</v>
      </c>
      <c r="K37" s="9">
        <v>2017</v>
      </c>
      <c r="L37" s="21">
        <f t="shared" si="1"/>
        <v>509.36025000000001</v>
      </c>
      <c r="M37" s="21">
        <f t="shared" si="2"/>
        <v>99.999999999999986</v>
      </c>
      <c r="N37" s="21">
        <f t="shared" si="3"/>
        <v>363.28010999999998</v>
      </c>
      <c r="O37" s="21">
        <f t="shared" si="4"/>
        <v>71.320859843303424</v>
      </c>
      <c r="P37" s="21">
        <f t="shared" si="5"/>
        <v>146.08014</v>
      </c>
      <c r="Q37" s="21">
        <f t="shared" si="6"/>
        <v>28.679140156696565</v>
      </c>
      <c r="R37" s="21">
        <f t="shared" si="7"/>
        <v>222.00241</v>
      </c>
      <c r="S37" s="21">
        <f t="shared" si="8"/>
        <v>120.92628999999999</v>
      </c>
      <c r="T37" s="21">
        <f t="shared" si="9"/>
        <v>166.43154999999999</v>
      </c>
    </row>
    <row r="38" spans="1:20" x14ac:dyDescent="0.25">
      <c r="A38" s="7" t="s">
        <v>4</v>
      </c>
      <c r="B38" s="1">
        <v>2016</v>
      </c>
      <c r="C38" s="19">
        <v>215384.32000000001</v>
      </c>
      <c r="D38" s="19">
        <v>151469.25</v>
      </c>
      <c r="E38" s="19">
        <v>63915.06</v>
      </c>
      <c r="F38" s="19">
        <v>83474.77</v>
      </c>
      <c r="G38" s="19">
        <v>60667.86</v>
      </c>
      <c r="H38" s="19">
        <v>71241.679999999993</v>
      </c>
      <c r="J38" s="8" t="s">
        <v>20</v>
      </c>
      <c r="K38" s="9">
        <v>2017</v>
      </c>
      <c r="L38" s="21">
        <f t="shared" si="1"/>
        <v>1655.9549199999999</v>
      </c>
      <c r="M38" s="21">
        <f t="shared" si="2"/>
        <v>100.00000000000001</v>
      </c>
      <c r="N38" s="21">
        <f t="shared" si="3"/>
        <v>1156.85644</v>
      </c>
      <c r="O38" s="21">
        <f t="shared" si="4"/>
        <v>69.860382431183581</v>
      </c>
      <c r="P38" s="21">
        <f>E37/1000</f>
        <v>499.09848</v>
      </c>
      <c r="Q38" s="21">
        <f t="shared" si="6"/>
        <v>30.13961756881643</v>
      </c>
      <c r="R38" s="21">
        <f t="shared" ref="R38" si="10">F37/1000</f>
        <v>712.33964000000003</v>
      </c>
      <c r="S38" s="21">
        <f t="shared" ref="S38" si="11">G37/1000</f>
        <v>331.60798999999997</v>
      </c>
      <c r="T38" s="21">
        <f t="shared" ref="T38" si="12">H37/1000</f>
        <v>612.00729000000001</v>
      </c>
    </row>
    <row r="39" spans="1:20" x14ac:dyDescent="0.25">
      <c r="A39" s="7" t="s">
        <v>5</v>
      </c>
      <c r="B39" s="5">
        <v>2016</v>
      </c>
      <c r="C39" s="19">
        <v>107613.61</v>
      </c>
      <c r="D39" s="19">
        <v>77854.850000000006</v>
      </c>
      <c r="E39" s="19">
        <v>29758.77</v>
      </c>
      <c r="F39" s="19">
        <v>47606.69</v>
      </c>
      <c r="G39" s="19">
        <v>22338.639999999999</v>
      </c>
      <c r="H39" s="19">
        <v>37668.28</v>
      </c>
      <c r="J39" s="7" t="s">
        <v>4</v>
      </c>
      <c r="K39" s="24">
        <v>2016</v>
      </c>
      <c r="L39" s="21">
        <f t="shared" si="1"/>
        <v>215.38432</v>
      </c>
      <c r="M39" s="21">
        <f t="shared" si="2"/>
        <v>99.999995357136484</v>
      </c>
      <c r="N39" s="21">
        <f t="shared" ref="N39:N54" si="13">D38/1000</f>
        <v>151.46924999999999</v>
      </c>
      <c r="O39" s="21">
        <f t="shared" ref="O39:O54" si="14">N39/L39*100</f>
        <v>70.325105374430223</v>
      </c>
      <c r="P39" s="21">
        <f t="shared" ref="P39:P54" si="15">E38/1000</f>
        <v>63.915059999999997</v>
      </c>
      <c r="Q39" s="21">
        <f t="shared" ref="Q39:Q54" si="16">P39/L39*100</f>
        <v>29.674889982706258</v>
      </c>
      <c r="R39" s="21">
        <f t="shared" ref="R39:R54" si="17">F38/1000</f>
        <v>83.474770000000007</v>
      </c>
      <c r="S39" s="21">
        <f t="shared" ref="S39:S54" si="18">G38/1000</f>
        <v>60.667859999999997</v>
      </c>
      <c r="T39" s="21">
        <f t="shared" ref="T39:T54" si="19">H38/1000</f>
        <v>71.241679999999988</v>
      </c>
    </row>
    <row r="40" spans="1:20" x14ac:dyDescent="0.25">
      <c r="A40" s="8" t="s">
        <v>6</v>
      </c>
      <c r="B40" s="1">
        <v>2016</v>
      </c>
      <c r="C40" s="19">
        <v>322997.93</v>
      </c>
      <c r="D40" s="19">
        <v>229324.1</v>
      </c>
      <c r="E40" s="19">
        <v>93673.83</v>
      </c>
      <c r="F40" s="19">
        <v>131081.46</v>
      </c>
      <c r="G40" s="19">
        <v>83006.509999999995</v>
      </c>
      <c r="H40" s="19">
        <v>108909.96</v>
      </c>
      <c r="J40" s="7" t="s">
        <v>5</v>
      </c>
      <c r="K40" s="5">
        <v>2016</v>
      </c>
      <c r="L40" s="21">
        <f t="shared" si="1"/>
        <v>107.61360999999999</v>
      </c>
      <c r="M40" s="21">
        <f t="shared" si="2"/>
        <v>100.00000929250493</v>
      </c>
      <c r="N40" s="21">
        <f t="shared" si="13"/>
        <v>77.854849999999999</v>
      </c>
      <c r="O40" s="21">
        <f t="shared" si="14"/>
        <v>72.346657639307892</v>
      </c>
      <c r="P40" s="21">
        <f t="shared" si="15"/>
        <v>29.758770000000002</v>
      </c>
      <c r="Q40" s="21">
        <f t="shared" si="16"/>
        <v>27.653351653197028</v>
      </c>
      <c r="R40" s="21">
        <f t="shared" si="17"/>
        <v>47.60669</v>
      </c>
      <c r="S40" s="21">
        <f t="shared" si="18"/>
        <v>22.338639999999998</v>
      </c>
      <c r="T40" s="21">
        <f t="shared" si="19"/>
        <v>37.668279999999996</v>
      </c>
    </row>
    <row r="41" spans="1:20" x14ac:dyDescent="0.25">
      <c r="A41" s="7" t="s">
        <v>7</v>
      </c>
      <c r="B41" s="5">
        <v>2016</v>
      </c>
      <c r="C41" s="19">
        <v>317753.84999999998</v>
      </c>
      <c r="D41" s="19">
        <v>214182.56</v>
      </c>
      <c r="E41" s="19">
        <v>103571.29</v>
      </c>
      <c r="F41" s="19">
        <v>145384.65</v>
      </c>
      <c r="G41" s="19">
        <v>52694.23</v>
      </c>
      <c r="H41" s="19">
        <v>119674.97</v>
      </c>
      <c r="J41" s="8" t="s">
        <v>6</v>
      </c>
      <c r="K41" s="24">
        <v>2016</v>
      </c>
      <c r="L41" s="21">
        <f t="shared" si="1"/>
        <v>322.99793</v>
      </c>
      <c r="M41" s="21">
        <f t="shared" si="2"/>
        <v>100</v>
      </c>
      <c r="N41" s="21">
        <f t="shared" si="13"/>
        <v>229.32410000000002</v>
      </c>
      <c r="O41" s="21">
        <f t="shared" si="14"/>
        <v>70.998628381302638</v>
      </c>
      <c r="P41" s="21">
        <f t="shared" si="15"/>
        <v>93.673829999999995</v>
      </c>
      <c r="Q41" s="21">
        <f t="shared" si="16"/>
        <v>29.00137161869737</v>
      </c>
      <c r="R41" s="21">
        <f t="shared" si="17"/>
        <v>131.08145999999999</v>
      </c>
      <c r="S41" s="21">
        <f t="shared" si="18"/>
        <v>83.006509999999992</v>
      </c>
      <c r="T41" s="21">
        <f t="shared" si="19"/>
        <v>108.90996000000001</v>
      </c>
    </row>
    <row r="42" spans="1:20" x14ac:dyDescent="0.25">
      <c r="A42" s="7" t="s">
        <v>8</v>
      </c>
      <c r="B42" s="5">
        <v>2016</v>
      </c>
      <c r="C42" s="19">
        <v>176586.1</v>
      </c>
      <c r="D42" s="19">
        <v>122720.95</v>
      </c>
      <c r="E42" s="19">
        <v>53865.15</v>
      </c>
      <c r="F42" s="19">
        <v>88874.78</v>
      </c>
      <c r="G42" s="19">
        <v>26729.03</v>
      </c>
      <c r="H42" s="19">
        <v>60982.29</v>
      </c>
      <c r="J42" s="7" t="s">
        <v>7</v>
      </c>
      <c r="K42" s="5">
        <v>2016</v>
      </c>
      <c r="L42" s="21">
        <f t="shared" si="1"/>
        <v>317.75385</v>
      </c>
      <c r="M42" s="21">
        <f t="shared" si="2"/>
        <v>100</v>
      </c>
      <c r="N42" s="21">
        <f t="shared" si="13"/>
        <v>214.18256</v>
      </c>
      <c r="O42" s="21">
        <f t="shared" si="14"/>
        <v>67.405181715343502</v>
      </c>
      <c r="P42" s="21">
        <f t="shared" si="15"/>
        <v>103.57128999999999</v>
      </c>
      <c r="Q42" s="21">
        <f t="shared" si="16"/>
        <v>32.594818284656505</v>
      </c>
      <c r="R42" s="21">
        <f t="shared" si="17"/>
        <v>145.38464999999999</v>
      </c>
      <c r="S42" s="21">
        <f t="shared" si="18"/>
        <v>52.694230000000005</v>
      </c>
      <c r="T42" s="21">
        <f t="shared" si="19"/>
        <v>119.67497</v>
      </c>
    </row>
    <row r="43" spans="1:20" x14ac:dyDescent="0.25">
      <c r="A43" s="7" t="s">
        <v>9</v>
      </c>
      <c r="B43" s="5">
        <v>2016</v>
      </c>
      <c r="C43" s="19">
        <v>141167.75</v>
      </c>
      <c r="D43" s="19">
        <v>91461.61</v>
      </c>
      <c r="E43" s="19">
        <v>49706.14</v>
      </c>
      <c r="F43" s="19">
        <v>56509.87</v>
      </c>
      <c r="G43" s="19">
        <v>25965.200000000001</v>
      </c>
      <c r="H43" s="19">
        <v>58692.69</v>
      </c>
      <c r="J43" s="7" t="s">
        <v>8</v>
      </c>
      <c r="K43" s="5">
        <v>2016</v>
      </c>
      <c r="L43" s="21">
        <f t="shared" si="1"/>
        <v>176.58610000000002</v>
      </c>
      <c r="M43" s="21">
        <f t="shared" si="2"/>
        <v>99.999999999999986</v>
      </c>
      <c r="N43" s="21">
        <f t="shared" si="13"/>
        <v>122.72095</v>
      </c>
      <c r="O43" s="21">
        <f t="shared" si="14"/>
        <v>69.496381651783452</v>
      </c>
      <c r="P43" s="21">
        <f t="shared" si="15"/>
        <v>53.86515</v>
      </c>
      <c r="Q43" s="21">
        <f t="shared" si="16"/>
        <v>30.503618348216534</v>
      </c>
      <c r="R43" s="21">
        <f t="shared" si="17"/>
        <v>88.874780000000001</v>
      </c>
      <c r="S43" s="21">
        <f t="shared" si="18"/>
        <v>26.729029999999998</v>
      </c>
      <c r="T43" s="21">
        <f t="shared" si="19"/>
        <v>60.982289999999999</v>
      </c>
    </row>
    <row r="44" spans="1:20" x14ac:dyDescent="0.25">
      <c r="A44" s="7" t="s">
        <v>10</v>
      </c>
      <c r="B44" s="5">
        <v>2016</v>
      </c>
      <c r="C44" s="19">
        <v>88761.34</v>
      </c>
      <c r="D44" s="19">
        <v>65163.01</v>
      </c>
      <c r="E44" s="19">
        <v>23598.33</v>
      </c>
      <c r="F44" s="19">
        <v>36518.949999999997</v>
      </c>
      <c r="G44" s="19">
        <v>18947.310000000001</v>
      </c>
      <c r="H44" s="19">
        <v>33295.08</v>
      </c>
      <c r="J44" s="7" t="s">
        <v>9</v>
      </c>
      <c r="K44" s="5">
        <v>2016</v>
      </c>
      <c r="L44" s="21">
        <f t="shared" si="1"/>
        <v>141.16775000000001</v>
      </c>
      <c r="M44" s="21">
        <f t="shared" si="2"/>
        <v>99.999999999999986</v>
      </c>
      <c r="N44" s="21">
        <f t="shared" si="13"/>
        <v>91.461610000000007</v>
      </c>
      <c r="O44" s="21">
        <f t="shared" si="14"/>
        <v>64.789309172952031</v>
      </c>
      <c r="P44" s="21">
        <f t="shared" si="15"/>
        <v>49.706139999999998</v>
      </c>
      <c r="Q44" s="21">
        <f t="shared" si="16"/>
        <v>35.210690827047955</v>
      </c>
      <c r="R44" s="21">
        <f t="shared" si="17"/>
        <v>56.509869999999999</v>
      </c>
      <c r="S44" s="21">
        <f t="shared" si="18"/>
        <v>25.965199999999999</v>
      </c>
      <c r="T44" s="21">
        <f t="shared" si="19"/>
        <v>58.692689999999999</v>
      </c>
    </row>
    <row r="45" spans="1:20" x14ac:dyDescent="0.25">
      <c r="A45" s="7" t="s">
        <v>11</v>
      </c>
      <c r="B45" s="5">
        <v>2016</v>
      </c>
      <c r="C45" s="19">
        <v>76682.62</v>
      </c>
      <c r="D45" s="19">
        <v>51942.18</v>
      </c>
      <c r="E45" s="19">
        <v>24740.44</v>
      </c>
      <c r="F45" s="19">
        <v>30497.55</v>
      </c>
      <c r="G45" s="19">
        <v>17111.599999999999</v>
      </c>
      <c r="H45" s="19">
        <v>29073.48</v>
      </c>
      <c r="J45" s="7" t="s">
        <v>10</v>
      </c>
      <c r="K45" s="5">
        <v>2016</v>
      </c>
      <c r="L45" s="21">
        <f t="shared" si="1"/>
        <v>88.76133999999999</v>
      </c>
      <c r="M45" s="21">
        <f t="shared" si="2"/>
        <v>100.00000000000001</v>
      </c>
      <c r="N45" s="21">
        <f t="shared" si="13"/>
        <v>65.16301</v>
      </c>
      <c r="O45" s="21">
        <f t="shared" si="14"/>
        <v>73.413729445724911</v>
      </c>
      <c r="P45" s="21">
        <f t="shared" si="15"/>
        <v>23.598330000000001</v>
      </c>
      <c r="Q45" s="21">
        <f t="shared" si="16"/>
        <v>26.586270554275099</v>
      </c>
      <c r="R45" s="21">
        <f t="shared" si="17"/>
        <v>36.518949999999997</v>
      </c>
      <c r="S45" s="21">
        <f t="shared" si="18"/>
        <v>18.947310000000002</v>
      </c>
      <c r="T45" s="21">
        <f t="shared" si="19"/>
        <v>33.295079999999999</v>
      </c>
    </row>
    <row r="46" spans="1:20" x14ac:dyDescent="0.25">
      <c r="A46" s="8" t="s">
        <v>12</v>
      </c>
      <c r="B46" s="1">
        <v>2016</v>
      </c>
      <c r="C46" s="19">
        <v>483197.81</v>
      </c>
      <c r="D46" s="19">
        <v>331287.75</v>
      </c>
      <c r="E46" s="19">
        <v>151910.06</v>
      </c>
      <c r="F46" s="19">
        <v>212401.15</v>
      </c>
      <c r="G46" s="19">
        <v>88753.13</v>
      </c>
      <c r="H46" s="19">
        <v>182043.53</v>
      </c>
      <c r="J46" s="7" t="s">
        <v>11</v>
      </c>
      <c r="K46" s="5">
        <v>2016</v>
      </c>
      <c r="L46" s="21">
        <f t="shared" si="1"/>
        <v>76.68262</v>
      </c>
      <c r="M46" s="21">
        <f t="shared" si="2"/>
        <v>100</v>
      </c>
      <c r="N46" s="21">
        <f t="shared" si="13"/>
        <v>51.94218</v>
      </c>
      <c r="O46" s="21">
        <f t="shared" si="14"/>
        <v>67.736574467591225</v>
      </c>
      <c r="P46" s="21">
        <f t="shared" si="15"/>
        <v>24.74044</v>
      </c>
      <c r="Q46" s="21">
        <f t="shared" si="16"/>
        <v>32.263425532408782</v>
      </c>
      <c r="R46" s="21">
        <f t="shared" si="17"/>
        <v>30.49755</v>
      </c>
      <c r="S46" s="21">
        <f t="shared" si="18"/>
        <v>17.111599999999999</v>
      </c>
      <c r="T46" s="21">
        <f t="shared" si="19"/>
        <v>29.07348</v>
      </c>
    </row>
    <row r="47" spans="1:20" x14ac:dyDescent="0.25">
      <c r="A47" s="7" t="s">
        <v>13</v>
      </c>
      <c r="B47" s="5">
        <v>2016</v>
      </c>
      <c r="C47" s="19">
        <v>138459.65</v>
      </c>
      <c r="D47" s="19">
        <v>94802.240000000005</v>
      </c>
      <c r="E47" s="19">
        <v>43657.41</v>
      </c>
      <c r="F47" s="19">
        <v>60392.72</v>
      </c>
      <c r="G47" s="19">
        <v>29046.639999999999</v>
      </c>
      <c r="H47" s="19">
        <v>49020.3</v>
      </c>
      <c r="J47" s="8" t="s">
        <v>12</v>
      </c>
      <c r="K47" s="24">
        <v>2016</v>
      </c>
      <c r="L47" s="21">
        <f t="shared" si="1"/>
        <v>483.19781</v>
      </c>
      <c r="M47" s="21">
        <f t="shared" si="2"/>
        <v>100.00000000000001</v>
      </c>
      <c r="N47" s="21">
        <f t="shared" si="13"/>
        <v>331.28775000000002</v>
      </c>
      <c r="O47" s="21">
        <f t="shared" si="14"/>
        <v>68.561517280055568</v>
      </c>
      <c r="P47" s="21">
        <f t="shared" si="15"/>
        <v>151.91005999999999</v>
      </c>
      <c r="Q47" s="21">
        <f t="shared" si="16"/>
        <v>31.438482719944442</v>
      </c>
      <c r="R47" s="21">
        <f t="shared" si="17"/>
        <v>212.40115</v>
      </c>
      <c r="S47" s="21">
        <f t="shared" si="18"/>
        <v>88.753129999999999</v>
      </c>
      <c r="T47" s="21">
        <f t="shared" si="19"/>
        <v>182.04353</v>
      </c>
    </row>
    <row r="48" spans="1:20" x14ac:dyDescent="0.25">
      <c r="A48" s="7" t="s">
        <v>14</v>
      </c>
      <c r="B48" s="5">
        <v>2016</v>
      </c>
      <c r="C48" s="19">
        <v>128469.83</v>
      </c>
      <c r="D48" s="19">
        <v>86668.33</v>
      </c>
      <c r="E48" s="19">
        <v>41801.5</v>
      </c>
      <c r="F48" s="19">
        <v>50024.43</v>
      </c>
      <c r="G48" s="19">
        <v>25495.72</v>
      </c>
      <c r="H48" s="19">
        <v>52949.68</v>
      </c>
      <c r="J48" s="7" t="s">
        <v>13</v>
      </c>
      <c r="K48" s="5">
        <v>2016</v>
      </c>
      <c r="L48" s="21">
        <f t="shared" si="1"/>
        <v>138.45964999999998</v>
      </c>
      <c r="M48" s="21">
        <f t="shared" si="2"/>
        <v>100.00000000000003</v>
      </c>
      <c r="N48" s="21">
        <f t="shared" si="13"/>
        <v>94.802240000000012</v>
      </c>
      <c r="O48" s="21">
        <f t="shared" si="14"/>
        <v>68.469218288505004</v>
      </c>
      <c r="P48" s="21">
        <f t="shared" si="15"/>
        <v>43.657410000000006</v>
      </c>
      <c r="Q48" s="21">
        <f t="shared" si="16"/>
        <v>31.530781711495017</v>
      </c>
      <c r="R48" s="21">
        <f t="shared" si="17"/>
        <v>60.392720000000004</v>
      </c>
      <c r="S48" s="21">
        <f t="shared" si="18"/>
        <v>29.04664</v>
      </c>
      <c r="T48" s="21">
        <f t="shared" si="19"/>
        <v>49.020300000000006</v>
      </c>
    </row>
    <row r="49" spans="1:20" x14ac:dyDescent="0.25">
      <c r="A49" s="8" t="s">
        <v>15</v>
      </c>
      <c r="B49" s="1">
        <v>2016</v>
      </c>
      <c r="C49" s="19">
        <v>266929.48</v>
      </c>
      <c r="D49" s="19">
        <v>181470.57</v>
      </c>
      <c r="E49" s="19">
        <v>85458.91</v>
      </c>
      <c r="F49" s="19">
        <v>110417.14</v>
      </c>
      <c r="G49" s="19">
        <v>54542.36</v>
      </c>
      <c r="H49" s="19">
        <v>101969.98</v>
      </c>
      <c r="J49" s="7" t="s">
        <v>14</v>
      </c>
      <c r="K49" s="5">
        <v>2016</v>
      </c>
      <c r="L49" s="21">
        <f t="shared" si="1"/>
        <v>128.46983</v>
      </c>
      <c r="M49" s="21">
        <f t="shared" si="2"/>
        <v>100</v>
      </c>
      <c r="N49" s="21">
        <f t="shared" si="13"/>
        <v>86.668329999999997</v>
      </c>
      <c r="O49" s="21">
        <f t="shared" si="14"/>
        <v>67.462010341260665</v>
      </c>
      <c r="P49" s="21">
        <f t="shared" si="15"/>
        <v>41.801499999999997</v>
      </c>
      <c r="Q49" s="21">
        <f t="shared" si="16"/>
        <v>32.537989658739328</v>
      </c>
      <c r="R49" s="21">
        <f t="shared" si="17"/>
        <v>50.024430000000002</v>
      </c>
      <c r="S49" s="21">
        <f t="shared" si="18"/>
        <v>25.495720000000002</v>
      </c>
      <c r="T49" s="21">
        <f t="shared" si="19"/>
        <v>52.949680000000001</v>
      </c>
    </row>
    <row r="50" spans="1:20" x14ac:dyDescent="0.25">
      <c r="A50" s="7" t="s">
        <v>16</v>
      </c>
      <c r="B50" s="5">
        <v>2016</v>
      </c>
      <c r="C50" s="19">
        <v>80189.23</v>
      </c>
      <c r="D50" s="19">
        <v>59325.65</v>
      </c>
      <c r="E50" s="19">
        <v>20863.580000000002</v>
      </c>
      <c r="F50" s="19">
        <v>36291.230000000003</v>
      </c>
      <c r="G50" s="19">
        <v>16854.009999999998</v>
      </c>
      <c r="H50" s="19">
        <v>27043.99</v>
      </c>
      <c r="J50" s="8" t="s">
        <v>15</v>
      </c>
      <c r="K50" s="24">
        <v>2016</v>
      </c>
      <c r="L50" s="21">
        <f t="shared" si="1"/>
        <v>266.92947999999996</v>
      </c>
      <c r="M50" s="21">
        <f t="shared" si="2"/>
        <v>100.00000000000003</v>
      </c>
      <c r="N50" s="21">
        <f t="shared" si="13"/>
        <v>181.47057000000001</v>
      </c>
      <c r="O50" s="21">
        <f t="shared" si="14"/>
        <v>67.984461663807252</v>
      </c>
      <c r="P50" s="21">
        <f t="shared" si="15"/>
        <v>85.458910000000003</v>
      </c>
      <c r="Q50" s="21">
        <f t="shared" si="16"/>
        <v>32.015538336192776</v>
      </c>
      <c r="R50" s="21">
        <f t="shared" si="17"/>
        <v>110.41714</v>
      </c>
      <c r="S50" s="21">
        <f t="shared" si="18"/>
        <v>54.542360000000002</v>
      </c>
      <c r="T50" s="21">
        <f t="shared" si="19"/>
        <v>101.96997999999999</v>
      </c>
    </row>
    <row r="51" spans="1:20" x14ac:dyDescent="0.25">
      <c r="A51" s="7" t="s">
        <v>17</v>
      </c>
      <c r="B51" s="5">
        <v>2016</v>
      </c>
      <c r="C51" s="19">
        <v>128412.72</v>
      </c>
      <c r="D51" s="19">
        <v>91160.22</v>
      </c>
      <c r="E51" s="19">
        <v>37252.51</v>
      </c>
      <c r="F51" s="19">
        <v>49114.080000000002</v>
      </c>
      <c r="G51" s="19">
        <v>35424.15</v>
      </c>
      <c r="H51" s="19">
        <v>43874.5</v>
      </c>
      <c r="J51" s="7" t="s">
        <v>16</v>
      </c>
      <c r="K51" s="5">
        <v>2016</v>
      </c>
      <c r="L51" s="21">
        <f t="shared" si="1"/>
        <v>80.189229999999995</v>
      </c>
      <c r="M51" s="21">
        <f t="shared" si="2"/>
        <v>100.00000000000001</v>
      </c>
      <c r="N51" s="21">
        <f t="shared" si="13"/>
        <v>59.325650000000003</v>
      </c>
      <c r="O51" s="21">
        <f t="shared" si="14"/>
        <v>73.982067167872799</v>
      </c>
      <c r="P51" s="21">
        <f t="shared" si="15"/>
        <v>20.863580000000002</v>
      </c>
      <c r="Q51" s="21">
        <f t="shared" si="16"/>
        <v>26.017932832127212</v>
      </c>
      <c r="R51" s="21">
        <f t="shared" si="17"/>
        <v>36.291230000000006</v>
      </c>
      <c r="S51" s="21">
        <f t="shared" si="18"/>
        <v>16.854009999999999</v>
      </c>
      <c r="T51" s="21">
        <f t="shared" si="19"/>
        <v>27.043990000000001</v>
      </c>
    </row>
    <row r="52" spans="1:20" x14ac:dyDescent="0.25">
      <c r="A52" s="7" t="s">
        <v>18</v>
      </c>
      <c r="B52" s="5">
        <v>2016</v>
      </c>
      <c r="C52" s="19">
        <v>275448.78000000003</v>
      </c>
      <c r="D52" s="19">
        <v>198237.93</v>
      </c>
      <c r="E52" s="19">
        <v>77210.850000000006</v>
      </c>
      <c r="F52" s="19">
        <v>120458.12</v>
      </c>
      <c r="G52" s="19">
        <v>74844.929999999993</v>
      </c>
      <c r="H52" s="19">
        <v>80145.73</v>
      </c>
      <c r="J52" s="7" t="s">
        <v>17</v>
      </c>
      <c r="K52" s="5">
        <v>2016</v>
      </c>
      <c r="L52" s="21">
        <f t="shared" si="1"/>
        <v>128.41272000000001</v>
      </c>
      <c r="M52" s="21">
        <f t="shared" si="2"/>
        <v>100.00000778739052</v>
      </c>
      <c r="N52" s="21">
        <f t="shared" si="13"/>
        <v>91.160219999999995</v>
      </c>
      <c r="O52" s="21">
        <f t="shared" si="14"/>
        <v>70.990023418240796</v>
      </c>
      <c r="P52" s="21">
        <f t="shared" si="15"/>
        <v>37.252510000000001</v>
      </c>
      <c r="Q52" s="21">
        <f t="shared" si="16"/>
        <v>29.00998436914972</v>
      </c>
      <c r="R52" s="21">
        <f t="shared" si="17"/>
        <v>49.114080000000001</v>
      </c>
      <c r="S52" s="21">
        <f t="shared" si="18"/>
        <v>35.424150000000004</v>
      </c>
      <c r="T52" s="21">
        <f t="shared" si="19"/>
        <v>43.874499999999998</v>
      </c>
    </row>
    <row r="53" spans="1:20" x14ac:dyDescent="0.25">
      <c r="A53" s="8" t="s">
        <v>19</v>
      </c>
      <c r="B53" s="1">
        <v>2016</v>
      </c>
      <c r="C53" s="19">
        <v>484050.73</v>
      </c>
      <c r="D53" s="19">
        <v>348723.79</v>
      </c>
      <c r="E53" s="19">
        <v>135326.94</v>
      </c>
      <c r="F53" s="19">
        <v>205863.43</v>
      </c>
      <c r="G53" s="19">
        <v>127123.09</v>
      </c>
      <c r="H53" s="19">
        <v>151064.22</v>
      </c>
      <c r="J53" s="7" t="s">
        <v>18</v>
      </c>
      <c r="K53" s="5">
        <v>2016</v>
      </c>
      <c r="L53" s="21">
        <f t="shared" si="1"/>
        <v>275.44878000000006</v>
      </c>
      <c r="M53" s="21">
        <f t="shared" si="2"/>
        <v>99.999999999999972</v>
      </c>
      <c r="N53" s="21">
        <f t="shared" si="13"/>
        <v>198.23793000000001</v>
      </c>
      <c r="O53" s="21">
        <f t="shared" si="14"/>
        <v>71.969071709085057</v>
      </c>
      <c r="P53" s="21">
        <f t="shared" si="15"/>
        <v>77.210850000000008</v>
      </c>
      <c r="Q53" s="21">
        <f t="shared" si="16"/>
        <v>28.030928290914918</v>
      </c>
      <c r="R53" s="21">
        <f t="shared" si="17"/>
        <v>120.45811999999999</v>
      </c>
      <c r="S53" s="21">
        <f t="shared" si="18"/>
        <v>74.844929999999991</v>
      </c>
      <c r="T53" s="21">
        <f t="shared" si="19"/>
        <v>80.14573</v>
      </c>
    </row>
    <row r="54" spans="1:20" x14ac:dyDescent="0.25">
      <c r="A54" s="8" t="s">
        <v>20</v>
      </c>
      <c r="B54" s="1">
        <v>2016</v>
      </c>
      <c r="C54" s="19">
        <v>1557175.94</v>
      </c>
      <c r="D54" s="19">
        <v>1090806.21</v>
      </c>
      <c r="E54" s="19">
        <v>466369.73</v>
      </c>
      <c r="F54" s="19">
        <v>659763.18000000005</v>
      </c>
      <c r="G54" s="19">
        <v>353425.08</v>
      </c>
      <c r="H54" s="19">
        <v>543987.68999999994</v>
      </c>
      <c r="J54" s="8" t="s">
        <v>19</v>
      </c>
      <c r="K54" s="24">
        <v>2016</v>
      </c>
      <c r="L54" s="22">
        <f>C53/1000</f>
        <v>484.05072999999999</v>
      </c>
      <c r="M54" s="21">
        <f t="shared" si="2"/>
        <v>99.999999999999986</v>
      </c>
      <c r="N54" s="21">
        <f t="shared" si="13"/>
        <v>348.72378999999995</v>
      </c>
      <c r="O54" s="21">
        <f t="shared" si="14"/>
        <v>72.042818735135455</v>
      </c>
      <c r="P54" s="21">
        <f t="shared" si="15"/>
        <v>135.32694000000001</v>
      </c>
      <c r="Q54" s="21">
        <f t="shared" si="16"/>
        <v>27.957181264864534</v>
      </c>
      <c r="R54" s="21">
        <f t="shared" si="17"/>
        <v>205.86342999999999</v>
      </c>
      <c r="S54" s="21">
        <f t="shared" si="18"/>
        <v>127.12308999999999</v>
      </c>
      <c r="T54" s="21">
        <f t="shared" si="19"/>
        <v>151.06422000000001</v>
      </c>
    </row>
    <row r="55" spans="1:20" x14ac:dyDescent="0.25">
      <c r="A55" s="7" t="s">
        <v>4</v>
      </c>
      <c r="B55" s="6">
        <v>2015</v>
      </c>
      <c r="C55" s="19">
        <v>212900.98</v>
      </c>
      <c r="D55" s="19">
        <v>142827.07999999999</v>
      </c>
      <c r="E55" s="19">
        <v>70073.899999999994</v>
      </c>
      <c r="F55" s="19">
        <v>77730.179999999993</v>
      </c>
      <c r="G55" s="19">
        <v>53455.61</v>
      </c>
      <c r="H55" s="19">
        <v>81715.19</v>
      </c>
      <c r="J55" s="8" t="s">
        <v>20</v>
      </c>
      <c r="K55" s="24">
        <v>2016</v>
      </c>
      <c r="L55" s="21">
        <f t="shared" ref="L55:L118" si="20">C54/1000</f>
        <v>1557.1759399999999</v>
      </c>
      <c r="M55" s="21">
        <f>O55+Q55</f>
        <v>100</v>
      </c>
      <c r="N55" s="21">
        <f t="shared" ref="N55:N118" si="21">D54/1000</f>
        <v>1090.80621</v>
      </c>
      <c r="O55" s="22">
        <f t="shared" ref="O55:O118" si="22">N55/L55*100</f>
        <v>70.050286674735034</v>
      </c>
      <c r="P55" s="21">
        <f>E54/1000</f>
        <v>466.36973</v>
      </c>
      <c r="Q55" s="21">
        <f>P55/L55*100</f>
        <v>29.94971332526497</v>
      </c>
      <c r="R55" s="21">
        <f>F54/1000</f>
        <v>659.76318000000003</v>
      </c>
      <c r="S55" s="21">
        <f t="shared" ref="S55:T55" si="23">G54/1000</f>
        <v>353.42508000000004</v>
      </c>
      <c r="T55" s="21">
        <f t="shared" si="23"/>
        <v>543.98768999999993</v>
      </c>
    </row>
    <row r="56" spans="1:20" x14ac:dyDescent="0.25">
      <c r="A56" s="7" t="s">
        <v>5</v>
      </c>
      <c r="B56" s="6">
        <v>2015</v>
      </c>
      <c r="C56" s="19">
        <v>71730.81</v>
      </c>
      <c r="D56" s="19">
        <v>54407.519999999997</v>
      </c>
      <c r="E56" s="19">
        <v>17323.29</v>
      </c>
      <c r="F56" s="19">
        <v>30073.84</v>
      </c>
      <c r="G56" s="19">
        <v>19324.14</v>
      </c>
      <c r="H56" s="19">
        <v>22332.83</v>
      </c>
      <c r="J56" s="7" t="s">
        <v>4</v>
      </c>
      <c r="K56" s="6">
        <v>2015</v>
      </c>
      <c r="L56" s="21">
        <f t="shared" si="20"/>
        <v>212.90098</v>
      </c>
      <c r="M56" s="21">
        <f t="shared" ref="M56:M119" si="24">O56+Q56</f>
        <v>100</v>
      </c>
      <c r="N56" s="21">
        <f t="shared" si="21"/>
        <v>142.82708</v>
      </c>
      <c r="O56" s="22">
        <f t="shared" si="22"/>
        <v>67.086154323949089</v>
      </c>
      <c r="P56" s="21">
        <f t="shared" ref="P56:P119" si="25">E55/1000</f>
        <v>70.073899999999995</v>
      </c>
      <c r="Q56" s="21">
        <f t="shared" ref="Q56:Q119" si="26">P56/L56*100</f>
        <v>32.913845676050904</v>
      </c>
      <c r="R56" s="21">
        <f t="shared" ref="R56:R119" si="27">F55/1000</f>
        <v>77.73017999999999</v>
      </c>
      <c r="S56" s="21">
        <f t="shared" ref="S56:S119" si="28">G55/1000</f>
        <v>53.45561</v>
      </c>
      <c r="T56" s="21">
        <f t="shared" ref="T56:T119" si="29">H55/1000</f>
        <v>81.715190000000007</v>
      </c>
    </row>
    <row r="57" spans="1:20" x14ac:dyDescent="0.25">
      <c r="A57" s="8" t="s">
        <v>6</v>
      </c>
      <c r="B57" s="2">
        <v>2015</v>
      </c>
      <c r="C57" s="19">
        <v>284631.78999999998</v>
      </c>
      <c r="D57" s="19">
        <v>197234.59</v>
      </c>
      <c r="E57" s="19">
        <v>87397.19</v>
      </c>
      <c r="F57" s="19">
        <v>107804.03</v>
      </c>
      <c r="G57" s="19">
        <v>72779.75</v>
      </c>
      <c r="H57" s="19">
        <v>104048.01</v>
      </c>
      <c r="J57" s="7" t="s">
        <v>5</v>
      </c>
      <c r="K57" s="6">
        <v>2015</v>
      </c>
      <c r="L57" s="21">
        <f t="shared" si="20"/>
        <v>71.730809999999991</v>
      </c>
      <c r="M57" s="21">
        <f t="shared" si="24"/>
        <v>100</v>
      </c>
      <c r="N57" s="21">
        <f t="shared" si="21"/>
        <v>54.407519999999998</v>
      </c>
      <c r="O57" s="22">
        <f t="shared" si="22"/>
        <v>75.849582627046871</v>
      </c>
      <c r="P57" s="21">
        <f t="shared" si="25"/>
        <v>17.32329</v>
      </c>
      <c r="Q57" s="21">
        <f t="shared" si="26"/>
        <v>24.150417372953132</v>
      </c>
      <c r="R57" s="21">
        <f t="shared" si="27"/>
        <v>30.073840000000001</v>
      </c>
      <c r="S57" s="21">
        <f t="shared" si="28"/>
        <v>19.32414</v>
      </c>
      <c r="T57" s="21">
        <f t="shared" si="29"/>
        <v>22.332830000000001</v>
      </c>
    </row>
    <row r="58" spans="1:20" x14ac:dyDescent="0.25">
      <c r="A58" s="7" t="s">
        <v>7</v>
      </c>
      <c r="B58" s="6">
        <v>2015</v>
      </c>
      <c r="C58" s="19">
        <v>290078.14</v>
      </c>
      <c r="D58" s="19">
        <v>194165.79</v>
      </c>
      <c r="E58" s="19">
        <v>95912.35</v>
      </c>
      <c r="F58" s="19">
        <v>128525.01</v>
      </c>
      <c r="G58" s="19">
        <v>48696.31</v>
      </c>
      <c r="H58" s="19">
        <v>112856.82</v>
      </c>
      <c r="J58" s="8" t="s">
        <v>6</v>
      </c>
      <c r="K58" s="34">
        <v>2015</v>
      </c>
      <c r="L58" s="21">
        <f t="shared" si="20"/>
        <v>284.63178999999997</v>
      </c>
      <c r="M58" s="21">
        <f t="shared" si="24"/>
        <v>99.999996486689014</v>
      </c>
      <c r="N58" s="21">
        <f t="shared" si="21"/>
        <v>197.23459</v>
      </c>
      <c r="O58" s="22">
        <f t="shared" si="22"/>
        <v>69.294645548903731</v>
      </c>
      <c r="P58" s="21">
        <f t="shared" si="25"/>
        <v>87.397190000000009</v>
      </c>
      <c r="Q58" s="21">
        <f t="shared" si="26"/>
        <v>30.705350937785276</v>
      </c>
      <c r="R58" s="21">
        <f t="shared" si="27"/>
        <v>107.80403</v>
      </c>
      <c r="S58" s="21">
        <f t="shared" si="28"/>
        <v>72.779750000000007</v>
      </c>
      <c r="T58" s="21">
        <f t="shared" si="29"/>
        <v>104.04800999999999</v>
      </c>
    </row>
    <row r="59" spans="1:20" x14ac:dyDescent="0.25">
      <c r="A59" s="7" t="s">
        <v>8</v>
      </c>
      <c r="B59" s="6">
        <v>2015</v>
      </c>
      <c r="C59" s="19">
        <v>167139.82</v>
      </c>
      <c r="D59" s="19">
        <v>113693.31</v>
      </c>
      <c r="E59" s="19">
        <v>53446.51</v>
      </c>
      <c r="F59" s="19">
        <v>79014.710000000006</v>
      </c>
      <c r="G59" s="19">
        <v>24645.41</v>
      </c>
      <c r="H59" s="19">
        <v>63479.7</v>
      </c>
      <c r="J59" s="7" t="s">
        <v>7</v>
      </c>
      <c r="K59" s="6">
        <v>2015</v>
      </c>
      <c r="L59" s="21">
        <f t="shared" si="20"/>
        <v>290.07814000000002</v>
      </c>
      <c r="M59" s="21">
        <f t="shared" si="24"/>
        <v>100</v>
      </c>
      <c r="N59" s="21">
        <f t="shared" si="21"/>
        <v>194.16579000000002</v>
      </c>
      <c r="O59" s="22">
        <f t="shared" si="22"/>
        <v>66.93568498474238</v>
      </c>
      <c r="P59" s="21">
        <f t="shared" si="25"/>
        <v>95.912350000000004</v>
      </c>
      <c r="Q59" s="21">
        <f t="shared" si="26"/>
        <v>33.064315015257613</v>
      </c>
      <c r="R59" s="21">
        <f t="shared" si="27"/>
        <v>128.52501000000001</v>
      </c>
      <c r="S59" s="21">
        <f t="shared" si="28"/>
        <v>48.696309999999997</v>
      </c>
      <c r="T59" s="21">
        <f t="shared" si="29"/>
        <v>112.85682000000001</v>
      </c>
    </row>
    <row r="60" spans="1:20" x14ac:dyDescent="0.25">
      <c r="A60" s="7" t="s">
        <v>9</v>
      </c>
      <c r="B60" s="6">
        <v>2015</v>
      </c>
      <c r="C60" s="19">
        <v>122938.31</v>
      </c>
      <c r="D60" s="19">
        <v>80472.479999999996</v>
      </c>
      <c r="E60" s="19">
        <v>42465.83</v>
      </c>
      <c r="F60" s="19">
        <v>49510.3</v>
      </c>
      <c r="G60" s="19">
        <v>24050.89</v>
      </c>
      <c r="H60" s="19">
        <v>49377.120000000003</v>
      </c>
      <c r="J60" s="7" t="s">
        <v>8</v>
      </c>
      <c r="K60" s="6">
        <v>2015</v>
      </c>
      <c r="L60" s="21">
        <f t="shared" si="20"/>
        <v>167.13982000000001</v>
      </c>
      <c r="M60" s="21">
        <f t="shared" si="24"/>
        <v>99.999999999999986</v>
      </c>
      <c r="N60" s="21">
        <f t="shared" si="21"/>
        <v>113.69331</v>
      </c>
      <c r="O60" s="22">
        <f t="shared" si="22"/>
        <v>68.022874501121265</v>
      </c>
      <c r="P60" s="21">
        <f t="shared" si="25"/>
        <v>53.446510000000004</v>
      </c>
      <c r="Q60" s="21">
        <f t="shared" si="26"/>
        <v>31.977125498878721</v>
      </c>
      <c r="R60" s="21">
        <f t="shared" si="27"/>
        <v>79.014710000000008</v>
      </c>
      <c r="S60" s="21">
        <f t="shared" si="28"/>
        <v>24.645409999999998</v>
      </c>
      <c r="T60" s="21">
        <f t="shared" si="29"/>
        <v>63.479699999999994</v>
      </c>
    </row>
    <row r="61" spans="1:20" x14ac:dyDescent="0.25">
      <c r="A61" s="7" t="s">
        <v>10</v>
      </c>
      <c r="B61" s="6">
        <v>2015</v>
      </c>
      <c r="C61" s="19">
        <v>74927.37</v>
      </c>
      <c r="D61" s="19">
        <v>53476.800000000003</v>
      </c>
      <c r="E61" s="19">
        <v>21450.57</v>
      </c>
      <c r="F61" s="19">
        <v>30733.87</v>
      </c>
      <c r="G61" s="19">
        <v>17859.37</v>
      </c>
      <c r="H61" s="19">
        <v>26334.13</v>
      </c>
      <c r="J61" s="7" t="s">
        <v>9</v>
      </c>
      <c r="K61" s="6">
        <v>2015</v>
      </c>
      <c r="L61" s="21">
        <f t="shared" si="20"/>
        <v>122.93831</v>
      </c>
      <c r="M61" s="21">
        <f t="shared" si="24"/>
        <v>100</v>
      </c>
      <c r="N61" s="21">
        <f t="shared" si="21"/>
        <v>80.47247999999999</v>
      </c>
      <c r="O61" s="22">
        <f t="shared" si="22"/>
        <v>65.457610406389989</v>
      </c>
      <c r="P61" s="21">
        <f t="shared" si="25"/>
        <v>42.465830000000004</v>
      </c>
      <c r="Q61" s="21">
        <f t="shared" si="26"/>
        <v>34.542389593610004</v>
      </c>
      <c r="R61" s="21">
        <f t="shared" si="27"/>
        <v>49.510300000000001</v>
      </c>
      <c r="S61" s="21">
        <f t="shared" si="28"/>
        <v>24.050889999999999</v>
      </c>
      <c r="T61" s="21">
        <f t="shared" si="29"/>
        <v>49.377120000000005</v>
      </c>
    </row>
    <row r="62" spans="1:20" x14ac:dyDescent="0.25">
      <c r="A62" s="7" t="s">
        <v>11</v>
      </c>
      <c r="B62" s="6">
        <v>2015</v>
      </c>
      <c r="C62" s="19">
        <v>73365.36</v>
      </c>
      <c r="D62" s="19">
        <v>47952.15</v>
      </c>
      <c r="E62" s="19">
        <v>25413.21</v>
      </c>
      <c r="F62" s="19">
        <v>22985.83</v>
      </c>
      <c r="G62" s="19">
        <v>20421.259999999998</v>
      </c>
      <c r="H62" s="19">
        <v>29958.27</v>
      </c>
      <c r="J62" s="7" t="s">
        <v>10</v>
      </c>
      <c r="K62" s="6">
        <v>2015</v>
      </c>
      <c r="L62" s="21">
        <f t="shared" si="20"/>
        <v>74.927369999999996</v>
      </c>
      <c r="M62" s="21">
        <f t="shared" si="24"/>
        <v>100.00000000000001</v>
      </c>
      <c r="N62" s="21">
        <f t="shared" si="21"/>
        <v>53.476800000000004</v>
      </c>
      <c r="O62" s="22">
        <f t="shared" si="22"/>
        <v>71.371516176265104</v>
      </c>
      <c r="P62" s="21">
        <f t="shared" si="25"/>
        <v>21.450569999999999</v>
      </c>
      <c r="Q62" s="21">
        <f t="shared" si="26"/>
        <v>28.628483823734907</v>
      </c>
      <c r="R62" s="21">
        <f t="shared" si="27"/>
        <v>30.73387</v>
      </c>
      <c r="S62" s="21">
        <f t="shared" si="28"/>
        <v>17.859369999999998</v>
      </c>
      <c r="T62" s="21">
        <f t="shared" si="29"/>
        <v>26.334130000000002</v>
      </c>
    </row>
    <row r="63" spans="1:20" x14ac:dyDescent="0.25">
      <c r="A63" s="8" t="s">
        <v>12</v>
      </c>
      <c r="B63" s="2">
        <v>2015</v>
      </c>
      <c r="C63" s="19">
        <v>438370.86</v>
      </c>
      <c r="D63" s="19">
        <v>295594.74</v>
      </c>
      <c r="E63" s="19">
        <v>142776.12</v>
      </c>
      <c r="F63" s="19">
        <v>182244.71</v>
      </c>
      <c r="G63" s="19">
        <v>86976.94</v>
      </c>
      <c r="H63" s="19">
        <v>169149.21</v>
      </c>
      <c r="J63" s="7" t="s">
        <v>11</v>
      </c>
      <c r="K63" s="6">
        <v>2015</v>
      </c>
      <c r="L63" s="21">
        <f t="shared" si="20"/>
        <v>73.365359999999995</v>
      </c>
      <c r="M63" s="21">
        <f t="shared" si="24"/>
        <v>100.00000000000001</v>
      </c>
      <c r="N63" s="21">
        <f t="shared" si="21"/>
        <v>47.952150000000003</v>
      </c>
      <c r="O63" s="22">
        <f t="shared" si="22"/>
        <v>65.360750632178465</v>
      </c>
      <c r="P63" s="21">
        <f t="shared" si="25"/>
        <v>25.413209999999999</v>
      </c>
      <c r="Q63" s="21">
        <f t="shared" si="26"/>
        <v>34.639249367821549</v>
      </c>
      <c r="R63" s="21">
        <f t="shared" si="27"/>
        <v>22.98583</v>
      </c>
      <c r="S63" s="21">
        <f t="shared" si="28"/>
        <v>20.421259999999997</v>
      </c>
      <c r="T63" s="21">
        <f t="shared" si="29"/>
        <v>29.958269999999999</v>
      </c>
    </row>
    <row r="64" spans="1:20" x14ac:dyDescent="0.25">
      <c r="A64" s="7" t="s">
        <v>13</v>
      </c>
      <c r="B64" s="6">
        <v>2015</v>
      </c>
      <c r="C64" s="19">
        <v>113363.31</v>
      </c>
      <c r="D64" s="19">
        <v>76937.149999999994</v>
      </c>
      <c r="E64" s="19">
        <v>36426.160000000003</v>
      </c>
      <c r="F64" s="19">
        <v>43585.21</v>
      </c>
      <c r="G64" s="19">
        <v>23913.59</v>
      </c>
      <c r="H64" s="19">
        <v>45864.52</v>
      </c>
      <c r="J64" s="8" t="s">
        <v>12</v>
      </c>
      <c r="K64" s="34">
        <v>2015</v>
      </c>
      <c r="L64" s="21">
        <f t="shared" si="20"/>
        <v>438.37085999999999</v>
      </c>
      <c r="M64" s="21">
        <f t="shared" si="24"/>
        <v>99.999999999999986</v>
      </c>
      <c r="N64" s="21">
        <f t="shared" si="21"/>
        <v>295.59474</v>
      </c>
      <c r="O64" s="22">
        <f t="shared" si="22"/>
        <v>67.430289504188295</v>
      </c>
      <c r="P64" s="21">
        <f t="shared" si="25"/>
        <v>142.77611999999999</v>
      </c>
      <c r="Q64" s="21">
        <f t="shared" si="26"/>
        <v>32.569710495811691</v>
      </c>
      <c r="R64" s="21">
        <f t="shared" si="27"/>
        <v>182.24471</v>
      </c>
      <c r="S64" s="21">
        <f t="shared" si="28"/>
        <v>86.976939999999999</v>
      </c>
      <c r="T64" s="21">
        <f t="shared" si="29"/>
        <v>169.14920999999998</v>
      </c>
    </row>
    <row r="65" spans="1:20" x14ac:dyDescent="0.25">
      <c r="A65" s="7" t="s">
        <v>14</v>
      </c>
      <c r="B65" s="6">
        <v>2015</v>
      </c>
      <c r="C65" s="19">
        <v>124015.87</v>
      </c>
      <c r="D65" s="19">
        <v>82912.259999999995</v>
      </c>
      <c r="E65" s="19">
        <v>41103.620000000003</v>
      </c>
      <c r="F65" s="19">
        <v>41890.660000000003</v>
      </c>
      <c r="G65" s="19">
        <v>24667.42</v>
      </c>
      <c r="H65" s="19">
        <v>57457.79</v>
      </c>
      <c r="J65" s="7" t="s">
        <v>13</v>
      </c>
      <c r="K65" s="6">
        <v>2015</v>
      </c>
      <c r="L65" s="21">
        <f t="shared" si="20"/>
        <v>113.36331</v>
      </c>
      <c r="M65" s="21">
        <f t="shared" si="24"/>
        <v>100</v>
      </c>
      <c r="N65" s="21">
        <f t="shared" si="21"/>
        <v>76.937149999999988</v>
      </c>
      <c r="O65" s="22">
        <f t="shared" si="22"/>
        <v>67.867769563185817</v>
      </c>
      <c r="P65" s="21">
        <f t="shared" si="25"/>
        <v>36.426160000000003</v>
      </c>
      <c r="Q65" s="21">
        <f t="shared" si="26"/>
        <v>32.132230436814176</v>
      </c>
      <c r="R65" s="21">
        <f t="shared" si="27"/>
        <v>43.585209999999996</v>
      </c>
      <c r="S65" s="21">
        <f t="shared" si="28"/>
        <v>23.913589999999999</v>
      </c>
      <c r="T65" s="21">
        <f t="shared" si="29"/>
        <v>45.864519999999999</v>
      </c>
    </row>
    <row r="66" spans="1:20" x14ac:dyDescent="0.25">
      <c r="A66" s="8" t="s">
        <v>15</v>
      </c>
      <c r="B66" s="2">
        <v>2015</v>
      </c>
      <c r="C66" s="19">
        <v>237379.19</v>
      </c>
      <c r="D66" s="19">
        <v>159849.41</v>
      </c>
      <c r="E66" s="19">
        <v>77529.78</v>
      </c>
      <c r="F66" s="19">
        <v>85475.87</v>
      </c>
      <c r="G66" s="19">
        <v>48581</v>
      </c>
      <c r="H66" s="19">
        <v>103322.31</v>
      </c>
      <c r="J66" s="7" t="s">
        <v>14</v>
      </c>
      <c r="K66" s="6">
        <v>2015</v>
      </c>
      <c r="L66" s="21">
        <f t="shared" si="20"/>
        <v>124.01586999999999</v>
      </c>
      <c r="M66" s="21">
        <f t="shared" si="24"/>
        <v>100.00000806348413</v>
      </c>
      <c r="N66" s="21">
        <f t="shared" si="21"/>
        <v>82.912259999999989</v>
      </c>
      <c r="O66" s="22">
        <f t="shared" si="22"/>
        <v>66.856169295107151</v>
      </c>
      <c r="P66" s="21">
        <f t="shared" si="25"/>
        <v>41.103619999999999</v>
      </c>
      <c r="Q66" s="21">
        <f t="shared" si="26"/>
        <v>33.14383876837698</v>
      </c>
      <c r="R66" s="21">
        <f t="shared" si="27"/>
        <v>41.890660000000004</v>
      </c>
      <c r="S66" s="21">
        <f t="shared" si="28"/>
        <v>24.66742</v>
      </c>
      <c r="T66" s="21">
        <f t="shared" si="29"/>
        <v>57.457790000000003</v>
      </c>
    </row>
    <row r="67" spans="1:20" x14ac:dyDescent="0.25">
      <c r="A67" s="7" t="s">
        <v>16</v>
      </c>
      <c r="B67" s="6">
        <v>2015</v>
      </c>
      <c r="C67" s="19">
        <v>88813.97</v>
      </c>
      <c r="D67" s="19">
        <v>66122.880000000005</v>
      </c>
      <c r="E67" s="19">
        <v>22691.09</v>
      </c>
      <c r="F67" s="19">
        <v>41077.61</v>
      </c>
      <c r="G67" s="19">
        <v>16567.03</v>
      </c>
      <c r="H67" s="19">
        <v>31169.33</v>
      </c>
      <c r="J67" s="8" t="s">
        <v>15</v>
      </c>
      <c r="K67" s="34">
        <v>2015</v>
      </c>
      <c r="L67" s="21">
        <f t="shared" si="20"/>
        <v>237.37918999999999</v>
      </c>
      <c r="M67" s="21">
        <f t="shared" si="24"/>
        <v>100</v>
      </c>
      <c r="N67" s="21">
        <f t="shared" si="21"/>
        <v>159.84941000000001</v>
      </c>
      <c r="O67" s="22">
        <f t="shared" si="22"/>
        <v>67.339268450616927</v>
      </c>
      <c r="P67" s="21">
        <f t="shared" si="25"/>
        <v>77.529780000000002</v>
      </c>
      <c r="Q67" s="21">
        <f t="shared" si="26"/>
        <v>32.66073154938308</v>
      </c>
      <c r="R67" s="21">
        <f t="shared" si="27"/>
        <v>85.47587</v>
      </c>
      <c r="S67" s="21">
        <f t="shared" si="28"/>
        <v>48.581000000000003</v>
      </c>
      <c r="T67" s="21">
        <f t="shared" si="29"/>
        <v>103.32231</v>
      </c>
    </row>
    <row r="68" spans="1:20" x14ac:dyDescent="0.25">
      <c r="A68" s="7" t="s">
        <v>17</v>
      </c>
      <c r="B68" s="6">
        <v>2015</v>
      </c>
      <c r="C68" s="19">
        <v>121531.63</v>
      </c>
      <c r="D68" s="19">
        <v>83190.490000000005</v>
      </c>
      <c r="E68" s="19">
        <v>38341.15</v>
      </c>
      <c r="F68" s="19">
        <v>37899.9</v>
      </c>
      <c r="G68" s="19">
        <v>38351.42</v>
      </c>
      <c r="H68" s="19">
        <v>45280.31</v>
      </c>
      <c r="J68" s="7" t="s">
        <v>16</v>
      </c>
      <c r="K68" s="6">
        <v>2015</v>
      </c>
      <c r="L68" s="21">
        <f t="shared" si="20"/>
        <v>88.813969999999998</v>
      </c>
      <c r="M68" s="21">
        <f t="shared" si="24"/>
        <v>100.00000000000001</v>
      </c>
      <c r="N68" s="21">
        <f t="shared" si="21"/>
        <v>66.122880000000009</v>
      </c>
      <c r="O68" s="22">
        <f t="shared" si="22"/>
        <v>74.450990086356924</v>
      </c>
      <c r="P68" s="21">
        <f t="shared" si="25"/>
        <v>22.691089999999999</v>
      </c>
      <c r="Q68" s="21">
        <f t="shared" si="26"/>
        <v>25.54900991364309</v>
      </c>
      <c r="R68" s="21">
        <f t="shared" si="27"/>
        <v>41.07761</v>
      </c>
      <c r="S68" s="21">
        <f t="shared" si="28"/>
        <v>16.567029999999999</v>
      </c>
      <c r="T68" s="21">
        <f t="shared" si="29"/>
        <v>31.169330000000002</v>
      </c>
    </row>
    <row r="69" spans="1:20" x14ac:dyDescent="0.25">
      <c r="A69" s="7" t="s">
        <v>18</v>
      </c>
      <c r="B69" s="6">
        <v>2015</v>
      </c>
      <c r="C69" s="19">
        <v>229472.27</v>
      </c>
      <c r="D69" s="19">
        <v>164194.14000000001</v>
      </c>
      <c r="E69" s="19">
        <v>65278.13</v>
      </c>
      <c r="F69" s="19">
        <v>89283.29</v>
      </c>
      <c r="G69" s="19">
        <v>61350.26</v>
      </c>
      <c r="H69" s="19">
        <v>78838.720000000001</v>
      </c>
      <c r="J69" s="7" t="s">
        <v>17</v>
      </c>
      <c r="K69" s="6">
        <v>2015</v>
      </c>
      <c r="L69" s="21">
        <f t="shared" si="20"/>
        <v>121.53163000000001</v>
      </c>
      <c r="M69" s="21">
        <f t="shared" si="24"/>
        <v>100.00000822831061</v>
      </c>
      <c r="N69" s="21">
        <f t="shared" si="21"/>
        <v>83.190490000000011</v>
      </c>
      <c r="O69" s="22">
        <f t="shared" si="22"/>
        <v>68.451719112135663</v>
      </c>
      <c r="P69" s="21">
        <f t="shared" si="25"/>
        <v>38.341149999999999</v>
      </c>
      <c r="Q69" s="21">
        <f t="shared" si="26"/>
        <v>31.548289116174939</v>
      </c>
      <c r="R69" s="21">
        <f t="shared" si="27"/>
        <v>37.899900000000002</v>
      </c>
      <c r="S69" s="21">
        <f t="shared" si="28"/>
        <v>38.351419999999997</v>
      </c>
      <c r="T69" s="21">
        <f t="shared" si="29"/>
        <v>45.28031</v>
      </c>
    </row>
    <row r="70" spans="1:20" x14ac:dyDescent="0.25">
      <c r="A70" s="8" t="s">
        <v>19</v>
      </c>
      <c r="B70" s="2">
        <v>2015</v>
      </c>
      <c r="C70" s="19">
        <v>439817.87</v>
      </c>
      <c r="D70" s="19">
        <v>313507.51</v>
      </c>
      <c r="E70" s="19">
        <v>126310.37</v>
      </c>
      <c r="F70" s="19">
        <v>168260.8</v>
      </c>
      <c r="G70" s="19">
        <v>116268.71</v>
      </c>
      <c r="H70" s="19">
        <v>155288.37</v>
      </c>
      <c r="J70" s="7" t="s">
        <v>18</v>
      </c>
      <c r="K70" s="6">
        <v>2015</v>
      </c>
      <c r="L70" s="21">
        <f t="shared" si="20"/>
        <v>229.47226999999998</v>
      </c>
      <c r="M70" s="21">
        <f t="shared" si="24"/>
        <v>100.00000000000001</v>
      </c>
      <c r="N70" s="21">
        <f t="shared" si="21"/>
        <v>164.19414</v>
      </c>
      <c r="O70" s="22">
        <f t="shared" si="22"/>
        <v>71.552933171402373</v>
      </c>
      <c r="P70" s="21">
        <f t="shared" si="25"/>
        <v>65.278130000000004</v>
      </c>
      <c r="Q70" s="21">
        <f t="shared" si="26"/>
        <v>28.447066828597638</v>
      </c>
      <c r="R70" s="21">
        <f t="shared" si="27"/>
        <v>89.283289999999994</v>
      </c>
      <c r="S70" s="21">
        <f t="shared" si="28"/>
        <v>61.350259999999999</v>
      </c>
      <c r="T70" s="21">
        <f t="shared" si="29"/>
        <v>78.838719999999995</v>
      </c>
    </row>
    <row r="71" spans="1:20" x14ac:dyDescent="0.25">
      <c r="A71" s="8" t="s">
        <v>20</v>
      </c>
      <c r="B71" s="2">
        <v>2015</v>
      </c>
      <c r="C71" s="19">
        <v>1400199.71</v>
      </c>
      <c r="D71" s="19">
        <v>966186.24</v>
      </c>
      <c r="E71" s="19">
        <v>434013.46</v>
      </c>
      <c r="F71" s="19">
        <v>543785.41</v>
      </c>
      <c r="G71" s="19">
        <v>324606.40000000002</v>
      </c>
      <c r="H71" s="19">
        <v>531807.9</v>
      </c>
      <c r="J71" s="8" t="s">
        <v>19</v>
      </c>
      <c r="K71" s="34">
        <v>2015</v>
      </c>
      <c r="L71" s="21">
        <f t="shared" si="20"/>
        <v>439.81786999999997</v>
      </c>
      <c r="M71" s="21">
        <f t="shared" si="24"/>
        <v>100.00000227366843</v>
      </c>
      <c r="N71" s="21">
        <f t="shared" si="21"/>
        <v>313.50751000000002</v>
      </c>
      <c r="O71" s="22">
        <f t="shared" si="22"/>
        <v>71.281212380024499</v>
      </c>
      <c r="P71" s="21">
        <f t="shared" si="25"/>
        <v>126.31036999999999</v>
      </c>
      <c r="Q71" s="21">
        <f t="shared" si="26"/>
        <v>28.71878989364393</v>
      </c>
      <c r="R71" s="21">
        <f t="shared" si="27"/>
        <v>168.26079999999999</v>
      </c>
      <c r="S71" s="21">
        <f t="shared" si="28"/>
        <v>116.26871000000001</v>
      </c>
      <c r="T71" s="21">
        <f t="shared" si="29"/>
        <v>155.28836999999999</v>
      </c>
    </row>
    <row r="72" spans="1:20" x14ac:dyDescent="0.25">
      <c r="A72" s="7" t="s">
        <v>4</v>
      </c>
      <c r="B72" s="6">
        <v>2014</v>
      </c>
      <c r="C72" s="19">
        <v>207140.26</v>
      </c>
      <c r="D72" s="19">
        <v>137961.16</v>
      </c>
      <c r="E72" s="19">
        <v>69179.100000000006</v>
      </c>
      <c r="F72" s="19">
        <v>73547.98</v>
      </c>
      <c r="G72" s="19">
        <v>56490.26</v>
      </c>
      <c r="H72" s="19">
        <v>77102.02</v>
      </c>
      <c r="J72" s="8" t="s">
        <v>20</v>
      </c>
      <c r="K72" s="34">
        <v>2015</v>
      </c>
      <c r="L72" s="21">
        <f t="shared" si="20"/>
        <v>1400.1997099999999</v>
      </c>
      <c r="M72" s="21">
        <f t="shared" si="24"/>
        <v>99.999999285816159</v>
      </c>
      <c r="N72" s="21">
        <f t="shared" si="21"/>
        <v>966.18624</v>
      </c>
      <c r="O72" s="22">
        <f t="shared" si="22"/>
        <v>69.003459513643236</v>
      </c>
      <c r="P72" s="21">
        <f t="shared" si="25"/>
        <v>434.01346000000001</v>
      </c>
      <c r="Q72" s="21">
        <f t="shared" si="26"/>
        <v>30.99653977217293</v>
      </c>
      <c r="R72" s="21">
        <f t="shared" si="27"/>
        <v>543.78541000000007</v>
      </c>
      <c r="S72" s="21">
        <f t="shared" si="28"/>
        <v>324.60640000000001</v>
      </c>
      <c r="T72" s="21">
        <f t="shared" si="29"/>
        <v>531.80790000000002</v>
      </c>
    </row>
    <row r="73" spans="1:20" x14ac:dyDescent="0.25">
      <c r="A73" s="7" t="s">
        <v>5</v>
      </c>
      <c r="B73" s="6">
        <v>2014</v>
      </c>
      <c r="C73" s="19">
        <v>66664.710000000006</v>
      </c>
      <c r="D73" s="19">
        <v>48646.21</v>
      </c>
      <c r="E73" s="19">
        <v>18018.5</v>
      </c>
      <c r="F73" s="19">
        <v>25118.59</v>
      </c>
      <c r="G73" s="19">
        <v>18359.64</v>
      </c>
      <c r="H73" s="19">
        <v>23186.48</v>
      </c>
      <c r="J73" s="7" t="s">
        <v>4</v>
      </c>
      <c r="K73" s="6">
        <v>2014</v>
      </c>
      <c r="L73" s="21">
        <f t="shared" si="20"/>
        <v>207.14026000000001</v>
      </c>
      <c r="M73" s="21">
        <f t="shared" si="24"/>
        <v>100</v>
      </c>
      <c r="N73" s="21">
        <f t="shared" si="21"/>
        <v>137.96116000000001</v>
      </c>
      <c r="O73" s="22">
        <f t="shared" si="22"/>
        <v>66.602774371336608</v>
      </c>
      <c r="P73" s="21">
        <f t="shared" si="25"/>
        <v>69.179100000000005</v>
      </c>
      <c r="Q73" s="21">
        <f t="shared" si="26"/>
        <v>33.397225628663399</v>
      </c>
      <c r="R73" s="21">
        <f t="shared" si="27"/>
        <v>73.547979999999995</v>
      </c>
      <c r="S73" s="21">
        <f t="shared" si="28"/>
        <v>56.490259999999999</v>
      </c>
      <c r="T73" s="21">
        <f t="shared" si="29"/>
        <v>77.10202000000001</v>
      </c>
    </row>
    <row r="74" spans="1:20" x14ac:dyDescent="0.25">
      <c r="A74" s="8" t="s">
        <v>6</v>
      </c>
      <c r="B74" s="2">
        <v>2014</v>
      </c>
      <c r="C74" s="19">
        <v>273804.96999999997</v>
      </c>
      <c r="D74" s="19">
        <v>186607.37</v>
      </c>
      <c r="E74" s="19">
        <v>87197.6</v>
      </c>
      <c r="F74" s="19">
        <v>98666.57</v>
      </c>
      <c r="G74" s="19">
        <v>74849.899999999994</v>
      </c>
      <c r="H74" s="19">
        <v>100288.5</v>
      </c>
      <c r="J74" s="7" t="s">
        <v>5</v>
      </c>
      <c r="K74" s="6">
        <v>2014</v>
      </c>
      <c r="L74" s="21">
        <f t="shared" si="20"/>
        <v>66.664709999999999</v>
      </c>
      <c r="M74" s="21">
        <f t="shared" si="24"/>
        <v>100</v>
      </c>
      <c r="N74" s="21">
        <f t="shared" si="21"/>
        <v>48.646209999999996</v>
      </c>
      <c r="O74" s="22">
        <f t="shared" si="22"/>
        <v>72.971456712254508</v>
      </c>
      <c r="P74" s="21">
        <f t="shared" si="25"/>
        <v>18.0185</v>
      </c>
      <c r="Q74" s="21">
        <f t="shared" si="26"/>
        <v>27.028543287745492</v>
      </c>
      <c r="R74" s="21">
        <f t="shared" si="27"/>
        <v>25.118590000000001</v>
      </c>
      <c r="S74" s="21">
        <f t="shared" si="28"/>
        <v>18.359639999999999</v>
      </c>
      <c r="T74" s="21">
        <f t="shared" si="29"/>
        <v>23.18648</v>
      </c>
    </row>
    <row r="75" spans="1:20" x14ac:dyDescent="0.25">
      <c r="A75" s="7" t="s">
        <v>7</v>
      </c>
      <c r="B75" s="6">
        <v>2014</v>
      </c>
      <c r="C75" s="19">
        <v>270843.28999999998</v>
      </c>
      <c r="D75" s="19">
        <v>182985.63</v>
      </c>
      <c r="E75" s="19">
        <v>87857.66</v>
      </c>
      <c r="F75" s="19">
        <v>111187.13</v>
      </c>
      <c r="G75" s="19">
        <v>50554.16</v>
      </c>
      <c r="H75" s="19">
        <v>109102</v>
      </c>
      <c r="J75" s="8" t="s">
        <v>6</v>
      </c>
      <c r="K75" s="34">
        <v>2014</v>
      </c>
      <c r="L75" s="21">
        <f t="shared" si="20"/>
        <v>273.80496999999997</v>
      </c>
      <c r="M75" s="21">
        <f t="shared" si="24"/>
        <v>100.00000000000001</v>
      </c>
      <c r="N75" s="21">
        <f t="shared" si="21"/>
        <v>186.60737</v>
      </c>
      <c r="O75" s="22">
        <f t="shared" si="22"/>
        <v>68.153390349342459</v>
      </c>
      <c r="P75" s="21">
        <f t="shared" si="25"/>
        <v>87.197600000000008</v>
      </c>
      <c r="Q75" s="21">
        <f t="shared" si="26"/>
        <v>31.846609650657555</v>
      </c>
      <c r="R75" s="21">
        <f t="shared" si="27"/>
        <v>98.666570000000007</v>
      </c>
      <c r="S75" s="21">
        <f t="shared" si="28"/>
        <v>74.849899999999991</v>
      </c>
      <c r="T75" s="21">
        <f t="shared" si="29"/>
        <v>100.2885</v>
      </c>
    </row>
    <row r="76" spans="1:20" x14ac:dyDescent="0.25">
      <c r="A76" s="7" t="s">
        <v>8</v>
      </c>
      <c r="B76" s="6">
        <v>2014</v>
      </c>
      <c r="C76" s="19">
        <v>154420.29999999999</v>
      </c>
      <c r="D76" s="19">
        <v>105891.19</v>
      </c>
      <c r="E76" s="19">
        <v>48529.120000000003</v>
      </c>
      <c r="F76" s="19">
        <v>70458.73</v>
      </c>
      <c r="G76" s="19">
        <v>24521.67</v>
      </c>
      <c r="H76" s="19">
        <v>59439.9</v>
      </c>
      <c r="J76" s="7" t="s">
        <v>7</v>
      </c>
      <c r="K76" s="6">
        <v>2014</v>
      </c>
      <c r="L76" s="21">
        <f t="shared" si="20"/>
        <v>270.84328999999997</v>
      </c>
      <c r="M76" s="21">
        <f t="shared" si="24"/>
        <v>100.00000000000001</v>
      </c>
      <c r="N76" s="21">
        <f t="shared" si="21"/>
        <v>182.98563000000001</v>
      </c>
      <c r="O76" s="22">
        <f t="shared" si="22"/>
        <v>67.561441156618656</v>
      </c>
      <c r="P76" s="21">
        <f t="shared" si="25"/>
        <v>87.85766000000001</v>
      </c>
      <c r="Q76" s="21">
        <f t="shared" si="26"/>
        <v>32.438558843381358</v>
      </c>
      <c r="R76" s="21">
        <f t="shared" si="27"/>
        <v>111.18713000000001</v>
      </c>
      <c r="S76" s="21">
        <f t="shared" si="28"/>
        <v>50.554160000000003</v>
      </c>
      <c r="T76" s="21">
        <f t="shared" si="29"/>
        <v>109.102</v>
      </c>
    </row>
    <row r="77" spans="1:20" x14ac:dyDescent="0.25">
      <c r="A77" s="7" t="s">
        <v>9</v>
      </c>
      <c r="B77" s="6">
        <v>2014</v>
      </c>
      <c r="C77" s="19">
        <v>116422.99</v>
      </c>
      <c r="D77" s="19">
        <v>77094.44</v>
      </c>
      <c r="E77" s="19">
        <v>39328.54</v>
      </c>
      <c r="F77" s="19">
        <v>40728.39</v>
      </c>
      <c r="G77" s="19">
        <v>26032.5</v>
      </c>
      <c r="H77" s="19">
        <v>49662.1</v>
      </c>
      <c r="J77" s="7" t="s">
        <v>8</v>
      </c>
      <c r="K77" s="6">
        <v>2014</v>
      </c>
      <c r="L77" s="21">
        <f t="shared" si="20"/>
        <v>154.4203</v>
      </c>
      <c r="M77" s="21">
        <f t="shared" si="24"/>
        <v>100.00000647583252</v>
      </c>
      <c r="N77" s="21">
        <f t="shared" si="21"/>
        <v>105.89119000000001</v>
      </c>
      <c r="O77" s="22">
        <f t="shared" si="22"/>
        <v>68.573361144875392</v>
      </c>
      <c r="P77" s="21">
        <f t="shared" si="25"/>
        <v>48.529120000000006</v>
      </c>
      <c r="Q77" s="21">
        <f t="shared" si="26"/>
        <v>31.426645330957136</v>
      </c>
      <c r="R77" s="21">
        <f t="shared" si="27"/>
        <v>70.458730000000003</v>
      </c>
      <c r="S77" s="21">
        <f t="shared" si="28"/>
        <v>24.521669999999997</v>
      </c>
      <c r="T77" s="21">
        <f t="shared" si="29"/>
        <v>59.439900000000002</v>
      </c>
    </row>
    <row r="78" spans="1:20" x14ac:dyDescent="0.25">
      <c r="A78" s="7" t="s">
        <v>10</v>
      </c>
      <c r="B78" s="6">
        <v>2014</v>
      </c>
      <c r="C78" s="19">
        <v>78455.03</v>
      </c>
      <c r="D78" s="19">
        <v>55405.46</v>
      </c>
      <c r="E78" s="19">
        <v>23049.57</v>
      </c>
      <c r="F78" s="19">
        <v>33550.370000000003</v>
      </c>
      <c r="G78" s="19">
        <v>18691.400000000001</v>
      </c>
      <c r="H78" s="19">
        <v>26213.27</v>
      </c>
      <c r="J78" s="7" t="s">
        <v>9</v>
      </c>
      <c r="K78" s="6">
        <v>2014</v>
      </c>
      <c r="L78" s="21">
        <f t="shared" si="20"/>
        <v>116.42299</v>
      </c>
      <c r="M78" s="21">
        <f t="shared" si="24"/>
        <v>99.999991410631196</v>
      </c>
      <c r="N78" s="21">
        <f t="shared" si="21"/>
        <v>77.094440000000006</v>
      </c>
      <c r="O78" s="22">
        <f t="shared" si="22"/>
        <v>66.219257897430751</v>
      </c>
      <c r="P78" s="21">
        <f t="shared" si="25"/>
        <v>39.328540000000004</v>
      </c>
      <c r="Q78" s="21">
        <f t="shared" si="26"/>
        <v>33.780733513200445</v>
      </c>
      <c r="R78" s="21">
        <f t="shared" si="27"/>
        <v>40.728389999999997</v>
      </c>
      <c r="S78" s="21">
        <f t="shared" si="28"/>
        <v>26.032499999999999</v>
      </c>
      <c r="T78" s="21">
        <f t="shared" si="29"/>
        <v>49.662099999999995</v>
      </c>
    </row>
    <row r="79" spans="1:20" x14ac:dyDescent="0.25">
      <c r="A79" s="7" t="s">
        <v>11</v>
      </c>
      <c r="B79" s="6">
        <v>2014</v>
      </c>
      <c r="C79" s="19">
        <v>76302.25</v>
      </c>
      <c r="D79" s="19">
        <v>50703.17</v>
      </c>
      <c r="E79" s="19">
        <v>25599.07</v>
      </c>
      <c r="F79" s="19">
        <v>22814.03</v>
      </c>
      <c r="G79" s="19">
        <v>24277.62</v>
      </c>
      <c r="H79" s="19">
        <v>29210.59</v>
      </c>
      <c r="J79" s="7" t="s">
        <v>10</v>
      </c>
      <c r="K79" s="6">
        <v>2014</v>
      </c>
      <c r="L79" s="21">
        <f t="shared" si="20"/>
        <v>78.455029999999994</v>
      </c>
      <c r="M79" s="21">
        <f t="shared" si="24"/>
        <v>100</v>
      </c>
      <c r="N79" s="21">
        <f t="shared" si="21"/>
        <v>55.405459999999998</v>
      </c>
      <c r="O79" s="22">
        <f t="shared" si="22"/>
        <v>70.620660013768401</v>
      </c>
      <c r="P79" s="21">
        <f t="shared" si="25"/>
        <v>23.049569999999999</v>
      </c>
      <c r="Q79" s="21">
        <f t="shared" si="26"/>
        <v>29.379339986231606</v>
      </c>
      <c r="R79" s="21">
        <f t="shared" si="27"/>
        <v>33.550370000000001</v>
      </c>
      <c r="S79" s="21">
        <f t="shared" si="28"/>
        <v>18.691400000000002</v>
      </c>
      <c r="T79" s="21">
        <f t="shared" si="29"/>
        <v>26.213270000000001</v>
      </c>
    </row>
    <row r="80" spans="1:20" x14ac:dyDescent="0.25">
      <c r="A80" s="8" t="s">
        <v>12</v>
      </c>
      <c r="B80" s="2">
        <v>2014</v>
      </c>
      <c r="C80" s="19">
        <v>425600.57</v>
      </c>
      <c r="D80" s="19">
        <v>289094.26</v>
      </c>
      <c r="E80" s="19">
        <v>136506.29999999999</v>
      </c>
      <c r="F80" s="19">
        <v>167551.53</v>
      </c>
      <c r="G80" s="19">
        <v>93523.18</v>
      </c>
      <c r="H80" s="19">
        <v>164525.85999999999</v>
      </c>
      <c r="J80" s="7" t="s">
        <v>11</v>
      </c>
      <c r="K80" s="6">
        <v>2014</v>
      </c>
      <c r="L80" s="21">
        <f t="shared" si="20"/>
        <v>76.302250000000001</v>
      </c>
      <c r="M80" s="21">
        <f t="shared" si="24"/>
        <v>99.999986894226566</v>
      </c>
      <c r="N80" s="21">
        <f t="shared" si="21"/>
        <v>50.70317</v>
      </c>
      <c r="O80" s="22">
        <f t="shared" si="22"/>
        <v>66.450425773814004</v>
      </c>
      <c r="P80" s="21">
        <f t="shared" si="25"/>
        <v>25.599070000000001</v>
      </c>
      <c r="Q80" s="21">
        <f t="shared" si="26"/>
        <v>33.549561120412569</v>
      </c>
      <c r="R80" s="21">
        <f t="shared" si="27"/>
        <v>22.814029999999999</v>
      </c>
      <c r="S80" s="21">
        <f t="shared" si="28"/>
        <v>24.277619999999999</v>
      </c>
      <c r="T80" s="21">
        <f t="shared" si="29"/>
        <v>29.21059</v>
      </c>
    </row>
    <row r="81" spans="1:20" x14ac:dyDescent="0.25">
      <c r="A81" s="7" t="s">
        <v>13</v>
      </c>
      <c r="B81" s="6">
        <v>2014</v>
      </c>
      <c r="C81" s="19">
        <v>109773.45</v>
      </c>
      <c r="D81" s="19">
        <v>69758.91</v>
      </c>
      <c r="E81" s="19">
        <v>40014.550000000003</v>
      </c>
      <c r="F81" s="19">
        <v>35863.65</v>
      </c>
      <c r="G81" s="19">
        <v>24657.33</v>
      </c>
      <c r="H81" s="19">
        <v>49252.47</v>
      </c>
      <c r="J81" s="8" t="s">
        <v>12</v>
      </c>
      <c r="K81" s="34">
        <v>2014</v>
      </c>
      <c r="L81" s="21">
        <f t="shared" si="20"/>
        <v>425.60057</v>
      </c>
      <c r="M81" s="21">
        <f t="shared" si="24"/>
        <v>99.999997650379086</v>
      </c>
      <c r="N81" s="21">
        <f t="shared" si="21"/>
        <v>289.09426000000002</v>
      </c>
      <c r="O81" s="22">
        <f t="shared" si="22"/>
        <v>67.926191922158381</v>
      </c>
      <c r="P81" s="21">
        <f t="shared" si="25"/>
        <v>136.50629999999998</v>
      </c>
      <c r="Q81" s="21">
        <f t="shared" si="26"/>
        <v>32.073805728220705</v>
      </c>
      <c r="R81" s="21">
        <f t="shared" si="27"/>
        <v>167.55152999999999</v>
      </c>
      <c r="S81" s="21">
        <f t="shared" si="28"/>
        <v>93.523179999999996</v>
      </c>
      <c r="T81" s="21">
        <f t="shared" si="29"/>
        <v>164.52585999999999</v>
      </c>
    </row>
    <row r="82" spans="1:20" x14ac:dyDescent="0.25">
      <c r="A82" s="7" t="s">
        <v>14</v>
      </c>
      <c r="B82" s="6">
        <v>2014</v>
      </c>
      <c r="C82" s="19">
        <v>119328.96000000001</v>
      </c>
      <c r="D82" s="19">
        <v>76390.789999999994</v>
      </c>
      <c r="E82" s="19">
        <v>42938.17</v>
      </c>
      <c r="F82" s="19">
        <v>40238.17</v>
      </c>
      <c r="G82" s="19">
        <v>24744.51</v>
      </c>
      <c r="H82" s="19">
        <v>54346.28</v>
      </c>
      <c r="J82" s="7" t="s">
        <v>13</v>
      </c>
      <c r="K82" s="6">
        <v>2014</v>
      </c>
      <c r="L82" s="21">
        <f t="shared" si="20"/>
        <v>109.77345</v>
      </c>
      <c r="M82" s="21">
        <f t="shared" si="24"/>
        <v>100.00000910967088</v>
      </c>
      <c r="N82" s="21">
        <f t="shared" si="21"/>
        <v>69.75891</v>
      </c>
      <c r="O82" s="22">
        <f t="shared" si="22"/>
        <v>63.548071049967007</v>
      </c>
      <c r="P82" s="21">
        <f t="shared" si="25"/>
        <v>40.01455</v>
      </c>
      <c r="Q82" s="21">
        <f t="shared" si="26"/>
        <v>36.451938059703878</v>
      </c>
      <c r="R82" s="21">
        <f t="shared" si="27"/>
        <v>35.86365</v>
      </c>
      <c r="S82" s="21">
        <f t="shared" si="28"/>
        <v>24.657330000000002</v>
      </c>
      <c r="T82" s="21">
        <f t="shared" si="29"/>
        <v>49.252470000000002</v>
      </c>
    </row>
    <row r="83" spans="1:20" x14ac:dyDescent="0.25">
      <c r="A83" s="8" t="s">
        <v>15</v>
      </c>
      <c r="B83" s="2">
        <v>2014</v>
      </c>
      <c r="C83" s="19">
        <v>229102.42</v>
      </c>
      <c r="D83" s="19">
        <v>146149.70000000001</v>
      </c>
      <c r="E83" s="19">
        <v>82952.72</v>
      </c>
      <c r="F83" s="19">
        <v>76101.83</v>
      </c>
      <c r="G83" s="19">
        <v>49401.84</v>
      </c>
      <c r="H83" s="19">
        <v>103598.75</v>
      </c>
      <c r="J83" s="7" t="s">
        <v>14</v>
      </c>
      <c r="K83" s="6">
        <v>2014</v>
      </c>
      <c r="L83" s="21">
        <f t="shared" si="20"/>
        <v>119.32896000000001</v>
      </c>
      <c r="M83" s="21">
        <f t="shared" si="24"/>
        <v>99.999999999999986</v>
      </c>
      <c r="N83" s="21">
        <f t="shared" si="21"/>
        <v>76.390789999999996</v>
      </c>
      <c r="O83" s="22">
        <f t="shared" si="22"/>
        <v>64.016974588565915</v>
      </c>
      <c r="P83" s="21">
        <f t="shared" si="25"/>
        <v>42.93817</v>
      </c>
      <c r="Q83" s="21">
        <f t="shared" si="26"/>
        <v>35.98302541143407</v>
      </c>
      <c r="R83" s="21">
        <f t="shared" si="27"/>
        <v>40.238169999999997</v>
      </c>
      <c r="S83" s="21">
        <f t="shared" si="28"/>
        <v>24.744509999999998</v>
      </c>
      <c r="T83" s="21">
        <f t="shared" si="29"/>
        <v>54.34628</v>
      </c>
    </row>
    <row r="84" spans="1:20" x14ac:dyDescent="0.25">
      <c r="A84" s="7" t="s">
        <v>16</v>
      </c>
      <c r="B84" s="6">
        <v>2014</v>
      </c>
      <c r="C84" s="19">
        <v>73842.100000000006</v>
      </c>
      <c r="D84" s="19">
        <v>53723.51</v>
      </c>
      <c r="E84" s="19">
        <v>20118.59</v>
      </c>
      <c r="F84" s="19">
        <v>30258.37</v>
      </c>
      <c r="G84" s="19">
        <v>15602.52</v>
      </c>
      <c r="H84" s="19">
        <v>27981.21</v>
      </c>
      <c r="J84" s="8" t="s">
        <v>15</v>
      </c>
      <c r="K84" s="34">
        <v>2014</v>
      </c>
      <c r="L84" s="21">
        <f t="shared" si="20"/>
        <v>229.10242000000002</v>
      </c>
      <c r="M84" s="21">
        <f t="shared" si="24"/>
        <v>100</v>
      </c>
      <c r="N84" s="21">
        <f t="shared" si="21"/>
        <v>146.14970000000002</v>
      </c>
      <c r="O84" s="22">
        <f t="shared" si="22"/>
        <v>63.792298658390436</v>
      </c>
      <c r="P84" s="21">
        <f t="shared" si="25"/>
        <v>82.952719999999999</v>
      </c>
      <c r="Q84" s="21">
        <f t="shared" si="26"/>
        <v>36.207701341609571</v>
      </c>
      <c r="R84" s="21">
        <f t="shared" si="27"/>
        <v>76.101830000000007</v>
      </c>
      <c r="S84" s="21">
        <f t="shared" si="28"/>
        <v>49.40184</v>
      </c>
      <c r="T84" s="21">
        <f t="shared" si="29"/>
        <v>103.59875</v>
      </c>
    </row>
    <row r="85" spans="1:20" x14ac:dyDescent="0.25">
      <c r="A85" s="7" t="s">
        <v>17</v>
      </c>
      <c r="B85" s="6">
        <v>2014</v>
      </c>
      <c r="C85" s="19">
        <v>119423.45</v>
      </c>
      <c r="D85" s="19">
        <v>81054.91</v>
      </c>
      <c r="E85" s="19">
        <v>38368.54</v>
      </c>
      <c r="F85" s="19">
        <v>34241.54</v>
      </c>
      <c r="G85" s="19">
        <v>40416.449999999997</v>
      </c>
      <c r="H85" s="19">
        <v>44765.47</v>
      </c>
      <c r="J85" s="7" t="s">
        <v>16</v>
      </c>
      <c r="K85" s="6">
        <v>2014</v>
      </c>
      <c r="L85" s="21">
        <f t="shared" si="20"/>
        <v>73.842100000000002</v>
      </c>
      <c r="M85" s="21">
        <f t="shared" si="24"/>
        <v>100</v>
      </c>
      <c r="N85" s="21">
        <f t="shared" si="21"/>
        <v>53.723510000000005</v>
      </c>
      <c r="O85" s="22">
        <f t="shared" si="22"/>
        <v>72.754580381652204</v>
      </c>
      <c r="P85" s="21">
        <f t="shared" si="25"/>
        <v>20.118590000000001</v>
      </c>
      <c r="Q85" s="21">
        <f t="shared" si="26"/>
        <v>27.2454196183478</v>
      </c>
      <c r="R85" s="21">
        <f t="shared" si="27"/>
        <v>30.258369999999999</v>
      </c>
      <c r="S85" s="21">
        <f t="shared" si="28"/>
        <v>15.60252</v>
      </c>
      <c r="T85" s="21">
        <f t="shared" si="29"/>
        <v>27.981210000000001</v>
      </c>
    </row>
    <row r="86" spans="1:20" x14ac:dyDescent="0.25">
      <c r="A86" s="7" t="s">
        <v>18</v>
      </c>
      <c r="B86" s="6">
        <v>2014</v>
      </c>
      <c r="C86" s="19">
        <v>233739.58</v>
      </c>
      <c r="D86" s="19">
        <v>164100.85</v>
      </c>
      <c r="E86" s="19">
        <v>69638.73</v>
      </c>
      <c r="F86" s="19">
        <v>84004.21</v>
      </c>
      <c r="G86" s="19">
        <v>66614.429999999993</v>
      </c>
      <c r="H86" s="19">
        <v>83120.95</v>
      </c>
      <c r="J86" s="7" t="s">
        <v>17</v>
      </c>
      <c r="K86" s="6">
        <v>2014</v>
      </c>
      <c r="L86" s="21">
        <f t="shared" si="20"/>
        <v>119.42345</v>
      </c>
      <c r="M86" s="21">
        <f t="shared" si="24"/>
        <v>100</v>
      </c>
      <c r="N86" s="21">
        <f t="shared" si="21"/>
        <v>81.054910000000007</v>
      </c>
      <c r="O86" s="22">
        <f t="shared" si="22"/>
        <v>67.871854313369781</v>
      </c>
      <c r="P86" s="21">
        <f t="shared" si="25"/>
        <v>38.368540000000003</v>
      </c>
      <c r="Q86" s="21">
        <f t="shared" si="26"/>
        <v>32.128145686630219</v>
      </c>
      <c r="R86" s="21">
        <f t="shared" si="27"/>
        <v>34.241540000000001</v>
      </c>
      <c r="S86" s="21">
        <f t="shared" si="28"/>
        <v>40.416449999999998</v>
      </c>
      <c r="T86" s="21">
        <f t="shared" si="29"/>
        <v>44.765470000000001</v>
      </c>
    </row>
    <row r="87" spans="1:20" x14ac:dyDescent="0.25">
      <c r="A87" s="8" t="s">
        <v>19</v>
      </c>
      <c r="B87" s="2">
        <v>2014</v>
      </c>
      <c r="C87" s="19">
        <v>427005.13</v>
      </c>
      <c r="D87" s="19">
        <v>298879.27</v>
      </c>
      <c r="E87" s="19">
        <v>128125.87</v>
      </c>
      <c r="F87" s="19">
        <v>148504.10999999999</v>
      </c>
      <c r="G87" s="19">
        <v>122633.4</v>
      </c>
      <c r="H87" s="19">
        <v>155867.62</v>
      </c>
      <c r="J87" s="7" t="s">
        <v>18</v>
      </c>
      <c r="K87" s="6">
        <v>2014</v>
      </c>
      <c r="L87" s="21">
        <f t="shared" si="20"/>
        <v>233.73957999999999</v>
      </c>
      <c r="M87" s="21">
        <f t="shared" si="24"/>
        <v>100.00000000000001</v>
      </c>
      <c r="N87" s="21">
        <f t="shared" si="21"/>
        <v>164.10085000000001</v>
      </c>
      <c r="O87" s="22">
        <f t="shared" si="22"/>
        <v>70.206701834580187</v>
      </c>
      <c r="P87" s="21">
        <f t="shared" si="25"/>
        <v>69.638729999999995</v>
      </c>
      <c r="Q87" s="21">
        <f t="shared" si="26"/>
        <v>29.793298165419824</v>
      </c>
      <c r="R87" s="21">
        <f t="shared" si="27"/>
        <v>84.00421</v>
      </c>
      <c r="S87" s="21">
        <f t="shared" si="28"/>
        <v>66.614429999999999</v>
      </c>
      <c r="T87" s="21">
        <f t="shared" si="29"/>
        <v>83.120949999999993</v>
      </c>
    </row>
    <row r="88" spans="1:20" x14ac:dyDescent="0.25">
      <c r="A88" s="8" t="s">
        <v>20</v>
      </c>
      <c r="B88" s="2">
        <v>2014</v>
      </c>
      <c r="C88" s="19">
        <v>1355513.09</v>
      </c>
      <c r="D88" s="19">
        <v>920730.6</v>
      </c>
      <c r="E88" s="19">
        <v>434782.49</v>
      </c>
      <c r="F88" s="19">
        <v>490824.03</v>
      </c>
      <c r="G88" s="19">
        <v>340408.32000000001</v>
      </c>
      <c r="H88" s="19">
        <v>524280.73</v>
      </c>
      <c r="J88" s="8" t="s">
        <v>19</v>
      </c>
      <c r="K88" s="34">
        <v>2014</v>
      </c>
      <c r="L88" s="21">
        <f t="shared" si="20"/>
        <v>427.00513000000001</v>
      </c>
      <c r="M88" s="21">
        <f t="shared" si="24"/>
        <v>100.00000234189224</v>
      </c>
      <c r="N88" s="21">
        <f t="shared" si="21"/>
        <v>298.87927000000002</v>
      </c>
      <c r="O88" s="22">
        <f t="shared" si="22"/>
        <v>69.994304283885299</v>
      </c>
      <c r="P88" s="21">
        <f t="shared" si="25"/>
        <v>128.12586999999999</v>
      </c>
      <c r="Q88" s="21">
        <f t="shared" si="26"/>
        <v>30.005698058006935</v>
      </c>
      <c r="R88" s="21">
        <f t="shared" si="27"/>
        <v>148.50411</v>
      </c>
      <c r="S88" s="21">
        <f t="shared" si="28"/>
        <v>122.63339999999999</v>
      </c>
      <c r="T88" s="21">
        <f t="shared" si="29"/>
        <v>155.86761999999999</v>
      </c>
    </row>
    <row r="89" spans="1:20" x14ac:dyDescent="0.25">
      <c r="A89" s="7" t="s">
        <v>4</v>
      </c>
      <c r="B89" s="6">
        <v>2013</v>
      </c>
      <c r="C89" s="19">
        <v>208234.97</v>
      </c>
      <c r="D89" s="19">
        <v>136084.32</v>
      </c>
      <c r="E89" s="19">
        <v>72150.649999999994</v>
      </c>
      <c r="F89" s="19">
        <v>64691.3</v>
      </c>
      <c r="G89" s="19">
        <v>60760.75</v>
      </c>
      <c r="H89" s="19">
        <v>82782.92</v>
      </c>
      <c r="J89" s="8" t="s">
        <v>20</v>
      </c>
      <c r="K89" s="34">
        <v>2014</v>
      </c>
      <c r="L89" s="21">
        <f t="shared" si="20"/>
        <v>1355.5130900000001</v>
      </c>
      <c r="M89" s="21">
        <f t="shared" si="24"/>
        <v>99.999999999999986</v>
      </c>
      <c r="N89" s="21">
        <f t="shared" si="21"/>
        <v>920.73059999999998</v>
      </c>
      <c r="O89" s="22">
        <f t="shared" si="22"/>
        <v>67.924877066292282</v>
      </c>
      <c r="P89" s="21">
        <f t="shared" si="25"/>
        <v>434.78249</v>
      </c>
      <c r="Q89" s="21">
        <f t="shared" si="26"/>
        <v>32.075122933707704</v>
      </c>
      <c r="R89" s="21">
        <f t="shared" si="27"/>
        <v>490.82403000000005</v>
      </c>
      <c r="S89" s="21">
        <f t="shared" si="28"/>
        <v>340.40832</v>
      </c>
      <c r="T89" s="21">
        <f t="shared" si="29"/>
        <v>524.28072999999995</v>
      </c>
    </row>
    <row r="90" spans="1:20" x14ac:dyDescent="0.25">
      <c r="A90" s="7" t="s">
        <v>5</v>
      </c>
      <c r="B90" s="6">
        <v>2013</v>
      </c>
      <c r="C90" s="19">
        <v>70379.33</v>
      </c>
      <c r="D90" s="19">
        <v>50198.25</v>
      </c>
      <c r="E90" s="19">
        <v>20181.07</v>
      </c>
      <c r="F90" s="19">
        <v>27833.86</v>
      </c>
      <c r="G90" s="19">
        <v>16246.01</v>
      </c>
      <c r="H90" s="19">
        <v>26299.46</v>
      </c>
      <c r="J90" s="7" t="s">
        <v>4</v>
      </c>
      <c r="K90" s="6">
        <v>2013</v>
      </c>
      <c r="L90" s="21">
        <f t="shared" si="20"/>
        <v>208.23497</v>
      </c>
      <c r="M90" s="21">
        <f t="shared" si="24"/>
        <v>100</v>
      </c>
      <c r="N90" s="21">
        <f t="shared" si="21"/>
        <v>136.08432000000002</v>
      </c>
      <c r="O90" s="22">
        <f t="shared" si="22"/>
        <v>65.351328837802797</v>
      </c>
      <c r="P90" s="21">
        <f t="shared" si="25"/>
        <v>72.150649999999999</v>
      </c>
      <c r="Q90" s="21">
        <f t="shared" si="26"/>
        <v>34.648671162197203</v>
      </c>
      <c r="R90" s="21">
        <f t="shared" si="27"/>
        <v>64.691299999999998</v>
      </c>
      <c r="S90" s="21">
        <f t="shared" si="28"/>
        <v>60.760750000000002</v>
      </c>
      <c r="T90" s="21">
        <f t="shared" si="29"/>
        <v>82.782920000000004</v>
      </c>
    </row>
    <row r="91" spans="1:20" x14ac:dyDescent="0.25">
      <c r="A91" s="8" t="s">
        <v>6</v>
      </c>
      <c r="B91" s="2">
        <v>2013</v>
      </c>
      <c r="C91" s="19">
        <v>278614.3</v>
      </c>
      <c r="D91" s="19">
        <v>186282.57</v>
      </c>
      <c r="E91" s="19">
        <v>92331.73</v>
      </c>
      <c r="F91" s="19">
        <v>92525.16</v>
      </c>
      <c r="G91" s="19">
        <v>77006.75</v>
      </c>
      <c r="H91" s="19">
        <v>109082.38</v>
      </c>
      <c r="J91" s="7" t="s">
        <v>5</v>
      </c>
      <c r="K91" s="6">
        <v>2013</v>
      </c>
      <c r="L91" s="21">
        <f t="shared" si="20"/>
        <v>70.379329999999996</v>
      </c>
      <c r="M91" s="21">
        <f t="shared" si="24"/>
        <v>99.999985791282754</v>
      </c>
      <c r="N91" s="21">
        <f t="shared" si="21"/>
        <v>50.198250000000002</v>
      </c>
      <c r="O91" s="22">
        <f t="shared" si="22"/>
        <v>71.325274054186082</v>
      </c>
      <c r="P91" s="21">
        <f t="shared" si="25"/>
        <v>20.181069999999998</v>
      </c>
      <c r="Q91" s="21">
        <f t="shared" si="26"/>
        <v>28.674711737096668</v>
      </c>
      <c r="R91" s="21">
        <f t="shared" si="27"/>
        <v>27.833860000000001</v>
      </c>
      <c r="S91" s="21">
        <f t="shared" si="28"/>
        <v>16.246010000000002</v>
      </c>
      <c r="T91" s="21">
        <f t="shared" si="29"/>
        <v>26.29946</v>
      </c>
    </row>
    <row r="92" spans="1:20" x14ac:dyDescent="0.25">
      <c r="A92" s="7" t="s">
        <v>7</v>
      </c>
      <c r="B92" s="6">
        <v>2013</v>
      </c>
      <c r="C92" s="19">
        <v>269086.37</v>
      </c>
      <c r="D92" s="19">
        <v>184246.35</v>
      </c>
      <c r="E92" s="19">
        <v>84840.02</v>
      </c>
      <c r="F92" s="19">
        <v>109213.88</v>
      </c>
      <c r="G92" s="19">
        <v>54647.21</v>
      </c>
      <c r="H92" s="19">
        <v>105225.28</v>
      </c>
      <c r="J92" s="8" t="s">
        <v>6</v>
      </c>
      <c r="K92" s="34">
        <v>2013</v>
      </c>
      <c r="L92" s="21">
        <f t="shared" si="20"/>
        <v>278.61430000000001</v>
      </c>
      <c r="M92" s="21">
        <f t="shared" si="24"/>
        <v>100</v>
      </c>
      <c r="N92" s="21">
        <f t="shared" si="21"/>
        <v>186.28257000000002</v>
      </c>
      <c r="O92" s="22">
        <f t="shared" si="22"/>
        <v>66.860376513337613</v>
      </c>
      <c r="P92" s="21">
        <f t="shared" si="25"/>
        <v>92.331729999999993</v>
      </c>
      <c r="Q92" s="21">
        <f t="shared" si="26"/>
        <v>33.139623486662387</v>
      </c>
      <c r="R92" s="21">
        <f t="shared" si="27"/>
        <v>92.52516</v>
      </c>
      <c r="S92" s="21">
        <f t="shared" si="28"/>
        <v>77.006749999999997</v>
      </c>
      <c r="T92" s="21">
        <f t="shared" si="29"/>
        <v>109.08238</v>
      </c>
    </row>
    <row r="93" spans="1:20" x14ac:dyDescent="0.25">
      <c r="A93" s="7" t="s">
        <v>8</v>
      </c>
      <c r="B93" s="6">
        <v>2013</v>
      </c>
      <c r="C93" s="19">
        <v>157905.22</v>
      </c>
      <c r="D93" s="19">
        <v>110860.65</v>
      </c>
      <c r="E93" s="19">
        <v>47044.58</v>
      </c>
      <c r="F93" s="19">
        <v>73648.11</v>
      </c>
      <c r="G93" s="19">
        <v>27204.560000000001</v>
      </c>
      <c r="H93" s="19">
        <v>57052.55</v>
      </c>
      <c r="J93" s="7" t="s">
        <v>7</v>
      </c>
      <c r="K93" s="6">
        <v>2013</v>
      </c>
      <c r="L93" s="21">
        <f t="shared" si="20"/>
        <v>269.08636999999999</v>
      </c>
      <c r="M93" s="21">
        <f t="shared" si="24"/>
        <v>100.00000000000001</v>
      </c>
      <c r="N93" s="21">
        <f t="shared" si="21"/>
        <v>184.24635000000001</v>
      </c>
      <c r="O93" s="22">
        <f t="shared" si="22"/>
        <v>68.47108235173711</v>
      </c>
      <c r="P93" s="21">
        <f t="shared" si="25"/>
        <v>84.84002000000001</v>
      </c>
      <c r="Q93" s="21">
        <f t="shared" si="26"/>
        <v>31.528917648262905</v>
      </c>
      <c r="R93" s="21">
        <f t="shared" si="27"/>
        <v>109.21388</v>
      </c>
      <c r="S93" s="21">
        <f t="shared" si="28"/>
        <v>54.647210000000001</v>
      </c>
      <c r="T93" s="21">
        <f t="shared" si="29"/>
        <v>105.22528</v>
      </c>
    </row>
    <row r="94" spans="1:20" x14ac:dyDescent="0.25">
      <c r="A94" s="7" t="s">
        <v>9</v>
      </c>
      <c r="B94" s="6">
        <v>2013</v>
      </c>
      <c r="C94" s="19">
        <v>111181.15</v>
      </c>
      <c r="D94" s="19">
        <v>73385.710000000006</v>
      </c>
      <c r="E94" s="19">
        <v>37795.440000000002</v>
      </c>
      <c r="F94" s="19">
        <v>35565.769999999997</v>
      </c>
      <c r="G94" s="19">
        <v>27442.65</v>
      </c>
      <c r="H94" s="19">
        <v>48172.73</v>
      </c>
      <c r="J94" s="7" t="s">
        <v>8</v>
      </c>
      <c r="K94" s="6">
        <v>2013</v>
      </c>
      <c r="L94" s="21">
        <f t="shared" si="20"/>
        <v>157.90522000000001</v>
      </c>
      <c r="M94" s="21">
        <f t="shared" si="24"/>
        <v>100.00000633291286</v>
      </c>
      <c r="N94" s="21">
        <f t="shared" si="21"/>
        <v>110.86064999999999</v>
      </c>
      <c r="O94" s="22">
        <f t="shared" si="22"/>
        <v>70.207083717688363</v>
      </c>
      <c r="P94" s="21">
        <f t="shared" si="25"/>
        <v>47.044580000000003</v>
      </c>
      <c r="Q94" s="21">
        <f t="shared" si="26"/>
        <v>29.792922615224498</v>
      </c>
      <c r="R94" s="21">
        <f t="shared" si="27"/>
        <v>73.648110000000003</v>
      </c>
      <c r="S94" s="21">
        <f t="shared" si="28"/>
        <v>27.204560000000001</v>
      </c>
      <c r="T94" s="21">
        <f t="shared" si="29"/>
        <v>57.052550000000004</v>
      </c>
    </row>
    <row r="95" spans="1:20" x14ac:dyDescent="0.25">
      <c r="A95" s="7" t="s">
        <v>10</v>
      </c>
      <c r="B95" s="6">
        <v>2013</v>
      </c>
      <c r="C95" s="19">
        <v>83267.87</v>
      </c>
      <c r="D95" s="19">
        <v>54900.85</v>
      </c>
      <c r="E95" s="19">
        <v>28367.02</v>
      </c>
      <c r="F95" s="19">
        <v>33011.58</v>
      </c>
      <c r="G95" s="19">
        <v>17062.03</v>
      </c>
      <c r="H95" s="19">
        <v>33194.26</v>
      </c>
      <c r="J95" s="7" t="s">
        <v>9</v>
      </c>
      <c r="K95" s="6">
        <v>2013</v>
      </c>
      <c r="L95" s="21">
        <f t="shared" si="20"/>
        <v>111.18114999999999</v>
      </c>
      <c r="M95" s="21">
        <f t="shared" si="24"/>
        <v>100.00000000000001</v>
      </c>
      <c r="N95" s="21">
        <f t="shared" si="21"/>
        <v>73.385710000000003</v>
      </c>
      <c r="O95" s="22">
        <f t="shared" si="22"/>
        <v>66.005532412643703</v>
      </c>
      <c r="P95" s="21">
        <f t="shared" si="25"/>
        <v>37.795439999999999</v>
      </c>
      <c r="Q95" s="21">
        <f t="shared" si="26"/>
        <v>33.994467587356311</v>
      </c>
      <c r="R95" s="21">
        <f t="shared" si="27"/>
        <v>35.565769999999993</v>
      </c>
      <c r="S95" s="21">
        <f t="shared" si="28"/>
        <v>27.44265</v>
      </c>
      <c r="T95" s="21">
        <f t="shared" si="29"/>
        <v>48.172730000000001</v>
      </c>
    </row>
    <row r="96" spans="1:20" x14ac:dyDescent="0.25">
      <c r="A96" s="7" t="s">
        <v>11</v>
      </c>
      <c r="B96" s="6">
        <v>2013</v>
      </c>
      <c r="C96" s="19">
        <v>67108.600000000006</v>
      </c>
      <c r="D96" s="19">
        <v>46437.05</v>
      </c>
      <c r="E96" s="19">
        <v>20671.55</v>
      </c>
      <c r="F96" s="19">
        <v>17243.03</v>
      </c>
      <c r="G96" s="19">
        <v>21408.21</v>
      </c>
      <c r="H96" s="19">
        <v>28457.35</v>
      </c>
      <c r="J96" s="7" t="s">
        <v>10</v>
      </c>
      <c r="K96" s="6">
        <v>2013</v>
      </c>
      <c r="L96" s="21">
        <f t="shared" si="20"/>
        <v>83.267870000000002</v>
      </c>
      <c r="M96" s="21">
        <f t="shared" si="24"/>
        <v>100</v>
      </c>
      <c r="N96" s="21">
        <f t="shared" si="21"/>
        <v>54.900849999999998</v>
      </c>
      <c r="O96" s="22">
        <f t="shared" si="22"/>
        <v>65.932814181508419</v>
      </c>
      <c r="P96" s="21">
        <f t="shared" si="25"/>
        <v>28.36702</v>
      </c>
      <c r="Q96" s="21">
        <f t="shared" si="26"/>
        <v>34.067185818491573</v>
      </c>
      <c r="R96" s="21">
        <f t="shared" si="27"/>
        <v>33.011580000000002</v>
      </c>
      <c r="S96" s="21">
        <f t="shared" si="28"/>
        <v>17.06203</v>
      </c>
      <c r="T96" s="21">
        <f t="shared" si="29"/>
        <v>33.19426</v>
      </c>
    </row>
    <row r="97" spans="1:20" x14ac:dyDescent="0.25">
      <c r="A97" s="8" t="s">
        <v>12</v>
      </c>
      <c r="B97" s="2">
        <v>2013</v>
      </c>
      <c r="C97" s="19">
        <v>419462.84</v>
      </c>
      <c r="D97" s="19">
        <v>285584.25</v>
      </c>
      <c r="E97" s="19">
        <v>133878.59</v>
      </c>
      <c r="F97" s="19">
        <v>159468.5</v>
      </c>
      <c r="G97" s="19">
        <v>93117.46</v>
      </c>
      <c r="H97" s="19">
        <v>166876.89000000001</v>
      </c>
      <c r="J97" s="7" t="s">
        <v>11</v>
      </c>
      <c r="K97" s="6">
        <v>2013</v>
      </c>
      <c r="L97" s="21">
        <f t="shared" si="20"/>
        <v>67.10860000000001</v>
      </c>
      <c r="M97" s="21">
        <f t="shared" si="24"/>
        <v>99.999999999999986</v>
      </c>
      <c r="N97" s="21">
        <f t="shared" si="21"/>
        <v>46.437050000000006</v>
      </c>
      <c r="O97" s="22">
        <f t="shared" si="22"/>
        <v>69.196868955692707</v>
      </c>
      <c r="P97" s="21">
        <f t="shared" si="25"/>
        <v>20.67155</v>
      </c>
      <c r="Q97" s="21">
        <f t="shared" si="26"/>
        <v>30.803131044307282</v>
      </c>
      <c r="R97" s="21">
        <f t="shared" si="27"/>
        <v>17.243029999999997</v>
      </c>
      <c r="S97" s="21">
        <f t="shared" si="28"/>
        <v>21.40821</v>
      </c>
      <c r="T97" s="21">
        <f t="shared" si="29"/>
        <v>28.457349999999998</v>
      </c>
    </row>
    <row r="98" spans="1:20" x14ac:dyDescent="0.25">
      <c r="A98" s="7" t="s">
        <v>13</v>
      </c>
      <c r="B98" s="6">
        <v>2013</v>
      </c>
      <c r="C98" s="19">
        <v>101577.92</v>
      </c>
      <c r="D98" s="19">
        <v>66830.48</v>
      </c>
      <c r="E98" s="19">
        <v>34747.440000000002</v>
      </c>
      <c r="F98" s="19">
        <v>34618.050000000003</v>
      </c>
      <c r="G98" s="19">
        <v>21372.44</v>
      </c>
      <c r="H98" s="19">
        <v>45587.43</v>
      </c>
      <c r="J98" s="8" t="s">
        <v>12</v>
      </c>
      <c r="K98" s="34">
        <v>2013</v>
      </c>
      <c r="L98" s="21">
        <f t="shared" si="20"/>
        <v>419.46284000000003</v>
      </c>
      <c r="M98" s="21">
        <f t="shared" si="24"/>
        <v>100</v>
      </c>
      <c r="N98" s="21">
        <f t="shared" si="21"/>
        <v>285.58425</v>
      </c>
      <c r="O98" s="22">
        <f t="shared" si="22"/>
        <v>68.083325331035283</v>
      </c>
      <c r="P98" s="21">
        <f t="shared" si="25"/>
        <v>133.87859</v>
      </c>
      <c r="Q98" s="21">
        <f t="shared" si="26"/>
        <v>31.916674668964717</v>
      </c>
      <c r="R98" s="21">
        <f t="shared" si="27"/>
        <v>159.46850000000001</v>
      </c>
      <c r="S98" s="21">
        <f t="shared" si="28"/>
        <v>93.117460000000008</v>
      </c>
      <c r="T98" s="21">
        <f t="shared" si="29"/>
        <v>166.87689</v>
      </c>
    </row>
    <row r="99" spans="1:20" x14ac:dyDescent="0.25">
      <c r="A99" s="7" t="s">
        <v>14</v>
      </c>
      <c r="B99" s="6">
        <v>2013</v>
      </c>
      <c r="C99" s="19">
        <v>119469.36</v>
      </c>
      <c r="D99" s="19">
        <v>76255.72</v>
      </c>
      <c r="E99" s="19">
        <v>43213.64</v>
      </c>
      <c r="F99" s="19">
        <v>36858.67</v>
      </c>
      <c r="G99" s="19">
        <v>29525.24</v>
      </c>
      <c r="H99" s="19">
        <v>53085.45</v>
      </c>
      <c r="J99" s="7" t="s">
        <v>13</v>
      </c>
      <c r="K99" s="6">
        <v>2013</v>
      </c>
      <c r="L99" s="21">
        <f t="shared" si="20"/>
        <v>101.57791999999999</v>
      </c>
      <c r="M99" s="21">
        <f t="shared" si="24"/>
        <v>100.00000000000001</v>
      </c>
      <c r="N99" s="21">
        <f t="shared" si="21"/>
        <v>66.830479999999994</v>
      </c>
      <c r="O99" s="22">
        <f t="shared" si="22"/>
        <v>65.792329671645177</v>
      </c>
      <c r="P99" s="21">
        <f t="shared" si="25"/>
        <v>34.747440000000005</v>
      </c>
      <c r="Q99" s="21">
        <f t="shared" si="26"/>
        <v>34.207670328354837</v>
      </c>
      <c r="R99" s="21">
        <f t="shared" si="27"/>
        <v>34.618050000000004</v>
      </c>
      <c r="S99" s="21">
        <f t="shared" si="28"/>
        <v>21.372439999999997</v>
      </c>
      <c r="T99" s="21">
        <f t="shared" si="29"/>
        <v>45.587429999999998</v>
      </c>
    </row>
    <row r="100" spans="1:20" x14ac:dyDescent="0.25">
      <c r="A100" s="8" t="s">
        <v>15</v>
      </c>
      <c r="B100" s="2">
        <v>2013</v>
      </c>
      <c r="C100" s="19">
        <v>221047.29</v>
      </c>
      <c r="D100" s="19">
        <v>143086.20000000001</v>
      </c>
      <c r="E100" s="19">
        <v>77961.09</v>
      </c>
      <c r="F100" s="19">
        <v>71476.72</v>
      </c>
      <c r="G100" s="19">
        <v>50897.68</v>
      </c>
      <c r="H100" s="19">
        <v>98672.89</v>
      </c>
      <c r="J100" s="7" t="s">
        <v>14</v>
      </c>
      <c r="K100" s="6">
        <v>2013</v>
      </c>
      <c r="L100" s="21">
        <f t="shared" si="20"/>
        <v>119.46935999999999</v>
      </c>
      <c r="M100" s="21">
        <f t="shared" si="24"/>
        <v>100</v>
      </c>
      <c r="N100" s="21">
        <f t="shared" si="21"/>
        <v>76.255719999999997</v>
      </c>
      <c r="O100" s="22">
        <f t="shared" si="22"/>
        <v>63.828683772977435</v>
      </c>
      <c r="P100" s="21">
        <f t="shared" si="25"/>
        <v>43.213639999999998</v>
      </c>
      <c r="Q100" s="21">
        <f t="shared" si="26"/>
        <v>36.171316227022558</v>
      </c>
      <c r="R100" s="21">
        <f t="shared" si="27"/>
        <v>36.858669999999996</v>
      </c>
      <c r="S100" s="21">
        <f t="shared" si="28"/>
        <v>29.52524</v>
      </c>
      <c r="T100" s="21">
        <f t="shared" si="29"/>
        <v>53.085449999999994</v>
      </c>
    </row>
    <row r="101" spans="1:20" x14ac:dyDescent="0.25">
      <c r="A101" s="7" t="s">
        <v>16</v>
      </c>
      <c r="B101" s="6">
        <v>2013</v>
      </c>
      <c r="C101" s="19">
        <v>84435.22</v>
      </c>
      <c r="D101" s="19">
        <v>56851.98</v>
      </c>
      <c r="E101" s="19">
        <v>27583.25</v>
      </c>
      <c r="F101" s="19">
        <v>33571.71</v>
      </c>
      <c r="G101" s="19">
        <v>15735.14</v>
      </c>
      <c r="H101" s="19">
        <v>35128.379999999997</v>
      </c>
      <c r="J101" s="8" t="s">
        <v>15</v>
      </c>
      <c r="K101" s="34">
        <v>2013</v>
      </c>
      <c r="L101" s="21">
        <f t="shared" si="20"/>
        <v>221.04729</v>
      </c>
      <c r="M101" s="21">
        <f t="shared" si="24"/>
        <v>100.00000000000001</v>
      </c>
      <c r="N101" s="21">
        <f t="shared" si="21"/>
        <v>143.08620000000002</v>
      </c>
      <c r="O101" s="22">
        <f t="shared" si="22"/>
        <v>64.731035607810455</v>
      </c>
      <c r="P101" s="21">
        <f t="shared" si="25"/>
        <v>77.961089999999999</v>
      </c>
      <c r="Q101" s="21">
        <f t="shared" si="26"/>
        <v>35.268964392189559</v>
      </c>
      <c r="R101" s="21">
        <f t="shared" si="27"/>
        <v>71.47672</v>
      </c>
      <c r="S101" s="21">
        <f t="shared" si="28"/>
        <v>50.897680000000001</v>
      </c>
      <c r="T101" s="21">
        <f t="shared" si="29"/>
        <v>98.672889999999995</v>
      </c>
    </row>
    <row r="102" spans="1:20" x14ac:dyDescent="0.25">
      <c r="A102" s="7" t="s">
        <v>17</v>
      </c>
      <c r="B102" s="6">
        <v>2013</v>
      </c>
      <c r="C102" s="19">
        <v>103867.69</v>
      </c>
      <c r="D102" s="19">
        <v>74785.45</v>
      </c>
      <c r="E102" s="19">
        <v>29082.240000000002</v>
      </c>
      <c r="F102" s="19">
        <v>27228.27</v>
      </c>
      <c r="G102" s="19">
        <v>41397.78</v>
      </c>
      <c r="H102" s="19">
        <v>35241.64</v>
      </c>
      <c r="J102" s="7" t="s">
        <v>16</v>
      </c>
      <c r="K102" s="6">
        <v>2013</v>
      </c>
      <c r="L102" s="21">
        <f t="shared" si="20"/>
        <v>84.435220000000001</v>
      </c>
      <c r="M102" s="21">
        <f t="shared" si="24"/>
        <v>100.00001184339899</v>
      </c>
      <c r="N102" s="21">
        <f t="shared" si="21"/>
        <v>56.851980000000005</v>
      </c>
      <c r="O102" s="22">
        <f t="shared" si="22"/>
        <v>67.332068300408295</v>
      </c>
      <c r="P102" s="21">
        <f t="shared" si="25"/>
        <v>27.58325</v>
      </c>
      <c r="Q102" s="21">
        <f t="shared" si="26"/>
        <v>32.667943542990706</v>
      </c>
      <c r="R102" s="21">
        <f t="shared" si="27"/>
        <v>33.571709999999996</v>
      </c>
      <c r="S102" s="21">
        <f t="shared" si="28"/>
        <v>15.735139999999999</v>
      </c>
      <c r="T102" s="21">
        <f t="shared" si="29"/>
        <v>35.12838</v>
      </c>
    </row>
    <row r="103" spans="1:20" x14ac:dyDescent="0.25">
      <c r="A103" s="7" t="s">
        <v>18</v>
      </c>
      <c r="B103" s="6">
        <v>2013</v>
      </c>
      <c r="C103" s="19">
        <v>238149.14</v>
      </c>
      <c r="D103" s="19">
        <v>164068.26</v>
      </c>
      <c r="E103" s="19">
        <v>74080.88</v>
      </c>
      <c r="F103" s="19">
        <v>81553.649999999994</v>
      </c>
      <c r="G103" s="19">
        <v>71450.06</v>
      </c>
      <c r="H103" s="19">
        <v>85145.44</v>
      </c>
      <c r="J103" s="7" t="s">
        <v>17</v>
      </c>
      <c r="K103" s="6">
        <v>2013</v>
      </c>
      <c r="L103" s="21">
        <f t="shared" si="20"/>
        <v>103.86769</v>
      </c>
      <c r="M103" s="21">
        <f t="shared" si="24"/>
        <v>100.00000000000001</v>
      </c>
      <c r="N103" s="21">
        <f t="shared" si="21"/>
        <v>74.785449999999997</v>
      </c>
      <c r="O103" s="22">
        <f t="shared" si="22"/>
        <v>72.000686642785652</v>
      </c>
      <c r="P103" s="21">
        <f t="shared" si="25"/>
        <v>29.082240000000002</v>
      </c>
      <c r="Q103" s="21">
        <f t="shared" si="26"/>
        <v>27.999313357214362</v>
      </c>
      <c r="R103" s="21">
        <f t="shared" si="27"/>
        <v>27.228270000000002</v>
      </c>
      <c r="S103" s="21">
        <f t="shared" si="28"/>
        <v>41.397779999999997</v>
      </c>
      <c r="T103" s="21">
        <f t="shared" si="29"/>
        <v>35.241639999999997</v>
      </c>
    </row>
    <row r="104" spans="1:20" x14ac:dyDescent="0.25">
      <c r="A104" s="8" t="s">
        <v>19</v>
      </c>
      <c r="B104" s="2">
        <v>2013</v>
      </c>
      <c r="C104" s="19">
        <v>426452.05</v>
      </c>
      <c r="D104" s="19">
        <v>295705.69</v>
      </c>
      <c r="E104" s="19">
        <v>130746.36</v>
      </c>
      <c r="F104" s="19">
        <v>142353.62</v>
      </c>
      <c r="G104" s="19">
        <v>128582.98</v>
      </c>
      <c r="H104" s="19">
        <v>155515.45000000001</v>
      </c>
      <c r="J104" s="7" t="s">
        <v>18</v>
      </c>
      <c r="K104" s="6">
        <v>2013</v>
      </c>
      <c r="L104" s="21">
        <f t="shared" si="20"/>
        <v>238.14914000000002</v>
      </c>
      <c r="M104" s="21">
        <f t="shared" si="24"/>
        <v>100.00000000000001</v>
      </c>
      <c r="N104" s="21">
        <f t="shared" si="21"/>
        <v>164.06826000000001</v>
      </c>
      <c r="O104" s="22">
        <f t="shared" si="22"/>
        <v>68.893072635072301</v>
      </c>
      <c r="P104" s="21">
        <f t="shared" si="25"/>
        <v>74.080880000000008</v>
      </c>
      <c r="Q104" s="21">
        <f t="shared" si="26"/>
        <v>31.10692736492771</v>
      </c>
      <c r="R104" s="21">
        <f t="shared" si="27"/>
        <v>81.55364999999999</v>
      </c>
      <c r="S104" s="21">
        <f t="shared" si="28"/>
        <v>71.450059999999993</v>
      </c>
      <c r="T104" s="21">
        <f t="shared" si="29"/>
        <v>85.145440000000008</v>
      </c>
    </row>
    <row r="105" spans="1:20" x14ac:dyDescent="0.25">
      <c r="A105" s="8" t="s">
        <v>20</v>
      </c>
      <c r="B105" s="2">
        <v>2013</v>
      </c>
      <c r="C105" s="19">
        <v>1345576.48</v>
      </c>
      <c r="D105" s="19">
        <v>910658.72</v>
      </c>
      <c r="E105" s="19">
        <v>434917.76</v>
      </c>
      <c r="F105" s="19">
        <v>465824.01</v>
      </c>
      <c r="G105" s="19">
        <v>349604.86</v>
      </c>
      <c r="H105" s="19">
        <v>530147.6</v>
      </c>
      <c r="J105" s="8" t="s">
        <v>19</v>
      </c>
      <c r="K105" s="34">
        <v>2013</v>
      </c>
      <c r="L105" s="21">
        <f t="shared" si="20"/>
        <v>426.45204999999999</v>
      </c>
      <c r="M105" s="21">
        <f t="shared" si="24"/>
        <v>100.00000000000001</v>
      </c>
      <c r="N105" s="21">
        <f t="shared" si="21"/>
        <v>295.70569</v>
      </c>
      <c r="O105" s="22">
        <f t="shared" si="22"/>
        <v>69.34090010823023</v>
      </c>
      <c r="P105" s="21">
        <f t="shared" si="25"/>
        <v>130.74636000000001</v>
      </c>
      <c r="Q105" s="21">
        <f t="shared" si="26"/>
        <v>30.659099891769781</v>
      </c>
      <c r="R105" s="21">
        <f t="shared" si="27"/>
        <v>142.35362000000001</v>
      </c>
      <c r="S105" s="21">
        <f t="shared" si="28"/>
        <v>128.58297999999999</v>
      </c>
      <c r="T105" s="21">
        <f t="shared" si="29"/>
        <v>155.51545000000002</v>
      </c>
    </row>
    <row r="106" spans="1:20" x14ac:dyDescent="0.25">
      <c r="A106" s="7" t="s">
        <v>4</v>
      </c>
      <c r="B106" s="6">
        <v>2012</v>
      </c>
      <c r="C106" s="19">
        <v>199520.21</v>
      </c>
      <c r="D106" s="19">
        <v>131722.68</v>
      </c>
      <c r="E106" s="19">
        <v>67797.52</v>
      </c>
      <c r="F106" s="19">
        <v>63162.62</v>
      </c>
      <c r="G106" s="19">
        <v>59114.65</v>
      </c>
      <c r="H106" s="19">
        <v>77242.929999999993</v>
      </c>
      <c r="J106" s="8" t="s">
        <v>20</v>
      </c>
      <c r="K106" s="34">
        <v>2013</v>
      </c>
      <c r="L106" s="21">
        <f t="shared" si="20"/>
        <v>1345.5764799999999</v>
      </c>
      <c r="M106" s="21">
        <f t="shared" si="24"/>
        <v>100</v>
      </c>
      <c r="N106" s="21">
        <f t="shared" si="21"/>
        <v>910.65872000000002</v>
      </c>
      <c r="O106" s="22">
        <f t="shared" si="22"/>
        <v>67.677960601689477</v>
      </c>
      <c r="P106" s="21">
        <f t="shared" si="25"/>
        <v>434.91775999999999</v>
      </c>
      <c r="Q106" s="21">
        <f t="shared" si="26"/>
        <v>32.32203939831053</v>
      </c>
      <c r="R106" s="21">
        <f t="shared" si="27"/>
        <v>465.82400999999999</v>
      </c>
      <c r="S106" s="21">
        <f t="shared" si="28"/>
        <v>349.60485999999997</v>
      </c>
      <c r="T106" s="21">
        <f t="shared" si="29"/>
        <v>530.14760000000001</v>
      </c>
    </row>
    <row r="107" spans="1:20" x14ac:dyDescent="0.25">
      <c r="A107" s="7" t="s">
        <v>5</v>
      </c>
      <c r="B107" s="6">
        <v>2012</v>
      </c>
      <c r="C107" s="19">
        <v>66600.09</v>
      </c>
      <c r="D107" s="19">
        <v>45372.1</v>
      </c>
      <c r="E107" s="19">
        <v>21227.99</v>
      </c>
      <c r="F107" s="19">
        <v>25784.52</v>
      </c>
      <c r="G107" s="19">
        <v>13661.25</v>
      </c>
      <c r="H107" s="19">
        <v>27154.32</v>
      </c>
      <c r="J107" s="7" t="s">
        <v>4</v>
      </c>
      <c r="K107" s="6">
        <v>2012</v>
      </c>
      <c r="L107" s="21">
        <f t="shared" si="20"/>
        <v>199.52020999999999</v>
      </c>
      <c r="M107" s="21">
        <f t="shared" si="24"/>
        <v>99.999994987976407</v>
      </c>
      <c r="N107" s="21">
        <f t="shared" si="21"/>
        <v>131.72268</v>
      </c>
      <c r="O107" s="22">
        <f t="shared" si="22"/>
        <v>66.019718002502103</v>
      </c>
      <c r="P107" s="21">
        <f t="shared" si="25"/>
        <v>67.797520000000006</v>
      </c>
      <c r="Q107" s="21">
        <f t="shared" si="26"/>
        <v>33.980276985474305</v>
      </c>
      <c r="R107" s="21">
        <f t="shared" si="27"/>
        <v>63.162620000000004</v>
      </c>
      <c r="S107" s="21">
        <f t="shared" si="28"/>
        <v>59.114650000000005</v>
      </c>
      <c r="T107" s="21">
        <f t="shared" si="29"/>
        <v>77.242929999999987</v>
      </c>
    </row>
    <row r="108" spans="1:20" x14ac:dyDescent="0.25">
      <c r="A108" s="8" t="s">
        <v>6</v>
      </c>
      <c r="B108" s="2">
        <v>2012</v>
      </c>
      <c r="C108" s="19">
        <v>266120.28999999998</v>
      </c>
      <c r="D108" s="19">
        <v>177094.78</v>
      </c>
      <c r="E108" s="19">
        <v>89025.51</v>
      </c>
      <c r="F108" s="19">
        <v>88947.13</v>
      </c>
      <c r="G108" s="19">
        <v>72775.899999999994</v>
      </c>
      <c r="H108" s="19">
        <v>104397.26</v>
      </c>
      <c r="J108" s="7" t="s">
        <v>5</v>
      </c>
      <c r="K108" s="6">
        <v>2012</v>
      </c>
      <c r="L108" s="21">
        <f t="shared" si="20"/>
        <v>66.600089999999994</v>
      </c>
      <c r="M108" s="21">
        <f t="shared" si="24"/>
        <v>100</v>
      </c>
      <c r="N108" s="21">
        <f t="shared" si="21"/>
        <v>45.372099999999996</v>
      </c>
      <c r="O108" s="22">
        <f t="shared" si="22"/>
        <v>68.126184213865173</v>
      </c>
      <c r="P108" s="21">
        <f t="shared" si="25"/>
        <v>21.227990000000002</v>
      </c>
      <c r="Q108" s="21">
        <f t="shared" si="26"/>
        <v>31.873815786134831</v>
      </c>
      <c r="R108" s="21">
        <f t="shared" si="27"/>
        <v>25.784520000000001</v>
      </c>
      <c r="S108" s="21">
        <f t="shared" si="28"/>
        <v>13.661250000000001</v>
      </c>
      <c r="T108" s="21">
        <f t="shared" si="29"/>
        <v>27.154319999999998</v>
      </c>
    </row>
    <row r="109" spans="1:20" x14ac:dyDescent="0.25">
      <c r="A109" s="7" t="s">
        <v>7</v>
      </c>
      <c r="B109" s="6">
        <v>2012</v>
      </c>
      <c r="C109" s="19">
        <v>257564.6</v>
      </c>
      <c r="D109" s="19">
        <v>174670.26</v>
      </c>
      <c r="E109" s="19">
        <v>82894.34</v>
      </c>
      <c r="F109" s="19">
        <v>101119.95</v>
      </c>
      <c r="G109" s="19">
        <v>54682.11</v>
      </c>
      <c r="H109" s="19">
        <v>101762.54</v>
      </c>
      <c r="J109" s="8" t="s">
        <v>6</v>
      </c>
      <c r="K109" s="34">
        <v>2012</v>
      </c>
      <c r="L109" s="21">
        <f t="shared" si="20"/>
        <v>266.12028999999995</v>
      </c>
      <c r="M109" s="21">
        <f t="shared" si="24"/>
        <v>100.00000000000001</v>
      </c>
      <c r="N109" s="21">
        <f t="shared" si="21"/>
        <v>177.09477999999999</v>
      </c>
      <c r="O109" s="22">
        <f t="shared" si="22"/>
        <v>66.5468912573333</v>
      </c>
      <c r="P109" s="21">
        <f t="shared" si="25"/>
        <v>89.025509999999997</v>
      </c>
      <c r="Q109" s="21">
        <f t="shared" si="26"/>
        <v>33.453108742666714</v>
      </c>
      <c r="R109" s="21">
        <f t="shared" si="27"/>
        <v>88.947130000000001</v>
      </c>
      <c r="S109" s="21">
        <f t="shared" si="28"/>
        <v>72.775899999999993</v>
      </c>
      <c r="T109" s="21">
        <f t="shared" si="29"/>
        <v>104.39725999999999</v>
      </c>
    </row>
    <row r="110" spans="1:20" x14ac:dyDescent="0.25">
      <c r="A110" s="7" t="s">
        <v>8</v>
      </c>
      <c r="B110" s="6">
        <v>2012</v>
      </c>
      <c r="C110" s="19">
        <v>146540.57</v>
      </c>
      <c r="D110" s="19">
        <v>103013.23</v>
      </c>
      <c r="E110" s="19">
        <v>43527.35</v>
      </c>
      <c r="F110" s="19">
        <v>64807.13</v>
      </c>
      <c r="G110" s="19">
        <v>28246.5</v>
      </c>
      <c r="H110" s="19">
        <v>53486.93</v>
      </c>
      <c r="J110" s="7" t="s">
        <v>7</v>
      </c>
      <c r="K110" s="6">
        <v>2012</v>
      </c>
      <c r="L110" s="21">
        <f t="shared" si="20"/>
        <v>257.56459999999998</v>
      </c>
      <c r="M110" s="21">
        <f t="shared" si="24"/>
        <v>100.00000000000001</v>
      </c>
      <c r="N110" s="21">
        <f t="shared" si="21"/>
        <v>174.67026000000001</v>
      </c>
      <c r="O110" s="22">
        <f t="shared" si="22"/>
        <v>67.816097398477908</v>
      </c>
      <c r="P110" s="21">
        <f t="shared" si="25"/>
        <v>82.89434</v>
      </c>
      <c r="Q110" s="21">
        <f t="shared" si="26"/>
        <v>32.183902601522107</v>
      </c>
      <c r="R110" s="21">
        <f t="shared" si="27"/>
        <v>101.11995</v>
      </c>
      <c r="S110" s="21">
        <f t="shared" si="28"/>
        <v>54.682110000000002</v>
      </c>
      <c r="T110" s="21">
        <f t="shared" si="29"/>
        <v>101.76253999999999</v>
      </c>
    </row>
    <row r="111" spans="1:20" x14ac:dyDescent="0.25">
      <c r="A111" s="7" t="s">
        <v>9</v>
      </c>
      <c r="B111" s="6">
        <v>2012</v>
      </c>
      <c r="C111" s="19">
        <v>111024.02</v>
      </c>
      <c r="D111" s="19">
        <v>71657.03</v>
      </c>
      <c r="E111" s="19">
        <v>39366.99</v>
      </c>
      <c r="F111" s="19">
        <v>36312.81</v>
      </c>
      <c r="G111" s="19">
        <v>26435.61</v>
      </c>
      <c r="H111" s="19">
        <v>48275.6</v>
      </c>
      <c r="J111" s="7" t="s">
        <v>8</v>
      </c>
      <c r="K111" s="6">
        <v>2012</v>
      </c>
      <c r="L111" s="21">
        <f t="shared" si="20"/>
        <v>146.54057</v>
      </c>
      <c r="M111" s="21">
        <f t="shared" si="24"/>
        <v>100.0000068240488</v>
      </c>
      <c r="N111" s="21">
        <f t="shared" si="21"/>
        <v>103.01322999999999</v>
      </c>
      <c r="O111" s="22">
        <f t="shared" si="22"/>
        <v>70.296730796120144</v>
      </c>
      <c r="P111" s="21">
        <f t="shared" si="25"/>
        <v>43.527349999999998</v>
      </c>
      <c r="Q111" s="21">
        <f t="shared" si="26"/>
        <v>29.703276027928649</v>
      </c>
      <c r="R111" s="21">
        <f t="shared" si="27"/>
        <v>64.807130000000001</v>
      </c>
      <c r="S111" s="21">
        <f t="shared" si="28"/>
        <v>28.246500000000001</v>
      </c>
      <c r="T111" s="21">
        <f t="shared" si="29"/>
        <v>53.486930000000001</v>
      </c>
    </row>
    <row r="112" spans="1:20" x14ac:dyDescent="0.25">
      <c r="A112" s="7" t="s">
        <v>10</v>
      </c>
      <c r="B112" s="6">
        <v>2012</v>
      </c>
      <c r="C112" s="19">
        <v>77257.399999999994</v>
      </c>
      <c r="D112" s="19">
        <v>52374.720000000001</v>
      </c>
      <c r="E112" s="19">
        <v>24882.67</v>
      </c>
      <c r="F112" s="19">
        <v>29590.58</v>
      </c>
      <c r="G112" s="19">
        <v>19736.11</v>
      </c>
      <c r="H112" s="19">
        <v>27930.7</v>
      </c>
      <c r="J112" s="7" t="s">
        <v>9</v>
      </c>
      <c r="K112" s="6">
        <v>2012</v>
      </c>
      <c r="L112" s="21">
        <f t="shared" si="20"/>
        <v>111.02402000000001</v>
      </c>
      <c r="M112" s="21">
        <f t="shared" si="24"/>
        <v>99.999999999999972</v>
      </c>
      <c r="N112" s="21">
        <f t="shared" si="21"/>
        <v>71.657029999999992</v>
      </c>
      <c r="O112" s="22">
        <f t="shared" si="22"/>
        <v>64.541916244790968</v>
      </c>
      <c r="P112" s="21">
        <f t="shared" si="25"/>
        <v>39.366990000000001</v>
      </c>
      <c r="Q112" s="21">
        <f t="shared" si="26"/>
        <v>35.45808375520901</v>
      </c>
      <c r="R112" s="21">
        <f t="shared" si="27"/>
        <v>36.312809999999999</v>
      </c>
      <c r="S112" s="21">
        <f t="shared" si="28"/>
        <v>26.43561</v>
      </c>
      <c r="T112" s="21">
        <f t="shared" si="29"/>
        <v>48.275599999999997</v>
      </c>
    </row>
    <row r="113" spans="1:20" x14ac:dyDescent="0.25">
      <c r="A113" s="7" t="s">
        <v>11</v>
      </c>
      <c r="B113" s="6">
        <v>2012</v>
      </c>
      <c r="C113" s="19">
        <v>67990.81</v>
      </c>
      <c r="D113" s="19">
        <v>48872.35</v>
      </c>
      <c r="E113" s="19">
        <v>19118.45</v>
      </c>
      <c r="F113" s="19">
        <v>23739.49</v>
      </c>
      <c r="G113" s="19">
        <v>21755.57</v>
      </c>
      <c r="H113" s="19">
        <v>22495.75</v>
      </c>
      <c r="J113" s="7" t="s">
        <v>10</v>
      </c>
      <c r="K113" s="6">
        <v>2012</v>
      </c>
      <c r="L113" s="21">
        <f t="shared" si="20"/>
        <v>77.25739999999999</v>
      </c>
      <c r="M113" s="21">
        <f t="shared" si="24"/>
        <v>99.999987056256117</v>
      </c>
      <c r="N113" s="21">
        <f t="shared" si="21"/>
        <v>52.374720000000003</v>
      </c>
      <c r="O113" s="22">
        <f t="shared" si="22"/>
        <v>67.792496252786151</v>
      </c>
      <c r="P113" s="21">
        <f t="shared" si="25"/>
        <v>24.882669999999997</v>
      </c>
      <c r="Q113" s="21">
        <f t="shared" si="26"/>
        <v>32.207490803469959</v>
      </c>
      <c r="R113" s="21">
        <f t="shared" si="27"/>
        <v>29.590580000000003</v>
      </c>
      <c r="S113" s="21">
        <f t="shared" si="28"/>
        <v>19.73611</v>
      </c>
      <c r="T113" s="21">
        <f t="shared" si="29"/>
        <v>27.930700000000002</v>
      </c>
    </row>
    <row r="114" spans="1:20" x14ac:dyDescent="0.25">
      <c r="A114" s="8" t="s">
        <v>12</v>
      </c>
      <c r="B114" s="2">
        <v>2012</v>
      </c>
      <c r="C114" s="19">
        <v>402812.8</v>
      </c>
      <c r="D114" s="19">
        <v>275917.33</v>
      </c>
      <c r="E114" s="19">
        <v>126895.47</v>
      </c>
      <c r="F114" s="19">
        <v>154450.01999999999</v>
      </c>
      <c r="G114" s="19">
        <v>96173.79</v>
      </c>
      <c r="H114" s="19">
        <v>152188.98000000001</v>
      </c>
      <c r="J114" s="7" t="s">
        <v>11</v>
      </c>
      <c r="K114" s="6">
        <v>2012</v>
      </c>
      <c r="L114" s="21">
        <f t="shared" si="20"/>
        <v>67.990809999999996</v>
      </c>
      <c r="M114" s="21">
        <f t="shared" si="24"/>
        <v>99.999985292129921</v>
      </c>
      <c r="N114" s="21">
        <f t="shared" si="21"/>
        <v>48.872349999999997</v>
      </c>
      <c r="O114" s="22">
        <f t="shared" si="22"/>
        <v>71.880817422236916</v>
      </c>
      <c r="P114" s="21">
        <f t="shared" si="25"/>
        <v>19.118449999999999</v>
      </c>
      <c r="Q114" s="21">
        <f t="shared" si="26"/>
        <v>28.119167869893001</v>
      </c>
      <c r="R114" s="21">
        <f t="shared" si="27"/>
        <v>23.73949</v>
      </c>
      <c r="S114" s="21">
        <f t="shared" si="28"/>
        <v>21.755569999999999</v>
      </c>
      <c r="T114" s="21">
        <f t="shared" si="29"/>
        <v>22.495750000000001</v>
      </c>
    </row>
    <row r="115" spans="1:20" x14ac:dyDescent="0.25">
      <c r="A115" s="7" t="s">
        <v>13</v>
      </c>
      <c r="B115" s="6">
        <v>2012</v>
      </c>
      <c r="C115" s="19">
        <v>103174.8</v>
      </c>
      <c r="D115" s="19">
        <v>65070.77</v>
      </c>
      <c r="E115" s="19">
        <v>38104.019999999997</v>
      </c>
      <c r="F115" s="19">
        <v>34392.17</v>
      </c>
      <c r="G115" s="19">
        <v>21071.77</v>
      </c>
      <c r="H115" s="19">
        <v>47710.86</v>
      </c>
      <c r="J115" s="8" t="s">
        <v>12</v>
      </c>
      <c r="K115" s="34">
        <v>2012</v>
      </c>
      <c r="L115" s="21">
        <f t="shared" si="20"/>
        <v>402.81279999999998</v>
      </c>
      <c r="M115" s="21">
        <f t="shared" si="24"/>
        <v>100</v>
      </c>
      <c r="N115" s="21">
        <f t="shared" si="21"/>
        <v>275.91732999999999</v>
      </c>
      <c r="O115" s="22">
        <f t="shared" si="22"/>
        <v>68.497656976143759</v>
      </c>
      <c r="P115" s="21">
        <f t="shared" si="25"/>
        <v>126.89547</v>
      </c>
      <c r="Q115" s="21">
        <f t="shared" si="26"/>
        <v>31.502343023856245</v>
      </c>
      <c r="R115" s="21">
        <f t="shared" si="27"/>
        <v>154.45001999999999</v>
      </c>
      <c r="S115" s="21">
        <f t="shared" si="28"/>
        <v>96.173789999999997</v>
      </c>
      <c r="T115" s="21">
        <f t="shared" si="29"/>
        <v>152.18898000000002</v>
      </c>
    </row>
    <row r="116" spans="1:20" x14ac:dyDescent="0.25">
      <c r="A116" s="7" t="s">
        <v>14</v>
      </c>
      <c r="B116" s="6">
        <v>2012</v>
      </c>
      <c r="C116" s="19">
        <v>102950.45</v>
      </c>
      <c r="D116" s="19">
        <v>66900.81</v>
      </c>
      <c r="E116" s="19">
        <v>36049.64</v>
      </c>
      <c r="F116" s="19">
        <v>33128.589999999997</v>
      </c>
      <c r="G116" s="19">
        <v>27332.77</v>
      </c>
      <c r="H116" s="19">
        <v>42489.1</v>
      </c>
      <c r="J116" s="7" t="s">
        <v>13</v>
      </c>
      <c r="K116" s="6">
        <v>2012</v>
      </c>
      <c r="L116" s="21">
        <f t="shared" si="20"/>
        <v>103.1748</v>
      </c>
      <c r="M116" s="21">
        <f t="shared" si="24"/>
        <v>99.999990307710789</v>
      </c>
      <c r="N116" s="21">
        <f t="shared" si="21"/>
        <v>65.070769999999996</v>
      </c>
      <c r="O116" s="22">
        <f t="shared" si="22"/>
        <v>63.068472146299278</v>
      </c>
      <c r="P116" s="21">
        <f t="shared" si="25"/>
        <v>38.104019999999998</v>
      </c>
      <c r="Q116" s="21">
        <f t="shared" si="26"/>
        <v>36.931518161411503</v>
      </c>
      <c r="R116" s="21">
        <f t="shared" si="27"/>
        <v>34.39217</v>
      </c>
      <c r="S116" s="21">
        <f t="shared" si="28"/>
        <v>21.071770000000001</v>
      </c>
      <c r="T116" s="21">
        <f t="shared" si="29"/>
        <v>47.710860000000004</v>
      </c>
    </row>
    <row r="117" spans="1:20" x14ac:dyDescent="0.25">
      <c r="A117" s="8" t="s">
        <v>15</v>
      </c>
      <c r="B117" s="2">
        <v>2012</v>
      </c>
      <c r="C117" s="19">
        <v>206125.25</v>
      </c>
      <c r="D117" s="19">
        <v>131971.57999999999</v>
      </c>
      <c r="E117" s="19">
        <v>74153.66</v>
      </c>
      <c r="F117" s="19">
        <v>67520.759999999995</v>
      </c>
      <c r="G117" s="19">
        <v>48404.53</v>
      </c>
      <c r="H117" s="19">
        <v>90199.96</v>
      </c>
      <c r="J117" s="7" t="s">
        <v>14</v>
      </c>
      <c r="K117" s="6">
        <v>2012</v>
      </c>
      <c r="L117" s="21">
        <f t="shared" si="20"/>
        <v>102.95045</v>
      </c>
      <c r="M117" s="21">
        <f t="shared" si="24"/>
        <v>99.999999999999986</v>
      </c>
      <c r="N117" s="21">
        <f t="shared" si="21"/>
        <v>66.900809999999993</v>
      </c>
      <c r="O117" s="22">
        <f t="shared" si="22"/>
        <v>64.983504200321605</v>
      </c>
      <c r="P117" s="21">
        <f t="shared" si="25"/>
        <v>36.049639999999997</v>
      </c>
      <c r="Q117" s="21">
        <f t="shared" si="26"/>
        <v>35.016495799678381</v>
      </c>
      <c r="R117" s="21">
        <f t="shared" si="27"/>
        <v>33.128589999999996</v>
      </c>
      <c r="S117" s="21">
        <f t="shared" si="28"/>
        <v>27.33277</v>
      </c>
      <c r="T117" s="21">
        <f t="shared" si="29"/>
        <v>42.489100000000001</v>
      </c>
    </row>
    <row r="118" spans="1:20" x14ac:dyDescent="0.25">
      <c r="A118" s="7" t="s">
        <v>16</v>
      </c>
      <c r="B118" s="6">
        <v>2012</v>
      </c>
      <c r="C118" s="19">
        <v>72213.61</v>
      </c>
      <c r="D118" s="19">
        <v>51170.71</v>
      </c>
      <c r="E118" s="19">
        <v>21042.9</v>
      </c>
      <c r="F118" s="19">
        <v>26882.7</v>
      </c>
      <c r="G118" s="19">
        <v>17444.25</v>
      </c>
      <c r="H118" s="19">
        <v>27886.67</v>
      </c>
      <c r="J118" s="8" t="s">
        <v>15</v>
      </c>
      <c r="K118" s="34">
        <v>2012</v>
      </c>
      <c r="L118" s="21">
        <f t="shared" si="20"/>
        <v>206.12524999999999</v>
      </c>
      <c r="M118" s="21">
        <f t="shared" si="24"/>
        <v>99.99999514858078</v>
      </c>
      <c r="N118" s="21">
        <f t="shared" si="21"/>
        <v>131.97157999999999</v>
      </c>
      <c r="O118" s="22">
        <f t="shared" si="22"/>
        <v>64.024945997639776</v>
      </c>
      <c r="P118" s="21">
        <f t="shared" si="25"/>
        <v>74.153660000000002</v>
      </c>
      <c r="Q118" s="21">
        <f t="shared" si="26"/>
        <v>35.975049150940997</v>
      </c>
      <c r="R118" s="21">
        <f t="shared" si="27"/>
        <v>67.520759999999996</v>
      </c>
      <c r="S118" s="21">
        <f t="shared" si="28"/>
        <v>48.404530000000001</v>
      </c>
      <c r="T118" s="21">
        <f t="shared" si="29"/>
        <v>90.199960000000004</v>
      </c>
    </row>
    <row r="119" spans="1:20" x14ac:dyDescent="0.25">
      <c r="A119" s="7" t="s">
        <v>17</v>
      </c>
      <c r="B119" s="6">
        <v>2012</v>
      </c>
      <c r="C119" s="19">
        <v>111657.98</v>
      </c>
      <c r="D119" s="19">
        <v>77528.59</v>
      </c>
      <c r="E119" s="19">
        <v>34129.39</v>
      </c>
      <c r="F119" s="19">
        <v>28501.360000000001</v>
      </c>
      <c r="G119" s="19">
        <v>43008.33</v>
      </c>
      <c r="H119" s="19">
        <v>40148.29</v>
      </c>
      <c r="J119" s="7" t="s">
        <v>16</v>
      </c>
      <c r="K119" s="6">
        <v>2012</v>
      </c>
      <c r="L119" s="21">
        <f t="shared" ref="L119:L140" si="30">C118/1000</f>
        <v>72.213610000000003</v>
      </c>
      <c r="M119" s="21">
        <f t="shared" si="24"/>
        <v>100</v>
      </c>
      <c r="N119" s="21">
        <f t="shared" ref="N119:N140" si="31">D118/1000</f>
        <v>51.17071</v>
      </c>
      <c r="O119" s="22">
        <f t="shared" ref="O119:O140" si="32">N119/L119*100</f>
        <v>70.860202114255188</v>
      </c>
      <c r="P119" s="21">
        <f t="shared" si="25"/>
        <v>21.042900000000003</v>
      </c>
      <c r="Q119" s="21">
        <f t="shared" si="26"/>
        <v>29.139797885744812</v>
      </c>
      <c r="R119" s="21">
        <f t="shared" si="27"/>
        <v>26.8827</v>
      </c>
      <c r="S119" s="21">
        <f t="shared" si="28"/>
        <v>17.44425</v>
      </c>
      <c r="T119" s="21">
        <f t="shared" si="29"/>
        <v>27.886669999999999</v>
      </c>
    </row>
    <row r="120" spans="1:20" x14ac:dyDescent="0.25">
      <c r="A120" s="7" t="s">
        <v>18</v>
      </c>
      <c r="B120" s="6">
        <v>2012</v>
      </c>
      <c r="C120" s="19">
        <v>239634.33</v>
      </c>
      <c r="D120" s="19">
        <v>166637.42000000001</v>
      </c>
      <c r="E120" s="19">
        <v>72996.91</v>
      </c>
      <c r="F120" s="19">
        <v>79373.5</v>
      </c>
      <c r="G120" s="19">
        <v>76383.240000000005</v>
      </c>
      <c r="H120" s="19">
        <v>83877.600000000006</v>
      </c>
      <c r="J120" s="7" t="s">
        <v>17</v>
      </c>
      <c r="K120" s="6">
        <v>2012</v>
      </c>
      <c r="L120" s="21">
        <f t="shared" si="30"/>
        <v>111.65797999999999</v>
      </c>
      <c r="M120" s="21">
        <f t="shared" ref="M120:M140" si="33">O120+Q120</f>
        <v>100.00000000000001</v>
      </c>
      <c r="N120" s="21">
        <f t="shared" si="31"/>
        <v>77.528589999999994</v>
      </c>
      <c r="O120" s="22">
        <f t="shared" si="32"/>
        <v>69.433989402280076</v>
      </c>
      <c r="P120" s="21">
        <f t="shared" ref="P120:P140" si="34">E119/1000</f>
        <v>34.129390000000001</v>
      </c>
      <c r="Q120" s="21">
        <f t="shared" ref="Q120:Q140" si="35">P120/L120*100</f>
        <v>30.566010597719934</v>
      </c>
      <c r="R120" s="21">
        <f t="shared" ref="R120:R140" si="36">F119/1000</f>
        <v>28.501360000000002</v>
      </c>
      <c r="S120" s="21">
        <f t="shared" ref="S120:S140" si="37">G119/1000</f>
        <v>43.008330000000001</v>
      </c>
      <c r="T120" s="21">
        <f t="shared" ref="T120:T140" si="38">H119/1000</f>
        <v>40.148290000000003</v>
      </c>
    </row>
    <row r="121" spans="1:20" x14ac:dyDescent="0.25">
      <c r="A121" s="8" t="s">
        <v>19</v>
      </c>
      <c r="B121" s="2">
        <v>2012</v>
      </c>
      <c r="C121" s="19">
        <v>423505.91999999998</v>
      </c>
      <c r="D121" s="19">
        <v>295336.71999999997</v>
      </c>
      <c r="E121" s="19">
        <v>128169.2</v>
      </c>
      <c r="F121" s="19">
        <v>134757.56</v>
      </c>
      <c r="G121" s="19">
        <v>136835.82</v>
      </c>
      <c r="H121" s="19">
        <v>151912.54999999999</v>
      </c>
      <c r="J121" s="7" t="s">
        <v>18</v>
      </c>
      <c r="K121" s="6">
        <v>2012</v>
      </c>
      <c r="L121" s="21">
        <f t="shared" si="30"/>
        <v>239.63432999999998</v>
      </c>
      <c r="M121" s="21">
        <f t="shared" si="33"/>
        <v>100.00000000000001</v>
      </c>
      <c r="N121" s="21">
        <f t="shared" si="31"/>
        <v>166.63742000000002</v>
      </c>
      <c r="O121" s="22">
        <f t="shared" si="32"/>
        <v>69.53820848623819</v>
      </c>
      <c r="P121" s="21">
        <f t="shared" si="34"/>
        <v>72.99691</v>
      </c>
      <c r="Q121" s="21">
        <f t="shared" si="35"/>
        <v>30.461791513761828</v>
      </c>
      <c r="R121" s="21">
        <f t="shared" si="36"/>
        <v>79.373500000000007</v>
      </c>
      <c r="S121" s="21">
        <f t="shared" si="37"/>
        <v>76.383240000000001</v>
      </c>
      <c r="T121" s="21">
        <f t="shared" si="38"/>
        <v>83.877600000000001</v>
      </c>
    </row>
    <row r="122" spans="1:20" x14ac:dyDescent="0.25">
      <c r="A122" s="8" t="s">
        <v>20</v>
      </c>
      <c r="B122" s="2">
        <v>2012</v>
      </c>
      <c r="C122" s="19">
        <v>1298564.26</v>
      </c>
      <c r="D122" s="19">
        <v>880320.42</v>
      </c>
      <c r="E122" s="19">
        <v>418243.84000000003</v>
      </c>
      <c r="F122" s="19">
        <v>445675.47</v>
      </c>
      <c r="G122" s="19">
        <v>354190.04</v>
      </c>
      <c r="H122" s="19">
        <v>498698.75</v>
      </c>
      <c r="J122" s="8" t="s">
        <v>19</v>
      </c>
      <c r="K122" s="34">
        <v>2012</v>
      </c>
      <c r="L122" s="21">
        <f t="shared" si="30"/>
        <v>423.50592</v>
      </c>
      <c r="M122" s="21">
        <f t="shared" si="33"/>
        <v>99.999999999999986</v>
      </c>
      <c r="N122" s="21">
        <f t="shared" si="31"/>
        <v>295.33671999999996</v>
      </c>
      <c r="O122" s="22">
        <f t="shared" si="32"/>
        <v>69.736149142850223</v>
      </c>
      <c r="P122" s="21">
        <f t="shared" si="34"/>
        <v>128.16919999999999</v>
      </c>
      <c r="Q122" s="21">
        <f t="shared" si="35"/>
        <v>30.263850857149759</v>
      </c>
      <c r="R122" s="21">
        <f t="shared" si="36"/>
        <v>134.75755999999998</v>
      </c>
      <c r="S122" s="21">
        <f t="shared" si="37"/>
        <v>136.83582000000001</v>
      </c>
      <c r="T122" s="21">
        <f t="shared" si="38"/>
        <v>151.91254999999998</v>
      </c>
    </row>
    <row r="123" spans="1:20" x14ac:dyDescent="0.25">
      <c r="A123" s="7" t="s">
        <v>4</v>
      </c>
      <c r="B123" s="6">
        <v>2011</v>
      </c>
      <c r="C123" s="19">
        <v>184697.62</v>
      </c>
      <c r="D123" s="19">
        <v>122088.77</v>
      </c>
      <c r="E123" s="19">
        <v>62608.85</v>
      </c>
      <c r="F123" s="19">
        <v>56257.41</v>
      </c>
      <c r="G123" s="19">
        <v>61164.55</v>
      </c>
      <c r="H123" s="19">
        <v>67275.66</v>
      </c>
      <c r="J123" s="8" t="s">
        <v>20</v>
      </c>
      <c r="K123" s="34">
        <v>2012</v>
      </c>
      <c r="L123" s="21">
        <f t="shared" si="30"/>
        <v>1298.5642600000001</v>
      </c>
      <c r="M123" s="21">
        <f t="shared" si="33"/>
        <v>100</v>
      </c>
      <c r="N123" s="21">
        <f t="shared" si="31"/>
        <v>880.32042000000001</v>
      </c>
      <c r="O123" s="22">
        <f t="shared" si="32"/>
        <v>67.791825719891591</v>
      </c>
      <c r="P123" s="21">
        <f t="shared" si="34"/>
        <v>418.24384000000003</v>
      </c>
      <c r="Q123" s="21">
        <f t="shared" si="35"/>
        <v>32.208174280108402</v>
      </c>
      <c r="R123" s="21">
        <f t="shared" si="36"/>
        <v>445.67546999999996</v>
      </c>
      <c r="S123" s="21">
        <f t="shared" si="37"/>
        <v>354.19003999999995</v>
      </c>
      <c r="T123" s="21">
        <f t="shared" si="38"/>
        <v>498.69875000000002</v>
      </c>
    </row>
    <row r="124" spans="1:20" x14ac:dyDescent="0.25">
      <c r="A124" s="7" t="s">
        <v>5</v>
      </c>
      <c r="B124" s="6">
        <v>2011</v>
      </c>
      <c r="C124" s="19">
        <v>72258.25</v>
      </c>
      <c r="D124" s="19">
        <v>49724.54</v>
      </c>
      <c r="E124" s="19">
        <v>22533.71</v>
      </c>
      <c r="F124" s="19">
        <v>30765.66</v>
      </c>
      <c r="G124" s="19">
        <v>15559.29</v>
      </c>
      <c r="H124" s="19">
        <v>25933.31</v>
      </c>
      <c r="J124" s="7" t="s">
        <v>4</v>
      </c>
      <c r="K124" s="6">
        <v>2011</v>
      </c>
      <c r="L124" s="21">
        <f t="shared" si="30"/>
        <v>184.69762</v>
      </c>
      <c r="M124" s="21">
        <f t="shared" si="33"/>
        <v>100</v>
      </c>
      <c r="N124" s="21">
        <f t="shared" si="31"/>
        <v>122.08877000000001</v>
      </c>
      <c r="O124" s="22">
        <f t="shared" si="32"/>
        <v>66.101972510528299</v>
      </c>
      <c r="P124" s="21">
        <f t="shared" si="34"/>
        <v>62.608849999999997</v>
      </c>
      <c r="Q124" s="21">
        <f t="shared" si="35"/>
        <v>33.898027489471708</v>
      </c>
      <c r="R124" s="21">
        <f t="shared" si="36"/>
        <v>56.25741</v>
      </c>
      <c r="S124" s="21">
        <f t="shared" si="37"/>
        <v>61.164550000000006</v>
      </c>
      <c r="T124" s="21">
        <f t="shared" si="38"/>
        <v>67.275660000000002</v>
      </c>
    </row>
    <row r="125" spans="1:20" x14ac:dyDescent="0.25">
      <c r="A125" s="8" t="s">
        <v>6</v>
      </c>
      <c r="B125" s="6">
        <v>2011</v>
      </c>
      <c r="C125" s="19">
        <v>256955.88</v>
      </c>
      <c r="D125" s="19">
        <v>171813.31</v>
      </c>
      <c r="E125" s="19">
        <v>85142.57</v>
      </c>
      <c r="F125" s="19">
        <v>87023.07</v>
      </c>
      <c r="G125" s="19">
        <v>76723.839999999997</v>
      </c>
      <c r="H125" s="19">
        <v>93208.960000000006</v>
      </c>
      <c r="J125" s="7" t="s">
        <v>5</v>
      </c>
      <c r="K125" s="6">
        <v>2011</v>
      </c>
      <c r="L125" s="21">
        <f t="shared" si="30"/>
        <v>72.258250000000004</v>
      </c>
      <c r="M125" s="21">
        <f t="shared" si="33"/>
        <v>100</v>
      </c>
      <c r="N125" s="21">
        <f t="shared" si="31"/>
        <v>49.724539999999998</v>
      </c>
      <c r="O125" s="22">
        <f t="shared" si="32"/>
        <v>68.815034961405786</v>
      </c>
      <c r="P125" s="21">
        <f t="shared" si="34"/>
        <v>22.533709999999999</v>
      </c>
      <c r="Q125" s="21">
        <f t="shared" si="35"/>
        <v>31.184965038594211</v>
      </c>
      <c r="R125" s="21">
        <f t="shared" si="36"/>
        <v>30.76566</v>
      </c>
      <c r="S125" s="21">
        <f t="shared" si="37"/>
        <v>15.559290000000001</v>
      </c>
      <c r="T125" s="21">
        <f t="shared" si="38"/>
        <v>25.933310000000002</v>
      </c>
    </row>
    <row r="126" spans="1:20" x14ac:dyDescent="0.25">
      <c r="A126" s="7" t="s">
        <v>7</v>
      </c>
      <c r="B126" s="6">
        <v>2011</v>
      </c>
      <c r="C126" s="19">
        <v>249222.48</v>
      </c>
      <c r="D126" s="19">
        <v>170682.14</v>
      </c>
      <c r="E126" s="19">
        <v>78540.34</v>
      </c>
      <c r="F126" s="19">
        <v>98646.95</v>
      </c>
      <c r="G126" s="19">
        <v>55354.86</v>
      </c>
      <c r="H126" s="19">
        <v>95220.67</v>
      </c>
      <c r="J126" s="8" t="s">
        <v>6</v>
      </c>
      <c r="K126" s="6">
        <v>2011</v>
      </c>
      <c r="L126" s="21">
        <f t="shared" si="30"/>
        <v>256.95587999999998</v>
      </c>
      <c r="M126" s="21">
        <f t="shared" si="33"/>
        <v>100.00000000000003</v>
      </c>
      <c r="N126" s="21">
        <f t="shared" si="31"/>
        <v>171.81331</v>
      </c>
      <c r="O126" s="22">
        <f t="shared" si="32"/>
        <v>66.864906924877545</v>
      </c>
      <c r="P126" s="21">
        <f t="shared" si="34"/>
        <v>85.142570000000006</v>
      </c>
      <c r="Q126" s="21">
        <f t="shared" si="35"/>
        <v>33.135093075122477</v>
      </c>
      <c r="R126" s="21">
        <f t="shared" si="36"/>
        <v>87.023070000000004</v>
      </c>
      <c r="S126" s="21">
        <f t="shared" si="37"/>
        <v>76.723839999999996</v>
      </c>
      <c r="T126" s="21">
        <f t="shared" si="38"/>
        <v>93.208960000000005</v>
      </c>
    </row>
    <row r="127" spans="1:20" x14ac:dyDescent="0.25">
      <c r="A127" s="7" t="s">
        <v>8</v>
      </c>
      <c r="B127" s="6">
        <v>2011</v>
      </c>
      <c r="C127" s="19">
        <v>144046.01</v>
      </c>
      <c r="D127" s="19">
        <v>103772.14</v>
      </c>
      <c r="E127" s="19">
        <v>40273.879999999997</v>
      </c>
      <c r="F127" s="19">
        <v>64047.74</v>
      </c>
      <c r="G127" s="19">
        <v>28540.13</v>
      </c>
      <c r="H127" s="19">
        <v>51458.15</v>
      </c>
      <c r="J127" s="7" t="s">
        <v>7</v>
      </c>
      <c r="K127" s="6">
        <v>2011</v>
      </c>
      <c r="L127" s="21">
        <f t="shared" si="30"/>
        <v>249.22248000000002</v>
      </c>
      <c r="M127" s="21">
        <f t="shared" si="33"/>
        <v>100</v>
      </c>
      <c r="N127" s="21">
        <f t="shared" si="31"/>
        <v>170.68214</v>
      </c>
      <c r="O127" s="22">
        <f t="shared" si="32"/>
        <v>68.485852480081249</v>
      </c>
      <c r="P127" s="21">
        <f t="shared" si="34"/>
        <v>78.54034</v>
      </c>
      <c r="Q127" s="21">
        <f t="shared" si="35"/>
        <v>31.514147519918744</v>
      </c>
      <c r="R127" s="21">
        <f t="shared" si="36"/>
        <v>98.646950000000004</v>
      </c>
      <c r="S127" s="21">
        <f t="shared" si="37"/>
        <v>55.354860000000002</v>
      </c>
      <c r="T127" s="21">
        <f t="shared" si="38"/>
        <v>95.220669999999998</v>
      </c>
    </row>
    <row r="128" spans="1:20" x14ac:dyDescent="0.25">
      <c r="A128" s="7" t="s">
        <v>9</v>
      </c>
      <c r="B128" s="6">
        <v>2011</v>
      </c>
      <c r="C128" s="19">
        <v>105176.47</v>
      </c>
      <c r="D128" s="19">
        <v>66910.009999999995</v>
      </c>
      <c r="E128" s="19">
        <v>38266.46</v>
      </c>
      <c r="F128" s="19">
        <v>34599.22</v>
      </c>
      <c r="G128" s="19">
        <v>26814.73</v>
      </c>
      <c r="H128" s="19">
        <v>43762.52</v>
      </c>
      <c r="J128" s="7" t="s">
        <v>8</v>
      </c>
      <c r="K128" s="6">
        <v>2011</v>
      </c>
      <c r="L128" s="21">
        <f t="shared" si="30"/>
        <v>144.04601</v>
      </c>
      <c r="M128" s="21">
        <f t="shared" si="33"/>
        <v>100.00000694222631</v>
      </c>
      <c r="N128" s="21">
        <f t="shared" si="31"/>
        <v>103.77213999999999</v>
      </c>
      <c r="O128" s="22">
        <f t="shared" si="32"/>
        <v>72.040968021259317</v>
      </c>
      <c r="P128" s="21">
        <f t="shared" si="34"/>
        <v>40.273879999999998</v>
      </c>
      <c r="Q128" s="21">
        <f t="shared" si="35"/>
        <v>27.959038920966989</v>
      </c>
      <c r="R128" s="21">
        <f t="shared" si="36"/>
        <v>64.047740000000005</v>
      </c>
      <c r="S128" s="21">
        <f t="shared" si="37"/>
        <v>28.540130000000001</v>
      </c>
      <c r="T128" s="21">
        <f t="shared" si="38"/>
        <v>51.458150000000003</v>
      </c>
    </row>
    <row r="129" spans="1:20" x14ac:dyDescent="0.25">
      <c r="A129" s="7" t="s">
        <v>10</v>
      </c>
      <c r="B129" s="6">
        <v>2011</v>
      </c>
      <c r="C129" s="19">
        <v>72495.03</v>
      </c>
      <c r="D129" s="19">
        <v>50325.3</v>
      </c>
      <c r="E129" s="19">
        <v>22169.72</v>
      </c>
      <c r="F129" s="19">
        <v>26239.49</v>
      </c>
      <c r="G129" s="19">
        <v>18401.46</v>
      </c>
      <c r="H129" s="19">
        <v>27854.080000000002</v>
      </c>
      <c r="J129" s="7" t="s">
        <v>9</v>
      </c>
      <c r="K129" s="6">
        <v>2011</v>
      </c>
      <c r="L129" s="21">
        <f t="shared" si="30"/>
        <v>105.17646999999999</v>
      </c>
      <c r="M129" s="21">
        <f t="shared" si="33"/>
        <v>100</v>
      </c>
      <c r="N129" s="21">
        <f t="shared" si="31"/>
        <v>66.91001</v>
      </c>
      <c r="O129" s="22">
        <f t="shared" si="32"/>
        <v>63.616900243942396</v>
      </c>
      <c r="P129" s="21">
        <f t="shared" si="34"/>
        <v>38.266460000000002</v>
      </c>
      <c r="Q129" s="21">
        <f t="shared" si="35"/>
        <v>36.383099756057611</v>
      </c>
      <c r="R129" s="21">
        <f t="shared" si="36"/>
        <v>34.599220000000003</v>
      </c>
      <c r="S129" s="21">
        <f t="shared" si="37"/>
        <v>26.814730000000001</v>
      </c>
      <c r="T129" s="21">
        <f t="shared" si="38"/>
        <v>43.762519999999995</v>
      </c>
    </row>
    <row r="130" spans="1:20" x14ac:dyDescent="0.25">
      <c r="A130" s="7" t="s">
        <v>11</v>
      </c>
      <c r="B130" s="6">
        <v>2011</v>
      </c>
      <c r="C130" s="19">
        <v>74668.05</v>
      </c>
      <c r="D130" s="19">
        <v>50981.440000000002</v>
      </c>
      <c r="E130" s="19">
        <v>23686.62</v>
      </c>
      <c r="F130" s="19">
        <v>25032.21</v>
      </c>
      <c r="G130" s="19">
        <v>20995.46</v>
      </c>
      <c r="H130" s="19">
        <v>28640.39</v>
      </c>
      <c r="J130" s="7" t="s">
        <v>10</v>
      </c>
      <c r="K130" s="6">
        <v>2011</v>
      </c>
      <c r="L130" s="21">
        <f t="shared" si="30"/>
        <v>72.49503</v>
      </c>
      <c r="M130" s="21">
        <f t="shared" si="33"/>
        <v>99.999986205950961</v>
      </c>
      <c r="N130" s="21">
        <f t="shared" si="31"/>
        <v>50.325300000000006</v>
      </c>
      <c r="O130" s="22">
        <f t="shared" si="32"/>
        <v>69.418965686337401</v>
      </c>
      <c r="P130" s="21">
        <f t="shared" si="34"/>
        <v>22.169720000000002</v>
      </c>
      <c r="Q130" s="21">
        <f t="shared" si="35"/>
        <v>30.581020519613556</v>
      </c>
      <c r="R130" s="21">
        <f t="shared" si="36"/>
        <v>26.23949</v>
      </c>
      <c r="S130" s="21">
        <f t="shared" si="37"/>
        <v>18.40146</v>
      </c>
      <c r="T130" s="21">
        <f t="shared" si="38"/>
        <v>27.854080000000003</v>
      </c>
    </row>
    <row r="131" spans="1:20" x14ac:dyDescent="0.25">
      <c r="A131" s="8" t="s">
        <v>12</v>
      </c>
      <c r="B131" s="6">
        <v>2011</v>
      </c>
      <c r="C131" s="19">
        <v>396385.56</v>
      </c>
      <c r="D131" s="19">
        <v>271988.89</v>
      </c>
      <c r="E131" s="19">
        <v>124396.67</v>
      </c>
      <c r="F131" s="19">
        <v>149918.65</v>
      </c>
      <c r="G131" s="19">
        <v>94751.78</v>
      </c>
      <c r="H131" s="19">
        <v>151715.14000000001</v>
      </c>
      <c r="J131" s="7" t="s">
        <v>11</v>
      </c>
      <c r="K131" s="6">
        <v>2011</v>
      </c>
      <c r="L131" s="21">
        <f t="shared" si="30"/>
        <v>74.668050000000008</v>
      </c>
      <c r="M131" s="21">
        <f t="shared" si="33"/>
        <v>100.00001339260899</v>
      </c>
      <c r="N131" s="21">
        <f t="shared" si="31"/>
        <v>50.981439999999999</v>
      </c>
      <c r="O131" s="22">
        <f t="shared" si="32"/>
        <v>68.277449324041527</v>
      </c>
      <c r="P131" s="21">
        <f t="shared" si="34"/>
        <v>23.686619999999998</v>
      </c>
      <c r="Q131" s="21">
        <f t="shared" si="35"/>
        <v>31.722564068567472</v>
      </c>
      <c r="R131" s="21">
        <f t="shared" si="36"/>
        <v>25.032209999999999</v>
      </c>
      <c r="S131" s="21">
        <f t="shared" si="37"/>
        <v>20.995459999999998</v>
      </c>
      <c r="T131" s="21">
        <f t="shared" si="38"/>
        <v>28.64039</v>
      </c>
    </row>
    <row r="132" spans="1:20" x14ac:dyDescent="0.25">
      <c r="A132" s="7" t="s">
        <v>13</v>
      </c>
      <c r="B132" s="6">
        <v>2011</v>
      </c>
      <c r="C132" s="19">
        <v>97353.08</v>
      </c>
      <c r="D132" s="19">
        <v>62777.63</v>
      </c>
      <c r="E132" s="19">
        <v>34575.449999999997</v>
      </c>
      <c r="F132" s="19">
        <v>34838.870000000003</v>
      </c>
      <c r="G132" s="19">
        <v>18904.599999999999</v>
      </c>
      <c r="H132" s="19">
        <v>43609.61</v>
      </c>
      <c r="J132" s="8" t="s">
        <v>12</v>
      </c>
      <c r="K132" s="6">
        <v>2011</v>
      </c>
      <c r="L132" s="21">
        <f t="shared" si="30"/>
        <v>396.38556</v>
      </c>
      <c r="M132" s="21">
        <f t="shared" si="33"/>
        <v>100</v>
      </c>
      <c r="N132" s="21">
        <f t="shared" si="31"/>
        <v>271.98889000000003</v>
      </c>
      <c r="O132" s="22">
        <f t="shared" si="32"/>
        <v>68.617254876792188</v>
      </c>
      <c r="P132" s="21">
        <f t="shared" si="34"/>
        <v>124.39667</v>
      </c>
      <c r="Q132" s="21">
        <f t="shared" si="35"/>
        <v>31.382745123207815</v>
      </c>
      <c r="R132" s="21">
        <f t="shared" si="36"/>
        <v>149.91864999999999</v>
      </c>
      <c r="S132" s="21">
        <f t="shared" si="37"/>
        <v>94.751779999999997</v>
      </c>
      <c r="T132" s="21">
        <f t="shared" si="38"/>
        <v>151.71514000000002</v>
      </c>
    </row>
    <row r="133" spans="1:20" x14ac:dyDescent="0.25">
      <c r="A133" s="7" t="s">
        <v>14</v>
      </c>
      <c r="B133" s="6">
        <v>2011</v>
      </c>
      <c r="C133" s="19">
        <v>97532.39</v>
      </c>
      <c r="D133" s="19">
        <v>62218.11</v>
      </c>
      <c r="E133" s="19">
        <v>35314.29</v>
      </c>
      <c r="F133" s="19">
        <v>30616.93</v>
      </c>
      <c r="G133" s="19">
        <v>28029.09</v>
      </c>
      <c r="H133" s="19">
        <v>38886.379999999997</v>
      </c>
      <c r="J133" s="7" t="s">
        <v>13</v>
      </c>
      <c r="K133" s="6">
        <v>2011</v>
      </c>
      <c r="L133" s="21">
        <f t="shared" si="30"/>
        <v>97.353080000000006</v>
      </c>
      <c r="M133" s="21">
        <f t="shared" si="33"/>
        <v>100</v>
      </c>
      <c r="N133" s="21">
        <f t="shared" si="31"/>
        <v>62.777629999999995</v>
      </c>
      <c r="O133" s="22">
        <f t="shared" si="32"/>
        <v>64.484482668653115</v>
      </c>
      <c r="P133" s="21">
        <f t="shared" si="34"/>
        <v>34.575449999999996</v>
      </c>
      <c r="Q133" s="21">
        <f t="shared" si="35"/>
        <v>35.515517331346878</v>
      </c>
      <c r="R133" s="21">
        <f t="shared" si="36"/>
        <v>34.83887</v>
      </c>
      <c r="S133" s="21">
        <f t="shared" si="37"/>
        <v>18.904599999999999</v>
      </c>
      <c r="T133" s="21">
        <f t="shared" si="38"/>
        <v>43.609610000000004</v>
      </c>
    </row>
    <row r="134" spans="1:20" x14ac:dyDescent="0.25">
      <c r="A134" s="8" t="s">
        <v>15</v>
      </c>
      <c r="B134" s="6">
        <v>2011</v>
      </c>
      <c r="C134" s="19">
        <v>194885.48</v>
      </c>
      <c r="D134" s="19">
        <v>124995.74</v>
      </c>
      <c r="E134" s="19">
        <v>69889.740000000005</v>
      </c>
      <c r="F134" s="19">
        <v>65455.8</v>
      </c>
      <c r="G134" s="19">
        <v>46933.69</v>
      </c>
      <c r="H134" s="19">
        <v>82495.990000000005</v>
      </c>
      <c r="J134" s="7" t="s">
        <v>14</v>
      </c>
      <c r="K134" s="6">
        <v>2011</v>
      </c>
      <c r="L134" s="21">
        <f t="shared" si="30"/>
        <v>97.532389999999992</v>
      </c>
      <c r="M134" s="21">
        <f t="shared" si="33"/>
        <v>100.00001025300418</v>
      </c>
      <c r="N134" s="21">
        <f t="shared" si="31"/>
        <v>62.218110000000003</v>
      </c>
      <c r="O134" s="22">
        <f t="shared" si="32"/>
        <v>63.79225403991434</v>
      </c>
      <c r="P134" s="21">
        <f t="shared" si="34"/>
        <v>35.31429</v>
      </c>
      <c r="Q134" s="21">
        <f t="shared" si="35"/>
        <v>36.20775621308983</v>
      </c>
      <c r="R134" s="21">
        <f t="shared" si="36"/>
        <v>30.61693</v>
      </c>
      <c r="S134" s="21">
        <f t="shared" si="37"/>
        <v>28.02909</v>
      </c>
      <c r="T134" s="21">
        <f t="shared" si="38"/>
        <v>38.886379999999996</v>
      </c>
    </row>
    <row r="135" spans="1:20" x14ac:dyDescent="0.25">
      <c r="A135" s="7" t="s">
        <v>16</v>
      </c>
      <c r="B135" s="6">
        <v>2011</v>
      </c>
      <c r="C135" s="19">
        <v>71844.91</v>
      </c>
      <c r="D135" s="19">
        <v>46862.87</v>
      </c>
      <c r="E135" s="19">
        <v>24982.04</v>
      </c>
      <c r="F135" s="19">
        <v>27942.75</v>
      </c>
      <c r="G135" s="19">
        <v>13681.53</v>
      </c>
      <c r="H135" s="19">
        <v>30220.63</v>
      </c>
      <c r="J135" s="8" t="s">
        <v>15</v>
      </c>
      <c r="K135" s="6">
        <v>2011</v>
      </c>
      <c r="L135" s="21">
        <f t="shared" si="30"/>
        <v>194.88548</v>
      </c>
      <c r="M135" s="21">
        <f t="shared" si="33"/>
        <v>100</v>
      </c>
      <c r="N135" s="21">
        <f t="shared" si="31"/>
        <v>124.99574000000001</v>
      </c>
      <c r="O135" s="22">
        <f t="shared" si="32"/>
        <v>64.138046610758281</v>
      </c>
      <c r="P135" s="21">
        <f t="shared" si="34"/>
        <v>69.889740000000003</v>
      </c>
      <c r="Q135" s="21">
        <f t="shared" si="35"/>
        <v>35.861953389241727</v>
      </c>
      <c r="R135" s="21">
        <f t="shared" si="36"/>
        <v>65.455799999999996</v>
      </c>
      <c r="S135" s="21">
        <f t="shared" si="37"/>
        <v>46.933690000000006</v>
      </c>
      <c r="T135" s="21">
        <f t="shared" si="38"/>
        <v>82.495990000000006</v>
      </c>
    </row>
    <row r="136" spans="1:20" x14ac:dyDescent="0.25">
      <c r="A136" s="7" t="s">
        <v>17</v>
      </c>
      <c r="B136" s="6">
        <v>2011</v>
      </c>
      <c r="C136" s="19">
        <v>111414.36</v>
      </c>
      <c r="D136" s="19">
        <v>77583.86</v>
      </c>
      <c r="E136" s="19">
        <v>33830.5</v>
      </c>
      <c r="F136" s="19">
        <v>25554.04</v>
      </c>
      <c r="G136" s="19">
        <v>47424.91</v>
      </c>
      <c r="H136" s="19">
        <v>38435.410000000003</v>
      </c>
      <c r="J136" s="7" t="s">
        <v>16</v>
      </c>
      <c r="K136" s="6">
        <v>2011</v>
      </c>
      <c r="L136" s="21">
        <f t="shared" si="30"/>
        <v>71.844909999999999</v>
      </c>
      <c r="M136" s="21">
        <f t="shared" si="33"/>
        <v>100</v>
      </c>
      <c r="N136" s="21">
        <f t="shared" si="31"/>
        <v>46.862870000000001</v>
      </c>
      <c r="O136" s="22">
        <f t="shared" si="32"/>
        <v>65.227821984883832</v>
      </c>
      <c r="P136" s="21">
        <f t="shared" si="34"/>
        <v>24.982040000000001</v>
      </c>
      <c r="Q136" s="21">
        <f t="shared" si="35"/>
        <v>34.772178015116175</v>
      </c>
      <c r="R136" s="21">
        <f t="shared" si="36"/>
        <v>27.94275</v>
      </c>
      <c r="S136" s="21">
        <f t="shared" si="37"/>
        <v>13.68153</v>
      </c>
      <c r="T136" s="21">
        <f t="shared" si="38"/>
        <v>30.22063</v>
      </c>
    </row>
    <row r="137" spans="1:20" x14ac:dyDescent="0.25">
      <c r="A137" s="7" t="s">
        <v>18</v>
      </c>
      <c r="B137" s="6">
        <v>2011</v>
      </c>
      <c r="C137" s="19">
        <v>236836.46</v>
      </c>
      <c r="D137" s="19">
        <v>161998.47</v>
      </c>
      <c r="E137" s="19">
        <v>74837.990000000005</v>
      </c>
      <c r="F137" s="19">
        <v>73840.009999999995</v>
      </c>
      <c r="G137" s="19">
        <v>78745.97</v>
      </c>
      <c r="H137" s="19">
        <v>84250.49</v>
      </c>
      <c r="J137" s="7" t="s">
        <v>17</v>
      </c>
      <c r="K137" s="6">
        <v>2011</v>
      </c>
      <c r="L137" s="21">
        <f t="shared" si="30"/>
        <v>111.41436</v>
      </c>
      <c r="M137" s="21">
        <f t="shared" si="33"/>
        <v>100</v>
      </c>
      <c r="N137" s="21">
        <f t="shared" si="31"/>
        <v>77.583860000000001</v>
      </c>
      <c r="O137" s="22">
        <f t="shared" si="32"/>
        <v>69.635422220259585</v>
      </c>
      <c r="P137" s="21">
        <f t="shared" si="34"/>
        <v>33.830500000000001</v>
      </c>
      <c r="Q137" s="21">
        <f t="shared" si="35"/>
        <v>30.364577779740422</v>
      </c>
      <c r="R137" s="21">
        <f t="shared" si="36"/>
        <v>25.554040000000001</v>
      </c>
      <c r="S137" s="21">
        <f t="shared" si="37"/>
        <v>47.424910000000004</v>
      </c>
      <c r="T137" s="21">
        <f t="shared" si="38"/>
        <v>38.435410000000005</v>
      </c>
    </row>
    <row r="138" spans="1:20" x14ac:dyDescent="0.25">
      <c r="A138" s="8" t="s">
        <v>19</v>
      </c>
      <c r="B138" s="6">
        <v>2011</v>
      </c>
      <c r="C138" s="19">
        <v>420095.73</v>
      </c>
      <c r="D138" s="19">
        <v>286445.2</v>
      </c>
      <c r="E138" s="19">
        <v>133650.53</v>
      </c>
      <c r="F138" s="19">
        <v>127336.8</v>
      </c>
      <c r="G138" s="19">
        <v>139852.41</v>
      </c>
      <c r="H138" s="19">
        <v>152906.53</v>
      </c>
      <c r="J138" s="7" t="s">
        <v>18</v>
      </c>
      <c r="K138" s="6">
        <v>2011</v>
      </c>
      <c r="L138" s="21">
        <f t="shared" si="30"/>
        <v>236.83645999999999</v>
      </c>
      <c r="M138" s="21">
        <f t="shared" si="33"/>
        <v>100</v>
      </c>
      <c r="N138" s="21">
        <f t="shared" si="31"/>
        <v>161.99847</v>
      </c>
      <c r="O138" s="22">
        <f t="shared" si="32"/>
        <v>68.400984375463139</v>
      </c>
      <c r="P138" s="21">
        <f t="shared" si="34"/>
        <v>74.837990000000005</v>
      </c>
      <c r="Q138" s="21">
        <f t="shared" si="35"/>
        <v>31.599015624536868</v>
      </c>
      <c r="R138" s="21">
        <f t="shared" si="36"/>
        <v>73.840009999999992</v>
      </c>
      <c r="S138" s="21">
        <f t="shared" si="37"/>
        <v>78.74597</v>
      </c>
      <c r="T138" s="21">
        <f t="shared" si="38"/>
        <v>84.250489999999999</v>
      </c>
    </row>
    <row r="139" spans="1:20" x14ac:dyDescent="0.25">
      <c r="A139" s="8" t="s">
        <v>20</v>
      </c>
      <c r="B139" s="6">
        <v>2011</v>
      </c>
      <c r="C139" s="19">
        <v>1268322.6499999999</v>
      </c>
      <c r="D139" s="19">
        <v>855243.13</v>
      </c>
      <c r="E139" s="19">
        <v>413079.52</v>
      </c>
      <c r="F139" s="19">
        <v>429734.32</v>
      </c>
      <c r="G139" s="19">
        <v>358261.71</v>
      </c>
      <c r="H139" s="19">
        <v>480326.61</v>
      </c>
      <c r="J139" s="8" t="s">
        <v>19</v>
      </c>
      <c r="K139" s="6">
        <v>2011</v>
      </c>
      <c r="L139" s="21">
        <f t="shared" si="30"/>
        <v>420.09573</v>
      </c>
      <c r="M139" s="21">
        <f t="shared" si="33"/>
        <v>100</v>
      </c>
      <c r="N139" s="21">
        <f t="shared" si="31"/>
        <v>286.4452</v>
      </c>
      <c r="O139" s="22">
        <f t="shared" si="32"/>
        <v>68.185696626814092</v>
      </c>
      <c r="P139" s="21">
        <f t="shared" si="34"/>
        <v>133.65053</v>
      </c>
      <c r="Q139" s="21">
        <f t="shared" si="35"/>
        <v>31.814303373185915</v>
      </c>
      <c r="R139" s="21">
        <f t="shared" si="36"/>
        <v>127.3368</v>
      </c>
      <c r="S139" s="21">
        <f t="shared" si="37"/>
        <v>139.85240999999999</v>
      </c>
      <c r="T139" s="21">
        <f t="shared" si="38"/>
        <v>152.90653</v>
      </c>
    </row>
    <row r="140" spans="1:20" x14ac:dyDescent="0.25">
      <c r="J140" s="8" t="s">
        <v>20</v>
      </c>
      <c r="K140" s="6">
        <v>2011</v>
      </c>
      <c r="L140" s="21">
        <f t="shared" si="30"/>
        <v>1268.3226499999998</v>
      </c>
      <c r="M140" s="21">
        <f t="shared" si="33"/>
        <v>100.00000000000001</v>
      </c>
      <c r="N140" s="21">
        <f t="shared" si="31"/>
        <v>855.24312999999995</v>
      </c>
      <c r="O140" s="22">
        <f t="shared" si="32"/>
        <v>67.431038151057237</v>
      </c>
      <c r="P140" s="21">
        <f t="shared" si="34"/>
        <v>413.07952</v>
      </c>
      <c r="Q140" s="21">
        <f t="shared" si="35"/>
        <v>32.568961848942777</v>
      </c>
      <c r="R140" s="21">
        <f t="shared" si="36"/>
        <v>429.73432000000003</v>
      </c>
      <c r="S140" s="21">
        <f t="shared" si="37"/>
        <v>358.26170999999999</v>
      </c>
      <c r="T140" s="21">
        <f t="shared" si="38"/>
        <v>480.32660999999996</v>
      </c>
    </row>
  </sheetData>
  <mergeCells count="15">
    <mergeCell ref="B1:B3"/>
    <mergeCell ref="A1:A3"/>
    <mergeCell ref="C1:H1"/>
    <mergeCell ref="C2:C3"/>
    <mergeCell ref="D2:E2"/>
    <mergeCell ref="F2:H2"/>
    <mergeCell ref="R4:T4"/>
    <mergeCell ref="J1:J4"/>
    <mergeCell ref="K1:K4"/>
    <mergeCell ref="L1:T1"/>
    <mergeCell ref="L2:M3"/>
    <mergeCell ref="N2:Q2"/>
    <mergeCell ref="R2:T2"/>
    <mergeCell ref="N3:O3"/>
    <mergeCell ref="P3:Q3"/>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workbookViewId="0">
      <selection activeCell="D6" sqref="D6"/>
    </sheetView>
  </sheetViews>
  <sheetFormatPr baseColWidth="10" defaultRowHeight="12" customHeight="1" x14ac:dyDescent="0.25"/>
  <cols>
    <col min="1" max="1" width="30.7109375" style="46" bestFit="1" customWidth="1"/>
    <col min="2" max="2" width="18.7109375" style="46" bestFit="1" customWidth="1"/>
    <col min="3" max="3" width="5.7109375" style="46" bestFit="1" customWidth="1"/>
    <col min="4" max="4" width="12.7109375" style="46" bestFit="1" customWidth="1"/>
    <col min="5" max="8" width="24.7109375" style="46" bestFit="1" customWidth="1"/>
    <col min="9" max="9" width="17.7109375" style="46" bestFit="1" customWidth="1"/>
    <col min="10" max="10" width="16.7109375" style="46" bestFit="1" customWidth="1"/>
    <col min="11" max="11" width="24.7109375" style="46" bestFit="1" customWidth="1"/>
    <col min="12" max="16384" width="11.42578125" style="46"/>
  </cols>
  <sheetData>
    <row r="1" spans="1:11" ht="15" customHeight="1" x14ac:dyDescent="0.25">
      <c r="A1" s="75" t="s">
        <v>23</v>
      </c>
      <c r="B1" s="76"/>
      <c r="C1" s="76"/>
      <c r="D1" s="76"/>
      <c r="E1" s="76"/>
      <c r="F1" s="76"/>
      <c r="G1" s="76"/>
      <c r="H1" s="76"/>
      <c r="I1" s="76"/>
      <c r="J1" s="76"/>
      <c r="K1" s="76"/>
    </row>
    <row r="2" spans="1:11" ht="15" x14ac:dyDescent="0.25"/>
    <row r="3" spans="1:11" ht="15" x14ac:dyDescent="0.25">
      <c r="A3" s="77" t="s">
        <v>24</v>
      </c>
      <c r="B3" s="77"/>
      <c r="C3" s="77"/>
      <c r="D3" s="78" t="s">
        <v>25</v>
      </c>
      <c r="E3" s="78"/>
      <c r="F3" s="78"/>
      <c r="G3" s="78"/>
      <c r="H3" s="78"/>
      <c r="I3" s="78"/>
      <c r="J3" s="78"/>
      <c r="K3" s="78"/>
    </row>
    <row r="4" spans="1:11" ht="51.75" x14ac:dyDescent="0.25">
      <c r="A4" s="77"/>
      <c r="B4" s="77"/>
      <c r="C4" s="77"/>
      <c r="D4" s="48" t="s">
        <v>26</v>
      </c>
      <c r="E4" s="48" t="s">
        <v>27</v>
      </c>
      <c r="F4" s="48" t="s">
        <v>28</v>
      </c>
      <c r="G4" s="48" t="s">
        <v>29</v>
      </c>
      <c r="H4" s="48" t="s">
        <v>30</v>
      </c>
      <c r="I4" s="48" t="s">
        <v>31</v>
      </c>
      <c r="J4" s="48" t="s">
        <v>32</v>
      </c>
      <c r="K4" s="48" t="s">
        <v>33</v>
      </c>
    </row>
    <row r="5" spans="1:11" ht="15" x14ac:dyDescent="0.25">
      <c r="A5" s="49" t="s">
        <v>34</v>
      </c>
      <c r="B5" s="49" t="s">
        <v>35</v>
      </c>
      <c r="C5" s="49" t="s">
        <v>35</v>
      </c>
      <c r="D5" s="16" t="s">
        <v>24</v>
      </c>
      <c r="E5" s="16" t="s">
        <v>24</v>
      </c>
      <c r="F5" s="16" t="s">
        <v>24</v>
      </c>
      <c r="G5" s="16" t="s">
        <v>24</v>
      </c>
      <c r="H5" s="16" t="s">
        <v>24</v>
      </c>
      <c r="I5" s="16" t="s">
        <v>24</v>
      </c>
      <c r="J5" s="16" t="s">
        <v>24</v>
      </c>
      <c r="K5" s="16" t="s">
        <v>24</v>
      </c>
    </row>
    <row r="6" spans="1:11" ht="25.5" x14ac:dyDescent="0.25">
      <c r="A6" s="49" t="s">
        <v>4</v>
      </c>
      <c r="B6" s="50" t="s">
        <v>36</v>
      </c>
      <c r="C6" s="49" t="s">
        <v>37</v>
      </c>
      <c r="D6" s="18">
        <v>976948.83</v>
      </c>
      <c r="E6" s="18">
        <v>240968.64</v>
      </c>
      <c r="F6" s="18">
        <v>158033.48000000001</v>
      </c>
      <c r="G6" s="18">
        <v>82935.16</v>
      </c>
      <c r="H6" s="18">
        <v>735980.19</v>
      </c>
      <c r="I6" s="18">
        <v>103072.77</v>
      </c>
      <c r="J6" s="18">
        <v>44397.53</v>
      </c>
      <c r="K6" s="18">
        <v>93498.34</v>
      </c>
    </row>
    <row r="7" spans="1:11" ht="25.5" x14ac:dyDescent="0.25">
      <c r="A7" s="49" t="s">
        <v>5</v>
      </c>
      <c r="B7" s="50" t="s">
        <v>36</v>
      </c>
      <c r="C7" s="49" t="s">
        <v>37</v>
      </c>
      <c r="D7" s="18">
        <v>584048.63</v>
      </c>
      <c r="E7" s="18">
        <v>104253.95</v>
      </c>
      <c r="F7" s="18">
        <v>70458.89</v>
      </c>
      <c r="G7" s="18">
        <v>33795.07</v>
      </c>
      <c r="H7" s="18">
        <v>479794.68</v>
      </c>
      <c r="I7" s="18">
        <v>42428.9</v>
      </c>
      <c r="J7" s="18">
        <v>19416.73</v>
      </c>
      <c r="K7" s="18">
        <v>42408.32</v>
      </c>
    </row>
    <row r="8" spans="1:11" ht="25.5" x14ac:dyDescent="0.25">
      <c r="A8" s="50" t="s">
        <v>38</v>
      </c>
      <c r="B8" s="50" t="s">
        <v>36</v>
      </c>
      <c r="C8" s="49" t="s">
        <v>37</v>
      </c>
      <c r="D8" s="18">
        <v>1560997.46</v>
      </c>
      <c r="E8" s="18">
        <v>345222.59</v>
      </c>
      <c r="F8" s="18">
        <v>228492.36</v>
      </c>
      <c r="G8" s="18">
        <v>116730.23</v>
      </c>
      <c r="H8" s="18">
        <v>1215774.8700000001</v>
      </c>
      <c r="I8" s="18">
        <v>145501.67000000001</v>
      </c>
      <c r="J8" s="18">
        <v>63814.26</v>
      </c>
      <c r="K8" s="18">
        <v>135906.67000000001</v>
      </c>
    </row>
    <row r="9" spans="1:11" ht="25.5" x14ac:dyDescent="0.25">
      <c r="A9" s="49" t="s">
        <v>7</v>
      </c>
      <c r="B9" s="50" t="s">
        <v>36</v>
      </c>
      <c r="C9" s="49" t="s">
        <v>37</v>
      </c>
      <c r="D9" s="18">
        <v>1131614.43</v>
      </c>
      <c r="E9" s="18">
        <v>347463.48</v>
      </c>
      <c r="F9" s="18">
        <v>224867.14</v>
      </c>
      <c r="G9" s="18">
        <v>122596.35</v>
      </c>
      <c r="H9" s="18">
        <v>784150.95</v>
      </c>
      <c r="I9" s="18">
        <v>159720.75</v>
      </c>
      <c r="J9" s="18">
        <v>39890.33</v>
      </c>
      <c r="K9" s="18">
        <v>147852.4</v>
      </c>
    </row>
    <row r="10" spans="1:11" ht="25.5" x14ac:dyDescent="0.25">
      <c r="A10" s="49" t="s">
        <v>39</v>
      </c>
      <c r="B10" s="50" t="s">
        <v>36</v>
      </c>
      <c r="C10" s="49" t="s">
        <v>37</v>
      </c>
      <c r="D10" s="18">
        <v>527503.82999999996</v>
      </c>
      <c r="E10" s="18">
        <v>201697.58</v>
      </c>
      <c r="F10" s="18">
        <v>131517.68</v>
      </c>
      <c r="G10" s="18">
        <v>70179.91</v>
      </c>
      <c r="H10" s="18">
        <v>325806.24</v>
      </c>
      <c r="I10" s="18">
        <v>91846.05</v>
      </c>
      <c r="J10" s="18">
        <v>20654.400000000001</v>
      </c>
      <c r="K10" s="18">
        <v>89197.13</v>
      </c>
    </row>
    <row r="11" spans="1:11" ht="25.5" x14ac:dyDescent="0.25">
      <c r="A11" s="49" t="s">
        <v>40</v>
      </c>
      <c r="B11" s="50" t="s">
        <v>36</v>
      </c>
      <c r="C11" s="49" t="s">
        <v>37</v>
      </c>
      <c r="D11" s="18">
        <v>604110.61</v>
      </c>
      <c r="E11" s="18">
        <v>145765.9</v>
      </c>
      <c r="F11" s="18">
        <v>93349.46</v>
      </c>
      <c r="G11" s="18">
        <v>52416.44</v>
      </c>
      <c r="H11" s="18">
        <v>458344.71</v>
      </c>
      <c r="I11" s="18">
        <v>67874.7</v>
      </c>
      <c r="J11" s="18">
        <v>19235.93</v>
      </c>
      <c r="K11" s="18">
        <v>58655.27</v>
      </c>
    </row>
    <row r="12" spans="1:11" ht="25.5" x14ac:dyDescent="0.25">
      <c r="A12" s="49" t="s">
        <v>10</v>
      </c>
      <c r="B12" s="50" t="s">
        <v>36</v>
      </c>
      <c r="C12" s="49" t="s">
        <v>37</v>
      </c>
      <c r="D12" s="18">
        <v>485391.31</v>
      </c>
      <c r="E12" s="18">
        <v>109695.89</v>
      </c>
      <c r="F12" s="18">
        <v>75900.22</v>
      </c>
      <c r="G12" s="18">
        <v>33795.67</v>
      </c>
      <c r="H12" s="18">
        <v>375695.42</v>
      </c>
      <c r="I12" s="18">
        <v>43481.57</v>
      </c>
      <c r="J12" s="18">
        <v>22718.240000000002</v>
      </c>
      <c r="K12" s="18">
        <v>43496.08</v>
      </c>
    </row>
    <row r="13" spans="1:11" ht="25.5" x14ac:dyDescent="0.25">
      <c r="A13" s="49" t="s">
        <v>11</v>
      </c>
      <c r="B13" s="50" t="s">
        <v>36</v>
      </c>
      <c r="C13" s="49" t="s">
        <v>37</v>
      </c>
      <c r="D13" s="18">
        <v>483590.79</v>
      </c>
      <c r="E13" s="18">
        <v>88363.05</v>
      </c>
      <c r="F13" s="18">
        <v>56835.19</v>
      </c>
      <c r="G13" s="18">
        <v>31527.86</v>
      </c>
      <c r="H13" s="18">
        <v>395227.75</v>
      </c>
      <c r="I13" s="18">
        <v>38967.31</v>
      </c>
      <c r="J13" s="18">
        <v>14056.09</v>
      </c>
      <c r="K13" s="18">
        <v>35339.65</v>
      </c>
    </row>
    <row r="14" spans="1:11" ht="25.5" x14ac:dyDescent="0.25">
      <c r="A14" s="50" t="s">
        <v>41</v>
      </c>
      <c r="B14" s="50" t="s">
        <v>36</v>
      </c>
      <c r="C14" s="49" t="s">
        <v>37</v>
      </c>
      <c r="D14" s="18">
        <v>2100596.5299999998</v>
      </c>
      <c r="E14" s="18">
        <v>545522.42000000004</v>
      </c>
      <c r="F14" s="18">
        <v>357602.54</v>
      </c>
      <c r="G14" s="18">
        <v>187919.88</v>
      </c>
      <c r="H14" s="18">
        <v>1555074.12</v>
      </c>
      <c r="I14" s="18">
        <v>242169.64</v>
      </c>
      <c r="J14" s="18">
        <v>76664.649999999994</v>
      </c>
      <c r="K14" s="18">
        <v>226688.13</v>
      </c>
    </row>
    <row r="15" spans="1:11" ht="25.5" x14ac:dyDescent="0.25">
      <c r="A15" s="49" t="s">
        <v>13</v>
      </c>
      <c r="B15" s="50" t="s">
        <v>36</v>
      </c>
      <c r="C15" s="49" t="s">
        <v>37</v>
      </c>
      <c r="D15" s="18">
        <v>914687.5</v>
      </c>
      <c r="E15" s="18">
        <v>162113.19</v>
      </c>
      <c r="F15" s="18">
        <v>102466.19</v>
      </c>
      <c r="G15" s="18">
        <v>59647</v>
      </c>
      <c r="H15" s="18">
        <v>752574.31</v>
      </c>
      <c r="I15" s="18">
        <v>65021.279999999999</v>
      </c>
      <c r="J15" s="18">
        <v>19552.62</v>
      </c>
      <c r="K15" s="18">
        <v>77539.289999999994</v>
      </c>
    </row>
    <row r="16" spans="1:11" ht="25.5" x14ac:dyDescent="0.25">
      <c r="A16" s="49" t="s">
        <v>14</v>
      </c>
      <c r="B16" s="50" t="s">
        <v>36</v>
      </c>
      <c r="C16" s="49" t="s">
        <v>37</v>
      </c>
      <c r="D16" s="18">
        <v>756751.57</v>
      </c>
      <c r="E16" s="18">
        <v>132560.28</v>
      </c>
      <c r="F16" s="18">
        <v>87137.279999999999</v>
      </c>
      <c r="G16" s="18">
        <v>45422.99</v>
      </c>
      <c r="H16" s="18">
        <v>624191.30000000005</v>
      </c>
      <c r="I16" s="18">
        <v>56906.99</v>
      </c>
      <c r="J16" s="18">
        <v>18322.28</v>
      </c>
      <c r="K16" s="18">
        <v>57331.01</v>
      </c>
    </row>
    <row r="17" spans="1:11" ht="25.5" x14ac:dyDescent="0.25">
      <c r="A17" s="50" t="s">
        <v>42</v>
      </c>
      <c r="B17" s="50" t="s">
        <v>36</v>
      </c>
      <c r="C17" s="49" t="s">
        <v>37</v>
      </c>
      <c r="D17" s="18">
        <v>1671439.07</v>
      </c>
      <c r="E17" s="18">
        <v>294673.46000000002</v>
      </c>
      <c r="F17" s="18">
        <v>189603.47</v>
      </c>
      <c r="G17" s="18">
        <v>105069.99</v>
      </c>
      <c r="H17" s="18">
        <v>1376765.61</v>
      </c>
      <c r="I17" s="18">
        <v>121928.27</v>
      </c>
      <c r="J17" s="18">
        <v>37874.9</v>
      </c>
      <c r="K17" s="18">
        <v>134870.29999999999</v>
      </c>
    </row>
    <row r="18" spans="1:11" ht="25.5" x14ac:dyDescent="0.25">
      <c r="A18" s="49" t="s">
        <v>16</v>
      </c>
      <c r="B18" s="50" t="s">
        <v>36</v>
      </c>
      <c r="C18" s="49" t="s">
        <v>37</v>
      </c>
      <c r="D18" s="18">
        <v>722477.05</v>
      </c>
      <c r="E18" s="18">
        <v>113858.46</v>
      </c>
      <c r="F18" s="18">
        <v>76072.12</v>
      </c>
      <c r="G18" s="18">
        <v>37786.339999999997</v>
      </c>
      <c r="H18" s="18">
        <v>608618.59</v>
      </c>
      <c r="I18" s="18">
        <v>54569.32</v>
      </c>
      <c r="J18" s="18">
        <v>15278.67</v>
      </c>
      <c r="K18" s="18">
        <v>44010.46</v>
      </c>
    </row>
    <row r="19" spans="1:11" ht="25.5" x14ac:dyDescent="0.25">
      <c r="A19" s="49" t="s">
        <v>17</v>
      </c>
      <c r="B19" s="50" t="s">
        <v>36</v>
      </c>
      <c r="C19" s="49" t="s">
        <v>37</v>
      </c>
      <c r="D19" s="18">
        <v>662378.43000000005</v>
      </c>
      <c r="E19" s="18">
        <v>140721.48000000001</v>
      </c>
      <c r="F19" s="18">
        <v>93033.73</v>
      </c>
      <c r="G19" s="18">
        <v>47687.74</v>
      </c>
      <c r="H19" s="18">
        <v>521656.95</v>
      </c>
      <c r="I19" s="18">
        <v>51998.44</v>
      </c>
      <c r="J19" s="18">
        <v>30461.88</v>
      </c>
      <c r="K19" s="18">
        <v>58261.16</v>
      </c>
    </row>
    <row r="20" spans="1:11" ht="25.5" x14ac:dyDescent="0.25">
      <c r="A20" s="49" t="s">
        <v>18</v>
      </c>
      <c r="B20" s="50" t="s">
        <v>36</v>
      </c>
      <c r="C20" s="49" t="s">
        <v>37</v>
      </c>
      <c r="D20" s="18">
        <v>1105636.3999999999</v>
      </c>
      <c r="E20" s="18">
        <v>286108.08</v>
      </c>
      <c r="F20" s="18">
        <v>201038.33</v>
      </c>
      <c r="G20" s="18">
        <v>85069.74</v>
      </c>
      <c r="H20" s="18">
        <v>819528.32</v>
      </c>
      <c r="I20" s="18">
        <v>134048.88</v>
      </c>
      <c r="J20" s="18">
        <v>58977.66</v>
      </c>
      <c r="K20" s="18">
        <v>93081.54</v>
      </c>
    </row>
    <row r="21" spans="1:11" ht="25.5" x14ac:dyDescent="0.25">
      <c r="A21" s="50" t="s">
        <v>43</v>
      </c>
      <c r="B21" s="50" t="s">
        <v>36</v>
      </c>
      <c r="C21" s="49" t="s">
        <v>37</v>
      </c>
      <c r="D21" s="18">
        <v>2490491.87</v>
      </c>
      <c r="E21" s="18">
        <v>540688.01</v>
      </c>
      <c r="F21" s="18">
        <v>370144.19</v>
      </c>
      <c r="G21" s="18">
        <v>170543.83</v>
      </c>
      <c r="H21" s="18">
        <v>1949803.86</v>
      </c>
      <c r="I21" s="18">
        <v>240616.64</v>
      </c>
      <c r="J21" s="18">
        <v>104718.21</v>
      </c>
      <c r="K21" s="18">
        <v>195353.16</v>
      </c>
    </row>
    <row r="22" spans="1:11" ht="25.5" x14ac:dyDescent="0.25">
      <c r="A22" s="49" t="s">
        <v>20</v>
      </c>
      <c r="B22" s="50" t="s">
        <v>36</v>
      </c>
      <c r="C22" s="49" t="s">
        <v>37</v>
      </c>
      <c r="D22" s="18">
        <v>7823524.9400000004</v>
      </c>
      <c r="E22" s="18">
        <v>1726106.49</v>
      </c>
      <c r="F22" s="18">
        <v>1145842.56</v>
      </c>
      <c r="G22" s="18">
        <v>580263.93000000005</v>
      </c>
      <c r="H22" s="18">
        <v>6097418.4500000002</v>
      </c>
      <c r="I22" s="18">
        <v>750216.22</v>
      </c>
      <c r="J22" s="18">
        <v>283072.02</v>
      </c>
      <c r="K22" s="18">
        <v>692818.25</v>
      </c>
    </row>
    <row r="23" spans="1:11" ht="15" x14ac:dyDescent="0.25"/>
    <row r="24" spans="1:11" ht="15" customHeight="1" x14ac:dyDescent="0.25">
      <c r="A24" s="79" t="s">
        <v>44</v>
      </c>
      <c r="B24" s="76"/>
      <c r="C24" s="76"/>
      <c r="D24" s="76"/>
      <c r="E24" s="76"/>
      <c r="F24" s="76"/>
      <c r="G24" s="76"/>
      <c r="H24" s="76"/>
      <c r="I24" s="76"/>
      <c r="J24" s="76"/>
      <c r="K24" s="76"/>
    </row>
    <row r="25" spans="1:11" ht="15" x14ac:dyDescent="0.25"/>
  </sheetData>
  <mergeCells count="4">
    <mergeCell ref="A1:K1"/>
    <mergeCell ref="A3:C4"/>
    <mergeCell ref="D3:K3"/>
    <mergeCell ref="A24:K2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4"/>
  <sheetViews>
    <sheetView workbookViewId="0">
      <selection sqref="A1:K1"/>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80" t="s">
        <v>45</v>
      </c>
      <c r="B1" s="76"/>
      <c r="C1" s="76"/>
      <c r="D1" s="76"/>
      <c r="E1" s="76"/>
      <c r="F1" s="76"/>
      <c r="G1" s="76"/>
      <c r="H1" s="76"/>
      <c r="I1" s="76"/>
      <c r="J1" s="76"/>
      <c r="K1" s="76"/>
    </row>
    <row r="3" spans="1:11" x14ac:dyDescent="0.25">
      <c r="A3" s="81" t="s">
        <v>24</v>
      </c>
      <c r="B3" s="81"/>
      <c r="C3" s="81"/>
      <c r="D3" s="82" t="s">
        <v>46</v>
      </c>
      <c r="E3" s="82"/>
      <c r="F3" s="82"/>
      <c r="G3" s="82"/>
      <c r="H3" s="82"/>
      <c r="I3" s="82"/>
      <c r="J3" s="82"/>
      <c r="K3" s="82"/>
    </row>
    <row r="4" spans="1:11" ht="51.75" x14ac:dyDescent="0.25">
      <c r="A4" s="81"/>
      <c r="B4" s="81"/>
      <c r="C4" s="81"/>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979120.92</v>
      </c>
      <c r="E6" s="18">
        <v>225747.71</v>
      </c>
      <c r="F6" s="18">
        <v>155353.10999999999</v>
      </c>
      <c r="G6" s="18">
        <v>70394.600000000006</v>
      </c>
      <c r="H6" s="18">
        <v>753373.2</v>
      </c>
      <c r="I6" s="18">
        <v>91837.7</v>
      </c>
      <c r="J6" s="18">
        <v>53406.94</v>
      </c>
      <c r="K6" s="18">
        <v>80503.070000000007</v>
      </c>
    </row>
    <row r="7" spans="1:11" ht="25.5" x14ac:dyDescent="0.25">
      <c r="A7" s="15" t="s">
        <v>5</v>
      </c>
      <c r="B7" s="17" t="s">
        <v>36</v>
      </c>
      <c r="C7" s="15" t="s">
        <v>37</v>
      </c>
      <c r="D7" s="18">
        <v>590358.94999999995</v>
      </c>
      <c r="E7" s="18">
        <v>104775.52</v>
      </c>
      <c r="F7" s="18">
        <v>77516.72</v>
      </c>
      <c r="G7" s="18">
        <v>27258.799999999999</v>
      </c>
      <c r="H7" s="18">
        <v>485583.43</v>
      </c>
      <c r="I7" s="18">
        <v>47778.37</v>
      </c>
      <c r="J7" s="18">
        <v>19774.55</v>
      </c>
      <c r="K7" s="18">
        <v>37222.6</v>
      </c>
    </row>
    <row r="8" spans="1:11" ht="25.5" x14ac:dyDescent="0.25">
      <c r="A8" s="17" t="s">
        <v>38</v>
      </c>
      <c r="B8" s="17" t="s">
        <v>36</v>
      </c>
      <c r="C8" s="15" t="s">
        <v>37</v>
      </c>
      <c r="D8" s="18">
        <v>1569479.86</v>
      </c>
      <c r="E8" s="18">
        <v>330523.23</v>
      </c>
      <c r="F8" s="18">
        <v>232869.83</v>
      </c>
      <c r="G8" s="18">
        <v>97653.4</v>
      </c>
      <c r="H8" s="18">
        <v>1238956.6299999999</v>
      </c>
      <c r="I8" s="18">
        <v>139616.07</v>
      </c>
      <c r="J8" s="18">
        <v>73181.5</v>
      </c>
      <c r="K8" s="18">
        <v>117725.67</v>
      </c>
    </row>
    <row r="9" spans="1:11" ht="25.5" x14ac:dyDescent="0.25">
      <c r="A9" s="15" t="s">
        <v>7</v>
      </c>
      <c r="B9" s="17" t="s">
        <v>36</v>
      </c>
      <c r="C9" s="15" t="s">
        <v>37</v>
      </c>
      <c r="D9" s="18">
        <v>1140583.6399999999</v>
      </c>
      <c r="E9" s="18">
        <v>334014.11</v>
      </c>
      <c r="F9" s="18">
        <v>227854.82</v>
      </c>
      <c r="G9" s="18">
        <v>106159.29</v>
      </c>
      <c r="H9" s="18">
        <v>806453.71</v>
      </c>
      <c r="I9" s="18">
        <v>148279.64000000001</v>
      </c>
      <c r="J9" s="18">
        <v>50850.28</v>
      </c>
      <c r="K9" s="18">
        <v>134884.18</v>
      </c>
    </row>
    <row r="10" spans="1:11" ht="25.5" x14ac:dyDescent="0.25">
      <c r="A10" s="15" t="s">
        <v>39</v>
      </c>
      <c r="B10" s="17" t="s">
        <v>36</v>
      </c>
      <c r="C10" s="15" t="s">
        <v>37</v>
      </c>
      <c r="D10" s="18">
        <v>531996.44999999995</v>
      </c>
      <c r="E10" s="18">
        <v>186126.22</v>
      </c>
      <c r="F10" s="18">
        <v>127740.57</v>
      </c>
      <c r="G10" s="18">
        <v>58385.65</v>
      </c>
      <c r="H10" s="18">
        <v>345754.41</v>
      </c>
      <c r="I10" s="18">
        <v>83649</v>
      </c>
      <c r="J10" s="18">
        <v>24357.89</v>
      </c>
      <c r="K10" s="18">
        <v>78119.320000000007</v>
      </c>
    </row>
    <row r="11" spans="1:11" ht="25.5" x14ac:dyDescent="0.25">
      <c r="A11" s="15" t="s">
        <v>40</v>
      </c>
      <c r="B11" s="17" t="s">
        <v>36</v>
      </c>
      <c r="C11" s="15" t="s">
        <v>37</v>
      </c>
      <c r="D11" s="18">
        <v>608587.18999999994</v>
      </c>
      <c r="E11" s="18">
        <v>147887.89000000001</v>
      </c>
      <c r="F11" s="18">
        <v>100114.25</v>
      </c>
      <c r="G11" s="18">
        <v>47773.63</v>
      </c>
      <c r="H11" s="18">
        <v>460699.3</v>
      </c>
      <c r="I11" s="18">
        <v>64630.64</v>
      </c>
      <c r="J11" s="18">
        <v>26492.39</v>
      </c>
      <c r="K11" s="18">
        <v>56764.86</v>
      </c>
    </row>
    <row r="12" spans="1:11" ht="25.5" x14ac:dyDescent="0.25">
      <c r="A12" s="15" t="s">
        <v>10</v>
      </c>
      <c r="B12" s="17" t="s">
        <v>36</v>
      </c>
      <c r="C12" s="15" t="s">
        <v>37</v>
      </c>
      <c r="D12" s="18">
        <v>488885.33</v>
      </c>
      <c r="E12" s="18">
        <v>109205.84</v>
      </c>
      <c r="F12" s="18">
        <v>77353.119999999995</v>
      </c>
      <c r="G12" s="18">
        <v>31852.720000000001</v>
      </c>
      <c r="H12" s="18">
        <v>379679.49</v>
      </c>
      <c r="I12" s="18">
        <v>41244.92</v>
      </c>
      <c r="J12" s="18">
        <v>24545.439999999999</v>
      </c>
      <c r="K12" s="18">
        <v>43415.48</v>
      </c>
    </row>
    <row r="13" spans="1:11" ht="25.5" x14ac:dyDescent="0.25">
      <c r="A13" s="15" t="s">
        <v>11</v>
      </c>
      <c r="B13" s="17" t="s">
        <v>36</v>
      </c>
      <c r="C13" s="15" t="s">
        <v>37</v>
      </c>
      <c r="D13" s="18">
        <v>483615.75</v>
      </c>
      <c r="E13" s="18">
        <v>85916.96</v>
      </c>
      <c r="F13" s="18">
        <v>58605.760000000002</v>
      </c>
      <c r="G13" s="18">
        <v>27311.200000000001</v>
      </c>
      <c r="H13" s="18">
        <v>397698.79</v>
      </c>
      <c r="I13" s="18">
        <v>40841.1</v>
      </c>
      <c r="J13" s="18">
        <v>15752.22</v>
      </c>
      <c r="K13" s="18">
        <v>29323.64</v>
      </c>
    </row>
    <row r="14" spans="1:11" ht="25.5" x14ac:dyDescent="0.25">
      <c r="A14" s="17" t="s">
        <v>41</v>
      </c>
      <c r="B14" s="17" t="s">
        <v>36</v>
      </c>
      <c r="C14" s="15" t="s">
        <v>37</v>
      </c>
      <c r="D14" s="18">
        <v>2113084.71</v>
      </c>
      <c r="E14" s="18">
        <v>529136.9</v>
      </c>
      <c r="F14" s="18">
        <v>363813.7</v>
      </c>
      <c r="G14" s="18">
        <v>165323.21</v>
      </c>
      <c r="H14" s="18">
        <v>1583831.98</v>
      </c>
      <c r="I14" s="18">
        <v>230365.66</v>
      </c>
      <c r="J14" s="18">
        <v>91147.95</v>
      </c>
      <c r="K14" s="18">
        <v>207623.3</v>
      </c>
    </row>
    <row r="15" spans="1:11" ht="25.5" x14ac:dyDescent="0.25">
      <c r="A15" s="15" t="s">
        <v>13</v>
      </c>
      <c r="B15" s="17" t="s">
        <v>36</v>
      </c>
      <c r="C15" s="15" t="s">
        <v>37</v>
      </c>
      <c r="D15" s="18">
        <v>919440.84</v>
      </c>
      <c r="E15" s="18">
        <v>159173.63</v>
      </c>
      <c r="F15" s="18">
        <v>107244.48</v>
      </c>
      <c r="G15" s="18">
        <v>51929.15</v>
      </c>
      <c r="H15" s="18">
        <v>760267.21</v>
      </c>
      <c r="I15" s="18">
        <v>69011.8</v>
      </c>
      <c r="J15" s="18">
        <v>22990.23</v>
      </c>
      <c r="K15" s="18">
        <v>67171.600000000006</v>
      </c>
    </row>
    <row r="16" spans="1:11" ht="25.5" x14ac:dyDescent="0.25">
      <c r="A16" s="15" t="s">
        <v>14</v>
      </c>
      <c r="B16" s="17" t="s">
        <v>36</v>
      </c>
      <c r="C16" s="15" t="s">
        <v>37</v>
      </c>
      <c r="D16" s="18">
        <v>762098.07</v>
      </c>
      <c r="E16" s="18">
        <v>127760.9</v>
      </c>
      <c r="F16" s="18">
        <v>89648.320000000007</v>
      </c>
      <c r="G16" s="18">
        <v>38112.589999999997</v>
      </c>
      <c r="H16" s="18">
        <v>634337.17000000004</v>
      </c>
      <c r="I16" s="18">
        <v>51343.7</v>
      </c>
      <c r="J16" s="18">
        <v>23362.02</v>
      </c>
      <c r="K16" s="18">
        <v>53055.18</v>
      </c>
    </row>
    <row r="17" spans="1:11" ht="25.5" x14ac:dyDescent="0.25">
      <c r="A17" s="17" t="s">
        <v>42</v>
      </c>
      <c r="B17" s="17" t="s">
        <v>36</v>
      </c>
      <c r="C17" s="15" t="s">
        <v>37</v>
      </c>
      <c r="D17" s="18">
        <v>1681538.91</v>
      </c>
      <c r="E17" s="18">
        <v>286934.53000000003</v>
      </c>
      <c r="F17" s="18">
        <v>196892.79</v>
      </c>
      <c r="G17" s="18">
        <v>90041.73</v>
      </c>
      <c r="H17" s="18">
        <v>1394604.38</v>
      </c>
      <c r="I17" s="18">
        <v>120355.5</v>
      </c>
      <c r="J17" s="18">
        <v>46352.25</v>
      </c>
      <c r="K17" s="18">
        <v>120226.78</v>
      </c>
    </row>
    <row r="18" spans="1:11" ht="25.5" x14ac:dyDescent="0.25">
      <c r="A18" s="15" t="s">
        <v>16</v>
      </c>
      <c r="B18" s="17" t="s">
        <v>36</v>
      </c>
      <c r="C18" s="15" t="s">
        <v>37</v>
      </c>
      <c r="D18" s="18">
        <v>724017.36</v>
      </c>
      <c r="E18" s="18">
        <v>98971.51</v>
      </c>
      <c r="F18" s="18">
        <v>69820.800000000003</v>
      </c>
      <c r="G18" s="18">
        <v>29150.71</v>
      </c>
      <c r="H18" s="18">
        <v>625045.85</v>
      </c>
      <c r="I18" s="18">
        <v>44139.02</v>
      </c>
      <c r="J18" s="18">
        <v>19026.21</v>
      </c>
      <c r="K18" s="18">
        <v>35806.28</v>
      </c>
    </row>
    <row r="19" spans="1:11" ht="25.5" x14ac:dyDescent="0.25">
      <c r="A19" s="15" t="s">
        <v>17</v>
      </c>
      <c r="B19" s="17" t="s">
        <v>36</v>
      </c>
      <c r="C19" s="15" t="s">
        <v>37</v>
      </c>
      <c r="D19" s="18">
        <v>659870.16</v>
      </c>
      <c r="E19" s="18">
        <v>139132.23000000001</v>
      </c>
      <c r="F19" s="18">
        <v>96330.27</v>
      </c>
      <c r="G19" s="18">
        <v>42801.96</v>
      </c>
      <c r="H19" s="18">
        <v>520737.93</v>
      </c>
      <c r="I19" s="18">
        <v>54281.18</v>
      </c>
      <c r="J19" s="18">
        <v>35047.42</v>
      </c>
      <c r="K19" s="18">
        <v>49803.63</v>
      </c>
    </row>
    <row r="20" spans="1:11" ht="25.5" x14ac:dyDescent="0.25">
      <c r="A20" s="15" t="s">
        <v>18</v>
      </c>
      <c r="B20" s="17" t="s">
        <v>36</v>
      </c>
      <c r="C20" s="15" t="s">
        <v>37</v>
      </c>
      <c r="D20" s="18">
        <v>1106069.3400000001</v>
      </c>
      <c r="E20" s="18">
        <v>271256.52</v>
      </c>
      <c r="F20" s="18">
        <v>197129.05</v>
      </c>
      <c r="G20" s="18">
        <v>74127.460000000006</v>
      </c>
      <c r="H20" s="18">
        <v>834812.83</v>
      </c>
      <c r="I20" s="18">
        <v>123582.2</v>
      </c>
      <c r="J20" s="18">
        <v>66852.66</v>
      </c>
      <c r="K20" s="18">
        <v>80821.649999999994</v>
      </c>
    </row>
    <row r="21" spans="1:11" ht="25.5" x14ac:dyDescent="0.25">
      <c r="A21" s="17" t="s">
        <v>43</v>
      </c>
      <c r="B21" s="17" t="s">
        <v>36</v>
      </c>
      <c r="C21" s="15" t="s">
        <v>37</v>
      </c>
      <c r="D21" s="18">
        <v>2489956.86</v>
      </c>
      <c r="E21" s="18">
        <v>509360.25</v>
      </c>
      <c r="F21" s="18">
        <v>363280.11</v>
      </c>
      <c r="G21" s="18">
        <v>146080.14000000001</v>
      </c>
      <c r="H21" s="18">
        <v>1980596.61</v>
      </c>
      <c r="I21" s="18">
        <v>222002.41</v>
      </c>
      <c r="J21" s="18">
        <v>120926.29</v>
      </c>
      <c r="K21" s="18">
        <v>166431.54999999999</v>
      </c>
    </row>
    <row r="22" spans="1:11" ht="25.5" x14ac:dyDescent="0.25">
      <c r="A22" s="15" t="s">
        <v>20</v>
      </c>
      <c r="B22" s="17" t="s">
        <v>36</v>
      </c>
      <c r="C22" s="15" t="s">
        <v>37</v>
      </c>
      <c r="D22" s="18">
        <v>7854060.3499999996</v>
      </c>
      <c r="E22" s="18">
        <v>1655954.92</v>
      </c>
      <c r="F22" s="18">
        <v>1156856.44</v>
      </c>
      <c r="G22" s="18">
        <v>499098.48</v>
      </c>
      <c r="H22" s="18">
        <v>6197989.6100000003</v>
      </c>
      <c r="I22" s="18">
        <v>712339.64</v>
      </c>
      <c r="J22" s="18">
        <v>331607.99</v>
      </c>
      <c r="K22" s="18">
        <v>612007.29</v>
      </c>
    </row>
    <row r="24" spans="1:11" x14ac:dyDescent="0.25">
      <c r="A24" s="83" t="s">
        <v>44</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4"/>
  <sheetViews>
    <sheetView workbookViewId="0">
      <selection activeCell="K6" sqref="K6:K22"/>
    </sheetView>
  </sheetViews>
  <sheetFormatPr baseColWidth="10" defaultRowHeight="12" customHeight="1" x14ac:dyDescent="0.25"/>
  <cols>
    <col min="1" max="1" width="30.7109375" style="35" bestFit="1" customWidth="1"/>
    <col min="2" max="2" width="18.7109375" style="35" bestFit="1" customWidth="1"/>
    <col min="3" max="3" width="5.7109375" style="35" bestFit="1" customWidth="1"/>
    <col min="4" max="4" width="12.7109375" style="35" bestFit="1" customWidth="1"/>
    <col min="5" max="8" width="24.7109375" style="35" bestFit="1" customWidth="1"/>
    <col min="9" max="9" width="17.7109375" style="35" bestFit="1" customWidth="1"/>
    <col min="10" max="10" width="16.7109375" style="35" bestFit="1" customWidth="1"/>
    <col min="11" max="11" width="24.7109375" style="35" bestFit="1" customWidth="1"/>
    <col min="12" max="16384" width="11.42578125" style="35"/>
  </cols>
  <sheetData>
    <row r="1" spans="1:11" ht="15" customHeight="1" x14ac:dyDescent="0.25">
      <c r="A1" s="80" t="s">
        <v>49</v>
      </c>
      <c r="B1" s="76"/>
      <c r="C1" s="76"/>
      <c r="D1" s="76"/>
      <c r="E1" s="76"/>
      <c r="F1" s="76"/>
      <c r="G1" s="76"/>
      <c r="H1" s="76"/>
      <c r="I1" s="76"/>
      <c r="J1" s="76"/>
      <c r="K1" s="76"/>
    </row>
    <row r="3" spans="1:11" ht="15" x14ac:dyDescent="0.25">
      <c r="A3" s="81" t="s">
        <v>24</v>
      </c>
      <c r="B3" s="81"/>
      <c r="C3" s="81"/>
      <c r="D3" s="82" t="s">
        <v>46</v>
      </c>
      <c r="E3" s="82"/>
      <c r="F3" s="82"/>
      <c r="G3" s="82"/>
      <c r="H3" s="82"/>
      <c r="I3" s="82"/>
      <c r="J3" s="82"/>
      <c r="K3" s="82"/>
    </row>
    <row r="4" spans="1:11" ht="51.75" x14ac:dyDescent="0.25">
      <c r="A4" s="81"/>
      <c r="B4" s="81"/>
      <c r="C4" s="81"/>
      <c r="D4" s="14" t="s">
        <v>26</v>
      </c>
      <c r="E4" s="14" t="s">
        <v>47</v>
      </c>
      <c r="F4" s="14" t="s">
        <v>28</v>
      </c>
      <c r="G4" s="14" t="s">
        <v>48</v>
      </c>
      <c r="H4" s="14" t="s">
        <v>30</v>
      </c>
      <c r="I4" s="14" t="s">
        <v>31</v>
      </c>
      <c r="J4" s="14" t="s">
        <v>32</v>
      </c>
      <c r="K4" s="14" t="s">
        <v>33</v>
      </c>
    </row>
    <row r="5" spans="1:11" ht="15"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998831.9</v>
      </c>
      <c r="E6" s="18">
        <v>215384.32000000001</v>
      </c>
      <c r="F6" s="18">
        <v>151469.25</v>
      </c>
      <c r="G6" s="18">
        <v>63915.06</v>
      </c>
      <c r="H6" s="18">
        <v>783447.59</v>
      </c>
      <c r="I6" s="18">
        <v>83474.77</v>
      </c>
      <c r="J6" s="18">
        <v>60667.86</v>
      </c>
      <c r="K6" s="18">
        <v>71241.679999999993</v>
      </c>
    </row>
    <row r="7" spans="1:11" ht="25.5" x14ac:dyDescent="0.25">
      <c r="A7" s="15" t="s">
        <v>5</v>
      </c>
      <c r="B7" s="17" t="s">
        <v>36</v>
      </c>
      <c r="C7" s="15" t="s">
        <v>37</v>
      </c>
      <c r="D7" s="18">
        <v>604336.57999999996</v>
      </c>
      <c r="E7" s="18">
        <v>107613.61</v>
      </c>
      <c r="F7" s="18">
        <v>77854.850000000006</v>
      </c>
      <c r="G7" s="18">
        <v>29758.77</v>
      </c>
      <c r="H7" s="18">
        <v>496722.97</v>
      </c>
      <c r="I7" s="18">
        <v>47606.69</v>
      </c>
      <c r="J7" s="18">
        <v>22338.639999999999</v>
      </c>
      <c r="K7" s="18">
        <v>37668.28</v>
      </c>
    </row>
    <row r="8" spans="1:11" ht="25.5" x14ac:dyDescent="0.25">
      <c r="A8" s="17" t="s">
        <v>38</v>
      </c>
      <c r="B8" s="17" t="s">
        <v>36</v>
      </c>
      <c r="C8" s="15" t="s">
        <v>37</v>
      </c>
      <c r="D8" s="18">
        <v>1603168.48</v>
      </c>
      <c r="E8" s="18">
        <v>322997.93</v>
      </c>
      <c r="F8" s="18">
        <v>229324.1</v>
      </c>
      <c r="G8" s="18">
        <v>93673.83</v>
      </c>
      <c r="H8" s="18">
        <v>1280170.56</v>
      </c>
      <c r="I8" s="18">
        <v>131081.46</v>
      </c>
      <c r="J8" s="18">
        <v>83006.509999999995</v>
      </c>
      <c r="K8" s="18">
        <v>108909.96</v>
      </c>
    </row>
    <row r="9" spans="1:11" ht="25.5" x14ac:dyDescent="0.25">
      <c r="A9" s="15" t="s">
        <v>7</v>
      </c>
      <c r="B9" s="17" t="s">
        <v>36</v>
      </c>
      <c r="C9" s="15" t="s">
        <v>37</v>
      </c>
      <c r="D9" s="18">
        <v>1150091.22</v>
      </c>
      <c r="E9" s="18">
        <v>317753.84999999998</v>
      </c>
      <c r="F9" s="18">
        <v>214182.56</v>
      </c>
      <c r="G9" s="18">
        <v>103571.29</v>
      </c>
      <c r="H9" s="18">
        <v>832337.37</v>
      </c>
      <c r="I9" s="18">
        <v>145384.65</v>
      </c>
      <c r="J9" s="18">
        <v>52694.23</v>
      </c>
      <c r="K9" s="18">
        <v>119674.97</v>
      </c>
    </row>
    <row r="10" spans="1:11" ht="25.5" x14ac:dyDescent="0.25">
      <c r="A10" s="15" t="s">
        <v>39</v>
      </c>
      <c r="B10" s="17" t="s">
        <v>36</v>
      </c>
      <c r="C10" s="15" t="s">
        <v>37</v>
      </c>
      <c r="D10" s="18">
        <v>535664.5</v>
      </c>
      <c r="E10" s="18">
        <v>176586.1</v>
      </c>
      <c r="F10" s="18">
        <v>122720.95</v>
      </c>
      <c r="G10" s="18">
        <v>53865.15</v>
      </c>
      <c r="H10" s="18">
        <v>359078.40000000002</v>
      </c>
      <c r="I10" s="18">
        <v>88874.78</v>
      </c>
      <c r="J10" s="18">
        <v>26729.03</v>
      </c>
      <c r="K10" s="18">
        <v>60982.29</v>
      </c>
    </row>
    <row r="11" spans="1:11" ht="25.5" x14ac:dyDescent="0.25">
      <c r="A11" s="15" t="s">
        <v>40</v>
      </c>
      <c r="B11" s="17" t="s">
        <v>36</v>
      </c>
      <c r="C11" s="15" t="s">
        <v>37</v>
      </c>
      <c r="D11" s="18">
        <v>614426.72</v>
      </c>
      <c r="E11" s="18">
        <v>141167.75</v>
      </c>
      <c r="F11" s="18">
        <v>91461.61</v>
      </c>
      <c r="G11" s="18">
        <v>49706.14</v>
      </c>
      <c r="H11" s="18">
        <v>473258.97</v>
      </c>
      <c r="I11" s="18">
        <v>56509.87</v>
      </c>
      <c r="J11" s="18">
        <v>25965.200000000001</v>
      </c>
      <c r="K11" s="18">
        <v>58692.69</v>
      </c>
    </row>
    <row r="12" spans="1:11" ht="25.5" x14ac:dyDescent="0.25">
      <c r="A12" s="15" t="s">
        <v>10</v>
      </c>
      <c r="B12" s="17" t="s">
        <v>36</v>
      </c>
      <c r="C12" s="15" t="s">
        <v>37</v>
      </c>
      <c r="D12" s="18">
        <v>498388.5</v>
      </c>
      <c r="E12" s="18">
        <v>88761.34</v>
      </c>
      <c r="F12" s="18">
        <v>65163.01</v>
      </c>
      <c r="G12" s="18">
        <v>23598.33</v>
      </c>
      <c r="H12" s="18">
        <v>409627.17</v>
      </c>
      <c r="I12" s="18">
        <v>36518.949999999997</v>
      </c>
      <c r="J12" s="18">
        <v>18947.310000000001</v>
      </c>
      <c r="K12" s="18">
        <v>33295.08</v>
      </c>
    </row>
    <row r="13" spans="1:11" ht="25.5" x14ac:dyDescent="0.25">
      <c r="A13" s="15" t="s">
        <v>11</v>
      </c>
      <c r="B13" s="17" t="s">
        <v>36</v>
      </c>
      <c r="C13" s="15" t="s">
        <v>37</v>
      </c>
      <c r="D13" s="18">
        <v>492025.83</v>
      </c>
      <c r="E13" s="18">
        <v>76682.62</v>
      </c>
      <c r="F13" s="18">
        <v>51942.18</v>
      </c>
      <c r="G13" s="18">
        <v>24740.44</v>
      </c>
      <c r="H13" s="18">
        <v>415343.21</v>
      </c>
      <c r="I13" s="18">
        <v>30497.55</v>
      </c>
      <c r="J13" s="18">
        <v>17111.599999999999</v>
      </c>
      <c r="K13" s="18">
        <v>29073.48</v>
      </c>
    </row>
    <row r="14" spans="1:11" ht="25.5" x14ac:dyDescent="0.25">
      <c r="A14" s="17" t="s">
        <v>41</v>
      </c>
      <c r="B14" s="17" t="s">
        <v>36</v>
      </c>
      <c r="C14" s="15" t="s">
        <v>37</v>
      </c>
      <c r="D14" s="18">
        <v>2140505.56</v>
      </c>
      <c r="E14" s="18">
        <v>483197.81</v>
      </c>
      <c r="F14" s="18">
        <v>331287.75</v>
      </c>
      <c r="G14" s="18">
        <v>151910.06</v>
      </c>
      <c r="H14" s="18">
        <v>1657307.75</v>
      </c>
      <c r="I14" s="18">
        <v>212401.15</v>
      </c>
      <c r="J14" s="18">
        <v>88753.13</v>
      </c>
      <c r="K14" s="18">
        <v>182043.53</v>
      </c>
    </row>
    <row r="15" spans="1:11" ht="25.5" x14ac:dyDescent="0.25">
      <c r="A15" s="15" t="s">
        <v>13</v>
      </c>
      <c r="B15" s="17" t="s">
        <v>36</v>
      </c>
      <c r="C15" s="15" t="s">
        <v>37</v>
      </c>
      <c r="D15" s="18">
        <v>925315.26</v>
      </c>
      <c r="E15" s="18">
        <v>138459.65</v>
      </c>
      <c r="F15" s="18">
        <v>94802.240000000005</v>
      </c>
      <c r="G15" s="18">
        <v>43657.41</v>
      </c>
      <c r="H15" s="18">
        <v>786855.61</v>
      </c>
      <c r="I15" s="18">
        <v>60392.72</v>
      </c>
      <c r="J15" s="18">
        <v>29046.639999999999</v>
      </c>
      <c r="K15" s="18">
        <v>49020.3</v>
      </c>
    </row>
    <row r="16" spans="1:11" ht="25.5" x14ac:dyDescent="0.25">
      <c r="A16" s="15" t="s">
        <v>14</v>
      </c>
      <c r="B16" s="17" t="s">
        <v>36</v>
      </c>
      <c r="C16" s="15" t="s">
        <v>37</v>
      </c>
      <c r="D16" s="18">
        <v>778781.56</v>
      </c>
      <c r="E16" s="18">
        <v>128469.83</v>
      </c>
      <c r="F16" s="18">
        <v>86668.33</v>
      </c>
      <c r="G16" s="18">
        <v>41801.5</v>
      </c>
      <c r="H16" s="18">
        <v>650311.74</v>
      </c>
      <c r="I16" s="18">
        <v>50024.43</v>
      </c>
      <c r="J16" s="18">
        <v>25495.72</v>
      </c>
      <c r="K16" s="18">
        <v>52949.68</v>
      </c>
    </row>
    <row r="17" spans="1:11" ht="25.5" x14ac:dyDescent="0.25">
      <c r="A17" s="17" t="s">
        <v>42</v>
      </c>
      <c r="B17" s="17" t="s">
        <v>36</v>
      </c>
      <c r="C17" s="15" t="s">
        <v>37</v>
      </c>
      <c r="D17" s="18">
        <v>1704096.82</v>
      </c>
      <c r="E17" s="18">
        <v>266929.48</v>
      </c>
      <c r="F17" s="18">
        <v>181470.57</v>
      </c>
      <c r="G17" s="18">
        <v>85458.91</v>
      </c>
      <c r="H17" s="18">
        <v>1437167.34</v>
      </c>
      <c r="I17" s="18">
        <v>110417.14</v>
      </c>
      <c r="J17" s="18">
        <v>54542.36</v>
      </c>
      <c r="K17" s="18">
        <v>101969.98</v>
      </c>
    </row>
    <row r="18" spans="1:11" ht="25.5" x14ac:dyDescent="0.25">
      <c r="A18" s="15" t="s">
        <v>16</v>
      </c>
      <c r="B18" s="17" t="s">
        <v>36</v>
      </c>
      <c r="C18" s="15" t="s">
        <v>37</v>
      </c>
      <c r="D18" s="18">
        <v>729297.72</v>
      </c>
      <c r="E18" s="18">
        <v>80189.23</v>
      </c>
      <c r="F18" s="18">
        <v>59325.65</v>
      </c>
      <c r="G18" s="18">
        <v>20863.580000000002</v>
      </c>
      <c r="H18" s="18">
        <v>649108.49</v>
      </c>
      <c r="I18" s="18">
        <v>36291.230000000003</v>
      </c>
      <c r="J18" s="18">
        <v>16854.009999999998</v>
      </c>
      <c r="K18" s="18">
        <v>27043.99</v>
      </c>
    </row>
    <row r="19" spans="1:11" ht="25.5" x14ac:dyDescent="0.25">
      <c r="A19" s="15" t="s">
        <v>17</v>
      </c>
      <c r="B19" s="17" t="s">
        <v>36</v>
      </c>
      <c r="C19" s="15" t="s">
        <v>37</v>
      </c>
      <c r="D19" s="18">
        <v>656933.06999999995</v>
      </c>
      <c r="E19" s="18">
        <v>128412.72</v>
      </c>
      <c r="F19" s="18">
        <v>91160.22</v>
      </c>
      <c r="G19" s="18">
        <v>37252.51</v>
      </c>
      <c r="H19" s="18">
        <v>528520.35</v>
      </c>
      <c r="I19" s="18">
        <v>49114.080000000002</v>
      </c>
      <c r="J19" s="18">
        <v>35424.15</v>
      </c>
      <c r="K19" s="18">
        <v>43874.5</v>
      </c>
    </row>
    <row r="20" spans="1:11" ht="25.5" x14ac:dyDescent="0.25">
      <c r="A20" s="15" t="s">
        <v>18</v>
      </c>
      <c r="B20" s="17" t="s">
        <v>36</v>
      </c>
      <c r="C20" s="15" t="s">
        <v>37</v>
      </c>
      <c r="D20" s="18">
        <v>1117851.81</v>
      </c>
      <c r="E20" s="18">
        <v>275448.78000000003</v>
      </c>
      <c r="F20" s="18">
        <v>198237.93</v>
      </c>
      <c r="G20" s="18">
        <v>77210.850000000006</v>
      </c>
      <c r="H20" s="18">
        <v>842403.04</v>
      </c>
      <c r="I20" s="18">
        <v>120458.12</v>
      </c>
      <c r="J20" s="18">
        <v>74844.929999999993</v>
      </c>
      <c r="K20" s="18">
        <v>80145.73</v>
      </c>
    </row>
    <row r="21" spans="1:11" ht="25.5" x14ac:dyDescent="0.25">
      <c r="A21" s="17" t="s">
        <v>43</v>
      </c>
      <c r="B21" s="17" t="s">
        <v>36</v>
      </c>
      <c r="C21" s="15" t="s">
        <v>37</v>
      </c>
      <c r="D21" s="18">
        <v>2504082.6</v>
      </c>
      <c r="E21" s="18">
        <v>484050.73</v>
      </c>
      <c r="F21" s="18">
        <v>348723.79</v>
      </c>
      <c r="G21" s="18">
        <v>135326.94</v>
      </c>
      <c r="H21" s="18">
        <v>2020031.87</v>
      </c>
      <c r="I21" s="18">
        <v>205863.43</v>
      </c>
      <c r="J21" s="18">
        <v>127123.09</v>
      </c>
      <c r="K21" s="18">
        <v>151064.22</v>
      </c>
    </row>
    <row r="22" spans="1:11" ht="25.5" x14ac:dyDescent="0.25">
      <c r="A22" s="15" t="s">
        <v>20</v>
      </c>
      <c r="B22" s="17" t="s">
        <v>36</v>
      </c>
      <c r="C22" s="15" t="s">
        <v>37</v>
      </c>
      <c r="D22" s="18">
        <v>7951853.4699999997</v>
      </c>
      <c r="E22" s="18">
        <v>1557175.94</v>
      </c>
      <c r="F22" s="18">
        <v>1090806.21</v>
      </c>
      <c r="G22" s="18">
        <v>466369.73</v>
      </c>
      <c r="H22" s="18">
        <v>6394677.5199999996</v>
      </c>
      <c r="I22" s="18">
        <v>659763.18000000005</v>
      </c>
      <c r="J22" s="18">
        <v>353425.08</v>
      </c>
      <c r="K22" s="18">
        <v>543987.68999999994</v>
      </c>
    </row>
    <row r="24" spans="1:11" ht="15" customHeight="1" x14ac:dyDescent="0.25">
      <c r="A24" s="83" t="s">
        <v>44</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workbookViewId="0">
      <selection activeCell="B26" sqref="B26"/>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80" t="s">
        <v>50</v>
      </c>
      <c r="B1" s="76"/>
      <c r="C1" s="76"/>
      <c r="D1" s="76"/>
      <c r="E1" s="76"/>
      <c r="F1" s="76"/>
      <c r="G1" s="76"/>
      <c r="H1" s="76"/>
      <c r="I1" s="76"/>
      <c r="J1" s="76"/>
      <c r="K1" s="76"/>
    </row>
    <row r="3" spans="1:11" x14ac:dyDescent="0.25">
      <c r="A3" s="81" t="s">
        <v>24</v>
      </c>
      <c r="B3" s="81"/>
      <c r="C3" s="81"/>
      <c r="D3" s="82" t="s">
        <v>46</v>
      </c>
      <c r="E3" s="82"/>
      <c r="F3" s="82"/>
      <c r="G3" s="82"/>
      <c r="H3" s="82"/>
      <c r="I3" s="82"/>
      <c r="J3" s="82"/>
      <c r="K3" s="82"/>
    </row>
    <row r="4" spans="1:11" ht="51.75" x14ac:dyDescent="0.25">
      <c r="A4" s="81"/>
      <c r="B4" s="81"/>
      <c r="C4" s="81"/>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987244.61</v>
      </c>
      <c r="E6" s="18">
        <v>212900.98</v>
      </c>
      <c r="F6" s="18">
        <v>142827.07999999999</v>
      </c>
      <c r="G6" s="18">
        <v>70073.899999999994</v>
      </c>
      <c r="H6" s="18">
        <v>774343.63</v>
      </c>
      <c r="I6" s="18">
        <v>77730.179999999993</v>
      </c>
      <c r="J6" s="18">
        <v>53455.61</v>
      </c>
      <c r="K6" s="18">
        <v>81715.19</v>
      </c>
    </row>
    <row r="7" spans="1:11" ht="25.5" x14ac:dyDescent="0.25">
      <c r="A7" s="15" t="s">
        <v>5</v>
      </c>
      <c r="B7" s="17" t="s">
        <v>36</v>
      </c>
      <c r="C7" s="15" t="s">
        <v>37</v>
      </c>
      <c r="D7" s="18">
        <v>596331.44999999995</v>
      </c>
      <c r="E7" s="18">
        <v>71730.81</v>
      </c>
      <c r="F7" s="18">
        <v>54407.519999999997</v>
      </c>
      <c r="G7" s="18">
        <v>17323.29</v>
      </c>
      <c r="H7" s="18">
        <v>524600.64</v>
      </c>
      <c r="I7" s="18">
        <v>30073.84</v>
      </c>
      <c r="J7" s="18">
        <v>19324.14</v>
      </c>
      <c r="K7" s="18">
        <v>22332.83</v>
      </c>
    </row>
    <row r="8" spans="1:11" ht="25.5" x14ac:dyDescent="0.25">
      <c r="A8" s="17" t="s">
        <v>38</v>
      </c>
      <c r="B8" s="17" t="s">
        <v>36</v>
      </c>
      <c r="C8" s="15" t="s">
        <v>37</v>
      </c>
      <c r="D8" s="18">
        <v>1583576.07</v>
      </c>
      <c r="E8" s="18">
        <v>284631.78999999998</v>
      </c>
      <c r="F8" s="18">
        <v>197234.59</v>
      </c>
      <c r="G8" s="18">
        <v>87397.19</v>
      </c>
      <c r="H8" s="18">
        <v>1298944.28</v>
      </c>
      <c r="I8" s="18">
        <v>107804.03</v>
      </c>
      <c r="J8" s="18">
        <v>72779.75</v>
      </c>
      <c r="K8" s="18">
        <v>104048.01</v>
      </c>
    </row>
    <row r="9" spans="1:11" ht="25.5" x14ac:dyDescent="0.25">
      <c r="A9" s="15" t="s">
        <v>7</v>
      </c>
      <c r="B9" s="17" t="s">
        <v>36</v>
      </c>
      <c r="C9" s="15" t="s">
        <v>37</v>
      </c>
      <c r="D9" s="18">
        <v>1132316</v>
      </c>
      <c r="E9" s="18">
        <v>290078.14</v>
      </c>
      <c r="F9" s="18">
        <v>194165.79</v>
      </c>
      <c r="G9" s="18">
        <v>95912.35</v>
      </c>
      <c r="H9" s="18">
        <v>842237.86</v>
      </c>
      <c r="I9" s="18">
        <v>128525.01</v>
      </c>
      <c r="J9" s="18">
        <v>48696.31</v>
      </c>
      <c r="K9" s="18">
        <v>112856.82</v>
      </c>
    </row>
    <row r="10" spans="1:11" ht="25.5" x14ac:dyDescent="0.25">
      <c r="A10" s="15" t="s">
        <v>39</v>
      </c>
      <c r="B10" s="17" t="s">
        <v>36</v>
      </c>
      <c r="C10" s="15" t="s">
        <v>37</v>
      </c>
      <c r="D10" s="18">
        <v>525323.81000000006</v>
      </c>
      <c r="E10" s="18">
        <v>167139.82</v>
      </c>
      <c r="F10" s="18">
        <v>113693.31</v>
      </c>
      <c r="G10" s="18">
        <v>53446.51</v>
      </c>
      <c r="H10" s="18">
        <v>358183.99</v>
      </c>
      <c r="I10" s="18">
        <v>79014.710000000006</v>
      </c>
      <c r="J10" s="18">
        <v>24645.41</v>
      </c>
      <c r="K10" s="18">
        <v>63479.7</v>
      </c>
    </row>
    <row r="11" spans="1:11" ht="25.5" x14ac:dyDescent="0.25">
      <c r="A11" s="15" t="s">
        <v>40</v>
      </c>
      <c r="B11" s="17" t="s">
        <v>36</v>
      </c>
      <c r="C11" s="15" t="s">
        <v>37</v>
      </c>
      <c r="D11" s="18">
        <v>606992.18999999994</v>
      </c>
      <c r="E11" s="18">
        <v>122938.31</v>
      </c>
      <c r="F11" s="18">
        <v>80472.479999999996</v>
      </c>
      <c r="G11" s="18">
        <v>42465.83</v>
      </c>
      <c r="H11" s="18">
        <v>484053.88</v>
      </c>
      <c r="I11" s="18">
        <v>49510.3</v>
      </c>
      <c r="J11" s="18">
        <v>24050.89</v>
      </c>
      <c r="K11" s="18">
        <v>49377.120000000003</v>
      </c>
    </row>
    <row r="12" spans="1:11" ht="25.5" x14ac:dyDescent="0.25">
      <c r="A12" s="15" t="s">
        <v>10</v>
      </c>
      <c r="B12" s="17" t="s">
        <v>36</v>
      </c>
      <c r="C12" s="15" t="s">
        <v>37</v>
      </c>
      <c r="D12" s="18">
        <v>494954.93</v>
      </c>
      <c r="E12" s="18">
        <v>74927.37</v>
      </c>
      <c r="F12" s="18">
        <v>53476.800000000003</v>
      </c>
      <c r="G12" s="18">
        <v>21450.57</v>
      </c>
      <c r="H12" s="18">
        <v>420027.56</v>
      </c>
      <c r="I12" s="18">
        <v>30733.87</v>
      </c>
      <c r="J12" s="18">
        <v>17859.37</v>
      </c>
      <c r="K12" s="18">
        <v>26334.13</v>
      </c>
    </row>
    <row r="13" spans="1:11" ht="25.5" x14ac:dyDescent="0.25">
      <c r="A13" s="15" t="s">
        <v>11</v>
      </c>
      <c r="B13" s="17" t="s">
        <v>36</v>
      </c>
      <c r="C13" s="15" t="s">
        <v>37</v>
      </c>
      <c r="D13" s="18">
        <v>488211.26</v>
      </c>
      <c r="E13" s="18">
        <v>73365.36</v>
      </c>
      <c r="F13" s="18">
        <v>47952.15</v>
      </c>
      <c r="G13" s="18">
        <v>25413.21</v>
      </c>
      <c r="H13" s="18">
        <v>414845.9</v>
      </c>
      <c r="I13" s="18">
        <v>22985.83</v>
      </c>
      <c r="J13" s="18">
        <v>20421.259999999998</v>
      </c>
      <c r="K13" s="18">
        <v>29958.27</v>
      </c>
    </row>
    <row r="14" spans="1:11" ht="25.5" x14ac:dyDescent="0.25">
      <c r="A14" s="17" t="s">
        <v>41</v>
      </c>
      <c r="B14" s="17" t="s">
        <v>36</v>
      </c>
      <c r="C14" s="15" t="s">
        <v>37</v>
      </c>
      <c r="D14" s="18">
        <v>2115482.19</v>
      </c>
      <c r="E14" s="18">
        <v>438370.86</v>
      </c>
      <c r="F14" s="18">
        <v>295594.74</v>
      </c>
      <c r="G14" s="18">
        <v>142776.12</v>
      </c>
      <c r="H14" s="18">
        <v>1677111.32</v>
      </c>
      <c r="I14" s="18">
        <v>182244.71</v>
      </c>
      <c r="J14" s="18">
        <v>86976.94</v>
      </c>
      <c r="K14" s="18">
        <v>169149.21</v>
      </c>
    </row>
    <row r="15" spans="1:11" ht="25.5" x14ac:dyDescent="0.25">
      <c r="A15" s="15" t="s">
        <v>13</v>
      </c>
      <c r="B15" s="17" t="s">
        <v>36</v>
      </c>
      <c r="C15" s="15" t="s">
        <v>37</v>
      </c>
      <c r="D15" s="18">
        <v>915169.59</v>
      </c>
      <c r="E15" s="18">
        <v>113363.31</v>
      </c>
      <c r="F15" s="18">
        <v>76937.149999999994</v>
      </c>
      <c r="G15" s="18">
        <v>36426.160000000003</v>
      </c>
      <c r="H15" s="18">
        <v>801806.28</v>
      </c>
      <c r="I15" s="18">
        <v>43585.21</v>
      </c>
      <c r="J15" s="18">
        <v>23913.59</v>
      </c>
      <c r="K15" s="18">
        <v>45864.52</v>
      </c>
    </row>
    <row r="16" spans="1:11" ht="25.5" x14ac:dyDescent="0.25">
      <c r="A16" s="15" t="s">
        <v>14</v>
      </c>
      <c r="B16" s="17" t="s">
        <v>36</v>
      </c>
      <c r="C16" s="15" t="s">
        <v>37</v>
      </c>
      <c r="D16" s="18">
        <v>766854.37</v>
      </c>
      <c r="E16" s="18">
        <v>124015.87</v>
      </c>
      <c r="F16" s="18">
        <v>82912.259999999995</v>
      </c>
      <c r="G16" s="18">
        <v>41103.620000000003</v>
      </c>
      <c r="H16" s="18">
        <v>642838.5</v>
      </c>
      <c r="I16" s="18">
        <v>41890.660000000003</v>
      </c>
      <c r="J16" s="18">
        <v>24667.42</v>
      </c>
      <c r="K16" s="18">
        <v>57457.79</v>
      </c>
    </row>
    <row r="17" spans="1:11" ht="25.5" x14ac:dyDescent="0.25">
      <c r="A17" s="17" t="s">
        <v>42</v>
      </c>
      <c r="B17" s="17" t="s">
        <v>36</v>
      </c>
      <c r="C17" s="15" t="s">
        <v>37</v>
      </c>
      <c r="D17" s="18">
        <v>1682023.97</v>
      </c>
      <c r="E17" s="18">
        <v>237379.19</v>
      </c>
      <c r="F17" s="18">
        <v>159849.41</v>
      </c>
      <c r="G17" s="18">
        <v>77529.78</v>
      </c>
      <c r="H17" s="18">
        <v>1444644.78</v>
      </c>
      <c r="I17" s="18">
        <v>85475.87</v>
      </c>
      <c r="J17" s="18">
        <v>48581</v>
      </c>
      <c r="K17" s="18">
        <v>103322.31</v>
      </c>
    </row>
    <row r="18" spans="1:11" ht="25.5" x14ac:dyDescent="0.25">
      <c r="A18" s="15" t="s">
        <v>16</v>
      </c>
      <c r="B18" s="17" t="s">
        <v>36</v>
      </c>
      <c r="C18" s="15" t="s">
        <v>37</v>
      </c>
      <c r="D18" s="18">
        <v>723330.1</v>
      </c>
      <c r="E18" s="18">
        <v>88813.97</v>
      </c>
      <c r="F18" s="18">
        <v>66122.880000000005</v>
      </c>
      <c r="G18" s="18">
        <v>22691.09</v>
      </c>
      <c r="H18" s="18">
        <v>634516.13</v>
      </c>
      <c r="I18" s="18">
        <v>41077.61</v>
      </c>
      <c r="J18" s="18">
        <v>16567.03</v>
      </c>
      <c r="K18" s="18">
        <v>31169.33</v>
      </c>
    </row>
    <row r="19" spans="1:11" ht="25.5" x14ac:dyDescent="0.25">
      <c r="A19" s="15" t="s">
        <v>17</v>
      </c>
      <c r="B19" s="17" t="s">
        <v>36</v>
      </c>
      <c r="C19" s="15" t="s">
        <v>37</v>
      </c>
      <c r="D19" s="18">
        <v>646856.88</v>
      </c>
      <c r="E19" s="18">
        <v>121531.63</v>
      </c>
      <c r="F19" s="18">
        <v>83190.490000000005</v>
      </c>
      <c r="G19" s="18">
        <v>38341.15</v>
      </c>
      <c r="H19" s="18">
        <v>525325.25</v>
      </c>
      <c r="I19" s="18">
        <v>37899.9</v>
      </c>
      <c r="J19" s="18">
        <v>38351.42</v>
      </c>
      <c r="K19" s="18">
        <v>45280.31</v>
      </c>
    </row>
    <row r="20" spans="1:11" ht="25.5" x14ac:dyDescent="0.25">
      <c r="A20" s="15" t="s">
        <v>18</v>
      </c>
      <c r="B20" s="17" t="s">
        <v>36</v>
      </c>
      <c r="C20" s="15" t="s">
        <v>37</v>
      </c>
      <c r="D20" s="18">
        <v>1098981</v>
      </c>
      <c r="E20" s="18">
        <v>229472.27</v>
      </c>
      <c r="F20" s="18">
        <v>164194.14000000001</v>
      </c>
      <c r="G20" s="18">
        <v>65278.13</v>
      </c>
      <c r="H20" s="18">
        <v>869508.73</v>
      </c>
      <c r="I20" s="18">
        <v>89283.29</v>
      </c>
      <c r="J20" s="18">
        <v>61350.26</v>
      </c>
      <c r="K20" s="18">
        <v>78838.720000000001</v>
      </c>
    </row>
    <row r="21" spans="1:11" ht="25.5" x14ac:dyDescent="0.25">
      <c r="A21" s="17" t="s">
        <v>43</v>
      </c>
      <c r="B21" s="17" t="s">
        <v>36</v>
      </c>
      <c r="C21" s="15" t="s">
        <v>37</v>
      </c>
      <c r="D21" s="18">
        <v>2469167.98</v>
      </c>
      <c r="E21" s="18">
        <v>439817.87</v>
      </c>
      <c r="F21" s="18">
        <v>313507.51</v>
      </c>
      <c r="G21" s="18">
        <v>126310.37</v>
      </c>
      <c r="H21" s="18">
        <v>2029350.11</v>
      </c>
      <c r="I21" s="18">
        <v>168260.8</v>
      </c>
      <c r="J21" s="18">
        <v>116268.71</v>
      </c>
      <c r="K21" s="18">
        <v>155288.37</v>
      </c>
    </row>
    <row r="22" spans="1:11" ht="25.5" x14ac:dyDescent="0.25">
      <c r="A22" s="15" t="s">
        <v>20</v>
      </c>
      <c r="B22" s="17" t="s">
        <v>36</v>
      </c>
      <c r="C22" s="15" t="s">
        <v>37</v>
      </c>
      <c r="D22" s="18">
        <v>7850250.2000000002</v>
      </c>
      <c r="E22" s="18">
        <v>1400199.71</v>
      </c>
      <c r="F22" s="18">
        <v>966186.24</v>
      </c>
      <c r="G22" s="18">
        <v>434013.46</v>
      </c>
      <c r="H22" s="18">
        <v>6450050.4900000002</v>
      </c>
      <c r="I22" s="18">
        <v>543785.41</v>
      </c>
      <c r="J22" s="18">
        <v>324606.40000000002</v>
      </c>
      <c r="K22" s="18">
        <v>531807.9</v>
      </c>
    </row>
    <row r="24" spans="1:11" x14ac:dyDescent="0.25">
      <c r="A24" s="83" t="s">
        <v>44</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4"/>
  <sheetViews>
    <sheetView workbookViewId="0">
      <selection activeCell="D26" sqref="D26"/>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80" t="s">
        <v>52</v>
      </c>
      <c r="B1" s="76"/>
      <c r="C1" s="76"/>
      <c r="D1" s="76"/>
      <c r="E1" s="76"/>
      <c r="F1" s="76"/>
      <c r="G1" s="76"/>
      <c r="H1" s="76"/>
      <c r="I1" s="76"/>
      <c r="J1" s="76"/>
      <c r="K1" s="76"/>
    </row>
    <row r="3" spans="1:11" x14ac:dyDescent="0.25">
      <c r="A3" s="81" t="s">
        <v>24</v>
      </c>
      <c r="B3" s="81"/>
      <c r="C3" s="81"/>
      <c r="D3" s="82" t="s">
        <v>46</v>
      </c>
      <c r="E3" s="82"/>
      <c r="F3" s="82"/>
      <c r="G3" s="82"/>
      <c r="H3" s="82"/>
      <c r="I3" s="82"/>
      <c r="J3" s="82"/>
      <c r="K3" s="82"/>
    </row>
    <row r="4" spans="1:11" ht="51.75" x14ac:dyDescent="0.25">
      <c r="A4" s="81"/>
      <c r="B4" s="81"/>
      <c r="C4" s="81"/>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981027.48</v>
      </c>
      <c r="E6" s="18">
        <v>207140.26</v>
      </c>
      <c r="F6" s="18">
        <v>137961.16</v>
      </c>
      <c r="G6" s="18">
        <v>69179.100000000006</v>
      </c>
      <c r="H6" s="18">
        <v>773887.22</v>
      </c>
      <c r="I6" s="18">
        <v>73547.98</v>
      </c>
      <c r="J6" s="18">
        <v>56490.26</v>
      </c>
      <c r="K6" s="18">
        <v>77102.02</v>
      </c>
    </row>
    <row r="7" spans="1:11" ht="25.5" x14ac:dyDescent="0.25">
      <c r="A7" s="15" t="s">
        <v>5</v>
      </c>
      <c r="B7" s="17" t="s">
        <v>36</v>
      </c>
      <c r="C7" s="15" t="s">
        <v>37</v>
      </c>
      <c r="D7" s="18">
        <v>595612.09</v>
      </c>
      <c r="E7" s="18">
        <v>66664.710000000006</v>
      </c>
      <c r="F7" s="18">
        <v>48646.21</v>
      </c>
      <c r="G7" s="18">
        <v>18018.5</v>
      </c>
      <c r="H7" s="18">
        <v>528947.38</v>
      </c>
      <c r="I7" s="18">
        <v>25118.59</v>
      </c>
      <c r="J7" s="18">
        <v>18359.64</v>
      </c>
      <c r="K7" s="18">
        <v>23186.48</v>
      </c>
    </row>
    <row r="8" spans="1:11" ht="25.5" x14ac:dyDescent="0.25">
      <c r="A8" s="17" t="s">
        <v>38</v>
      </c>
      <c r="B8" s="17" t="s">
        <v>36</v>
      </c>
      <c r="C8" s="15" t="s">
        <v>37</v>
      </c>
      <c r="D8" s="18">
        <v>1576639.58</v>
      </c>
      <c r="E8" s="18">
        <v>273804.96999999997</v>
      </c>
      <c r="F8" s="18">
        <v>186607.37</v>
      </c>
      <c r="G8" s="18">
        <v>87197.6</v>
      </c>
      <c r="H8" s="18">
        <v>1302834.6100000001</v>
      </c>
      <c r="I8" s="18">
        <v>98666.57</v>
      </c>
      <c r="J8" s="18">
        <v>74849.899999999994</v>
      </c>
      <c r="K8" s="18">
        <v>100288.5</v>
      </c>
    </row>
    <row r="9" spans="1:11" ht="25.5" x14ac:dyDescent="0.25">
      <c r="A9" s="15" t="s">
        <v>7</v>
      </c>
      <c r="B9" s="17" t="s">
        <v>36</v>
      </c>
      <c r="C9" s="15" t="s">
        <v>37</v>
      </c>
      <c r="D9" s="18">
        <v>1122081.75</v>
      </c>
      <c r="E9" s="18">
        <v>270843.28999999998</v>
      </c>
      <c r="F9" s="18">
        <v>182985.63</v>
      </c>
      <c r="G9" s="18">
        <v>87857.66</v>
      </c>
      <c r="H9" s="18">
        <v>851238.46</v>
      </c>
      <c r="I9" s="18">
        <v>111187.13</v>
      </c>
      <c r="J9" s="18">
        <v>50554.16</v>
      </c>
      <c r="K9" s="18">
        <v>109102</v>
      </c>
    </row>
    <row r="10" spans="1:11" ht="25.5" x14ac:dyDescent="0.25">
      <c r="A10" s="15" t="s">
        <v>39</v>
      </c>
      <c r="B10" s="17" t="s">
        <v>36</v>
      </c>
      <c r="C10" s="15" t="s">
        <v>37</v>
      </c>
      <c r="D10" s="18">
        <v>516159.38</v>
      </c>
      <c r="E10" s="18">
        <v>154420.29999999999</v>
      </c>
      <c r="F10" s="18">
        <v>105891.19</v>
      </c>
      <c r="G10" s="18">
        <v>48529.120000000003</v>
      </c>
      <c r="H10" s="18">
        <v>361739.08</v>
      </c>
      <c r="I10" s="18">
        <v>70458.73</v>
      </c>
      <c r="J10" s="18">
        <v>24521.67</v>
      </c>
      <c r="K10" s="18">
        <v>59439.9</v>
      </c>
    </row>
    <row r="11" spans="1:11" ht="25.5" x14ac:dyDescent="0.25">
      <c r="A11" s="15" t="s">
        <v>40</v>
      </c>
      <c r="B11" s="17" t="s">
        <v>36</v>
      </c>
      <c r="C11" s="15" t="s">
        <v>37</v>
      </c>
      <c r="D11" s="18">
        <v>605922.37</v>
      </c>
      <c r="E11" s="18">
        <v>116422.99</v>
      </c>
      <c r="F11" s="18">
        <v>77094.44</v>
      </c>
      <c r="G11" s="18">
        <v>39328.54</v>
      </c>
      <c r="H11" s="18">
        <v>489499.38</v>
      </c>
      <c r="I11" s="18">
        <v>40728.39</v>
      </c>
      <c r="J11" s="18">
        <v>26032.5</v>
      </c>
      <c r="K11" s="18">
        <v>49662.1</v>
      </c>
    </row>
    <row r="12" spans="1:11" ht="25.5" x14ac:dyDescent="0.25">
      <c r="A12" s="15" t="s">
        <v>10</v>
      </c>
      <c r="B12" s="17" t="s">
        <v>36</v>
      </c>
      <c r="C12" s="15" t="s">
        <v>37</v>
      </c>
      <c r="D12" s="18">
        <v>494593.46</v>
      </c>
      <c r="E12" s="18">
        <v>78455.03</v>
      </c>
      <c r="F12" s="18">
        <v>55405.46</v>
      </c>
      <c r="G12" s="18">
        <v>23049.57</v>
      </c>
      <c r="H12" s="18">
        <v>416138.43</v>
      </c>
      <c r="I12" s="18">
        <v>33550.370000000003</v>
      </c>
      <c r="J12" s="18">
        <v>18691.400000000001</v>
      </c>
      <c r="K12" s="18">
        <v>26213.27</v>
      </c>
    </row>
    <row r="13" spans="1:11" ht="25.5" x14ac:dyDescent="0.25">
      <c r="A13" s="15" t="s">
        <v>11</v>
      </c>
      <c r="B13" s="17" t="s">
        <v>36</v>
      </c>
      <c r="C13" s="15" t="s">
        <v>37</v>
      </c>
      <c r="D13" s="18">
        <v>485728.17</v>
      </c>
      <c r="E13" s="18">
        <v>76302.25</v>
      </c>
      <c r="F13" s="18">
        <v>50703.17</v>
      </c>
      <c r="G13" s="18">
        <v>25599.07</v>
      </c>
      <c r="H13" s="18">
        <v>409425.91999999998</v>
      </c>
      <c r="I13" s="18">
        <v>22814.03</v>
      </c>
      <c r="J13" s="18">
        <v>24277.62</v>
      </c>
      <c r="K13" s="18">
        <v>29210.59</v>
      </c>
    </row>
    <row r="14" spans="1:11" ht="25.5" x14ac:dyDescent="0.25">
      <c r="A14" s="17" t="s">
        <v>41</v>
      </c>
      <c r="B14" s="17" t="s">
        <v>36</v>
      </c>
      <c r="C14" s="15" t="s">
        <v>37</v>
      </c>
      <c r="D14" s="18">
        <v>2102403.38</v>
      </c>
      <c r="E14" s="18">
        <v>425600.57</v>
      </c>
      <c r="F14" s="18">
        <v>289094.26</v>
      </c>
      <c r="G14" s="18">
        <v>136506.29999999999</v>
      </c>
      <c r="H14" s="18">
        <v>1676802.81</v>
      </c>
      <c r="I14" s="18">
        <v>167551.53</v>
      </c>
      <c r="J14" s="18">
        <v>93523.18</v>
      </c>
      <c r="K14" s="18">
        <v>164525.85999999999</v>
      </c>
    </row>
    <row r="15" spans="1:11" ht="25.5" x14ac:dyDescent="0.25">
      <c r="A15" s="15" t="s">
        <v>13</v>
      </c>
      <c r="B15" s="17" t="s">
        <v>36</v>
      </c>
      <c r="C15" s="15" t="s">
        <v>37</v>
      </c>
      <c r="D15" s="18">
        <v>908755.52</v>
      </c>
      <c r="E15" s="18">
        <v>109773.45</v>
      </c>
      <c r="F15" s="18">
        <v>69758.91</v>
      </c>
      <c r="G15" s="18">
        <v>40014.550000000003</v>
      </c>
      <c r="H15" s="18">
        <v>798982.07</v>
      </c>
      <c r="I15" s="18">
        <v>35863.65</v>
      </c>
      <c r="J15" s="18">
        <v>24657.33</v>
      </c>
      <c r="K15" s="18">
        <v>49252.47</v>
      </c>
    </row>
    <row r="16" spans="1:11" ht="25.5" x14ac:dyDescent="0.25">
      <c r="A16" s="15" t="s">
        <v>14</v>
      </c>
      <c r="B16" s="17" t="s">
        <v>36</v>
      </c>
      <c r="C16" s="15" t="s">
        <v>37</v>
      </c>
      <c r="D16" s="18">
        <v>762414.53</v>
      </c>
      <c r="E16" s="18">
        <v>119328.96000000001</v>
      </c>
      <c r="F16" s="18">
        <v>76390.789999999994</v>
      </c>
      <c r="G16" s="18">
        <v>42938.17</v>
      </c>
      <c r="H16" s="18">
        <v>643085.56999999995</v>
      </c>
      <c r="I16" s="18">
        <v>40238.17</v>
      </c>
      <c r="J16" s="18">
        <v>24744.51</v>
      </c>
      <c r="K16" s="18">
        <v>54346.28</v>
      </c>
    </row>
    <row r="17" spans="1:11" ht="25.5" x14ac:dyDescent="0.25">
      <c r="A17" s="17" t="s">
        <v>42</v>
      </c>
      <c r="B17" s="17" t="s">
        <v>36</v>
      </c>
      <c r="C17" s="15" t="s">
        <v>37</v>
      </c>
      <c r="D17" s="18">
        <v>1671170.05</v>
      </c>
      <c r="E17" s="18">
        <v>229102.42</v>
      </c>
      <c r="F17" s="18">
        <v>146149.70000000001</v>
      </c>
      <c r="G17" s="18">
        <v>82952.72</v>
      </c>
      <c r="H17" s="18">
        <v>1442067.64</v>
      </c>
      <c r="I17" s="18">
        <v>76101.83</v>
      </c>
      <c r="J17" s="18">
        <v>49401.84</v>
      </c>
      <c r="K17" s="18">
        <v>103598.75</v>
      </c>
    </row>
    <row r="18" spans="1:11" ht="25.5" x14ac:dyDescent="0.25">
      <c r="A18" s="15" t="s">
        <v>16</v>
      </c>
      <c r="B18" s="17" t="s">
        <v>36</v>
      </c>
      <c r="C18" s="15" t="s">
        <v>37</v>
      </c>
      <c r="D18" s="18">
        <v>720011.37</v>
      </c>
      <c r="E18" s="18">
        <v>73842.100000000006</v>
      </c>
      <c r="F18" s="18">
        <v>53723.51</v>
      </c>
      <c r="G18" s="18">
        <v>20118.59</v>
      </c>
      <c r="H18" s="18">
        <v>646169.27</v>
      </c>
      <c r="I18" s="18">
        <v>30258.37</v>
      </c>
      <c r="J18" s="18">
        <v>15602.52</v>
      </c>
      <c r="K18" s="18">
        <v>27981.21</v>
      </c>
    </row>
    <row r="19" spans="1:11" ht="25.5" x14ac:dyDescent="0.25">
      <c r="A19" s="15" t="s">
        <v>17</v>
      </c>
      <c r="B19" s="17" t="s">
        <v>36</v>
      </c>
      <c r="C19" s="15" t="s">
        <v>37</v>
      </c>
      <c r="D19" s="18">
        <v>639077.67000000004</v>
      </c>
      <c r="E19" s="18">
        <v>119423.45</v>
      </c>
      <c r="F19" s="18">
        <v>81054.91</v>
      </c>
      <c r="G19" s="18">
        <v>38368.54</v>
      </c>
      <c r="H19" s="18">
        <v>519654.22</v>
      </c>
      <c r="I19" s="18">
        <v>34241.54</v>
      </c>
      <c r="J19" s="18">
        <v>40416.449999999997</v>
      </c>
      <c r="K19" s="18">
        <v>44765.47</v>
      </c>
    </row>
    <row r="20" spans="1:11" ht="25.5" x14ac:dyDescent="0.25">
      <c r="A20" s="15" t="s">
        <v>18</v>
      </c>
      <c r="B20" s="17" t="s">
        <v>36</v>
      </c>
      <c r="C20" s="15" t="s">
        <v>37</v>
      </c>
      <c r="D20" s="18">
        <v>1089801.67</v>
      </c>
      <c r="E20" s="18">
        <v>233739.58</v>
      </c>
      <c r="F20" s="18">
        <v>164100.85</v>
      </c>
      <c r="G20" s="18">
        <v>69638.73</v>
      </c>
      <c r="H20" s="18">
        <v>856062.09</v>
      </c>
      <c r="I20" s="18">
        <v>84004.21</v>
      </c>
      <c r="J20" s="18">
        <v>66614.429999999993</v>
      </c>
      <c r="K20" s="18">
        <v>83120.95</v>
      </c>
    </row>
    <row r="21" spans="1:11" ht="25.5" x14ac:dyDescent="0.25">
      <c r="A21" s="17" t="s">
        <v>43</v>
      </c>
      <c r="B21" s="17" t="s">
        <v>36</v>
      </c>
      <c r="C21" s="15" t="s">
        <v>37</v>
      </c>
      <c r="D21" s="18">
        <v>2448890.71</v>
      </c>
      <c r="E21" s="18">
        <v>427005.13</v>
      </c>
      <c r="F21" s="18">
        <v>298879.27</v>
      </c>
      <c r="G21" s="18">
        <v>128125.87</v>
      </c>
      <c r="H21" s="18">
        <v>2021885.58</v>
      </c>
      <c r="I21" s="18">
        <v>148504.10999999999</v>
      </c>
      <c r="J21" s="18">
        <v>122633.4</v>
      </c>
      <c r="K21" s="18">
        <v>155867.62</v>
      </c>
    </row>
    <row r="22" spans="1:11" ht="25.5" x14ac:dyDescent="0.25">
      <c r="A22" s="15" t="s">
        <v>20</v>
      </c>
      <c r="B22" s="17" t="s">
        <v>36</v>
      </c>
      <c r="C22" s="15" t="s">
        <v>37</v>
      </c>
      <c r="D22" s="18">
        <v>7799103.71</v>
      </c>
      <c r="E22" s="18">
        <v>1355513.09</v>
      </c>
      <c r="F22" s="18">
        <v>920730.6</v>
      </c>
      <c r="G22" s="18">
        <v>434782.49</v>
      </c>
      <c r="H22" s="18">
        <v>6443590.6299999999</v>
      </c>
      <c r="I22" s="18">
        <v>490824.03</v>
      </c>
      <c r="J22" s="18">
        <v>340408.32000000001</v>
      </c>
      <c r="K22" s="18">
        <v>524280.73</v>
      </c>
    </row>
    <row r="24" spans="1:11" x14ac:dyDescent="0.25">
      <c r="A24" s="83" t="s">
        <v>44</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4"/>
  <sheetViews>
    <sheetView topLeftCell="A3" workbookViewId="0">
      <selection activeCell="D30" sqref="D30"/>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80" t="s">
        <v>51</v>
      </c>
      <c r="B1" s="76"/>
      <c r="C1" s="76"/>
      <c r="D1" s="76"/>
      <c r="E1" s="76"/>
      <c r="F1" s="76"/>
      <c r="G1" s="76"/>
      <c r="H1" s="76"/>
      <c r="I1" s="76"/>
      <c r="J1" s="76"/>
      <c r="K1" s="76"/>
    </row>
    <row r="3" spans="1:11" x14ac:dyDescent="0.25">
      <c r="A3" s="81" t="s">
        <v>24</v>
      </c>
      <c r="B3" s="81"/>
      <c r="C3" s="81"/>
      <c r="D3" s="82" t="s">
        <v>46</v>
      </c>
      <c r="E3" s="82"/>
      <c r="F3" s="82"/>
      <c r="G3" s="82"/>
      <c r="H3" s="82"/>
      <c r="I3" s="82"/>
      <c r="J3" s="82"/>
      <c r="K3" s="82"/>
    </row>
    <row r="4" spans="1:11" ht="51.75" x14ac:dyDescent="0.25">
      <c r="A4" s="81"/>
      <c r="B4" s="81"/>
      <c r="C4" s="81"/>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977923.98</v>
      </c>
      <c r="E6" s="18">
        <v>208234.97</v>
      </c>
      <c r="F6" s="18">
        <v>136084.32</v>
      </c>
      <c r="G6" s="18">
        <v>72150.649999999994</v>
      </c>
      <c r="H6" s="18">
        <v>769689.01</v>
      </c>
      <c r="I6" s="18">
        <v>64691.3</v>
      </c>
      <c r="J6" s="18">
        <v>60760.75</v>
      </c>
      <c r="K6" s="18">
        <v>82782.92</v>
      </c>
    </row>
    <row r="7" spans="1:11" ht="25.5" x14ac:dyDescent="0.25">
      <c r="A7" s="15" t="s">
        <v>5</v>
      </c>
      <c r="B7" s="17" t="s">
        <v>36</v>
      </c>
      <c r="C7" s="15" t="s">
        <v>37</v>
      </c>
      <c r="D7" s="18">
        <v>595581.68000000005</v>
      </c>
      <c r="E7" s="18">
        <v>70379.33</v>
      </c>
      <c r="F7" s="18">
        <v>50198.25</v>
      </c>
      <c r="G7" s="18">
        <v>20181.07</v>
      </c>
      <c r="H7" s="18">
        <v>525202.35</v>
      </c>
      <c r="I7" s="18">
        <v>27833.86</v>
      </c>
      <c r="J7" s="18">
        <v>16246.01</v>
      </c>
      <c r="K7" s="18">
        <v>26299.46</v>
      </c>
    </row>
    <row r="8" spans="1:11" ht="25.5" x14ac:dyDescent="0.25">
      <c r="A8" s="17" t="s">
        <v>38</v>
      </c>
      <c r="B8" s="17" t="s">
        <v>36</v>
      </c>
      <c r="C8" s="15" t="s">
        <v>37</v>
      </c>
      <c r="D8" s="18">
        <v>1573505.66</v>
      </c>
      <c r="E8" s="18">
        <v>278614.3</v>
      </c>
      <c r="F8" s="18">
        <v>186282.57</v>
      </c>
      <c r="G8" s="18">
        <v>92331.73</v>
      </c>
      <c r="H8" s="18">
        <v>1294891.3600000001</v>
      </c>
      <c r="I8" s="18">
        <v>92525.16</v>
      </c>
      <c r="J8" s="18">
        <v>77006.75</v>
      </c>
      <c r="K8" s="18">
        <v>109082.38</v>
      </c>
    </row>
    <row r="9" spans="1:11" ht="25.5" x14ac:dyDescent="0.25">
      <c r="A9" s="15" t="s">
        <v>7</v>
      </c>
      <c r="B9" s="17" t="s">
        <v>36</v>
      </c>
      <c r="C9" s="15" t="s">
        <v>37</v>
      </c>
      <c r="D9" s="18">
        <v>1115228.3999999999</v>
      </c>
      <c r="E9" s="18">
        <v>269086.37</v>
      </c>
      <c r="F9" s="18">
        <v>184246.35</v>
      </c>
      <c r="G9" s="18">
        <v>84840.02</v>
      </c>
      <c r="H9" s="18">
        <v>846142.02</v>
      </c>
      <c r="I9" s="18">
        <v>109213.88</v>
      </c>
      <c r="J9" s="18">
        <v>54647.21</v>
      </c>
      <c r="K9" s="18">
        <v>105225.28</v>
      </c>
    </row>
    <row r="10" spans="1:11" ht="25.5" x14ac:dyDescent="0.25">
      <c r="A10" s="15" t="s">
        <v>39</v>
      </c>
      <c r="B10" s="17" t="s">
        <v>36</v>
      </c>
      <c r="C10" s="15" t="s">
        <v>37</v>
      </c>
      <c r="D10" s="18">
        <v>510808.97</v>
      </c>
      <c r="E10" s="18">
        <v>157905.22</v>
      </c>
      <c r="F10" s="18">
        <v>110860.65</v>
      </c>
      <c r="G10" s="18">
        <v>47044.58</v>
      </c>
      <c r="H10" s="18">
        <v>352903.74</v>
      </c>
      <c r="I10" s="18">
        <v>73648.11</v>
      </c>
      <c r="J10" s="18">
        <v>27204.560000000001</v>
      </c>
      <c r="K10" s="18">
        <v>57052.55</v>
      </c>
    </row>
    <row r="11" spans="1:11" ht="25.5" x14ac:dyDescent="0.25">
      <c r="A11" s="15" t="s">
        <v>40</v>
      </c>
      <c r="B11" s="17" t="s">
        <v>36</v>
      </c>
      <c r="C11" s="15" t="s">
        <v>37</v>
      </c>
      <c r="D11" s="18">
        <v>604419.43000000005</v>
      </c>
      <c r="E11" s="18">
        <v>111181.15</v>
      </c>
      <c r="F11" s="18">
        <v>73385.710000000006</v>
      </c>
      <c r="G11" s="18">
        <v>37795.440000000002</v>
      </c>
      <c r="H11" s="18">
        <v>493238.28</v>
      </c>
      <c r="I11" s="18">
        <v>35565.769999999997</v>
      </c>
      <c r="J11" s="18">
        <v>27442.65</v>
      </c>
      <c r="K11" s="18">
        <v>48172.73</v>
      </c>
    </row>
    <row r="12" spans="1:11" ht="25.5" x14ac:dyDescent="0.25">
      <c r="A12" s="15" t="s">
        <v>10</v>
      </c>
      <c r="B12" s="17" t="s">
        <v>36</v>
      </c>
      <c r="C12" s="15" t="s">
        <v>37</v>
      </c>
      <c r="D12" s="18">
        <v>495013.37</v>
      </c>
      <c r="E12" s="18">
        <v>83267.87</v>
      </c>
      <c r="F12" s="18">
        <v>54900.85</v>
      </c>
      <c r="G12" s="18">
        <v>28367.02</v>
      </c>
      <c r="H12" s="18">
        <v>411745.5</v>
      </c>
      <c r="I12" s="18">
        <v>33011.58</v>
      </c>
      <c r="J12" s="18">
        <v>17062.03</v>
      </c>
      <c r="K12" s="18">
        <v>33194.26</v>
      </c>
    </row>
    <row r="13" spans="1:11" ht="25.5" x14ac:dyDescent="0.25">
      <c r="A13" s="15" t="s">
        <v>11</v>
      </c>
      <c r="B13" s="17" t="s">
        <v>36</v>
      </c>
      <c r="C13" s="15" t="s">
        <v>37</v>
      </c>
      <c r="D13" s="18">
        <v>486053.54</v>
      </c>
      <c r="E13" s="18">
        <v>67108.600000000006</v>
      </c>
      <c r="F13" s="18">
        <v>46437.05</v>
      </c>
      <c r="G13" s="18">
        <v>20671.55</v>
      </c>
      <c r="H13" s="18">
        <v>418944.94</v>
      </c>
      <c r="I13" s="18">
        <v>17243.03</v>
      </c>
      <c r="J13" s="18">
        <v>21408.21</v>
      </c>
      <c r="K13" s="18">
        <v>28457.35</v>
      </c>
    </row>
    <row r="14" spans="1:11" ht="25.5" x14ac:dyDescent="0.25">
      <c r="A14" s="17" t="s">
        <v>41</v>
      </c>
      <c r="B14" s="17" t="s">
        <v>36</v>
      </c>
      <c r="C14" s="15" t="s">
        <v>37</v>
      </c>
      <c r="D14" s="18">
        <v>2096295.3</v>
      </c>
      <c r="E14" s="18">
        <v>419462.84</v>
      </c>
      <c r="F14" s="18">
        <v>285584.25</v>
      </c>
      <c r="G14" s="18">
        <v>133878.59</v>
      </c>
      <c r="H14" s="18">
        <v>1676832.46</v>
      </c>
      <c r="I14" s="18">
        <v>159468.5</v>
      </c>
      <c r="J14" s="18">
        <v>93117.46</v>
      </c>
      <c r="K14" s="18">
        <v>166876.89000000001</v>
      </c>
    </row>
    <row r="15" spans="1:11" ht="25.5" x14ac:dyDescent="0.25">
      <c r="A15" s="15" t="s">
        <v>13</v>
      </c>
      <c r="B15" s="17" t="s">
        <v>36</v>
      </c>
      <c r="C15" s="15" t="s">
        <v>37</v>
      </c>
      <c r="D15" s="18">
        <v>907277.94</v>
      </c>
      <c r="E15" s="18">
        <v>101577.92</v>
      </c>
      <c r="F15" s="18">
        <v>66830.48</v>
      </c>
      <c r="G15" s="18">
        <v>34747.440000000002</v>
      </c>
      <c r="H15" s="18">
        <v>805700.01</v>
      </c>
      <c r="I15" s="18">
        <v>34618.050000000003</v>
      </c>
      <c r="J15" s="18">
        <v>21372.44</v>
      </c>
      <c r="K15" s="18">
        <v>45587.43</v>
      </c>
    </row>
    <row r="16" spans="1:11" ht="25.5" x14ac:dyDescent="0.25">
      <c r="A16" s="15" t="s">
        <v>14</v>
      </c>
      <c r="B16" s="17" t="s">
        <v>36</v>
      </c>
      <c r="C16" s="15" t="s">
        <v>37</v>
      </c>
      <c r="D16" s="18">
        <v>761378.53</v>
      </c>
      <c r="E16" s="18">
        <v>119469.36</v>
      </c>
      <c r="F16" s="18">
        <v>76255.72</v>
      </c>
      <c r="G16" s="18">
        <v>43213.64</v>
      </c>
      <c r="H16" s="18">
        <v>641909.16</v>
      </c>
      <c r="I16" s="18">
        <v>36858.67</v>
      </c>
      <c r="J16" s="18">
        <v>29525.24</v>
      </c>
      <c r="K16" s="18">
        <v>53085.45</v>
      </c>
    </row>
    <row r="17" spans="1:11" ht="25.5" x14ac:dyDescent="0.25">
      <c r="A17" s="17" t="s">
        <v>42</v>
      </c>
      <c r="B17" s="17" t="s">
        <v>36</v>
      </c>
      <c r="C17" s="15" t="s">
        <v>37</v>
      </c>
      <c r="D17" s="18">
        <v>1668656.46</v>
      </c>
      <c r="E17" s="18">
        <v>221047.29</v>
      </c>
      <c r="F17" s="18">
        <v>143086.20000000001</v>
      </c>
      <c r="G17" s="18">
        <v>77961.09</v>
      </c>
      <c r="H17" s="18">
        <v>1447609.18</v>
      </c>
      <c r="I17" s="18">
        <v>71476.72</v>
      </c>
      <c r="J17" s="18">
        <v>50897.68</v>
      </c>
      <c r="K17" s="18">
        <v>98672.89</v>
      </c>
    </row>
    <row r="18" spans="1:11" ht="25.5" x14ac:dyDescent="0.25">
      <c r="A18" s="15" t="s">
        <v>16</v>
      </c>
      <c r="B18" s="17" t="s">
        <v>36</v>
      </c>
      <c r="C18" s="15" t="s">
        <v>37</v>
      </c>
      <c r="D18" s="18">
        <v>719645.3</v>
      </c>
      <c r="E18" s="18">
        <v>84435.22</v>
      </c>
      <c r="F18" s="18">
        <v>56851.98</v>
      </c>
      <c r="G18" s="18">
        <v>27583.25</v>
      </c>
      <c r="H18" s="18">
        <v>635210.06999999995</v>
      </c>
      <c r="I18" s="18">
        <v>33571.71</v>
      </c>
      <c r="J18" s="18">
        <v>15735.14</v>
      </c>
      <c r="K18" s="18">
        <v>35128.379999999997</v>
      </c>
    </row>
    <row r="19" spans="1:11" ht="25.5" x14ac:dyDescent="0.25">
      <c r="A19" s="15" t="s">
        <v>17</v>
      </c>
      <c r="B19" s="17" t="s">
        <v>36</v>
      </c>
      <c r="C19" s="15" t="s">
        <v>37</v>
      </c>
      <c r="D19" s="18">
        <v>637965.24</v>
      </c>
      <c r="E19" s="18">
        <v>103867.69</v>
      </c>
      <c r="F19" s="18">
        <v>74785.45</v>
      </c>
      <c r="G19" s="18">
        <v>29082.240000000002</v>
      </c>
      <c r="H19" s="18">
        <v>534097.56000000006</v>
      </c>
      <c r="I19" s="18">
        <v>27228.27</v>
      </c>
      <c r="J19" s="18">
        <v>41397.78</v>
      </c>
      <c r="K19" s="18">
        <v>35241.64</v>
      </c>
    </row>
    <row r="20" spans="1:11" ht="25.5" x14ac:dyDescent="0.25">
      <c r="A20" s="15" t="s">
        <v>18</v>
      </c>
      <c r="B20" s="17" t="s">
        <v>36</v>
      </c>
      <c r="C20" s="15" t="s">
        <v>37</v>
      </c>
      <c r="D20" s="18">
        <v>1088062.8999999999</v>
      </c>
      <c r="E20" s="18">
        <v>238149.14</v>
      </c>
      <c r="F20" s="18">
        <v>164068.26</v>
      </c>
      <c r="G20" s="18">
        <v>74080.88</v>
      </c>
      <c r="H20" s="18">
        <v>849913.76</v>
      </c>
      <c r="I20" s="18">
        <v>81553.649999999994</v>
      </c>
      <c r="J20" s="18">
        <v>71450.06</v>
      </c>
      <c r="K20" s="18">
        <v>85145.44</v>
      </c>
    </row>
    <row r="21" spans="1:11" ht="25.5" x14ac:dyDescent="0.25">
      <c r="A21" s="17" t="s">
        <v>43</v>
      </c>
      <c r="B21" s="17" t="s">
        <v>36</v>
      </c>
      <c r="C21" s="15" t="s">
        <v>37</v>
      </c>
      <c r="D21" s="18">
        <v>2445673.4300000002</v>
      </c>
      <c r="E21" s="18">
        <v>426452.05</v>
      </c>
      <c r="F21" s="18">
        <v>295705.69</v>
      </c>
      <c r="G21" s="18">
        <v>130746.36</v>
      </c>
      <c r="H21" s="18">
        <v>2019221.38</v>
      </c>
      <c r="I21" s="18">
        <v>142353.62</v>
      </c>
      <c r="J21" s="18">
        <v>128582.98</v>
      </c>
      <c r="K21" s="18">
        <v>155515.45000000001</v>
      </c>
    </row>
    <row r="22" spans="1:11" ht="25.5" x14ac:dyDescent="0.25">
      <c r="A22" s="15" t="s">
        <v>20</v>
      </c>
      <c r="B22" s="17" t="s">
        <v>36</v>
      </c>
      <c r="C22" s="15" t="s">
        <v>37</v>
      </c>
      <c r="D22" s="18">
        <v>7784130.8600000003</v>
      </c>
      <c r="E22" s="18">
        <v>1345576.48</v>
      </c>
      <c r="F22" s="18">
        <v>910658.72</v>
      </c>
      <c r="G22" s="18">
        <v>434917.76</v>
      </c>
      <c r="H22" s="18">
        <v>6438554.3799999999</v>
      </c>
      <c r="I22" s="18">
        <v>465824.01</v>
      </c>
      <c r="J22" s="18">
        <v>349604.86</v>
      </c>
      <c r="K22" s="18">
        <v>530147.6</v>
      </c>
    </row>
    <row r="24" spans="1:11" x14ac:dyDescent="0.25">
      <c r="A24" s="83" t="s">
        <v>44</v>
      </c>
      <c r="B24" s="76"/>
      <c r="C24" s="76"/>
      <c r="D24" s="76"/>
      <c r="E24" s="76"/>
      <c r="F24" s="76"/>
      <c r="G24" s="76"/>
      <c r="H24" s="76"/>
      <c r="I24" s="76"/>
      <c r="J24" s="76"/>
      <c r="K24" s="76"/>
    </row>
  </sheetData>
  <mergeCells count="4">
    <mergeCell ref="A1:K1"/>
    <mergeCell ref="A3:C4"/>
    <mergeCell ref="D3:K3"/>
    <mergeCell ref="A24:K2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2019_A11_Zeitreihe</vt:lpstr>
      <vt:lpstr>2019_A11_Rohdaten</vt:lpstr>
      <vt:lpstr>2018_A11_Berechnung</vt:lpstr>
      <vt:lpstr>2018_A11_Rohdaten</vt:lpstr>
      <vt:lpstr>2017_A11_Rohdaten</vt:lpstr>
      <vt:lpstr>2016_A11_Rohdaten</vt:lpstr>
      <vt:lpstr>2015_A11_Rohdaten</vt:lpstr>
      <vt:lpstr>2014_A11_Rohdaten</vt:lpstr>
      <vt:lpstr>2013_A11_Rohdaten</vt:lpstr>
      <vt:lpstr>2012_A11_Rohdaten</vt:lpstr>
      <vt:lpstr>2011_A11_Rohdaten</vt:lpstr>
      <vt:lpstr>2017_alte_Tabelle</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2019-08-19T06:57:37Z</dcterms:created>
  <dcterms:modified xsi:type="dcterms:W3CDTF">2020-08-05T15:53:16Z</dcterms:modified>
</cp:coreProperties>
</file>