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6"/>
  <workbookPr/>
  <mc:AlternateContent xmlns:mc="http://schemas.openxmlformats.org/markup-compatibility/2006">
    <mc:Choice Requires="x15">
      <x15ac:absPath xmlns:x15ac="http://schemas.microsoft.com/office/spreadsheetml/2010/11/ac" url="S:\Hannover\Dez15-Uebergreifende-Analysen\Projekte\Integrationsmonitoring_2020\Datentabellen\"/>
    </mc:Choice>
  </mc:AlternateContent>
  <xr:revisionPtr revIDLastSave="0" documentId="13_ncr:1_{BAA97B1F-5413-46C3-A2BD-BEDD26F430BA}" xr6:coauthVersionLast="36" xr6:coauthVersionMax="36" xr10:uidLastSave="{00000000-0000-0000-0000-000000000000}"/>
  <bookViews>
    <workbookView xWindow="0" yWindow="0" windowWidth="28800" windowHeight="13935" xr2:uid="{00000000-000D-0000-FFFF-FFFF00000000}"/>
  </bookViews>
  <sheets>
    <sheet name="2019_A5_Zeitreihe" sheetId="1" r:id="rId1"/>
    <sheet name="2018_A5_Karte" sheetId="11" r:id="rId2"/>
    <sheet name="2019_A5_Karte" sheetId="16" r:id="rId3"/>
    <sheet name="2019_A5_Rohdaten" sheetId="13" state="hidden" r:id="rId4"/>
    <sheet name="2019_A5_Roh" sheetId="15" r:id="rId5"/>
    <sheet name="2018_A5_Karte_Berechnung" sheetId="12" r:id="rId6"/>
    <sheet name="2019_Karte_Berechnung" sheetId="14" r:id="rId7"/>
    <sheet name="2018_A5_Rohdaten" sheetId="5" r:id="rId8"/>
    <sheet name="2017_A5_Rohdaten" sheetId="4" r:id="rId9"/>
    <sheet name="2016_A5_Rohdaten" sheetId="10" r:id="rId10"/>
    <sheet name="2015_A5_Rohdaten" sheetId="9" r:id="rId11"/>
    <sheet name="2014_A5_Rohdaten" sheetId="8" r:id="rId12"/>
    <sheet name="2013_A5-Rohdaten" sheetId="7" r:id="rId13"/>
    <sheet name="2010_A5_Rohdaten" sheetId="6" r:id="rId14"/>
  </sheets>
  <definedNames>
    <definedName name="_xlnm._FilterDatabase" localSheetId="0" hidden="1">'2019_A5_Zeitreihe'!$A$9:$N$431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3" i="1" l="1"/>
  <c r="F23" i="1"/>
  <c r="G23" i="1"/>
  <c r="H23" i="1"/>
  <c r="I23" i="1"/>
  <c r="J23" i="1"/>
  <c r="K23" i="1"/>
  <c r="L23" i="1"/>
  <c r="M23" i="1"/>
  <c r="N23" i="1"/>
  <c r="D23" i="1"/>
  <c r="D2" i="16"/>
  <c r="W75" i="12" l="1"/>
  <c r="D13" i="16"/>
  <c r="D14" i="16"/>
  <c r="D17" i="16"/>
  <c r="D20" i="16"/>
  <c r="D21" i="16"/>
  <c r="D25" i="16"/>
  <c r="D28" i="16"/>
  <c r="D29" i="16"/>
  <c r="D33" i="16"/>
  <c r="D36" i="16"/>
  <c r="D37" i="16"/>
  <c r="D41" i="16"/>
  <c r="D44" i="16"/>
  <c r="D45" i="16"/>
  <c r="D3" i="16"/>
  <c r="B14" i="16"/>
  <c r="B13" i="16"/>
  <c r="B4" i="16"/>
  <c r="D4" i="16" s="1"/>
  <c r="B5" i="16"/>
  <c r="D5" i="16" s="1"/>
  <c r="B6" i="16"/>
  <c r="D6" i="16" s="1"/>
  <c r="B7" i="16"/>
  <c r="D7" i="16" s="1"/>
  <c r="B8" i="16"/>
  <c r="D8" i="16" s="1"/>
  <c r="B9" i="16"/>
  <c r="D9" i="16" s="1"/>
  <c r="B10" i="16"/>
  <c r="D10" i="16" s="1"/>
  <c r="B11" i="16"/>
  <c r="D11" i="16" s="1"/>
  <c r="B12" i="16"/>
  <c r="D12" i="16" s="1"/>
  <c r="B15" i="16"/>
  <c r="D15" i="16" s="1"/>
  <c r="B16" i="16"/>
  <c r="D16" i="16" s="1"/>
  <c r="B17" i="16"/>
  <c r="B18" i="16"/>
  <c r="D18" i="16" s="1"/>
  <c r="B19" i="16"/>
  <c r="D19" i="16" s="1"/>
  <c r="B20" i="16"/>
  <c r="B21" i="16"/>
  <c r="B22" i="16"/>
  <c r="D22" i="16" s="1"/>
  <c r="B23" i="16"/>
  <c r="D23" i="16" s="1"/>
  <c r="B24" i="16"/>
  <c r="D24" i="16" s="1"/>
  <c r="B25" i="16"/>
  <c r="B26" i="16"/>
  <c r="D26" i="16" s="1"/>
  <c r="B27" i="16"/>
  <c r="D27" i="16" s="1"/>
  <c r="B28" i="16"/>
  <c r="B29" i="16"/>
  <c r="B30" i="16"/>
  <c r="D30" i="16" s="1"/>
  <c r="B31" i="16"/>
  <c r="D31" i="16" s="1"/>
  <c r="B32" i="16"/>
  <c r="D32" i="16" s="1"/>
  <c r="B33" i="16"/>
  <c r="B34" i="16"/>
  <c r="D34" i="16" s="1"/>
  <c r="B35" i="16"/>
  <c r="D35" i="16" s="1"/>
  <c r="B36" i="16"/>
  <c r="B37" i="16"/>
  <c r="B38" i="16"/>
  <c r="D38" i="16" s="1"/>
  <c r="B39" i="16"/>
  <c r="D39" i="16" s="1"/>
  <c r="B40" i="16"/>
  <c r="D40" i="16" s="1"/>
  <c r="B41" i="16"/>
  <c r="B42" i="16"/>
  <c r="D42" i="16" s="1"/>
  <c r="B43" i="16"/>
  <c r="D43" i="16" s="1"/>
  <c r="B44" i="16"/>
  <c r="B45" i="16"/>
  <c r="B46" i="16"/>
  <c r="D46" i="16" s="1"/>
  <c r="B47" i="16"/>
  <c r="D47" i="16" s="1"/>
  <c r="B48" i="16"/>
  <c r="D48" i="16" s="1"/>
  <c r="B3" i="16"/>
  <c r="G6" i="14"/>
  <c r="G7" i="14"/>
  <c r="G8" i="14"/>
  <c r="G9" i="14"/>
  <c r="G10" i="14"/>
  <c r="G11" i="14"/>
  <c r="G12" i="14"/>
  <c r="G13" i="14"/>
  <c r="G14" i="14"/>
  <c r="G15" i="14"/>
  <c r="G16" i="14"/>
  <c r="G17" i="14"/>
  <c r="G18" i="14"/>
  <c r="G19" i="14"/>
  <c r="G20" i="14"/>
  <c r="G21" i="14"/>
  <c r="G22" i="14"/>
  <c r="G23" i="14"/>
  <c r="G24" i="14"/>
  <c r="G25" i="14"/>
  <c r="G26" i="14"/>
  <c r="G27" i="14"/>
  <c r="G28" i="14"/>
  <c r="G29" i="14"/>
  <c r="G30" i="14"/>
  <c r="G31" i="14"/>
  <c r="G32" i="14"/>
  <c r="G33" i="14"/>
  <c r="G34" i="14"/>
  <c r="G35" i="14"/>
  <c r="G36" i="14"/>
  <c r="G37" i="14"/>
  <c r="G38" i="14"/>
  <c r="G39" i="14"/>
  <c r="G40" i="14"/>
  <c r="G41" i="14"/>
  <c r="G42" i="14"/>
  <c r="G43" i="14"/>
  <c r="G44" i="14"/>
  <c r="G45" i="14"/>
  <c r="G46" i="14"/>
  <c r="G47" i="14"/>
  <c r="G48" i="14"/>
  <c r="G49" i="14"/>
  <c r="G50" i="14"/>
  <c r="G51" i="14"/>
  <c r="G52" i="14"/>
  <c r="G53" i="14"/>
  <c r="G54" i="14"/>
  <c r="G55" i="14"/>
  <c r="G56" i="14"/>
  <c r="G57" i="14"/>
  <c r="G58" i="14"/>
  <c r="G59" i="14"/>
  <c r="G60" i="14"/>
  <c r="G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33" i="14"/>
  <c r="F34" i="14"/>
  <c r="F35" i="14"/>
  <c r="F36" i="14"/>
  <c r="F37" i="14"/>
  <c r="F38" i="14"/>
  <c r="F39" i="14"/>
  <c r="F40" i="14"/>
  <c r="F41" i="14"/>
  <c r="F42" i="14"/>
  <c r="F43" i="14"/>
  <c r="F44" i="14"/>
  <c r="F45" i="14"/>
  <c r="F46" i="14"/>
  <c r="F47" i="14"/>
  <c r="F48" i="14"/>
  <c r="F49" i="14"/>
  <c r="F50" i="14"/>
  <c r="F51" i="14"/>
  <c r="F52" i="14"/>
  <c r="F53" i="14"/>
  <c r="F54" i="14"/>
  <c r="F55" i="14"/>
  <c r="F56" i="14"/>
  <c r="F57" i="14"/>
  <c r="F58" i="14"/>
  <c r="F59" i="14"/>
  <c r="F60" i="14"/>
  <c r="F5" i="14"/>
  <c r="P79" i="14"/>
  <c r="E79" i="14"/>
  <c r="F79" i="14"/>
  <c r="G79" i="14"/>
  <c r="H79" i="14"/>
  <c r="I79" i="14"/>
  <c r="J79" i="14"/>
  <c r="K79" i="14"/>
  <c r="L79" i="14"/>
  <c r="M79" i="14"/>
  <c r="N79" i="14"/>
  <c r="D79" i="14"/>
  <c r="P67" i="14"/>
  <c r="P68" i="14"/>
  <c r="P69" i="14"/>
  <c r="P70" i="14"/>
  <c r="P71" i="14"/>
  <c r="P72" i="14"/>
  <c r="P73" i="14"/>
  <c r="P74" i="14"/>
  <c r="P75" i="14"/>
  <c r="P76" i="14"/>
  <c r="P78" i="14"/>
  <c r="P77" i="14"/>
  <c r="P80" i="14"/>
  <c r="P81" i="14"/>
  <c r="P82" i="14"/>
  <c r="P83" i="14"/>
  <c r="P84" i="14"/>
  <c r="P85" i="14"/>
  <c r="P86" i="14"/>
  <c r="P87" i="14"/>
  <c r="P88" i="14"/>
  <c r="P89" i="14"/>
  <c r="P90" i="14"/>
  <c r="P91" i="14"/>
  <c r="P92" i="14"/>
  <c r="P93" i="14"/>
  <c r="P94" i="14"/>
  <c r="P95" i="14"/>
  <c r="P96" i="14"/>
  <c r="P97" i="14"/>
  <c r="P98" i="14"/>
  <c r="P99" i="14"/>
  <c r="P100" i="14"/>
  <c r="P101" i="14"/>
  <c r="P102" i="14"/>
  <c r="P103" i="14"/>
  <c r="P104" i="14"/>
  <c r="P105" i="14"/>
  <c r="P106" i="14"/>
  <c r="P107" i="14"/>
  <c r="P108" i="14"/>
  <c r="P109" i="14"/>
  <c r="P110" i="14"/>
  <c r="P111" i="14"/>
  <c r="P112" i="14"/>
  <c r="P113" i="14"/>
  <c r="P114" i="14"/>
  <c r="P115" i="14"/>
  <c r="P116" i="14"/>
  <c r="P117" i="14"/>
  <c r="P66" i="14"/>
  <c r="B15" i="11" l="1"/>
  <c r="B14" i="11"/>
  <c r="B4" i="11"/>
  <c r="B5" i="11"/>
  <c r="B6" i="11"/>
  <c r="B7" i="11"/>
  <c r="B8" i="11"/>
  <c r="B9" i="11"/>
  <c r="B10" i="11"/>
  <c r="B11" i="11"/>
  <c r="B12" i="11"/>
  <c r="B13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3" i="11"/>
  <c r="B2" i="11"/>
  <c r="A11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A12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A13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A14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A15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A16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A17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A18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A19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A20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A22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A21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A24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A25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A26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A27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A28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A29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A30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A31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A32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A33" i="1"/>
  <c r="B33" i="1"/>
  <c r="C33" i="1"/>
  <c r="D33" i="1"/>
  <c r="E33" i="1"/>
  <c r="F33" i="1"/>
  <c r="G33" i="1"/>
  <c r="H33" i="1"/>
  <c r="I33" i="1"/>
  <c r="J33" i="1"/>
  <c r="K33" i="1"/>
  <c r="L33" i="1"/>
  <c r="M33" i="1"/>
  <c r="N33" i="1"/>
  <c r="A34" i="1"/>
  <c r="B34" i="1"/>
  <c r="C34" i="1"/>
  <c r="D34" i="1"/>
  <c r="E34" i="1"/>
  <c r="F34" i="1"/>
  <c r="G34" i="1"/>
  <c r="H34" i="1"/>
  <c r="I34" i="1"/>
  <c r="J34" i="1"/>
  <c r="K34" i="1"/>
  <c r="L34" i="1"/>
  <c r="M34" i="1"/>
  <c r="N34" i="1"/>
  <c r="A35" i="1"/>
  <c r="B35" i="1"/>
  <c r="C35" i="1"/>
  <c r="D35" i="1"/>
  <c r="E35" i="1"/>
  <c r="F35" i="1"/>
  <c r="G35" i="1"/>
  <c r="H35" i="1"/>
  <c r="I35" i="1"/>
  <c r="J35" i="1"/>
  <c r="K35" i="1"/>
  <c r="L35" i="1"/>
  <c r="M35" i="1"/>
  <c r="N35" i="1"/>
  <c r="A36" i="1"/>
  <c r="B36" i="1"/>
  <c r="C36" i="1"/>
  <c r="D36" i="1"/>
  <c r="E36" i="1"/>
  <c r="F36" i="1"/>
  <c r="G36" i="1"/>
  <c r="H36" i="1"/>
  <c r="I36" i="1"/>
  <c r="J36" i="1"/>
  <c r="K36" i="1"/>
  <c r="L36" i="1"/>
  <c r="M36" i="1"/>
  <c r="N36" i="1"/>
  <c r="A37" i="1"/>
  <c r="B37" i="1"/>
  <c r="C37" i="1"/>
  <c r="D37" i="1"/>
  <c r="E37" i="1"/>
  <c r="F37" i="1"/>
  <c r="G37" i="1"/>
  <c r="H37" i="1"/>
  <c r="I37" i="1"/>
  <c r="J37" i="1"/>
  <c r="K37" i="1"/>
  <c r="L37" i="1"/>
  <c r="M37" i="1"/>
  <c r="N37" i="1"/>
  <c r="A38" i="1"/>
  <c r="B38" i="1"/>
  <c r="C38" i="1"/>
  <c r="D38" i="1"/>
  <c r="E38" i="1"/>
  <c r="F38" i="1"/>
  <c r="G38" i="1"/>
  <c r="H38" i="1"/>
  <c r="I38" i="1"/>
  <c r="J38" i="1"/>
  <c r="K38" i="1"/>
  <c r="L38" i="1"/>
  <c r="M38" i="1"/>
  <c r="N38" i="1"/>
  <c r="A39" i="1"/>
  <c r="B39" i="1"/>
  <c r="C39" i="1"/>
  <c r="D39" i="1"/>
  <c r="E39" i="1"/>
  <c r="F39" i="1"/>
  <c r="G39" i="1"/>
  <c r="H39" i="1"/>
  <c r="I39" i="1"/>
  <c r="J39" i="1"/>
  <c r="K39" i="1"/>
  <c r="L39" i="1"/>
  <c r="M39" i="1"/>
  <c r="N39" i="1"/>
  <c r="A40" i="1"/>
  <c r="B40" i="1"/>
  <c r="C40" i="1"/>
  <c r="D40" i="1"/>
  <c r="E40" i="1"/>
  <c r="F40" i="1"/>
  <c r="G40" i="1"/>
  <c r="H40" i="1"/>
  <c r="I40" i="1"/>
  <c r="J40" i="1"/>
  <c r="K40" i="1"/>
  <c r="L40" i="1"/>
  <c r="M40" i="1"/>
  <c r="N40" i="1"/>
  <c r="A41" i="1"/>
  <c r="B41" i="1"/>
  <c r="C41" i="1"/>
  <c r="D41" i="1"/>
  <c r="E41" i="1"/>
  <c r="F41" i="1"/>
  <c r="G41" i="1"/>
  <c r="H41" i="1"/>
  <c r="I41" i="1"/>
  <c r="J41" i="1"/>
  <c r="K41" i="1"/>
  <c r="L41" i="1"/>
  <c r="M41" i="1"/>
  <c r="N41" i="1"/>
  <c r="A42" i="1"/>
  <c r="B42" i="1"/>
  <c r="C42" i="1"/>
  <c r="D42" i="1"/>
  <c r="E42" i="1"/>
  <c r="F42" i="1"/>
  <c r="G42" i="1"/>
  <c r="H42" i="1"/>
  <c r="I42" i="1"/>
  <c r="J42" i="1"/>
  <c r="K42" i="1"/>
  <c r="L42" i="1"/>
  <c r="M42" i="1"/>
  <c r="N42" i="1"/>
  <c r="A43" i="1"/>
  <c r="B43" i="1"/>
  <c r="C43" i="1"/>
  <c r="D43" i="1"/>
  <c r="E43" i="1"/>
  <c r="F43" i="1"/>
  <c r="G43" i="1"/>
  <c r="H43" i="1"/>
  <c r="I43" i="1"/>
  <c r="J43" i="1"/>
  <c r="K43" i="1"/>
  <c r="L43" i="1"/>
  <c r="M43" i="1"/>
  <c r="N43" i="1"/>
  <c r="A44" i="1"/>
  <c r="B44" i="1"/>
  <c r="C44" i="1"/>
  <c r="D44" i="1"/>
  <c r="E44" i="1"/>
  <c r="F44" i="1"/>
  <c r="G44" i="1"/>
  <c r="H44" i="1"/>
  <c r="I44" i="1"/>
  <c r="J44" i="1"/>
  <c r="K44" i="1"/>
  <c r="L44" i="1"/>
  <c r="M44" i="1"/>
  <c r="N44" i="1"/>
  <c r="A45" i="1"/>
  <c r="B45" i="1"/>
  <c r="C45" i="1"/>
  <c r="D45" i="1"/>
  <c r="E45" i="1"/>
  <c r="F45" i="1"/>
  <c r="G45" i="1"/>
  <c r="H45" i="1"/>
  <c r="I45" i="1"/>
  <c r="J45" i="1"/>
  <c r="K45" i="1"/>
  <c r="L45" i="1"/>
  <c r="M45" i="1"/>
  <c r="N45" i="1"/>
  <c r="A46" i="1"/>
  <c r="B46" i="1"/>
  <c r="C46" i="1"/>
  <c r="D46" i="1"/>
  <c r="E46" i="1"/>
  <c r="F46" i="1"/>
  <c r="G46" i="1"/>
  <c r="H46" i="1"/>
  <c r="I46" i="1"/>
  <c r="J46" i="1"/>
  <c r="K46" i="1"/>
  <c r="L46" i="1"/>
  <c r="M46" i="1"/>
  <c r="N46" i="1"/>
  <c r="A47" i="1"/>
  <c r="B47" i="1"/>
  <c r="C47" i="1"/>
  <c r="D47" i="1"/>
  <c r="E47" i="1"/>
  <c r="F47" i="1"/>
  <c r="G47" i="1"/>
  <c r="H47" i="1"/>
  <c r="I47" i="1"/>
  <c r="J47" i="1"/>
  <c r="K47" i="1"/>
  <c r="L47" i="1"/>
  <c r="M47" i="1"/>
  <c r="N47" i="1"/>
  <c r="A48" i="1"/>
  <c r="B48" i="1"/>
  <c r="C48" i="1"/>
  <c r="D48" i="1"/>
  <c r="E48" i="1"/>
  <c r="F48" i="1"/>
  <c r="G48" i="1"/>
  <c r="H48" i="1"/>
  <c r="I48" i="1"/>
  <c r="J48" i="1"/>
  <c r="K48" i="1"/>
  <c r="L48" i="1"/>
  <c r="M48" i="1"/>
  <c r="N48" i="1"/>
  <c r="A49" i="1"/>
  <c r="B49" i="1"/>
  <c r="C49" i="1"/>
  <c r="D49" i="1"/>
  <c r="E49" i="1"/>
  <c r="F49" i="1"/>
  <c r="G49" i="1"/>
  <c r="H49" i="1"/>
  <c r="I49" i="1"/>
  <c r="J49" i="1"/>
  <c r="K49" i="1"/>
  <c r="L49" i="1"/>
  <c r="M49" i="1"/>
  <c r="N49" i="1"/>
  <c r="A50" i="1"/>
  <c r="B50" i="1"/>
  <c r="C50" i="1"/>
  <c r="D50" i="1"/>
  <c r="E50" i="1"/>
  <c r="F50" i="1"/>
  <c r="G50" i="1"/>
  <c r="H50" i="1"/>
  <c r="I50" i="1"/>
  <c r="J50" i="1"/>
  <c r="K50" i="1"/>
  <c r="L50" i="1"/>
  <c r="M50" i="1"/>
  <c r="N50" i="1"/>
  <c r="A51" i="1"/>
  <c r="B51" i="1"/>
  <c r="C51" i="1"/>
  <c r="D51" i="1"/>
  <c r="E51" i="1"/>
  <c r="F51" i="1"/>
  <c r="G51" i="1"/>
  <c r="H51" i="1"/>
  <c r="I51" i="1"/>
  <c r="J51" i="1"/>
  <c r="K51" i="1"/>
  <c r="L51" i="1"/>
  <c r="M51" i="1"/>
  <c r="N51" i="1"/>
  <c r="A52" i="1"/>
  <c r="B52" i="1"/>
  <c r="C52" i="1"/>
  <c r="D52" i="1"/>
  <c r="E52" i="1"/>
  <c r="F52" i="1"/>
  <c r="G52" i="1"/>
  <c r="H52" i="1"/>
  <c r="I52" i="1"/>
  <c r="J52" i="1"/>
  <c r="K52" i="1"/>
  <c r="L52" i="1"/>
  <c r="M52" i="1"/>
  <c r="N52" i="1"/>
  <c r="A53" i="1"/>
  <c r="B53" i="1"/>
  <c r="C53" i="1"/>
  <c r="D53" i="1"/>
  <c r="E53" i="1"/>
  <c r="F53" i="1"/>
  <c r="G53" i="1"/>
  <c r="H53" i="1"/>
  <c r="I53" i="1"/>
  <c r="J53" i="1"/>
  <c r="K53" i="1"/>
  <c r="L53" i="1"/>
  <c r="M53" i="1"/>
  <c r="N53" i="1"/>
  <c r="A54" i="1"/>
  <c r="B54" i="1"/>
  <c r="C54" i="1"/>
  <c r="D54" i="1"/>
  <c r="E54" i="1"/>
  <c r="F54" i="1"/>
  <c r="G54" i="1"/>
  <c r="H54" i="1"/>
  <c r="I54" i="1"/>
  <c r="J54" i="1"/>
  <c r="K54" i="1"/>
  <c r="L54" i="1"/>
  <c r="M54" i="1"/>
  <c r="N54" i="1"/>
  <c r="A55" i="1"/>
  <c r="B55" i="1"/>
  <c r="C55" i="1"/>
  <c r="D55" i="1"/>
  <c r="E55" i="1"/>
  <c r="F55" i="1"/>
  <c r="G55" i="1"/>
  <c r="H55" i="1"/>
  <c r="I55" i="1"/>
  <c r="J55" i="1"/>
  <c r="K55" i="1"/>
  <c r="L55" i="1"/>
  <c r="M55" i="1"/>
  <c r="N55" i="1"/>
  <c r="A56" i="1"/>
  <c r="B56" i="1"/>
  <c r="C56" i="1"/>
  <c r="D56" i="1"/>
  <c r="E56" i="1"/>
  <c r="F56" i="1"/>
  <c r="G56" i="1"/>
  <c r="H56" i="1"/>
  <c r="I56" i="1"/>
  <c r="J56" i="1"/>
  <c r="K56" i="1"/>
  <c r="L56" i="1"/>
  <c r="M56" i="1"/>
  <c r="N56" i="1"/>
  <c r="A57" i="1"/>
  <c r="B57" i="1"/>
  <c r="C57" i="1"/>
  <c r="D57" i="1"/>
  <c r="E57" i="1"/>
  <c r="F57" i="1"/>
  <c r="G57" i="1"/>
  <c r="H57" i="1"/>
  <c r="I57" i="1"/>
  <c r="J57" i="1"/>
  <c r="K57" i="1"/>
  <c r="L57" i="1"/>
  <c r="M57" i="1"/>
  <c r="N57" i="1"/>
  <c r="A58" i="1"/>
  <c r="B58" i="1"/>
  <c r="C58" i="1"/>
  <c r="D58" i="1"/>
  <c r="E58" i="1"/>
  <c r="F58" i="1"/>
  <c r="G58" i="1"/>
  <c r="H58" i="1"/>
  <c r="I58" i="1"/>
  <c r="J58" i="1"/>
  <c r="K58" i="1"/>
  <c r="L58" i="1"/>
  <c r="M58" i="1"/>
  <c r="N58" i="1"/>
  <c r="A59" i="1"/>
  <c r="B59" i="1"/>
  <c r="C59" i="1"/>
  <c r="D59" i="1"/>
  <c r="E59" i="1"/>
  <c r="F59" i="1"/>
  <c r="G59" i="1"/>
  <c r="H59" i="1"/>
  <c r="I59" i="1"/>
  <c r="J59" i="1"/>
  <c r="K59" i="1"/>
  <c r="L59" i="1"/>
  <c r="M59" i="1"/>
  <c r="N59" i="1"/>
  <c r="A60" i="1"/>
  <c r="B60" i="1"/>
  <c r="C60" i="1"/>
  <c r="D60" i="1"/>
  <c r="E60" i="1"/>
  <c r="F60" i="1"/>
  <c r="G60" i="1"/>
  <c r="H60" i="1"/>
  <c r="I60" i="1"/>
  <c r="J60" i="1"/>
  <c r="K60" i="1"/>
  <c r="L60" i="1"/>
  <c r="M60" i="1"/>
  <c r="N60" i="1"/>
  <c r="B61" i="1"/>
  <c r="C61" i="1"/>
  <c r="D61" i="1"/>
  <c r="E61" i="1"/>
  <c r="F61" i="1"/>
  <c r="G61" i="1"/>
  <c r="H61" i="1"/>
  <c r="I61" i="1"/>
  <c r="J61" i="1"/>
  <c r="K61" i="1"/>
  <c r="L61" i="1"/>
  <c r="M61" i="1"/>
  <c r="N61" i="1"/>
  <c r="E10" i="1"/>
  <c r="F10" i="1"/>
  <c r="G10" i="1"/>
  <c r="H10" i="1"/>
  <c r="I10" i="1"/>
  <c r="J10" i="1"/>
  <c r="K10" i="1"/>
  <c r="L10" i="1"/>
  <c r="M10" i="1"/>
  <c r="N10" i="1"/>
  <c r="D10" i="1"/>
  <c r="C10" i="1"/>
  <c r="B10" i="1"/>
  <c r="A10" i="1"/>
  <c r="E21" i="13" l="1"/>
  <c r="F21" i="13"/>
  <c r="G21" i="13"/>
  <c r="H21" i="13"/>
  <c r="I21" i="13"/>
  <c r="J21" i="13"/>
  <c r="K21" i="13"/>
  <c r="L21" i="13"/>
  <c r="M21" i="13"/>
  <c r="D21" i="13"/>
  <c r="Y76" i="12" l="1"/>
  <c r="Y77" i="12"/>
  <c r="Y79" i="12"/>
  <c r="Y80" i="12"/>
  <c r="Y81" i="12"/>
  <c r="Y85" i="12"/>
  <c r="Y88" i="12"/>
  <c r="Y89" i="12"/>
  <c r="Y93" i="12"/>
  <c r="Y96" i="12"/>
  <c r="Y97" i="12"/>
  <c r="Y101" i="12"/>
  <c r="Y104" i="12"/>
  <c r="Y105" i="12"/>
  <c r="Y109" i="12"/>
  <c r="Y112" i="12"/>
  <c r="Y113" i="12"/>
  <c r="Y117" i="12"/>
  <c r="Y120" i="12"/>
  <c r="Y121" i="12"/>
  <c r="Y125" i="12"/>
  <c r="Y75" i="12"/>
  <c r="W126" i="12"/>
  <c r="Y126" i="12" s="1"/>
  <c r="W76" i="12"/>
  <c r="W77" i="12"/>
  <c r="W78" i="12"/>
  <c r="Y78" i="12" s="1"/>
  <c r="W79" i="12"/>
  <c r="W80" i="12"/>
  <c r="W81" i="12"/>
  <c r="W82" i="12"/>
  <c r="Y82" i="12" s="1"/>
  <c r="W83" i="12"/>
  <c r="Y83" i="12" s="1"/>
  <c r="W84" i="12"/>
  <c r="Y84" i="12" s="1"/>
  <c r="W85" i="12"/>
  <c r="W86" i="12"/>
  <c r="Y86" i="12" s="1"/>
  <c r="W87" i="12"/>
  <c r="Y87" i="12" s="1"/>
  <c r="W88" i="12"/>
  <c r="W89" i="12"/>
  <c r="W90" i="12"/>
  <c r="Y90" i="12" s="1"/>
  <c r="W91" i="12"/>
  <c r="Y91" i="12" s="1"/>
  <c r="W92" i="12"/>
  <c r="Y92" i="12" s="1"/>
  <c r="W93" i="12"/>
  <c r="W94" i="12"/>
  <c r="Y94" i="12" s="1"/>
  <c r="W95" i="12"/>
  <c r="Y95" i="12" s="1"/>
  <c r="W96" i="12"/>
  <c r="W97" i="12"/>
  <c r="W98" i="12"/>
  <c r="Y98" i="12" s="1"/>
  <c r="W99" i="12"/>
  <c r="Y99" i="12" s="1"/>
  <c r="W100" i="12"/>
  <c r="Y100" i="12" s="1"/>
  <c r="W101" i="12"/>
  <c r="W102" i="12"/>
  <c r="Y102" i="12" s="1"/>
  <c r="W103" i="12"/>
  <c r="Y103" i="12" s="1"/>
  <c r="W104" i="12"/>
  <c r="W105" i="12"/>
  <c r="W106" i="12"/>
  <c r="Y106" i="12" s="1"/>
  <c r="W107" i="12"/>
  <c r="Y107" i="12" s="1"/>
  <c r="W108" i="12"/>
  <c r="Y108" i="12" s="1"/>
  <c r="W109" i="12"/>
  <c r="W110" i="12"/>
  <c r="Y110" i="12" s="1"/>
  <c r="W111" i="12"/>
  <c r="Y111" i="12" s="1"/>
  <c r="W112" i="12"/>
  <c r="W113" i="12"/>
  <c r="W114" i="12"/>
  <c r="Y114" i="12" s="1"/>
  <c r="W115" i="12"/>
  <c r="Y115" i="12" s="1"/>
  <c r="W116" i="12"/>
  <c r="Y116" i="12" s="1"/>
  <c r="W117" i="12"/>
  <c r="W118" i="12"/>
  <c r="Y118" i="12" s="1"/>
  <c r="W119" i="12"/>
  <c r="Y119" i="12" s="1"/>
  <c r="W120" i="12"/>
  <c r="W121" i="12"/>
  <c r="W122" i="12"/>
  <c r="Y122" i="12" s="1"/>
  <c r="W123" i="12"/>
  <c r="Y123" i="12" s="1"/>
  <c r="W124" i="12"/>
  <c r="Y124" i="12" s="1"/>
  <c r="W125" i="12"/>
  <c r="M34" i="12"/>
  <c r="L34" i="12"/>
  <c r="M29" i="12"/>
  <c r="L29" i="12"/>
  <c r="K29" i="12"/>
  <c r="J29" i="12"/>
  <c r="I29" i="12"/>
  <c r="H29" i="12"/>
  <c r="G29" i="12"/>
  <c r="F29" i="12"/>
  <c r="E29" i="12"/>
  <c r="D29" i="12"/>
  <c r="C29" i="12"/>
  <c r="M16" i="12"/>
  <c r="L16" i="12"/>
</calcChain>
</file>

<file path=xl/sharedStrings.xml><?xml version="1.0" encoding="utf-8"?>
<sst xmlns="http://schemas.openxmlformats.org/spreadsheetml/2006/main" count="2134" uniqueCount="233">
  <si>
    <t>Indikator A5: Geflüchtete und geduldete Personen in Niedersachsen</t>
  </si>
  <si>
    <t>Tabelle A5-3K: Geflüchtete und geduldete Personen nach Aufenthaltsstatus und Kreisen</t>
  </si>
  <si>
    <t>Kreisfreie Stadt
Landkreis
(Großstadt, Umland)
Statistische Region
Land</t>
  </si>
  <si>
    <r>
      <t>Jahr</t>
    </r>
    <r>
      <rPr>
        <vertAlign val="superscript"/>
        <sz val="6"/>
        <rFont val="NDSFrutiger 45 Light"/>
      </rPr>
      <t xml:space="preserve">
</t>
    </r>
    <r>
      <rPr>
        <sz val="6"/>
        <rFont val="NDSFrutiger 45 Light"/>
      </rPr>
      <t>(31.12.)</t>
    </r>
  </si>
  <si>
    <t>Geflüchtete und geduldete Personen insgesamt</t>
  </si>
  <si>
    <t xml:space="preserve">davon mit Niederlassungs-erlaubnis </t>
  </si>
  <si>
    <t>davon mit befristeter Aufenthaltserlaubnis</t>
  </si>
  <si>
    <t>Duldung</t>
  </si>
  <si>
    <t>Asyl-berechtigte, 
GFK-Flüchtlinge</t>
  </si>
  <si>
    <t>Aufnahmeerklärung, 
vor. Schutz, Resettlement, Kontingentflüchtlinge</t>
  </si>
  <si>
    <r>
      <t>Verbot der Abschiebung, Subsidiärer Schutz</t>
    </r>
    <r>
      <rPr>
        <vertAlign val="superscript"/>
        <sz val="6"/>
        <rFont val="NDSFrutiger 45 Light"/>
      </rPr>
      <t>1)</t>
    </r>
  </si>
  <si>
    <t>Unmöglichkeit d. Ausreise aus rechtl. oder tats. Gründen</t>
  </si>
  <si>
    <r>
      <t>Bleiberecht (Aufenthalts-gewährung); 
Opfer von Menschen- handel und organisierter Schwarz- arbeit</t>
    </r>
    <r>
      <rPr>
        <vertAlign val="superscript"/>
        <sz val="6"/>
        <rFont val="NDSFrutiger 45 Light"/>
      </rPr>
      <t>2)</t>
    </r>
  </si>
  <si>
    <t>Dringende persönliche o. humanitäre Gründe, Härtefälle</t>
  </si>
  <si>
    <t>Aufenthalts-gestattung zum Asyl-verfahren</t>
  </si>
  <si>
    <t>Anzahl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</si>
  <si>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</si>
  <si>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</si>
  <si>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</si>
  <si>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</si>
  <si>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</si>
  <si>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</si>
  <si>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</si>
  <si>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</si>
  <si>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</si>
  <si>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</si>
  <si>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</si>
  <si>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</si>
  <si>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 xml:space="preserve">Braunschweig,Stadt   </t>
  </si>
  <si>
    <t xml:space="preserve">Salzgitter,Stadt     </t>
  </si>
  <si>
    <t xml:space="preserve">Wolfsburg,Stadt      </t>
  </si>
  <si>
    <t xml:space="preserve">Gifhorn              </t>
  </si>
  <si>
    <t xml:space="preserve">Göttingen            </t>
  </si>
  <si>
    <t xml:space="preserve">Goslar               </t>
  </si>
  <si>
    <t xml:space="preserve">Helmstedt            </t>
  </si>
  <si>
    <t xml:space="preserve">Northeim             </t>
  </si>
  <si>
    <t xml:space="preserve">Osterode am Harz     </t>
  </si>
  <si>
    <t xml:space="preserve">Peine                </t>
  </si>
  <si>
    <t xml:space="preserve">Wolfenbüttel         </t>
  </si>
  <si>
    <t>Stat. Region Braunschweig</t>
  </si>
  <si>
    <t xml:space="preserve">Region Hannover      </t>
  </si>
  <si>
    <t xml:space="preserve">dav. Hannover, Landeshauptstadt </t>
  </si>
  <si>
    <t>dav. Umland</t>
  </si>
  <si>
    <t xml:space="preserve">Diepholz             </t>
  </si>
  <si>
    <t xml:space="preserve">Hameln-Pyrmont       </t>
  </si>
  <si>
    <t xml:space="preserve">Hildesheim           </t>
  </si>
  <si>
    <t xml:space="preserve">Holzminden           </t>
  </si>
  <si>
    <t xml:space="preserve">Nienburg (Weser)     </t>
  </si>
  <si>
    <t xml:space="preserve">Schaumburg           </t>
  </si>
  <si>
    <t>Stat. Region Hannover</t>
  </si>
  <si>
    <t xml:space="preserve">Celle                </t>
  </si>
  <si>
    <t xml:space="preserve">Cuxhaven             </t>
  </si>
  <si>
    <t xml:space="preserve">Harburg              </t>
  </si>
  <si>
    <t xml:space="preserve">Lüchow-Dannenberg    </t>
  </si>
  <si>
    <t xml:space="preserve">Lüneburg             </t>
  </si>
  <si>
    <t xml:space="preserve">Osterholz            </t>
  </si>
  <si>
    <t xml:space="preserve">Rotenburg (Wümme)    </t>
  </si>
  <si>
    <t xml:space="preserve">Heidekreis           </t>
  </si>
  <si>
    <t xml:space="preserve">Stade                </t>
  </si>
  <si>
    <t xml:space="preserve">Uelzen               </t>
  </si>
  <si>
    <t xml:space="preserve">Verden               </t>
  </si>
  <si>
    <t>Stat. Region Lüneburg</t>
  </si>
  <si>
    <t xml:space="preserve">Delmenhorst,Stadt    </t>
  </si>
  <si>
    <t xml:space="preserve">Emden,Stadt          </t>
  </si>
  <si>
    <t>Oldenburg (Old),Stadt</t>
  </si>
  <si>
    <t xml:space="preserve">Osnabrück,Stadt      </t>
  </si>
  <si>
    <t xml:space="preserve">Wilhelmshaven,Stadt  </t>
  </si>
  <si>
    <t xml:space="preserve">Ammerland            </t>
  </si>
  <si>
    <t xml:space="preserve">Aurich               </t>
  </si>
  <si>
    <t xml:space="preserve">Cloppenburg          </t>
  </si>
  <si>
    <t xml:space="preserve">Emsland              </t>
  </si>
  <si>
    <t xml:space="preserve">Friesland            </t>
  </si>
  <si>
    <t xml:space="preserve">Grafschaft Bentheim  </t>
  </si>
  <si>
    <t xml:space="preserve">Leer                 </t>
  </si>
  <si>
    <t xml:space="preserve">Oldenburg            </t>
  </si>
  <si>
    <t xml:space="preserve">Osnabrück            </t>
  </si>
  <si>
    <t xml:space="preserve">Vechta               </t>
  </si>
  <si>
    <t xml:space="preserve">Wesermarsch          </t>
  </si>
  <si>
    <t xml:space="preserve">Wittmund             </t>
  </si>
  <si>
    <t>Stat. Region Weser-Ems</t>
  </si>
  <si>
    <t xml:space="preserve">Niedersachsen   </t>
  </si>
  <si>
    <t>Braunschweig, Stadt</t>
  </si>
  <si>
    <t>Salzgitter, Stadt</t>
  </si>
  <si>
    <t>Wolfsburg, Stadt</t>
  </si>
  <si>
    <t>Gifhorn</t>
  </si>
  <si>
    <t>Göttingen</t>
  </si>
  <si>
    <t>Goslar</t>
  </si>
  <si>
    <t>Helmstedt</t>
  </si>
  <si>
    <t>Northeim</t>
  </si>
  <si>
    <t>Osterode am Harz</t>
  </si>
  <si>
    <t>Peine</t>
  </si>
  <si>
    <t>Wolfenbüttel</t>
  </si>
  <si>
    <t>Region Hannover</t>
  </si>
  <si>
    <t xml:space="preserve">  dav. Hannover, Landeshauptstadt</t>
  </si>
  <si>
    <t xml:space="preserve">  dav. Hannover, Umland</t>
  </si>
  <si>
    <t>Diepholz</t>
  </si>
  <si>
    <t>Hameln-Pyrmont</t>
  </si>
  <si>
    <t>Hildesheim</t>
  </si>
  <si>
    <t>Holzminden</t>
  </si>
  <si>
    <t>Nienburg (Weser)</t>
  </si>
  <si>
    <t>Schaumburg</t>
  </si>
  <si>
    <t>Celle</t>
  </si>
  <si>
    <t>Cuxhaven</t>
  </si>
  <si>
    <t>Harburg</t>
  </si>
  <si>
    <t>Lüchow-Dannenberg</t>
  </si>
  <si>
    <t>-</t>
  </si>
  <si>
    <t>Lüneburg</t>
  </si>
  <si>
    <t>Osterholz</t>
  </si>
  <si>
    <t>Rotenburg (Wümme)</t>
  </si>
  <si>
    <t>Heidekreis</t>
  </si>
  <si>
    <t>Stade</t>
  </si>
  <si>
    <t>Uelzen</t>
  </si>
  <si>
    <t>Verden</t>
  </si>
  <si>
    <t>Delmenhorst, Stadt</t>
  </si>
  <si>
    <t>Emden, Stadt</t>
  </si>
  <si>
    <t>Oldenburg (Oldb), Stadt</t>
  </si>
  <si>
    <t>Osnabrück, Stadt</t>
  </si>
  <si>
    <t>Wilhelmshaven, Stadt</t>
  </si>
  <si>
    <t>Ammerland</t>
  </si>
  <si>
    <t>Aurich</t>
  </si>
  <si>
    <t>Cloppenburg</t>
  </si>
  <si>
    <t>Emsland</t>
  </si>
  <si>
    <t>Friesland</t>
  </si>
  <si>
    <t>Grafschaft Bentheim</t>
  </si>
  <si>
    <t>Leer</t>
  </si>
  <si>
    <t>Oldenburg</t>
  </si>
  <si>
    <t>Osnabrück</t>
  </si>
  <si>
    <t>Vechta</t>
  </si>
  <si>
    <t>Wesermarsch</t>
  </si>
  <si>
    <t>Wittmund</t>
  </si>
  <si>
    <t>Niedersachsen</t>
  </si>
  <si>
    <t>1) 2010: ohne Personen unter subsidiärem Schutz</t>
  </si>
  <si>
    <t>2) 2010: ohne Aufenthaltsgewährungen aufgrund gut integrierter Jugendlicher/Heranwachsender gemäß § 25a Abs. 1 bzw. 2 AufenthG</t>
  </si>
  <si>
    <t>Quelle: Ausländerzentralregister</t>
  </si>
  <si>
    <t xml:space="preserve">davon  </t>
  </si>
  <si>
    <t>Aufnahme-erklärung, 
vor. Schutz, Resettlement, Kontingent-flüchtlinge</t>
  </si>
  <si>
    <t>Dringende persönliche oder humanitäre Gründe, Härtefälle</t>
  </si>
  <si>
    <t>Jahr</t>
  </si>
  <si>
    <t>Verbot der Abschiebung, Subsidiärer Schutz</t>
  </si>
  <si>
    <t>Unmöglichkeit der Ausreise aus rechtl. oder tats. Gründen</t>
  </si>
  <si>
    <t>Bleiberecht (Aufenthalts-gewährung); 
Opfer von Menschen- handel und organisierter Schwarzarbeit</t>
  </si>
  <si>
    <t>Aufenthalts-gestattung zum Asylverfahren</t>
  </si>
  <si>
    <t>Kreisfreie Stadt
Landkreis
Statistische Region
Land</t>
  </si>
  <si>
    <t>604-606</t>
  </si>
  <si>
    <t>521,522,525,531</t>
  </si>
  <si>
    <t>524,529,532</t>
  </si>
  <si>
    <t xml:space="preserve">Braunschweig         </t>
  </si>
  <si>
    <t xml:space="preserve">Hannover, Landeshpt. </t>
  </si>
  <si>
    <t xml:space="preserve">Hannover             </t>
  </si>
  <si>
    <t xml:space="preserve">Oldenburg(Oldb),St   </t>
  </si>
  <si>
    <t xml:space="preserve">Wilhelmshaven,Stad   </t>
  </si>
  <si>
    <t xml:space="preserve">Grafschaft Benthei   </t>
  </si>
  <si>
    <t xml:space="preserve">Weser-Ems            </t>
  </si>
  <si>
    <t xml:space="preserve">      </t>
  </si>
  <si>
    <t xml:space="preserve">Land Niedersachsen   </t>
  </si>
  <si>
    <t>201-204</t>
  </si>
  <si>
    <t>101-122, 124</t>
  </si>
  <si>
    <t>241x</t>
  </si>
  <si>
    <t>405</t>
  </si>
  <si>
    <t>AGS</t>
  </si>
  <si>
    <t>13</t>
  </si>
  <si>
    <t xml:space="preserve"> </t>
  </si>
  <si>
    <t>Indikatior A5</t>
  </si>
  <si>
    <t>Geflüchtete 
und 
geduldete Personen 
insgesamt</t>
  </si>
  <si>
    <t xml:space="preserve">davon 
mit Niederlassungs-
erlaubnis </t>
  </si>
  <si>
    <t>Asylberechtigte, 
GFK-Flüchtlinge</t>
  </si>
  <si>
    <r>
      <t>Verbot der Abschiebung, 
Subsidiärer Schutz</t>
    </r>
    <r>
      <rPr>
        <vertAlign val="superscript"/>
        <sz val="9"/>
        <rFont val="Calibri"/>
        <family val="2"/>
      </rPr>
      <t>1)</t>
    </r>
  </si>
  <si>
    <t>Unmöglichkeit 
der Ausreise 
aus rechtl. 
oder 
tats. Gründen</t>
  </si>
  <si>
    <r>
      <t>Bleiberecht 
(Aufenthalts-gewährung); 
Opfer von Menschen- handel und organisierter Schwarzarbeit</t>
    </r>
    <r>
      <rPr>
        <vertAlign val="superscript"/>
        <sz val="9"/>
        <rFont val="Calibri"/>
        <family val="2"/>
      </rPr>
      <t>2)</t>
    </r>
    <r>
      <rPr>
        <sz val="9"/>
        <rFont val="Calibri"/>
        <family val="2"/>
      </rPr>
      <t xml:space="preserve"> </t>
    </r>
  </si>
  <si>
    <t>Dringende persönliche 
oder 
humanitäre Gründe, 
Härtefälle</t>
  </si>
  <si>
    <t>Aufenthalts-gestattung 
zum Asylverfahren</t>
  </si>
  <si>
    <t>523,533-535, 569, 573-578</t>
  </si>
  <si>
    <t>Unmöglichkeit 
der Ausreise aus rechtl. oder tats. Gründen</t>
  </si>
  <si>
    <t>2013</t>
  </si>
  <si>
    <t>Gebiet</t>
  </si>
  <si>
    <t>Wert</t>
  </si>
  <si>
    <t>Ausländerinnen und Ausländer am 31.12.</t>
  </si>
  <si>
    <r>
      <t>Anteil an der Bevölkerung</t>
    </r>
    <r>
      <rPr>
        <vertAlign val="superscript"/>
        <sz val="6"/>
        <rFont val="NDSFrutiger 45 Light"/>
      </rPr>
      <t>1)</t>
    </r>
  </si>
  <si>
    <t>Prozent</t>
  </si>
  <si>
    <t>14</t>
  </si>
  <si>
    <t>15</t>
  </si>
  <si>
    <t>16</t>
  </si>
  <si>
    <t>17</t>
  </si>
  <si>
    <t>18</t>
  </si>
  <si>
    <t>19</t>
  </si>
  <si>
    <t>Braunschweig,Stadt</t>
  </si>
  <si>
    <t>Salzgitter,Stadt</t>
  </si>
  <si>
    <t>Wolfsburg,Stadt</t>
  </si>
  <si>
    <t>Göttingen (bis 31.10.2016)</t>
  </si>
  <si>
    <t>dav. Göttingen,Stadt (ab 2014)</t>
  </si>
  <si>
    <t>152x</t>
  </si>
  <si>
    <t>dav. Göttingen, Umland</t>
  </si>
  <si>
    <t>Osterode am Harz (bis 31.10.2016)</t>
  </si>
  <si>
    <t>Göttingen (ab 01.11.2016)</t>
  </si>
  <si>
    <t xml:space="preserve">dav. Göttingen,Stadt </t>
  </si>
  <si>
    <t>159x</t>
  </si>
  <si>
    <t>Hannover, Region</t>
  </si>
  <si>
    <t>dav. Hannover, Landeshauptstadt</t>
  </si>
  <si>
    <t>dav. Hannover, Umland</t>
  </si>
  <si>
    <t>dav. Hildesheim,Stadt(ab 2014)</t>
  </si>
  <si>
    <t>254x</t>
  </si>
  <si>
    <t>dav. Hildesheim, Umland</t>
  </si>
  <si>
    <t>Delmenhorst,Stadt</t>
  </si>
  <si>
    <t>Emden,Stadt</t>
  </si>
  <si>
    <t>Oldenburg(Oldb),Stadt</t>
  </si>
  <si>
    <t>Osnabrück,Stadt</t>
  </si>
  <si>
    <t>Wilhelmshaven,Stadt</t>
  </si>
  <si>
    <t>Aus A2!</t>
  </si>
  <si>
    <t>Geflüchtete mit befristeter Aufenthaltserlaubnis und geduldete Personen</t>
  </si>
  <si>
    <t>Ausländer Insgesamt</t>
  </si>
  <si>
    <t>Anteil</t>
  </si>
  <si>
    <t>_x001A_</t>
  </si>
  <si>
    <t>Hannover, Umland</t>
  </si>
  <si>
    <t>ok</t>
  </si>
  <si>
    <r>
      <t xml:space="preserve">Resettelment und Kontingentflüchtlinge sind nicht dabei 
</t>
    </r>
    <r>
      <rPr>
        <b/>
        <sz val="9"/>
        <color rgb="FFFF0000"/>
        <rFont val="Calibri"/>
        <family val="2"/>
        <scheme val="minor"/>
      </rPr>
      <t>531</t>
    </r>
    <r>
      <rPr>
        <sz val="9"/>
        <color rgb="FFFF0000"/>
        <rFont val="Calibri"/>
        <family val="2"/>
        <scheme val="minor"/>
      </rPr>
      <t xml:space="preserve">:	Aufenthaltserlaubnis nach AufenthG 2004 – nach § 23 Abs. 2 AufenthG (besondere Fälle) 
Resettelment wäre </t>
    </r>
    <r>
      <rPr>
        <b/>
        <sz val="9"/>
        <color rgb="FFFF0000"/>
        <rFont val="Calibri"/>
        <family val="2"/>
        <scheme val="minor"/>
      </rPr>
      <t>451</t>
    </r>
    <r>
      <rPr>
        <sz val="9"/>
        <color rgb="FFFF0000"/>
        <rFont val="Calibri"/>
        <family val="2"/>
        <scheme val="minor"/>
      </rPr>
      <t xml:space="preserve"> </t>
    </r>
  </si>
  <si>
    <t>Familiennachzug</t>
  </si>
  <si>
    <t>126 128 130 132 134 136 138 142 148
neun hinzugekommen</t>
  </si>
  <si>
    <r>
      <rPr>
        <i/>
        <sz val="9"/>
        <color rgb="FFFF0000"/>
        <rFont val="Calibri"/>
        <family val="2"/>
        <scheme val="minor"/>
      </rPr>
      <t>Fehler?</t>
    </r>
    <r>
      <rPr>
        <i/>
        <sz val="9"/>
        <rFont val="Calibri"/>
        <family val="2"/>
        <scheme val="minor"/>
      </rPr>
      <t xml:space="preserve">
201	Aufenthaltsgestattung im Erstverfahren
202	Aufenthaltsgestattung in einem weiteren Erstverfahren
203	sonstige Aufenthaltsgestattung
204	Gültiger Ankunftsnachweis eingetragen</t>
    </r>
  </si>
  <si>
    <t>Summen</t>
  </si>
  <si>
    <r>
      <t xml:space="preserve">400	nach § 36a Abs. 1 S. 1 Var. 1 AufenthG (Ehegattennachzug zu subsidiär Schutzberechtigten)
401	nach § 36a Abs. 1 S. 1 Var. 2 AufenthG (Kindesnachzug zu subsidiär Schutzberechtigten)
402	nach § 36a Abs. 1 S. 2 AufenthG (Elternnachzug zu minderjährigen subsidiär Schutzberechtigten)
403	nach § 30 Abs. 1 S. 1 Nr. 3c Var. 3 AufenthG (Ehegattennachzug zu Asylberechtigtem)
404	nach § 30 Abs. 1 S. 1 Nr. 3c Var. 4 AufenthG (Ehegattennachzug zu anerkanntem Flüchtling)
406	nach § 30 AufenthG (Ehegattennachzug ohne § 30 Abs. 1 S. 1 Nr. 3c Var. 3, 4 und Nr. 3g Var. 1 AufenthG)
407	nach § 32 Abs. 1 Nr. 1 AufenthG (Kindesnachzug zu einem Inhaber einer Aufenthaltserlaubnis nach § 7 Abs. 1 S. 3 oder Kapitel 2 Abschn. 3 oder 4 AufenthG)
408	nach § 32 Abs. 1 Nr. 2 AufenthG (Kindesnachzug zu Asylberechtigtem oder anerkanntem Flüchtling)
409	nach § 32 Abs. 1 Nr. 3 AufenthG (Kindesnachzug zu einem Inhaber einer Aufenthaltserlaubnis nach §§ 28, 30, 31, 36 oder 36a AufenthG)
410	nach § 32 Abs. 1 Nr. 4 AufenthG (Kindesnachzug zu einem Inhaber einer Aufenthaltserlaubnis nach sonstigen Vorschriften des AufenthG)
413	nach § 32 Abs. 1 Nr. 6 AufenthG (Kindesnachzug zu einem Inhaber einer Niederlassungserlaubnis)
</t>
    </r>
    <r>
      <rPr>
        <b/>
        <sz val="7"/>
        <color theme="1"/>
        <rFont val="Calibri"/>
        <family val="2"/>
        <scheme val="minor"/>
      </rPr>
      <t>Vielleicht Interessant, aber eigene Kategorie</t>
    </r>
    <r>
      <rPr>
        <sz val="7"/>
        <color theme="1"/>
        <rFont val="Calibri"/>
        <family val="2"/>
        <scheme val="minor"/>
      </rPr>
      <t xml:space="preserve">
414	nach § 32 Abs. 1 Nr. 7 AufenthG (Kindesnachzug zu einem Inhaber einer Erlaubnis zum Daueraufenthalt-EU)
411	nach § 32 Abs. 1 Nr. 5 Alt. 1 AufenthG (Kindesnachzug zu einem Inhaber einer Blauen Karte EU)</t>
    </r>
  </si>
  <si>
    <r>
      <rPr>
        <b/>
        <i/>
        <sz val="9"/>
        <color rgb="FFFF0000"/>
        <rFont val="Calibri"/>
        <family val="2"/>
        <scheme val="minor"/>
      </rPr>
      <t>Fehler?</t>
    </r>
    <r>
      <rPr>
        <b/>
        <i/>
        <sz val="9"/>
        <rFont val="Calibri"/>
        <family val="2"/>
        <scheme val="minor"/>
      </rPr>
      <t xml:space="preserve">
533</t>
    </r>
    <r>
      <rPr>
        <i/>
        <sz val="9"/>
        <rFont val="Calibri"/>
        <family val="2"/>
        <scheme val="minor"/>
      </rPr>
      <t xml:space="preserve">: 	Aufenthaltserlaubnis nach AufenthG 2004 – nach § 25a Abs. 1 AufenthG (Aufenthaltsgewährung bei gut integrierten Jugendlichen und Heranwachsenden: integrierter Jugendlicher/Heranwachsender)
</t>
    </r>
    <r>
      <rPr>
        <b/>
        <i/>
        <sz val="9"/>
        <rFont val="Calibri"/>
        <family val="2"/>
        <scheme val="minor"/>
      </rPr>
      <t xml:space="preserve">
534:</t>
    </r>
    <r>
      <rPr>
        <i/>
        <sz val="9"/>
        <rFont val="Calibri"/>
        <family val="2"/>
        <scheme val="minor"/>
      </rPr>
      <t xml:space="preserve">	Aufenthaltserlaubnis nach AufenthG 2004 – nach § 25a Abs. 2 Satz 1 AufenthG (Aufenthaltsgewährung bei gut integrierten Jugendlichen und Heranwachsenden: Eltern)
</t>
    </r>
    <r>
      <rPr>
        <b/>
        <i/>
        <sz val="9"/>
        <rFont val="Calibri"/>
        <family val="2"/>
        <scheme val="minor"/>
      </rPr>
      <t xml:space="preserve">
535:</t>
    </r>
    <r>
      <rPr>
        <i/>
        <sz val="9"/>
        <rFont val="Calibri"/>
        <family val="2"/>
        <scheme val="minor"/>
      </rPr>
      <t xml:space="preserve">	Aufenthaltserlaubnis nach AufenthG 2004 – nach § 25a Abs. 2 Satz 2 AufenthG (Aufenthaltsgewährung bei gut integrierten Jugendlichen und Heranwachsenden: Geschwister) 
Alles andere ist Richtig</t>
    </r>
  </si>
  <si>
    <t>Familien- nachzug</t>
  </si>
  <si>
    <t>521,522,525,531 451</t>
  </si>
  <si>
    <t>523, 569, 573-578</t>
  </si>
  <si>
    <t>101-122, 124, 126 128 130 132 134 136 138 142 148</t>
  </si>
  <si>
    <t>401-404,406-410,413</t>
  </si>
  <si>
    <t>AGS_Karte</t>
  </si>
  <si>
    <t>Anteil_A</t>
  </si>
  <si>
    <t>Ausländerinnen und Ausländer</t>
  </si>
  <si>
    <t>Befristete aufenthaltsgenehmiguung</t>
  </si>
  <si>
    <t>Befristete Aufenhaltsgenemigung und Geflüüchtete</t>
  </si>
  <si>
    <t>Anteil an allen Ausländern</t>
  </si>
  <si>
    <t>Hannover Umland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</si>
</sst>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###\ ###\ ##0"/>
    <numFmt numFmtId="165" formatCode="0.0"/>
    <numFmt numFmtId="166" formatCode="#\ ###\ ##0"/>
    <numFmt numFmtId="167" formatCode="###\ ###\ ###"/>
  </numFmts>
  <fonts count="49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name val="NDSFrutiger 55 Roman"/>
    </font>
    <font>
      <sz val="9"/>
      <name val="NDSFrutiger 55 Roman"/>
    </font>
    <font>
      <sz val="6"/>
      <name val="NDSFrutiger 45 Light"/>
    </font>
    <font>
      <vertAlign val="superscript"/>
      <sz val="6"/>
      <name val="NDSFrutiger 45 Light"/>
    </font>
    <font>
      <sz val="6"/>
      <color theme="1"/>
      <name val="NDSFrutiger 45 Light"/>
    </font>
    <font>
      <sz val="6"/>
      <name val="NDSFrutiger 55 Roman"/>
    </font>
    <font>
      <sz val="6"/>
      <color theme="1"/>
      <name val="NDSFrutiger 55 Roman"/>
    </font>
    <font>
      <sz val="6"/>
      <color indexed="10"/>
      <name val="Arial"/>
      <family val="2"/>
    </font>
    <font>
      <sz val="6"/>
      <name val="Arial"/>
      <family val="2"/>
    </font>
    <font>
      <sz val="9"/>
      <color theme="1"/>
      <name val="Calibri"/>
      <family val="2"/>
      <scheme val="minor"/>
    </font>
    <font>
      <sz val="9"/>
      <color theme="0"/>
      <name val="Calibri"/>
      <family val="2"/>
      <scheme val="minor"/>
    </font>
    <font>
      <b/>
      <sz val="9"/>
      <color rgb="FF3F3F3F"/>
      <name val="Calibri"/>
      <family val="2"/>
      <scheme val="minor"/>
    </font>
    <font>
      <b/>
      <sz val="9"/>
      <color rgb="FFFA7D00"/>
      <name val="Calibri"/>
      <family val="2"/>
      <scheme val="minor"/>
    </font>
    <font>
      <sz val="9"/>
      <color rgb="FF3F3F76"/>
      <name val="Calibri"/>
      <family val="2"/>
      <scheme val="minor"/>
    </font>
    <font>
      <b/>
      <sz val="9"/>
      <color theme="1"/>
      <name val="Calibri"/>
      <family val="2"/>
      <scheme val="minor"/>
    </font>
    <font>
      <i/>
      <sz val="9"/>
      <color rgb="FF7F7F7F"/>
      <name val="Calibri"/>
      <family val="2"/>
      <scheme val="minor"/>
    </font>
    <font>
      <sz val="9"/>
      <color rgb="FF006100"/>
      <name val="Calibri"/>
      <family val="2"/>
      <scheme val="minor"/>
    </font>
    <font>
      <sz val="9"/>
      <color rgb="FF9C6500"/>
      <name val="Calibri"/>
      <family val="2"/>
      <scheme val="minor"/>
    </font>
    <font>
      <sz val="9"/>
      <color rgb="FF9C0006"/>
      <name val="Calibri"/>
      <family val="2"/>
      <scheme val="minor"/>
    </font>
    <font>
      <sz val="10"/>
      <color theme="1"/>
      <name val="NDSFrutiger 45 Light"/>
      <family val="2"/>
    </font>
    <font>
      <sz val="9"/>
      <color rgb="FFFA7D00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11"/>
      <color theme="1"/>
      <name val="NDSFrutiger 55 Roman"/>
    </font>
    <font>
      <vertAlign val="superscript"/>
      <sz val="9"/>
      <name val="Calibri"/>
      <family val="2"/>
    </font>
    <font>
      <sz val="9"/>
      <name val="Calibri"/>
      <family val="2"/>
    </font>
    <font>
      <sz val="9"/>
      <name val="Calibri"/>
      <family val="2"/>
      <scheme val="minor"/>
    </font>
    <font>
      <i/>
      <sz val="9"/>
      <name val="Calibri"/>
      <family val="2"/>
      <scheme val="minor"/>
    </font>
    <font>
      <sz val="6"/>
      <color indexed="8"/>
      <name val="NDSFrutiger 45 Light"/>
    </font>
    <font>
      <sz val="6"/>
      <color theme="1"/>
      <name val="NDSFrutiger 45 Light"/>
      <family val="2"/>
    </font>
    <font>
      <sz val="11"/>
      <color theme="1"/>
      <name val="Calibri"/>
      <family val="2"/>
      <scheme val="minor"/>
    </font>
    <font>
      <sz val="6"/>
      <name val="NDSFrutiger 45 Light"/>
      <family val="2"/>
    </font>
    <font>
      <sz val="6"/>
      <color indexed="8"/>
      <name val="NDSFrutiger 55 Roman"/>
    </font>
    <font>
      <b/>
      <sz val="14"/>
      <color rgb="FFFF0000"/>
      <name val="Calibri"/>
      <family val="2"/>
      <scheme val="minor"/>
    </font>
    <font>
      <sz val="11"/>
      <color theme="1"/>
      <name val="Calibri   "/>
    </font>
    <font>
      <sz val="11"/>
      <name val="Calibri   "/>
    </font>
    <font>
      <sz val="11"/>
      <color indexed="8"/>
      <name val="Calibri   "/>
    </font>
    <font>
      <i/>
      <sz val="9"/>
      <color rgb="FFFF0000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i/>
      <sz val="9"/>
      <name val="Calibri"/>
      <family val="2"/>
      <scheme val="minor"/>
    </font>
    <font>
      <sz val="7"/>
      <color theme="1"/>
      <name val="Calibri"/>
      <family val="2"/>
      <scheme val="minor"/>
    </font>
    <font>
      <b/>
      <sz val="7"/>
      <color theme="1"/>
      <name val="Calibri"/>
      <family val="2"/>
      <scheme val="minor"/>
    </font>
    <font>
      <b/>
      <i/>
      <sz val="9"/>
      <color rgb="FFFF0000"/>
      <name val="Calibri"/>
      <family val="2"/>
      <scheme val="minor"/>
    </font>
    <font>
      <sz val="9"/>
      <color rgb="FF9C570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53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4" fillId="0" borderId="0" applyNumberFormat="0" applyFill="0" applyBorder="0" applyAlignment="0" applyProtection="0"/>
    <xf numFmtId="0" fontId="14" fillId="0" borderId="0"/>
    <xf numFmtId="0" fontId="14" fillId="10" borderId="0" applyNumberFormat="0" applyBorder="0" applyAlignment="0" applyProtection="0"/>
    <xf numFmtId="0" fontId="14" fillId="14" borderId="0" applyNumberFormat="0" applyBorder="0" applyAlignment="0" applyProtection="0"/>
    <xf numFmtId="0" fontId="14" fillId="18" borderId="0" applyNumberFormat="0" applyBorder="0" applyAlignment="0" applyProtection="0"/>
    <xf numFmtId="0" fontId="14" fillId="22" borderId="0" applyNumberFormat="0" applyBorder="0" applyAlignment="0" applyProtection="0"/>
    <xf numFmtId="0" fontId="14" fillId="26" borderId="0" applyNumberFormat="0" applyBorder="0" applyAlignment="0" applyProtection="0"/>
    <xf numFmtId="0" fontId="14" fillId="30" borderId="0" applyNumberFormat="0" applyBorder="0" applyAlignment="0" applyProtection="0"/>
    <xf numFmtId="0" fontId="14" fillId="11" borderId="0" applyNumberFormat="0" applyBorder="0" applyAlignment="0" applyProtection="0"/>
    <xf numFmtId="0" fontId="14" fillId="15" borderId="0" applyNumberFormat="0" applyBorder="0" applyAlignment="0" applyProtection="0"/>
    <xf numFmtId="0" fontId="14" fillId="19" borderId="0" applyNumberFormat="0" applyBorder="0" applyAlignment="0" applyProtection="0"/>
    <xf numFmtId="0" fontId="14" fillId="23" borderId="0" applyNumberFormat="0" applyBorder="0" applyAlignment="0" applyProtection="0"/>
    <xf numFmtId="0" fontId="14" fillId="27" borderId="0" applyNumberFormat="0" applyBorder="0" applyAlignment="0" applyProtection="0"/>
    <xf numFmtId="0" fontId="14" fillId="31" borderId="0" applyNumberFormat="0" applyBorder="0" applyAlignment="0" applyProtection="0"/>
    <xf numFmtId="0" fontId="15" fillId="12" borderId="0" applyNumberFormat="0" applyBorder="0" applyAlignment="0" applyProtection="0"/>
    <xf numFmtId="0" fontId="15" fillId="16" borderId="0" applyNumberFormat="0" applyBorder="0" applyAlignment="0" applyProtection="0"/>
    <xf numFmtId="0" fontId="15" fillId="20" borderId="0" applyNumberFormat="0" applyBorder="0" applyAlignment="0" applyProtection="0"/>
    <xf numFmtId="0" fontId="15" fillId="24" borderId="0" applyNumberFormat="0" applyBorder="0" applyAlignment="0" applyProtection="0"/>
    <xf numFmtId="0" fontId="15" fillId="28" borderId="0" applyNumberFormat="0" applyBorder="0" applyAlignment="0" applyProtection="0"/>
    <xf numFmtId="0" fontId="15" fillId="32" borderId="0" applyNumberFormat="0" applyBorder="0" applyAlignment="0" applyProtection="0"/>
    <xf numFmtId="0" fontId="15" fillId="9" borderId="0" applyNumberFormat="0" applyBorder="0" applyAlignment="0" applyProtection="0"/>
    <xf numFmtId="0" fontId="15" fillId="13" borderId="0" applyNumberFormat="0" applyBorder="0" applyAlignment="0" applyProtection="0"/>
    <xf numFmtId="0" fontId="15" fillId="17" borderId="0" applyNumberFormat="0" applyBorder="0" applyAlignment="0" applyProtection="0"/>
    <xf numFmtId="0" fontId="15" fillId="21" borderId="0" applyNumberFormat="0" applyBorder="0" applyAlignment="0" applyProtection="0"/>
    <xf numFmtId="0" fontId="15" fillId="25" borderId="0" applyNumberFormat="0" applyBorder="0" applyAlignment="0" applyProtection="0"/>
    <xf numFmtId="0" fontId="15" fillId="29" borderId="0" applyNumberFormat="0" applyBorder="0" applyAlignment="0" applyProtection="0"/>
    <xf numFmtId="0" fontId="16" fillId="6" borderId="5" applyNumberFormat="0" applyAlignment="0" applyProtection="0"/>
    <xf numFmtId="0" fontId="17" fillId="6" borderId="4" applyNumberFormat="0" applyAlignment="0" applyProtection="0"/>
    <xf numFmtId="0" fontId="18" fillId="5" borderId="4" applyNumberFormat="0" applyAlignment="0" applyProtection="0"/>
    <xf numFmtId="0" fontId="19" fillId="0" borderId="9" applyNumberFormat="0" applyFill="0" applyAlignment="0" applyProtection="0"/>
    <xf numFmtId="0" fontId="20" fillId="0" borderId="0" applyNumberFormat="0" applyFill="0" applyBorder="0" applyAlignment="0" applyProtection="0"/>
    <xf numFmtId="0" fontId="21" fillId="2" borderId="0" applyNumberFormat="0" applyBorder="0" applyAlignment="0" applyProtection="0"/>
    <xf numFmtId="0" fontId="22" fillId="4" borderId="0" applyNumberFormat="0" applyBorder="0" applyAlignment="0" applyProtection="0"/>
    <xf numFmtId="0" fontId="14" fillId="8" borderId="8" applyNumberFormat="0" applyFont="0" applyAlignment="0" applyProtection="0"/>
    <xf numFmtId="0" fontId="23" fillId="3" borderId="0" applyNumberFormat="0" applyBorder="0" applyAlignment="0" applyProtection="0"/>
    <xf numFmtId="0" fontId="24" fillId="0" borderId="0"/>
    <xf numFmtId="0" fontId="25" fillId="0" borderId="6" applyNumberFormat="0" applyFill="0" applyAlignment="0" applyProtection="0"/>
    <xf numFmtId="0" fontId="26" fillId="0" borderId="0" applyNumberFormat="0" applyFill="0" applyBorder="0" applyAlignment="0" applyProtection="0"/>
    <xf numFmtId="0" fontId="27" fillId="7" borderId="7" applyNumberFormat="0" applyAlignment="0" applyProtection="0"/>
    <xf numFmtId="0" fontId="35" fillId="0" borderId="0" applyFont="0"/>
    <xf numFmtId="0" fontId="14" fillId="12" borderId="0" applyNumberFormat="0" applyBorder="0" applyAlignment="0" applyProtection="0"/>
    <xf numFmtId="0" fontId="14" fillId="16" borderId="0" applyNumberFormat="0" applyBorder="0" applyAlignment="0" applyProtection="0"/>
    <xf numFmtId="0" fontId="14" fillId="20" borderId="0" applyNumberFormat="0" applyBorder="0" applyAlignment="0" applyProtection="0"/>
    <xf numFmtId="0" fontId="14" fillId="24" borderId="0" applyNumberFormat="0" applyBorder="0" applyAlignment="0" applyProtection="0"/>
    <xf numFmtId="0" fontId="14" fillId="28" borderId="0" applyNumberFormat="0" applyBorder="0" applyAlignment="0" applyProtection="0"/>
    <xf numFmtId="0" fontId="14" fillId="32" borderId="0" applyNumberFormat="0" applyBorder="0" applyAlignment="0" applyProtection="0"/>
    <xf numFmtId="0" fontId="48" fillId="4" borderId="0" applyNumberFormat="0" applyBorder="0" applyAlignment="0" applyProtection="0"/>
    <xf numFmtId="0" fontId="35" fillId="0" borderId="0"/>
  </cellStyleXfs>
  <cellXfs count="179">
    <xf numFmtId="0" fontId="0" fillId="0" borderId="0" xfId="0"/>
    <xf numFmtId="0" fontId="5" fillId="33" borderId="0" xfId="0" applyFont="1" applyFill="1" applyAlignment="1" applyProtection="1">
      <alignment vertical="center"/>
      <protection locked="0"/>
    </xf>
    <xf numFmtId="0" fontId="0" fillId="0" borderId="0" xfId="0" applyProtection="1">
      <protection locked="0"/>
    </xf>
    <xf numFmtId="0" fontId="6" fillId="0" borderId="0" xfId="0" applyFont="1"/>
    <xf numFmtId="0" fontId="7" fillId="0" borderId="0" xfId="0" applyFont="1" applyFill="1" applyAlignment="1">
      <alignment vertical="center"/>
    </xf>
    <xf numFmtId="0" fontId="7" fillId="0" borderId="15" xfId="0" applyFont="1" applyFill="1" applyBorder="1" applyAlignment="1">
      <alignment vertical="center"/>
    </xf>
    <xf numFmtId="0" fontId="7" fillId="0" borderId="0" xfId="0" applyFont="1" applyFill="1" applyBorder="1" applyAlignment="1">
      <alignment vertical="center"/>
    </xf>
    <xf numFmtId="165" fontId="12" fillId="0" borderId="0" xfId="0" applyNumberFormat="1" applyFont="1"/>
    <xf numFmtId="0" fontId="13" fillId="0" borderId="0" xfId="0" applyFont="1"/>
    <xf numFmtId="0" fontId="10" fillId="0" borderId="0" xfId="0" applyFont="1" applyFill="1" applyAlignment="1">
      <alignment vertical="center"/>
    </xf>
    <xf numFmtId="0" fontId="7" fillId="0" borderId="12" xfId="0" applyFont="1" applyFill="1" applyBorder="1" applyAlignment="1">
      <alignment horizontal="center" vertical="center" wrapText="1"/>
    </xf>
    <xf numFmtId="0" fontId="7" fillId="0" borderId="19" xfId="0" applyFont="1" applyFill="1" applyBorder="1" applyAlignment="1">
      <alignment horizontal="center" vertical="center" wrapText="1"/>
    </xf>
    <xf numFmtId="0" fontId="7" fillId="0" borderId="13" xfId="0" applyFont="1" applyFill="1" applyBorder="1" applyAlignment="1">
      <alignment horizontal="center" vertical="center" wrapText="1"/>
    </xf>
    <xf numFmtId="1" fontId="7" fillId="0" borderId="0" xfId="0" applyNumberFormat="1" applyFont="1" applyFill="1" applyAlignment="1">
      <alignment horizontal="center" vertical="center"/>
    </xf>
    <xf numFmtId="1" fontId="9" fillId="0" borderId="0" xfId="0" applyNumberFormat="1" applyFont="1" applyFill="1" applyAlignment="1">
      <alignment horizontal="center" vertical="center"/>
    </xf>
    <xf numFmtId="1" fontId="9" fillId="0" borderId="0" xfId="0" applyNumberFormat="1" applyFont="1" applyFill="1" applyAlignment="1">
      <alignment horizontal="right" vertical="center"/>
    </xf>
    <xf numFmtId="164" fontId="9" fillId="0" borderId="0" xfId="6" applyNumberFormat="1" applyFont="1" applyFill="1" applyAlignment="1">
      <alignment horizontal="right" vertical="center"/>
    </xf>
    <xf numFmtId="164" fontId="7" fillId="0" borderId="0" xfId="0" applyNumberFormat="1" applyFont="1" applyFill="1" applyAlignment="1">
      <alignment horizontal="right" vertical="center"/>
    </xf>
    <xf numFmtId="164" fontId="9" fillId="0" borderId="0" xfId="0" applyNumberFormat="1" applyFont="1" applyFill="1" applyAlignment="1">
      <alignment horizontal="right" vertical="center"/>
    </xf>
    <xf numFmtId="166" fontId="7" fillId="0" borderId="0" xfId="0" applyNumberFormat="1" applyFont="1" applyFill="1" applyBorder="1" applyAlignment="1">
      <alignment vertical="center"/>
    </xf>
    <xf numFmtId="166" fontId="9" fillId="0" borderId="0" xfId="0" applyNumberFormat="1" applyFont="1" applyFill="1" applyBorder="1" applyAlignment="1">
      <alignment vertical="center"/>
    </xf>
    <xf numFmtId="166" fontId="7" fillId="0" borderId="0" xfId="0" applyNumberFormat="1" applyFont="1" applyFill="1" applyBorder="1" applyAlignment="1">
      <alignment horizontal="right" vertical="center"/>
    </xf>
    <xf numFmtId="164" fontId="7" fillId="0" borderId="0" xfId="0" applyNumberFormat="1" applyFont="1" applyFill="1" applyAlignment="1">
      <alignment vertical="center"/>
    </xf>
    <xf numFmtId="0" fontId="9" fillId="0" borderId="0" xfId="0" applyFont="1" applyFill="1" applyAlignment="1">
      <alignment vertical="center"/>
    </xf>
    <xf numFmtId="165" fontId="9" fillId="0" borderId="0" xfId="0" applyNumberFormat="1" applyFont="1" applyFill="1" applyAlignment="1">
      <alignment vertical="center"/>
    </xf>
    <xf numFmtId="1" fontId="11" fillId="0" borderId="0" xfId="0" applyNumberFormat="1" applyFont="1" applyFill="1" applyAlignment="1">
      <alignment horizontal="right" vertical="center"/>
    </xf>
    <xf numFmtId="164" fontId="11" fillId="0" borderId="0" xfId="6" applyNumberFormat="1" applyFont="1" applyFill="1" applyAlignment="1">
      <alignment horizontal="right" vertical="center"/>
    </xf>
    <xf numFmtId="0" fontId="0" fillId="0" borderId="0" xfId="0" applyAlignment="1">
      <alignment horizontal="left"/>
    </xf>
    <xf numFmtId="1" fontId="7" fillId="0" borderId="0" xfId="0" applyNumberFormat="1" applyFont="1" applyBorder="1" applyAlignment="1">
      <alignment horizontal="center" vertical="center"/>
    </xf>
    <xf numFmtId="1" fontId="9" fillId="0" borderId="0" xfId="0" applyNumberFormat="1" applyFont="1" applyBorder="1" applyAlignment="1">
      <alignment horizontal="center" vertical="center"/>
    </xf>
    <xf numFmtId="0" fontId="0" fillId="0" borderId="0" xfId="0" applyFill="1" applyProtection="1">
      <protection locked="0"/>
    </xf>
    <xf numFmtId="0" fontId="0" fillId="0" borderId="0" xfId="0" applyFill="1"/>
    <xf numFmtId="0" fontId="32" fillId="0" borderId="19" xfId="40" applyFont="1" applyBorder="1" applyAlignment="1">
      <alignment horizontal="center" vertical="center" wrapText="1"/>
    </xf>
    <xf numFmtId="49" fontId="32" fillId="0" borderId="19" xfId="40" applyNumberFormat="1" applyFont="1" applyBorder="1" applyAlignment="1">
      <alignment horizontal="center" vertical="center" wrapText="1"/>
    </xf>
    <xf numFmtId="0" fontId="33" fillId="0" borderId="0" xfId="6" applyNumberFormat="1" applyFont="1" applyFill="1" applyBorder="1" applyAlignment="1" applyProtection="1">
      <alignment vertical="center"/>
    </xf>
    <xf numFmtId="0" fontId="9" fillId="0" borderId="0" xfId="0" applyFont="1" applyAlignment="1">
      <alignment horizontal="right" vertical="center"/>
    </xf>
    <xf numFmtId="0" fontId="9" fillId="0" borderId="0" xfId="0" applyNumberFormat="1" applyFont="1" applyFill="1" applyBorder="1" applyAlignment="1">
      <alignment vertical="center"/>
    </xf>
    <xf numFmtId="0" fontId="9" fillId="0" borderId="0" xfId="0" applyFont="1" applyBorder="1" applyAlignment="1">
      <alignment horizontal="right" vertical="center"/>
    </xf>
    <xf numFmtId="0" fontId="9" fillId="0" borderId="0" xfId="0" applyFont="1" applyBorder="1" applyAlignment="1">
      <alignment vertical="top"/>
    </xf>
    <xf numFmtId="0" fontId="9" fillId="0" borderId="0" xfId="0" applyFont="1" applyBorder="1" applyAlignment="1">
      <alignment vertical="center"/>
    </xf>
    <xf numFmtId="0" fontId="33" fillId="0" borderId="0" xfId="6" applyNumberFormat="1" applyFont="1" applyFill="1" applyBorder="1" applyAlignment="1" applyProtection="1">
      <alignment horizontal="right" vertical="center"/>
    </xf>
    <xf numFmtId="0" fontId="10" fillId="0" borderId="0" xfId="0" applyFont="1" applyFill="1" applyAlignment="1">
      <alignment vertical="top"/>
    </xf>
    <xf numFmtId="164" fontId="10" fillId="0" borderId="0" xfId="0" applyNumberFormat="1" applyFont="1" applyFill="1" applyAlignment="1">
      <alignment vertical="top"/>
    </xf>
    <xf numFmtId="0" fontId="28" fillId="0" borderId="0" xfId="0" applyFont="1" applyAlignment="1">
      <alignment vertical="top"/>
    </xf>
    <xf numFmtId="0" fontId="11" fillId="0" borderId="0" xfId="0" applyFont="1" applyFill="1" applyAlignment="1">
      <alignment vertical="top"/>
    </xf>
    <xf numFmtId="1" fontId="11" fillId="0" borderId="0" xfId="0" applyNumberFormat="1" applyFont="1" applyFill="1" applyAlignment="1">
      <alignment horizontal="right" vertical="top"/>
    </xf>
    <xf numFmtId="166" fontId="10" fillId="0" borderId="0" xfId="0" applyNumberFormat="1" applyFont="1" applyFill="1" applyBorder="1" applyAlignment="1">
      <alignment vertical="top"/>
    </xf>
    <xf numFmtId="166" fontId="11" fillId="0" borderId="0" xfId="0" applyNumberFormat="1" applyFont="1" applyFill="1" applyBorder="1" applyAlignment="1">
      <alignment vertical="top"/>
    </xf>
    <xf numFmtId="164" fontId="11" fillId="0" borderId="0" xfId="0" applyNumberFormat="1" applyFont="1" applyFill="1" applyAlignment="1">
      <alignment horizontal="right" vertical="top"/>
    </xf>
    <xf numFmtId="164" fontId="11" fillId="0" borderId="0" xfId="6" applyNumberFormat="1" applyFont="1" applyFill="1" applyAlignment="1">
      <alignment horizontal="right" vertical="top"/>
    </xf>
    <xf numFmtId="1" fontId="34" fillId="0" borderId="0" xfId="0" applyNumberFormat="1" applyFont="1" applyBorder="1" applyAlignment="1">
      <alignment horizontal="center" vertical="center"/>
    </xf>
    <xf numFmtId="0" fontId="7" fillId="0" borderId="13" xfId="0" applyFont="1" applyFill="1" applyBorder="1" applyAlignment="1">
      <alignment horizontal="center" vertical="center" wrapText="1"/>
    </xf>
    <xf numFmtId="0" fontId="7" fillId="0" borderId="14" xfId="0" applyFont="1" applyFill="1" applyBorder="1" applyAlignment="1">
      <alignment horizontal="center" vertical="center" wrapText="1"/>
    </xf>
    <xf numFmtId="0" fontId="7" fillId="0" borderId="18" xfId="0" applyFont="1" applyFill="1" applyBorder="1" applyAlignment="1">
      <alignment horizontal="center" vertical="center" wrapText="1"/>
    </xf>
    <xf numFmtId="0" fontId="7" fillId="0" borderId="19" xfId="40" applyFont="1" applyBorder="1" applyAlignment="1">
      <alignment horizontal="center" vertical="center" wrapText="1"/>
    </xf>
    <xf numFmtId="0" fontId="31" fillId="0" borderId="19" xfId="4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7" fillId="0" borderId="24" xfId="0" applyFont="1" applyBorder="1" applyAlignment="1">
      <alignment horizontal="center" vertical="center" wrapText="1"/>
    </xf>
    <xf numFmtId="0" fontId="7" fillId="0" borderId="24" xfId="0" applyFont="1" applyFill="1" applyBorder="1" applyAlignment="1">
      <alignment horizontal="center" vertical="center" wrapText="1"/>
    </xf>
    <xf numFmtId="1" fontId="36" fillId="0" borderId="0" xfId="0" applyNumberFormat="1" applyFont="1" applyBorder="1" applyAlignment="1">
      <alignment horizontal="center" vertical="center"/>
    </xf>
    <xf numFmtId="0" fontId="7" fillId="0" borderId="0" xfId="0" applyNumberFormat="1" applyFont="1" applyFill="1" applyBorder="1" applyAlignment="1">
      <alignment horizontal="center" vertical="center"/>
    </xf>
    <xf numFmtId="1" fontId="36" fillId="0" borderId="0" xfId="0" applyNumberFormat="1" applyFont="1" applyFill="1" applyAlignment="1">
      <alignment horizontal="center" vertical="center"/>
    </xf>
    <xf numFmtId="0" fontId="34" fillId="0" borderId="0" xfId="0" applyFont="1" applyBorder="1" applyAlignment="1">
      <alignment vertical="center"/>
    </xf>
    <xf numFmtId="164" fontId="36" fillId="0" borderId="0" xfId="0" applyNumberFormat="1" applyFont="1" applyBorder="1" applyAlignment="1">
      <alignment vertical="center"/>
    </xf>
    <xf numFmtId="164" fontId="36" fillId="0" borderId="0" xfId="0" applyNumberFormat="1" applyFont="1" applyBorder="1" applyAlignment="1">
      <alignment horizontal="right" vertical="center"/>
    </xf>
    <xf numFmtId="164" fontId="33" fillId="0" borderId="0" xfId="6" applyNumberFormat="1" applyFont="1" applyFill="1" applyBorder="1" applyAlignment="1" applyProtection="1">
      <alignment horizontal="right" vertical="center"/>
    </xf>
    <xf numFmtId="164" fontId="33" fillId="0" borderId="0" xfId="44" applyNumberFormat="1" applyFont="1" applyFill="1" applyBorder="1" applyAlignment="1" applyProtection="1">
      <alignment horizontal="right" vertical="center"/>
    </xf>
    <xf numFmtId="165" fontId="34" fillId="0" borderId="0" xfId="0" applyNumberFormat="1" applyFont="1" applyFill="1" applyAlignment="1">
      <alignment horizontal="right" vertical="center"/>
    </xf>
    <xf numFmtId="165" fontId="9" fillId="0" borderId="0" xfId="0" applyNumberFormat="1" applyFont="1" applyFill="1" applyAlignment="1">
      <alignment horizontal="right" vertical="center"/>
    </xf>
    <xf numFmtId="164" fontId="7" fillId="0" borderId="0" xfId="0" applyNumberFormat="1" applyFont="1" applyFill="1" applyBorder="1" applyAlignment="1">
      <alignment horizontal="right" vertical="center"/>
    </xf>
    <xf numFmtId="165" fontId="34" fillId="0" borderId="0" xfId="0" applyNumberFormat="1" applyFont="1" applyBorder="1" applyAlignment="1">
      <alignment horizontal="right" vertical="center"/>
    </xf>
    <xf numFmtId="165" fontId="9" fillId="0" borderId="0" xfId="0" applyNumberFormat="1" applyFont="1" applyFill="1" applyAlignment="1" applyProtection="1">
      <alignment horizontal="right" vertical="center"/>
    </xf>
    <xf numFmtId="0" fontId="10" fillId="0" borderId="0" xfId="0" applyFont="1" applyBorder="1" applyAlignment="1">
      <alignment vertical="top"/>
    </xf>
    <xf numFmtId="164" fontId="10" fillId="0" borderId="0" xfId="0" applyNumberFormat="1" applyFont="1" applyBorder="1" applyAlignment="1">
      <alignment vertical="top"/>
    </xf>
    <xf numFmtId="164" fontId="10" fillId="0" borderId="0" xfId="0" applyNumberFormat="1" applyFont="1" applyBorder="1" applyAlignment="1">
      <alignment horizontal="right" vertical="top"/>
    </xf>
    <xf numFmtId="164" fontId="37" fillId="0" borderId="0" xfId="6" applyNumberFormat="1" applyFont="1" applyFill="1" applyBorder="1" applyAlignment="1" applyProtection="1">
      <alignment horizontal="right" vertical="top"/>
    </xf>
    <xf numFmtId="164" fontId="37" fillId="0" borderId="0" xfId="44" applyNumberFormat="1" applyFont="1" applyFill="1" applyBorder="1" applyAlignment="1" applyProtection="1">
      <alignment horizontal="right" vertical="top"/>
    </xf>
    <xf numFmtId="165" fontId="11" fillId="0" borderId="0" xfId="0" applyNumberFormat="1" applyFont="1" applyFill="1" applyAlignment="1">
      <alignment horizontal="right" vertical="top"/>
    </xf>
    <xf numFmtId="165" fontId="9" fillId="0" borderId="0" xfId="0" applyNumberFormat="1" applyFont="1" applyFill="1" applyAlignment="1">
      <alignment horizontal="right" vertical="top"/>
    </xf>
    <xf numFmtId="164" fontId="10" fillId="0" borderId="0" xfId="0" applyNumberFormat="1" applyFont="1" applyBorder="1" applyAlignment="1">
      <alignment horizontal="right" vertical="center"/>
    </xf>
    <xf numFmtId="165" fontId="11" fillId="0" borderId="0" xfId="0" applyNumberFormat="1" applyFont="1" applyFill="1" applyAlignment="1">
      <alignment horizontal="right" vertical="center"/>
    </xf>
    <xf numFmtId="0" fontId="9" fillId="0" borderId="0" xfId="0" applyNumberFormat="1" applyFont="1" applyFill="1" applyBorder="1" applyAlignment="1">
      <alignment horizontal="right" vertical="center"/>
    </xf>
    <xf numFmtId="164" fontId="7" fillId="0" borderId="0" xfId="0" applyNumberFormat="1" applyFont="1" applyBorder="1" applyAlignment="1">
      <alignment horizontal="right" vertical="center"/>
    </xf>
    <xf numFmtId="0" fontId="38" fillId="0" borderId="0" xfId="0" applyFont="1"/>
    <xf numFmtId="164" fontId="0" fillId="0" borderId="0" xfId="0" applyNumberFormat="1"/>
    <xf numFmtId="164" fontId="39" fillId="0" borderId="0" xfId="0" applyNumberFormat="1" applyFont="1"/>
    <xf numFmtId="0" fontId="40" fillId="0" borderId="0" xfId="0" applyFont="1" applyFill="1" applyAlignment="1">
      <alignment vertical="center"/>
    </xf>
    <xf numFmtId="164" fontId="41" fillId="0" borderId="0" xfId="44" applyNumberFormat="1" applyFont="1" applyFill="1" applyBorder="1" applyAlignment="1" applyProtection="1">
      <alignment horizontal="right" vertical="center"/>
    </xf>
    <xf numFmtId="164" fontId="41" fillId="0" borderId="0" xfId="44" applyNumberFormat="1" applyFont="1" applyFill="1" applyBorder="1" applyAlignment="1" applyProtection="1">
      <alignment horizontal="right" vertical="top"/>
    </xf>
    <xf numFmtId="164" fontId="40" fillId="0" borderId="0" xfId="0" applyNumberFormat="1" applyFont="1" applyFill="1" applyBorder="1" applyAlignment="1">
      <alignment horizontal="right" vertical="center"/>
    </xf>
    <xf numFmtId="165" fontId="0" fillId="0" borderId="0" xfId="0" applyNumberFormat="1"/>
    <xf numFmtId="0" fontId="31" fillId="0" borderId="19" xfId="40" applyFont="1" applyBorder="1" applyAlignment="1">
      <alignment horizontal="center" vertical="center" wrapText="1"/>
    </xf>
    <xf numFmtId="0" fontId="31" fillId="0" borderId="19" xfId="40" applyFont="1" applyBorder="1" applyAlignment="1">
      <alignment horizontal="center" vertical="center" wrapText="1"/>
    </xf>
    <xf numFmtId="0" fontId="0" fillId="0" borderId="0" xfId="0" applyFont="1"/>
    <xf numFmtId="49" fontId="0" fillId="0" borderId="0" xfId="0" applyNumberFormat="1"/>
    <xf numFmtId="167" fontId="7" fillId="0" borderId="0" xfId="0" applyNumberFormat="1" applyFont="1" applyFill="1" applyAlignment="1">
      <alignment horizontal="center" vertical="center"/>
    </xf>
    <xf numFmtId="0" fontId="9" fillId="0" borderId="10" xfId="0" applyNumberFormat="1" applyFont="1" applyBorder="1" applyAlignment="1">
      <alignment horizontal="center" vertical="center"/>
    </xf>
    <xf numFmtId="0" fontId="9" fillId="0" borderId="16" xfId="0" applyNumberFormat="1" applyFont="1" applyBorder="1" applyAlignment="1">
      <alignment horizontal="center" vertical="center"/>
    </xf>
    <xf numFmtId="0" fontId="9" fillId="0" borderId="21" xfId="0" applyNumberFormat="1" applyFont="1" applyBorder="1" applyAlignment="1">
      <alignment horizontal="center" vertical="center"/>
    </xf>
    <xf numFmtId="0" fontId="7" fillId="0" borderId="13" xfId="0" applyFont="1" applyFill="1" applyBorder="1" applyAlignment="1">
      <alignment horizontal="center" vertical="center" wrapText="1"/>
    </xf>
    <xf numFmtId="0" fontId="7" fillId="0" borderId="14" xfId="0" applyFont="1" applyFill="1" applyBorder="1" applyAlignment="1">
      <alignment horizontal="center" vertical="center" wrapText="1"/>
    </xf>
    <xf numFmtId="0" fontId="7" fillId="0" borderId="12" xfId="0" applyFont="1" applyFill="1" applyBorder="1" applyAlignment="1">
      <alignment horizontal="center" vertical="center" wrapText="1"/>
    </xf>
    <xf numFmtId="0" fontId="21" fillId="2" borderId="19" xfId="36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/>
    </xf>
    <xf numFmtId="0" fontId="31" fillId="0" borderId="0" xfId="40" applyFont="1" applyBorder="1" applyAlignment="1">
      <alignment horizontal="center" vertical="center" wrapText="1"/>
    </xf>
    <xf numFmtId="0" fontId="21" fillId="0" borderId="19" xfId="36" applyFill="1" applyBorder="1" applyAlignment="1">
      <alignment horizontal="center" vertical="center" wrapText="1"/>
    </xf>
    <xf numFmtId="0" fontId="26" fillId="0" borderId="19" xfId="36" applyFont="1" applyFill="1" applyBorder="1" applyAlignment="1">
      <alignment horizontal="center" vertical="center" wrapText="1"/>
    </xf>
    <xf numFmtId="0" fontId="32" fillId="0" borderId="19" xfId="40" applyFont="1" applyBorder="1" applyAlignment="1">
      <alignment horizontal="left" vertical="center" wrapText="1"/>
    </xf>
    <xf numFmtId="49" fontId="42" fillId="0" borderId="19" xfId="40" applyNumberFormat="1" applyFont="1" applyBorder="1" applyAlignment="1">
      <alignment horizontal="center" vertical="center" wrapText="1"/>
    </xf>
    <xf numFmtId="0" fontId="45" fillId="0" borderId="19" xfId="0" applyFont="1" applyBorder="1" applyAlignment="1">
      <alignment wrapText="1"/>
    </xf>
    <xf numFmtId="165" fontId="36" fillId="0" borderId="0" xfId="0" applyNumberFormat="1" applyFont="1" applyFill="1" applyBorder="1" applyAlignment="1">
      <alignment vertical="center"/>
    </xf>
    <xf numFmtId="0" fontId="11" fillId="0" borderId="0" xfId="0" applyFont="1" applyAlignment="1">
      <alignment vertical="top"/>
    </xf>
    <xf numFmtId="2" fontId="9" fillId="0" borderId="0" xfId="0" applyNumberFormat="1" applyFont="1" applyFill="1" applyBorder="1" applyAlignment="1">
      <alignment horizontal="right" vertical="center"/>
    </xf>
    <xf numFmtId="2" fontId="9" fillId="0" borderId="0" xfId="0" applyNumberFormat="1" applyFont="1" applyBorder="1" applyAlignment="1">
      <alignment vertical="center"/>
    </xf>
    <xf numFmtId="2" fontId="9" fillId="0" borderId="0" xfId="0" applyNumberFormat="1" applyFont="1" applyBorder="1" applyAlignment="1">
      <alignment vertical="top"/>
    </xf>
    <xf numFmtId="0" fontId="0" fillId="0" borderId="0" xfId="0" applyAlignment="1">
      <alignment vertical="top"/>
    </xf>
    <xf numFmtId="2" fontId="9" fillId="0" borderId="0" xfId="0" applyNumberFormat="1" applyFont="1" applyBorder="1" applyAlignment="1">
      <alignment horizontal="right" vertical="center"/>
    </xf>
    <xf numFmtId="0" fontId="11" fillId="0" borderId="0" xfId="0" applyFont="1" applyAlignment="1"/>
    <xf numFmtId="2" fontId="9" fillId="0" borderId="0" xfId="0" applyNumberFormat="1" applyFont="1" applyFill="1" applyBorder="1" applyAlignment="1">
      <alignment vertical="center"/>
    </xf>
    <xf numFmtId="0" fontId="7" fillId="0" borderId="0" xfId="0" applyFont="1" applyAlignment="1">
      <alignment vertical="center"/>
    </xf>
    <xf numFmtId="2" fontId="33" fillId="0" borderId="0" xfId="6" applyNumberFormat="1" applyFont="1" applyFill="1" applyBorder="1" applyAlignment="1" applyProtection="1">
      <alignment vertical="center"/>
    </xf>
    <xf numFmtId="164" fontId="7" fillId="35" borderId="0" xfId="0" applyNumberFormat="1" applyFont="1" applyFill="1" applyAlignment="1">
      <alignment horizontal="right" vertical="center"/>
    </xf>
    <xf numFmtId="0" fontId="0" fillId="0" borderId="0" xfId="0" applyAlignment="1">
      <alignment horizontal="right" vertical="center"/>
    </xf>
    <xf numFmtId="0" fontId="14" fillId="0" borderId="0" xfId="6"/>
    <xf numFmtId="49" fontId="14" fillId="0" borderId="0" xfId="6" applyNumberFormat="1"/>
    <xf numFmtId="0" fontId="14" fillId="0" borderId="0" xfId="6" applyAlignment="1">
      <alignment horizontal="left"/>
    </xf>
    <xf numFmtId="0" fontId="31" fillId="0" borderId="19" xfId="40" applyFont="1" applyBorder="1" applyAlignment="1">
      <alignment horizontal="center" vertical="center" wrapText="1"/>
    </xf>
    <xf numFmtId="0" fontId="32" fillId="34" borderId="19" xfId="40" applyFont="1" applyFill="1" applyBorder="1" applyAlignment="1">
      <alignment horizontal="center" vertical="center" wrapText="1"/>
    </xf>
    <xf numFmtId="0" fontId="31" fillId="34" borderId="19" xfId="36" applyFont="1" applyFill="1" applyBorder="1" applyAlignment="1">
      <alignment horizontal="center" vertical="center" wrapText="1"/>
    </xf>
    <xf numFmtId="49" fontId="32" fillId="34" borderId="19" xfId="40" applyNumberFormat="1" applyFont="1" applyFill="1" applyBorder="1" applyAlignment="1">
      <alignment horizontal="center" vertical="center" wrapText="1"/>
    </xf>
    <xf numFmtId="0" fontId="7" fillId="0" borderId="15" xfId="0" applyFont="1" applyFill="1" applyBorder="1" applyAlignment="1">
      <alignment horizontal="center" vertical="center" wrapText="1"/>
    </xf>
    <xf numFmtId="0" fontId="7" fillId="0" borderId="20" xfId="0" applyFont="1" applyFill="1" applyBorder="1" applyAlignment="1">
      <alignment horizontal="center" vertical="center" wrapText="1"/>
    </xf>
    <xf numFmtId="0" fontId="7" fillId="0" borderId="22" xfId="0" applyFont="1" applyFill="1" applyBorder="1" applyAlignment="1">
      <alignment horizontal="center" vertical="center" wrapText="1"/>
    </xf>
    <xf numFmtId="0" fontId="9" fillId="0" borderId="10" xfId="0" applyNumberFormat="1" applyFont="1" applyBorder="1" applyAlignment="1">
      <alignment horizontal="center" vertical="center"/>
    </xf>
    <xf numFmtId="0" fontId="9" fillId="0" borderId="16" xfId="0" applyNumberFormat="1" applyFont="1" applyBorder="1" applyAlignment="1">
      <alignment horizontal="center" vertical="center"/>
    </xf>
    <xf numFmtId="0" fontId="9" fillId="0" borderId="21" xfId="0" applyNumberFormat="1" applyFont="1" applyBorder="1" applyAlignment="1">
      <alignment horizontal="center" vertical="center"/>
    </xf>
    <xf numFmtId="0" fontId="7" fillId="0" borderId="11" xfId="0" applyFont="1" applyFill="1" applyBorder="1" applyAlignment="1">
      <alignment horizontal="center" vertical="center" wrapText="1"/>
    </xf>
    <xf numFmtId="0" fontId="7" fillId="0" borderId="18" xfId="0" applyFont="1" applyFill="1" applyBorder="1" applyAlignment="1">
      <alignment horizontal="center" vertical="center" wrapText="1"/>
    </xf>
    <xf numFmtId="0" fontId="7" fillId="0" borderId="10" xfId="0" applyFont="1" applyFill="1" applyBorder="1" applyAlignment="1">
      <alignment horizontal="center" vertical="center" wrapText="1"/>
    </xf>
    <xf numFmtId="0" fontId="7" fillId="0" borderId="16" xfId="0" applyFont="1" applyFill="1" applyBorder="1" applyAlignment="1">
      <alignment horizontal="center" vertical="center" wrapText="1"/>
    </xf>
    <xf numFmtId="0" fontId="7" fillId="0" borderId="21" xfId="0" applyFont="1" applyFill="1" applyBorder="1" applyAlignment="1">
      <alignment horizontal="center" vertical="center" wrapText="1"/>
    </xf>
    <xf numFmtId="0" fontId="7" fillId="0" borderId="17" xfId="0" applyFont="1" applyFill="1" applyBorder="1" applyAlignment="1">
      <alignment horizontal="center" vertical="center" wrapText="1"/>
    </xf>
    <xf numFmtId="0" fontId="7" fillId="0" borderId="12" xfId="0" applyFont="1" applyFill="1" applyBorder="1" applyAlignment="1">
      <alignment horizontal="center" vertical="center" wrapText="1"/>
    </xf>
    <xf numFmtId="0" fontId="7" fillId="0" borderId="13" xfId="0" applyFont="1" applyFill="1" applyBorder="1" applyAlignment="1">
      <alignment horizontal="center" vertical="center" wrapText="1"/>
    </xf>
    <xf numFmtId="0" fontId="7" fillId="0" borderId="14" xfId="0" applyFont="1" applyFill="1" applyBorder="1" applyAlignment="1">
      <alignment horizontal="center" vertical="center" wrapText="1"/>
    </xf>
    <xf numFmtId="0" fontId="31" fillId="0" borderId="19" xfId="40" applyFont="1" applyBorder="1" applyAlignment="1">
      <alignment horizontal="center" vertical="center" wrapText="1"/>
    </xf>
    <xf numFmtId="0" fontId="31" fillId="0" borderId="13" xfId="40" applyFont="1" applyBorder="1" applyAlignment="1">
      <alignment horizontal="center" vertical="center" wrapText="1"/>
    </xf>
    <xf numFmtId="0" fontId="31" fillId="0" borderId="14" xfId="40" applyFont="1" applyBorder="1" applyAlignment="1">
      <alignment horizontal="center" vertical="center" wrapText="1"/>
    </xf>
    <xf numFmtId="0" fontId="31" fillId="0" borderId="12" xfId="40" applyFont="1" applyBorder="1" applyAlignment="1">
      <alignment horizontal="center" vertical="center" wrapText="1"/>
    </xf>
    <xf numFmtId="0" fontId="0" fillId="0" borderId="11" xfId="0" applyFont="1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  <xf numFmtId="0" fontId="0" fillId="0" borderId="18" xfId="0" applyFont="1" applyBorder="1" applyAlignment="1">
      <alignment horizontal="center" vertical="center"/>
    </xf>
    <xf numFmtId="0" fontId="31" fillId="0" borderId="22" xfId="40" applyFont="1" applyBorder="1" applyAlignment="1">
      <alignment horizontal="center" vertical="center" wrapText="1"/>
    </xf>
    <xf numFmtId="0" fontId="31" fillId="0" borderId="10" xfId="40" applyFont="1" applyBorder="1" applyAlignment="1">
      <alignment horizontal="center" vertical="center" wrapText="1"/>
    </xf>
    <xf numFmtId="0" fontId="31" fillId="0" borderId="23" xfId="40" applyFont="1" applyBorder="1" applyAlignment="1">
      <alignment horizontal="center" vertical="center" wrapText="1"/>
    </xf>
    <xf numFmtId="0" fontId="31" fillId="0" borderId="16" xfId="40" applyFont="1" applyBorder="1" applyAlignment="1">
      <alignment horizontal="center" vertical="center" wrapText="1"/>
    </xf>
    <xf numFmtId="0" fontId="31" fillId="0" borderId="24" xfId="40" applyFont="1" applyBorder="1" applyAlignment="1">
      <alignment horizontal="center" vertical="center" wrapText="1"/>
    </xf>
    <xf numFmtId="0" fontId="31" fillId="0" borderId="21" xfId="40" applyFont="1" applyBorder="1" applyAlignment="1">
      <alignment horizontal="center" vertical="center" wrapText="1"/>
    </xf>
    <xf numFmtId="0" fontId="31" fillId="0" borderId="19" xfId="40" applyFont="1" applyFill="1" applyBorder="1" applyAlignment="1">
      <alignment horizontal="center" vertical="center" wrapText="1"/>
    </xf>
    <xf numFmtId="0" fontId="14" fillId="0" borderId="19" xfId="6" applyBorder="1" applyAlignment="1">
      <alignment horizontal="center" vertical="center"/>
    </xf>
    <xf numFmtId="0" fontId="14" fillId="0" borderId="11" xfId="6" applyFont="1" applyBorder="1" applyAlignment="1">
      <alignment horizontal="center" vertical="center"/>
    </xf>
    <xf numFmtId="0" fontId="14" fillId="0" borderId="17" xfId="6" applyFont="1" applyBorder="1" applyAlignment="1">
      <alignment horizontal="center" vertical="center"/>
    </xf>
    <xf numFmtId="0" fontId="14" fillId="0" borderId="18" xfId="6" applyFont="1" applyBorder="1" applyAlignment="1">
      <alignment horizontal="center" vertical="center"/>
    </xf>
    <xf numFmtId="0" fontId="7" fillId="0" borderId="10" xfId="40" applyFont="1" applyBorder="1" applyAlignment="1">
      <alignment horizontal="center" vertical="center" wrapText="1"/>
    </xf>
    <xf numFmtId="0" fontId="7" fillId="0" borderId="16" xfId="40" applyFont="1" applyBorder="1" applyAlignment="1">
      <alignment horizontal="center" vertical="center" wrapText="1"/>
    </xf>
    <xf numFmtId="0" fontId="7" fillId="0" borderId="21" xfId="40" applyFont="1" applyBorder="1" applyAlignment="1">
      <alignment horizontal="center" vertical="center" wrapText="1"/>
    </xf>
    <xf numFmtId="0" fontId="7" fillId="0" borderId="11" xfId="40" applyFont="1" applyBorder="1" applyAlignment="1">
      <alignment horizontal="center" vertical="center" wrapText="1"/>
    </xf>
    <xf numFmtId="0" fontId="7" fillId="0" borderId="17" xfId="40" applyFont="1" applyBorder="1" applyAlignment="1">
      <alignment horizontal="center" vertical="center" wrapText="1"/>
    </xf>
    <xf numFmtId="0" fontId="7" fillId="0" borderId="18" xfId="40" applyFont="1" applyBorder="1" applyAlignment="1">
      <alignment horizontal="center" vertical="center" wrapText="1"/>
    </xf>
    <xf numFmtId="0" fontId="7" fillId="0" borderId="19" xfId="4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7" fillId="0" borderId="13" xfId="4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0" fillId="0" borderId="19" xfId="0" applyBorder="1" applyAlignment="1">
      <alignment horizontal="center" vertical="center"/>
    </xf>
  </cellXfs>
  <cellStyles count="53">
    <cellStyle name="20 % - Akzent1 2" xfId="7" xr:uid="{00000000-0005-0000-0000-000000000000}"/>
    <cellStyle name="20 % - Akzent2 2" xfId="8" xr:uid="{00000000-0005-0000-0000-000001000000}"/>
    <cellStyle name="20 % - Akzent3 2" xfId="9" xr:uid="{00000000-0005-0000-0000-000002000000}"/>
    <cellStyle name="20 % - Akzent4 2" xfId="10" xr:uid="{00000000-0005-0000-0000-000003000000}"/>
    <cellStyle name="20 % - Akzent5 2" xfId="11" xr:uid="{00000000-0005-0000-0000-000004000000}"/>
    <cellStyle name="20 % - Akzent6 2" xfId="12" xr:uid="{00000000-0005-0000-0000-000005000000}"/>
    <cellStyle name="40 % - Akzent1 2" xfId="13" xr:uid="{00000000-0005-0000-0000-000006000000}"/>
    <cellStyle name="40 % - Akzent2 2" xfId="14" xr:uid="{00000000-0005-0000-0000-000007000000}"/>
    <cellStyle name="40 % - Akzent3 2" xfId="15" xr:uid="{00000000-0005-0000-0000-000008000000}"/>
    <cellStyle name="40 % - Akzent4 2" xfId="16" xr:uid="{00000000-0005-0000-0000-000009000000}"/>
    <cellStyle name="40 % - Akzent5 2" xfId="17" xr:uid="{00000000-0005-0000-0000-00000A000000}"/>
    <cellStyle name="40 % - Akzent6 2" xfId="18" xr:uid="{00000000-0005-0000-0000-00000B000000}"/>
    <cellStyle name="60 % - Akzent1 2" xfId="19" xr:uid="{00000000-0005-0000-0000-00000C000000}"/>
    <cellStyle name="60 % - Akzent1 3" xfId="45" xr:uid="{00000000-0005-0000-0000-000056000000}"/>
    <cellStyle name="60 % - Akzent2 2" xfId="20" xr:uid="{00000000-0005-0000-0000-00000D000000}"/>
    <cellStyle name="60 % - Akzent2 3" xfId="46" xr:uid="{00000000-0005-0000-0000-000057000000}"/>
    <cellStyle name="60 % - Akzent3 2" xfId="21" xr:uid="{00000000-0005-0000-0000-00000E000000}"/>
    <cellStyle name="60 % - Akzent3 3" xfId="47" xr:uid="{00000000-0005-0000-0000-000058000000}"/>
    <cellStyle name="60 % - Akzent4 2" xfId="22" xr:uid="{00000000-0005-0000-0000-00000F000000}"/>
    <cellStyle name="60 % - Akzent4 3" xfId="48" xr:uid="{00000000-0005-0000-0000-000059000000}"/>
    <cellStyle name="60 % - Akzent5 2" xfId="23" xr:uid="{00000000-0005-0000-0000-000010000000}"/>
    <cellStyle name="60 % - Akzent5 3" xfId="49" xr:uid="{00000000-0005-0000-0000-00005A000000}"/>
    <cellStyle name="60 % - Akzent6 2" xfId="24" xr:uid="{00000000-0005-0000-0000-000011000000}"/>
    <cellStyle name="60 % - Akzent6 3" xfId="50" xr:uid="{00000000-0005-0000-0000-00005B000000}"/>
    <cellStyle name="Akzent1 2" xfId="25" xr:uid="{00000000-0005-0000-0000-000012000000}"/>
    <cellStyle name="Akzent2 2" xfId="26" xr:uid="{00000000-0005-0000-0000-000013000000}"/>
    <cellStyle name="Akzent3 2" xfId="27" xr:uid="{00000000-0005-0000-0000-000014000000}"/>
    <cellStyle name="Akzent4 2" xfId="28" xr:uid="{00000000-0005-0000-0000-000015000000}"/>
    <cellStyle name="Akzent5 2" xfId="29" xr:uid="{00000000-0005-0000-0000-000016000000}"/>
    <cellStyle name="Akzent6 2" xfId="30" xr:uid="{00000000-0005-0000-0000-000017000000}"/>
    <cellStyle name="Ausgabe 2" xfId="31" xr:uid="{00000000-0005-0000-0000-000018000000}"/>
    <cellStyle name="Berechnung 2" xfId="32" xr:uid="{00000000-0005-0000-0000-000019000000}"/>
    <cellStyle name="Eingabe 2" xfId="33" xr:uid="{00000000-0005-0000-0000-00001A000000}"/>
    <cellStyle name="Ergebnis 2" xfId="34" xr:uid="{00000000-0005-0000-0000-00001B000000}"/>
    <cellStyle name="Erklärender Text 2" xfId="35" xr:uid="{00000000-0005-0000-0000-00001C000000}"/>
    <cellStyle name="Gut 2" xfId="36" xr:uid="{00000000-0005-0000-0000-00001D000000}"/>
    <cellStyle name="Neutral 2" xfId="37" xr:uid="{00000000-0005-0000-0000-00001E000000}"/>
    <cellStyle name="Neutral 3" xfId="51" xr:uid="{00000000-0005-0000-0000-00005C000000}"/>
    <cellStyle name="Notiz 2" xfId="38" xr:uid="{00000000-0005-0000-0000-00001F000000}"/>
    <cellStyle name="Schlecht 2" xfId="39" xr:uid="{00000000-0005-0000-0000-000020000000}"/>
    <cellStyle name="Standard" xfId="0" builtinId="0"/>
    <cellStyle name="Standard 2" xfId="40" xr:uid="{00000000-0005-0000-0000-000022000000}"/>
    <cellStyle name="Standard 3" xfId="6" xr:uid="{00000000-0005-0000-0000-000023000000}"/>
    <cellStyle name="Standard 3 2" xfId="52" xr:uid="{00000000-0005-0000-0000-00005D000000}"/>
    <cellStyle name="Standard 4" xfId="44" xr:uid="{00000000-0005-0000-0000-000024000000}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 2" xfId="41" xr:uid="{00000000-0005-0000-0000-00002A000000}"/>
    <cellStyle name="Warnender Text 2" xfId="42" xr:uid="{00000000-0005-0000-0000-00002B000000}"/>
    <cellStyle name="Zelle überprüfen 2" xfId="43" xr:uid="{00000000-0005-0000-0000-00002C000000}"/>
  </cellStyles>
  <dxfs count="38"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NDSFrutiger 45 Light"/>
        <scheme val="none"/>
      </font>
      <numFmt numFmtId="164" formatCode="###\ ###\ 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NDSFrutiger 45 Light"/>
        <scheme val="none"/>
      </font>
      <numFmt numFmtId="164" formatCode="###\ ###\ 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NDSFrutiger 45 Light"/>
        <scheme val="none"/>
      </font>
      <numFmt numFmtId="164" formatCode="###\ ###\ 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NDSFrutiger 45 Light"/>
        <scheme val="none"/>
      </font>
      <numFmt numFmtId="164" formatCode="###\ ###\ 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NDSFrutiger 45 Light"/>
        <scheme val="none"/>
      </font>
      <numFmt numFmtId="164" formatCode="###\ ###\ 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NDSFrutiger 45 Light"/>
        <scheme val="none"/>
      </font>
      <numFmt numFmtId="164" formatCode="###\ ###\ 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NDSFrutiger 45 Light"/>
        <scheme val="none"/>
      </font>
      <numFmt numFmtId="164" formatCode="###\ ###\ 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NDSFrutiger 45 Light"/>
        <scheme val="none"/>
      </font>
      <numFmt numFmtId="164" formatCode="###\ ###\ 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NDSFrutiger 45 Light"/>
        <scheme val="none"/>
      </font>
      <numFmt numFmtId="164" formatCode="###\ ###\ 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NDSFrutiger 45 Light"/>
        <scheme val="none"/>
      </font>
      <numFmt numFmtId="164" formatCode="###\ ###\ 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NDSFrutiger 45 Light"/>
        <scheme val="none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NDSFrutiger 45 Light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indexed="8"/>
        <name val="NDSFrutiger 45 Light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indexed="8"/>
        <name val="NDSFrutiger 45 Light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NDSFrutiger 45 Light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NDSFrutiger 45 Light"/>
        <scheme val="none"/>
      </font>
      <numFmt numFmtId="165" formatCode="0.0"/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NDSFrutiger 45 Light"/>
        <scheme val="none"/>
      </font>
      <numFmt numFmtId="165" formatCode="0.0"/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NDSFrutiger 45 Light"/>
        <scheme val="none"/>
      </font>
      <numFmt numFmtId="165" formatCode="0.0"/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4" formatCode="###\ ###\ ##0"/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4" formatCode="###\ ###\ ##0"/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4" formatCode="###\ ###\ ##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4" formatCode="###\ ###\ ##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4" formatCode="###\ ###\ ##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4" formatCode="###\ ###\ ##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4" formatCode="###\ ###\ ##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4" formatCode="###\ ###\ ##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4" formatCode="###\ ###\ ##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4" formatCode="###\ ###\ ##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4" formatCode="###\ ###\ ##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4" formatCode="###\ ###\ ##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4" formatCode="###\ ###\ ##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4" formatCode="###\ ###\ ##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NDSFrutiger 45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NDSFrutiger 45 Light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NDSFrutiger 45 Light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strike val="0"/>
      </font>
    </dxf>
  </dxfs>
  <tableStyles count="3" defaultTableStyle="TableStyleMedium2" defaultPivotStyle="PivotStyleLight16">
    <tableStyle name="Tabellenformat 1" pivot="0" count="1" xr9:uid="{00000000-0011-0000-FFFF-FFFF00000000}">
      <tableStyleElement type="wholeTable" dxfId="37"/>
    </tableStyle>
    <tableStyle name="Tabellenformat 1 2" pivot="0" count="0" xr9:uid="{00000000-0011-0000-FFFF-FFFF01000000}"/>
    <tableStyle name="Tabellenformat 1 3" pivot="0" count="0" xr9:uid="{00000000-0011-0000-FFFF-FFFF02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Datenbreich_A2" displayName="Datenbreich_A2" ref="B9:S69" totalsRowShown="0" headerRowDxfId="36" dataDxfId="35">
  <autoFilter ref="B9:S69" xr:uid="{00000000-0009-0000-0100-000003000000}"/>
  <tableColumns count="18">
    <tableColumn id="1" xr3:uid="{00000000-0010-0000-0200-000001000000}" name="2" dataDxfId="34"/>
    <tableColumn id="2" xr3:uid="{00000000-0010-0000-0200-000002000000}" name="3" dataDxfId="33"/>
    <tableColumn id="3" xr3:uid="{00000000-0010-0000-0200-000003000000}" name="4" dataDxfId="32"/>
    <tableColumn id="4" xr3:uid="{00000000-0010-0000-0200-000004000000}" name="5" dataDxfId="31"/>
    <tableColumn id="5" xr3:uid="{00000000-0010-0000-0200-000005000000}" name="6" dataDxfId="30"/>
    <tableColumn id="6" xr3:uid="{00000000-0010-0000-0200-000006000000}" name="7" dataDxfId="29"/>
    <tableColumn id="7" xr3:uid="{00000000-0010-0000-0200-000007000000}" name="8" dataDxfId="28"/>
    <tableColumn id="8" xr3:uid="{00000000-0010-0000-0200-000008000000}" name="9" dataDxfId="27"/>
    <tableColumn id="9" xr3:uid="{00000000-0010-0000-0200-000009000000}" name="10" dataDxfId="26"/>
    <tableColumn id="10" xr3:uid="{00000000-0010-0000-0200-00000A000000}" name="11" dataDxfId="25"/>
    <tableColumn id="11" xr3:uid="{00000000-0010-0000-0200-00000B000000}" name="12" dataDxfId="24"/>
    <tableColumn id="12" xr3:uid="{00000000-0010-0000-0200-00000C000000}" name="13" dataDxfId="23"/>
    <tableColumn id="13" xr3:uid="{00000000-0010-0000-0200-00000D000000}" name="14" dataDxfId="22"/>
    <tableColumn id="19" xr3:uid="{00000000-0010-0000-0200-000013000000}" name="15" dataDxfId="21"/>
    <tableColumn id="18" xr3:uid="{00000000-0010-0000-0200-000012000000}" name="16" dataDxfId="20"/>
    <tableColumn id="14" xr3:uid="{00000000-0010-0000-0200-00000E000000}" name="17" dataDxfId="19"/>
    <tableColumn id="15" xr3:uid="{00000000-0010-0000-0200-00000F000000}" name="18" dataDxfId="18"/>
    <tableColumn id="16" xr3:uid="{00000000-0010-0000-0200-000010000000}" name="19" dataDxfId="17"/>
  </tableColumns>
  <tableStyleInfo name="Tabellenformat 1 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elle2" displayName="Tabelle2" ref="A9:A69" totalsRowShown="0" headerRowDxfId="16" dataDxfId="15" dataCellStyle="Standard 3">
  <autoFilter ref="A9:A69" xr:uid="{00000000-0009-0000-0100-000004000000}"/>
  <tableColumns count="1">
    <tableColumn id="1" xr3:uid="{00000000-0010-0000-0300-000001000000}" name="1" dataDxfId="14" dataCellStyle="Standard 3"/>
  </tableColumns>
  <tableStyleInfo name="Tabellenformat 1 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4000000}" name="Datenbereich_A57" displayName="Datenbereich_A57" ref="V9:AG61" totalsRowShown="0" headerRowDxfId="13" dataDxfId="12" dataCellStyle="Standard 3">
  <autoFilter ref="V9:AG61" xr:uid="{00000000-0009-0000-0100-000006000000}"/>
  <tableColumns count="12">
    <tableColumn id="1" xr3:uid="{00000000-0010-0000-0400-000001000000}" name="2" dataDxfId="11"/>
    <tableColumn id="2" xr3:uid="{00000000-0010-0000-0400-000002000000}" name="3" dataDxfId="10"/>
    <tableColumn id="3" xr3:uid="{00000000-0010-0000-0400-000003000000}" name="4" dataDxfId="9" dataCellStyle="Standard 3"/>
    <tableColumn id="4" xr3:uid="{00000000-0010-0000-0400-000004000000}" name="5" dataDxfId="8" dataCellStyle="Standard 3"/>
    <tableColumn id="5" xr3:uid="{00000000-0010-0000-0400-000005000000}" name="6" dataDxfId="7" dataCellStyle="Standard 3"/>
    <tableColumn id="6" xr3:uid="{00000000-0010-0000-0400-000006000000}" name="7" dataDxfId="6" dataCellStyle="Standard 3"/>
    <tableColumn id="7" xr3:uid="{00000000-0010-0000-0400-000007000000}" name="8" dataDxfId="5" dataCellStyle="Standard 3"/>
    <tableColumn id="8" xr3:uid="{00000000-0010-0000-0400-000008000000}" name="9" dataDxfId="4" dataCellStyle="Standard 3"/>
    <tableColumn id="9" xr3:uid="{00000000-0010-0000-0400-000009000000}" name="10" dataDxfId="3" dataCellStyle="Standard 3"/>
    <tableColumn id="10" xr3:uid="{00000000-0010-0000-0400-00000A000000}" name="11" dataDxfId="2" dataCellStyle="Standard 3"/>
    <tableColumn id="11" xr3:uid="{00000000-0010-0000-0400-00000B000000}" name="12" dataDxfId="1" dataCellStyle="Standard 3"/>
    <tableColumn id="12" xr3:uid="{00000000-0010-0000-0400-00000C000000}" name="13" dataDxfId="0" dataCellStyle="Standard 3"/>
  </tableColumns>
  <tableStyleInfo name="Tabellenformat 1 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/>
  </sheetPr>
  <dimension ref="A1:P433"/>
  <sheetViews>
    <sheetView tabSelected="1" zoomScale="130" zoomScaleNormal="130" workbookViewId="0">
      <selection activeCell="B10" sqref="B10"/>
    </sheetView>
  </sheetViews>
  <sheetFormatPr baseColWidth="10" defaultRowHeight="15"/>
  <cols>
    <col min="2" max="2" width="13.140625" customWidth="1"/>
  </cols>
  <sheetData>
    <row r="1" spans="1:14">
      <c r="B1" s="1" t="s">
        <v>0</v>
      </c>
      <c r="C1" s="2"/>
      <c r="D1" s="2"/>
      <c r="E1" s="2"/>
      <c r="F1" s="2"/>
      <c r="G1" s="2"/>
      <c r="H1" s="2"/>
      <c r="I1" s="30"/>
      <c r="J1" s="31"/>
      <c r="K1" s="31"/>
    </row>
    <row r="2" spans="1:14">
      <c r="B2" s="3" t="s">
        <v>1</v>
      </c>
      <c r="I2" s="31"/>
      <c r="J2" s="31"/>
      <c r="K2" s="98"/>
    </row>
    <row r="3" spans="1:14">
      <c r="B3" s="3"/>
      <c r="I3" s="31"/>
      <c r="J3" s="31"/>
      <c r="K3" s="31"/>
    </row>
    <row r="4" spans="1:14">
      <c r="B4" s="3"/>
    </row>
    <row r="5" spans="1:14" ht="8.25" customHeight="1"/>
    <row r="6" spans="1:14" ht="42" customHeight="1">
      <c r="A6" s="136" t="s">
        <v>159</v>
      </c>
      <c r="B6" s="141" t="s">
        <v>2</v>
      </c>
      <c r="C6" s="139" t="s">
        <v>3</v>
      </c>
      <c r="D6" s="145" t="s">
        <v>4</v>
      </c>
      <c r="E6" s="139" t="s">
        <v>5</v>
      </c>
      <c r="F6" s="146" t="s">
        <v>6</v>
      </c>
      <c r="G6" s="147"/>
      <c r="H6" s="147"/>
      <c r="I6" s="147"/>
      <c r="J6" s="147"/>
      <c r="K6" s="147"/>
      <c r="L6" s="145"/>
      <c r="M6" s="139" t="s">
        <v>7</v>
      </c>
      <c r="N6" s="133" t="s">
        <v>215</v>
      </c>
    </row>
    <row r="7" spans="1:14" ht="59.25" customHeight="1">
      <c r="A7" s="137"/>
      <c r="B7" s="142"/>
      <c r="C7" s="144"/>
      <c r="D7" s="145"/>
      <c r="E7" s="140"/>
      <c r="F7" s="10" t="s">
        <v>8</v>
      </c>
      <c r="G7" s="11" t="s">
        <v>9</v>
      </c>
      <c r="H7" s="11" t="s">
        <v>10</v>
      </c>
      <c r="I7" s="12" t="s">
        <v>11</v>
      </c>
      <c r="J7" s="11" t="s">
        <v>12</v>
      </c>
      <c r="K7" s="12" t="s">
        <v>13</v>
      </c>
      <c r="L7" s="11" t="s">
        <v>14</v>
      </c>
      <c r="M7" s="140"/>
      <c r="N7" s="134"/>
    </row>
    <row r="8" spans="1:14" ht="8.25" customHeight="1">
      <c r="A8" s="138"/>
      <c r="B8" s="143"/>
      <c r="C8" s="140"/>
      <c r="D8" s="135" t="s">
        <v>15</v>
      </c>
      <c r="E8" s="133"/>
      <c r="F8" s="133"/>
      <c r="G8" s="133"/>
      <c r="H8" s="133"/>
      <c r="I8" s="133"/>
      <c r="J8" s="133"/>
      <c r="K8" s="133"/>
      <c r="L8" s="133"/>
      <c r="M8" s="133"/>
      <c r="N8" s="133"/>
    </row>
    <row r="9" spans="1:14" ht="8.25" customHeight="1">
      <c r="A9" s="50" t="s">
        <v>16</v>
      </c>
      <c r="B9" s="13">
        <v>2</v>
      </c>
      <c r="C9" s="14">
        <v>3</v>
      </c>
      <c r="D9" s="13">
        <v>4</v>
      </c>
      <c r="E9" s="13">
        <v>5</v>
      </c>
      <c r="F9" s="13">
        <v>6</v>
      </c>
      <c r="G9" s="13">
        <v>7</v>
      </c>
      <c r="H9" s="13">
        <v>8</v>
      </c>
      <c r="I9" s="13">
        <v>9</v>
      </c>
      <c r="J9" s="13">
        <v>10</v>
      </c>
      <c r="K9" s="13">
        <v>11</v>
      </c>
      <c r="L9" s="13">
        <v>12</v>
      </c>
      <c r="M9" s="13">
        <v>13</v>
      </c>
      <c r="N9" s="13">
        <v>13</v>
      </c>
    </row>
    <row r="10" spans="1:14" ht="8.25" customHeight="1">
      <c r="A10" s="34">
        <f>'2019_A5_Roh'!B6</f>
        <v>101</v>
      </c>
      <c r="B10" s="34" t="str">
        <f>'2019_A5_Roh'!C6</f>
        <v xml:space="preserve">Braunschweig,Stadt   </v>
      </c>
      <c r="C10" s="15">
        <f>'2019_A5_Roh'!A6</f>
        <v>2019</v>
      </c>
      <c r="D10" s="124">
        <f>'2019_A5_Roh'!D6</f>
        <v>5010</v>
      </c>
      <c r="E10" s="124">
        <f>'2019_A5_Roh'!E6</f>
        <v>400</v>
      </c>
      <c r="F10" s="124">
        <f>'2019_A5_Roh'!F6</f>
        <v>1505</v>
      </c>
      <c r="G10" s="124">
        <f>'2019_A5_Roh'!G6</f>
        <v>75</v>
      </c>
      <c r="H10" s="124">
        <f>'2019_A5_Roh'!H6</f>
        <v>690</v>
      </c>
      <c r="I10" s="124">
        <f>'2019_A5_Roh'!I6</f>
        <v>60</v>
      </c>
      <c r="J10" s="124">
        <f>'2019_A5_Roh'!J6</f>
        <v>80</v>
      </c>
      <c r="K10" s="124">
        <f>'2019_A5_Roh'!K6</f>
        <v>50</v>
      </c>
      <c r="L10" s="124">
        <f>'2019_A5_Roh'!L6</f>
        <v>1585</v>
      </c>
      <c r="M10" s="124">
        <f>'2019_A5_Roh'!M6</f>
        <v>480</v>
      </c>
      <c r="N10" s="124">
        <f>'2019_A5_Roh'!N6</f>
        <v>90</v>
      </c>
    </row>
    <row r="11" spans="1:14" ht="8.25" customHeight="1">
      <c r="A11" s="34">
        <f>'2019_A5_Roh'!B7</f>
        <v>102</v>
      </c>
      <c r="B11" s="34" t="str">
        <f>'2019_A5_Roh'!C7</f>
        <v xml:space="preserve">Salzgitter,Stadt     </v>
      </c>
      <c r="C11" s="15">
        <f>'2019_A5_Roh'!A7</f>
        <v>2019</v>
      </c>
      <c r="D11" s="124">
        <f>'2019_A5_Roh'!D7</f>
        <v>5510</v>
      </c>
      <c r="E11" s="124">
        <f>'2019_A5_Roh'!E7</f>
        <v>270</v>
      </c>
      <c r="F11" s="124">
        <f>'2019_A5_Roh'!F7</f>
        <v>3190</v>
      </c>
      <c r="G11" s="124">
        <f>'2019_A5_Roh'!G7</f>
        <v>35</v>
      </c>
      <c r="H11" s="124">
        <f>'2019_A5_Roh'!H7</f>
        <v>1385</v>
      </c>
      <c r="I11" s="124">
        <f>'2019_A5_Roh'!I7</f>
        <v>20</v>
      </c>
      <c r="J11" s="124">
        <f>'2019_A5_Roh'!J7</f>
        <v>55</v>
      </c>
      <c r="K11" s="124">
        <f>'2019_A5_Roh'!K7</f>
        <v>80</v>
      </c>
      <c r="L11" s="124">
        <f>'2019_A5_Roh'!L7</f>
        <v>255</v>
      </c>
      <c r="M11" s="124">
        <f>'2019_A5_Roh'!M7</f>
        <v>225</v>
      </c>
      <c r="N11" s="124">
        <f>'2019_A5_Roh'!N7</f>
        <v>5</v>
      </c>
    </row>
    <row r="12" spans="1:14" ht="8.25" customHeight="1">
      <c r="A12" s="34">
        <f>'2019_A5_Roh'!B8</f>
        <v>103</v>
      </c>
      <c r="B12" s="34" t="str">
        <f>'2019_A5_Roh'!C8</f>
        <v xml:space="preserve">Wolfsburg,Stadt      </v>
      </c>
      <c r="C12" s="15">
        <f>'2019_A5_Roh'!A8</f>
        <v>2019</v>
      </c>
      <c r="D12" s="124">
        <f>'2019_A5_Roh'!D8</f>
        <v>3680</v>
      </c>
      <c r="E12" s="124">
        <f>'2019_A5_Roh'!E8</f>
        <v>330</v>
      </c>
      <c r="F12" s="124">
        <f>'2019_A5_Roh'!F8</f>
        <v>1365</v>
      </c>
      <c r="G12" s="124">
        <f>'2019_A5_Roh'!G8</f>
        <v>30</v>
      </c>
      <c r="H12" s="124">
        <f>'2019_A5_Roh'!H8</f>
        <v>795</v>
      </c>
      <c r="I12" s="124">
        <f>'2019_A5_Roh'!I8</f>
        <v>140</v>
      </c>
      <c r="J12" s="124">
        <f>'2019_A5_Roh'!J8</f>
        <v>65</v>
      </c>
      <c r="K12" s="124">
        <f>'2019_A5_Roh'!K8</f>
        <v>55</v>
      </c>
      <c r="L12" s="124">
        <f>'2019_A5_Roh'!L8</f>
        <v>505</v>
      </c>
      <c r="M12" s="124">
        <f>'2019_A5_Roh'!M8</f>
        <v>385</v>
      </c>
      <c r="N12" s="124">
        <f>'2019_A5_Roh'!N8</f>
        <v>10</v>
      </c>
    </row>
    <row r="13" spans="1:14" ht="8.25" customHeight="1">
      <c r="A13" s="34">
        <f>'2019_A5_Roh'!B9</f>
        <v>151</v>
      </c>
      <c r="B13" s="34" t="str">
        <f>'2019_A5_Roh'!C9</f>
        <v xml:space="preserve">Gifhorn              </v>
      </c>
      <c r="C13" s="15">
        <f>'2019_A5_Roh'!A9</f>
        <v>2019</v>
      </c>
      <c r="D13" s="124">
        <f>'2019_A5_Roh'!D9</f>
        <v>2850</v>
      </c>
      <c r="E13" s="124">
        <f>'2019_A5_Roh'!E9</f>
        <v>170</v>
      </c>
      <c r="F13" s="124">
        <f>'2019_A5_Roh'!F9</f>
        <v>740</v>
      </c>
      <c r="G13" s="124">
        <f>'2019_A5_Roh'!G9</f>
        <v>0</v>
      </c>
      <c r="H13" s="124">
        <f>'2019_A5_Roh'!H9</f>
        <v>530</v>
      </c>
      <c r="I13" s="124">
        <f>'2019_A5_Roh'!I9</f>
        <v>75</v>
      </c>
      <c r="J13" s="124">
        <f>'2019_A5_Roh'!J9</f>
        <v>25</v>
      </c>
      <c r="K13" s="124">
        <f>'2019_A5_Roh'!K9</f>
        <v>85</v>
      </c>
      <c r="L13" s="124">
        <f>'2019_A5_Roh'!L9</f>
        <v>815</v>
      </c>
      <c r="M13" s="124">
        <f>'2019_A5_Roh'!M9</f>
        <v>405</v>
      </c>
      <c r="N13" s="124">
        <f>'2019_A5_Roh'!N9</f>
        <v>10</v>
      </c>
    </row>
    <row r="14" spans="1:14" ht="8.25" customHeight="1">
      <c r="A14" s="34">
        <f>'2019_A5_Roh'!B10</f>
        <v>153</v>
      </c>
      <c r="B14" s="34" t="str">
        <f>'2019_A5_Roh'!C10</f>
        <v xml:space="preserve">Goslar               </v>
      </c>
      <c r="C14" s="15">
        <f>'2019_A5_Roh'!A10</f>
        <v>2019</v>
      </c>
      <c r="D14" s="124">
        <f>'2019_A5_Roh'!D10</f>
        <v>3180</v>
      </c>
      <c r="E14" s="124">
        <f>'2019_A5_Roh'!E10</f>
        <v>250</v>
      </c>
      <c r="F14" s="124">
        <f>'2019_A5_Roh'!F10</f>
        <v>1165</v>
      </c>
      <c r="G14" s="124">
        <f>'2019_A5_Roh'!G10</f>
        <v>215</v>
      </c>
      <c r="H14" s="124">
        <f>'2019_A5_Roh'!H10</f>
        <v>700</v>
      </c>
      <c r="I14" s="124">
        <f>'2019_A5_Roh'!I10</f>
        <v>145</v>
      </c>
      <c r="J14" s="124">
        <f>'2019_A5_Roh'!J10</f>
        <v>25</v>
      </c>
      <c r="K14" s="124">
        <f>'2019_A5_Roh'!K10</f>
        <v>50</v>
      </c>
      <c r="L14" s="124">
        <f>'2019_A5_Roh'!L10</f>
        <v>260</v>
      </c>
      <c r="M14" s="124">
        <f>'2019_A5_Roh'!M10</f>
        <v>345</v>
      </c>
      <c r="N14" s="124">
        <f>'2019_A5_Roh'!N10</f>
        <v>30</v>
      </c>
    </row>
    <row r="15" spans="1:14" ht="8.25" customHeight="1">
      <c r="A15" s="34">
        <f>'2019_A5_Roh'!B11</f>
        <v>154</v>
      </c>
      <c r="B15" s="34" t="str">
        <f>'2019_A5_Roh'!C11</f>
        <v xml:space="preserve">Helmstedt            </v>
      </c>
      <c r="C15" s="15">
        <f>'2019_A5_Roh'!A11</f>
        <v>2019</v>
      </c>
      <c r="D15" s="124">
        <f>'2019_A5_Roh'!D11</f>
        <v>1630</v>
      </c>
      <c r="E15" s="124">
        <f>'2019_A5_Roh'!E11</f>
        <v>95</v>
      </c>
      <c r="F15" s="124">
        <f>'2019_A5_Roh'!F11</f>
        <v>550</v>
      </c>
      <c r="G15" s="124">
        <f>'2019_A5_Roh'!G11</f>
        <v>5</v>
      </c>
      <c r="H15" s="124">
        <f>'2019_A5_Roh'!H11</f>
        <v>375</v>
      </c>
      <c r="I15" s="124">
        <f>'2019_A5_Roh'!I11</f>
        <v>25</v>
      </c>
      <c r="J15" s="124">
        <f>'2019_A5_Roh'!J11</f>
        <v>25</v>
      </c>
      <c r="K15" s="124">
        <f>'2019_A5_Roh'!K11</f>
        <v>20</v>
      </c>
      <c r="L15" s="124">
        <f>'2019_A5_Roh'!L11</f>
        <v>245</v>
      </c>
      <c r="M15" s="124">
        <f>'2019_A5_Roh'!M11</f>
        <v>270</v>
      </c>
      <c r="N15" s="124">
        <f>'2019_A5_Roh'!N11</f>
        <v>15</v>
      </c>
    </row>
    <row r="16" spans="1:14" ht="8.25" customHeight="1">
      <c r="A16" s="34">
        <f>'2019_A5_Roh'!B12</f>
        <v>155</v>
      </c>
      <c r="B16" s="34" t="str">
        <f>'2019_A5_Roh'!C12</f>
        <v xml:space="preserve">Northeim             </v>
      </c>
      <c r="C16" s="15">
        <f>'2019_A5_Roh'!A12</f>
        <v>2019</v>
      </c>
      <c r="D16" s="124">
        <f>'2019_A5_Roh'!D12</f>
        <v>2790</v>
      </c>
      <c r="E16" s="124">
        <f>'2019_A5_Roh'!E12</f>
        <v>425</v>
      </c>
      <c r="F16" s="124">
        <f>'2019_A5_Roh'!F12</f>
        <v>860</v>
      </c>
      <c r="G16" s="124">
        <f>'2019_A5_Roh'!G12</f>
        <v>50</v>
      </c>
      <c r="H16" s="124">
        <f>'2019_A5_Roh'!H12</f>
        <v>550</v>
      </c>
      <c r="I16" s="124">
        <f>'2019_A5_Roh'!I12</f>
        <v>90</v>
      </c>
      <c r="J16" s="124">
        <f>'2019_A5_Roh'!J12</f>
        <v>50</v>
      </c>
      <c r="K16" s="124">
        <f>'2019_A5_Roh'!K12</f>
        <v>115</v>
      </c>
      <c r="L16" s="124">
        <f>'2019_A5_Roh'!L12</f>
        <v>355</v>
      </c>
      <c r="M16" s="124">
        <f>'2019_A5_Roh'!M12</f>
        <v>305</v>
      </c>
      <c r="N16" s="124">
        <f>'2019_A5_Roh'!N12</f>
        <v>0</v>
      </c>
    </row>
    <row r="17" spans="1:14" ht="8.25" customHeight="1">
      <c r="A17" s="34">
        <f>'2019_A5_Roh'!B13</f>
        <v>157</v>
      </c>
      <c r="B17" s="34" t="str">
        <f>'2019_A5_Roh'!C13</f>
        <v xml:space="preserve">Peine                </v>
      </c>
      <c r="C17" s="15">
        <f>'2019_A5_Roh'!A13</f>
        <v>2019</v>
      </c>
      <c r="D17" s="124">
        <f>'2019_A5_Roh'!D13</f>
        <v>3280</v>
      </c>
      <c r="E17" s="124">
        <f>'2019_A5_Roh'!E13</f>
        <v>305</v>
      </c>
      <c r="F17" s="124">
        <f>'2019_A5_Roh'!F13</f>
        <v>1255</v>
      </c>
      <c r="G17" s="124">
        <f>'2019_A5_Roh'!G13</f>
        <v>35</v>
      </c>
      <c r="H17" s="124">
        <f>'2019_A5_Roh'!H13</f>
        <v>745</v>
      </c>
      <c r="I17" s="124">
        <f>'2019_A5_Roh'!I13</f>
        <v>115</v>
      </c>
      <c r="J17" s="124">
        <f>'2019_A5_Roh'!J13</f>
        <v>50</v>
      </c>
      <c r="K17" s="124">
        <f>'2019_A5_Roh'!K13</f>
        <v>75</v>
      </c>
      <c r="L17" s="124">
        <f>'2019_A5_Roh'!L13</f>
        <v>380</v>
      </c>
      <c r="M17" s="124">
        <f>'2019_A5_Roh'!M13</f>
        <v>280</v>
      </c>
      <c r="N17" s="124">
        <f>'2019_A5_Roh'!N13</f>
        <v>40</v>
      </c>
    </row>
    <row r="18" spans="1:14" ht="8.25" customHeight="1">
      <c r="A18" s="34">
        <f>'2019_A5_Roh'!B14</f>
        <v>158</v>
      </c>
      <c r="B18" s="34" t="str">
        <f>'2019_A5_Roh'!C14</f>
        <v xml:space="preserve">Wolfenbüttel         </v>
      </c>
      <c r="C18" s="15">
        <f>'2019_A5_Roh'!A14</f>
        <v>2019</v>
      </c>
      <c r="D18" s="124">
        <f>'2019_A5_Roh'!D14</f>
        <v>2230</v>
      </c>
      <c r="E18" s="124">
        <f>'2019_A5_Roh'!E14</f>
        <v>125</v>
      </c>
      <c r="F18" s="124">
        <f>'2019_A5_Roh'!F14</f>
        <v>700</v>
      </c>
      <c r="G18" s="124">
        <f>'2019_A5_Roh'!G14</f>
        <v>35</v>
      </c>
      <c r="H18" s="124">
        <f>'2019_A5_Roh'!H14</f>
        <v>605</v>
      </c>
      <c r="I18" s="124">
        <f>'2019_A5_Roh'!I14</f>
        <v>50</v>
      </c>
      <c r="J18" s="124">
        <f>'2019_A5_Roh'!J14</f>
        <v>10</v>
      </c>
      <c r="K18" s="124">
        <f>'2019_A5_Roh'!K14</f>
        <v>20</v>
      </c>
      <c r="L18" s="124">
        <f>'2019_A5_Roh'!L14</f>
        <v>310</v>
      </c>
      <c r="M18" s="124">
        <f>'2019_A5_Roh'!M14</f>
        <v>370</v>
      </c>
      <c r="N18" s="124">
        <f>'2019_A5_Roh'!N14</f>
        <v>5</v>
      </c>
    </row>
    <row r="19" spans="1:14" ht="8.25" customHeight="1">
      <c r="A19" s="34">
        <f>'2019_A5_Roh'!B15</f>
        <v>159</v>
      </c>
      <c r="B19" s="34" t="str">
        <f>'2019_A5_Roh'!C15</f>
        <v xml:space="preserve">Göttingen            </v>
      </c>
      <c r="C19" s="15">
        <f>'2019_A5_Roh'!A15</f>
        <v>2019</v>
      </c>
      <c r="D19" s="124">
        <f>'2019_A5_Roh'!D15</f>
        <v>6445</v>
      </c>
      <c r="E19" s="124">
        <f>'2019_A5_Roh'!E15</f>
        <v>755</v>
      </c>
      <c r="F19" s="124">
        <f>'2019_A5_Roh'!F15</f>
        <v>1670</v>
      </c>
      <c r="G19" s="124">
        <f>'2019_A5_Roh'!G15</f>
        <v>140</v>
      </c>
      <c r="H19" s="124">
        <f>'2019_A5_Roh'!H15</f>
        <v>1165</v>
      </c>
      <c r="I19" s="124">
        <f>'2019_A5_Roh'!I15</f>
        <v>355</v>
      </c>
      <c r="J19" s="124">
        <f>'2019_A5_Roh'!J15</f>
        <v>80</v>
      </c>
      <c r="K19" s="124">
        <f>'2019_A5_Roh'!K15</f>
        <v>75</v>
      </c>
      <c r="L19" s="124">
        <f>'2019_A5_Roh'!L15</f>
        <v>1040</v>
      </c>
      <c r="M19" s="124">
        <f>'2019_A5_Roh'!M15</f>
        <v>1110</v>
      </c>
      <c r="N19" s="124">
        <f>'2019_A5_Roh'!N15</f>
        <v>60</v>
      </c>
    </row>
    <row r="20" spans="1:14" ht="8.25" customHeight="1">
      <c r="A20" s="34">
        <f>'2019_A5_Roh'!B16</f>
        <v>1</v>
      </c>
      <c r="B20" s="34" t="str">
        <f>'2019_A5_Roh'!C16</f>
        <v xml:space="preserve">Braunschweig         </v>
      </c>
      <c r="C20" s="15">
        <f>'2019_A5_Roh'!A16</f>
        <v>2019</v>
      </c>
      <c r="D20" s="124">
        <f>'2019_A5_Roh'!D16</f>
        <v>36610</v>
      </c>
      <c r="E20" s="124">
        <f>'2019_A5_Roh'!E16</f>
        <v>3120</v>
      </c>
      <c r="F20" s="124">
        <f>'2019_A5_Roh'!F16</f>
        <v>13000</v>
      </c>
      <c r="G20" s="124">
        <f>'2019_A5_Roh'!G16</f>
        <v>625</v>
      </c>
      <c r="H20" s="124">
        <f>'2019_A5_Roh'!H16</f>
        <v>7535</v>
      </c>
      <c r="I20" s="124">
        <f>'2019_A5_Roh'!I16</f>
        <v>1075</v>
      </c>
      <c r="J20" s="124">
        <f>'2019_A5_Roh'!J16</f>
        <v>460</v>
      </c>
      <c r="K20" s="124">
        <f>'2019_A5_Roh'!K16</f>
        <v>620</v>
      </c>
      <c r="L20" s="124">
        <f>'2019_A5_Roh'!L16</f>
        <v>5750</v>
      </c>
      <c r="M20" s="124">
        <f>'2019_A5_Roh'!M16</f>
        <v>4165</v>
      </c>
      <c r="N20" s="124">
        <f>'2019_A5_Roh'!N16</f>
        <v>260</v>
      </c>
    </row>
    <row r="21" spans="1:14" ht="8.25" customHeight="1">
      <c r="A21" s="34">
        <f>'2019_A5_Roh'!B18</f>
        <v>241</v>
      </c>
      <c r="B21" s="34" t="str">
        <f>'2019_A5_Roh'!C18</f>
        <v xml:space="preserve">Region Hannover      </v>
      </c>
      <c r="C21" s="15">
        <f>'2019_A5_Roh'!A18</f>
        <v>2019</v>
      </c>
      <c r="D21" s="124">
        <f>'2019_A5_Roh'!D18</f>
        <v>41725</v>
      </c>
      <c r="E21" s="124">
        <f>'2019_A5_Roh'!E18</f>
        <v>10095</v>
      </c>
      <c r="F21" s="124">
        <f>'2019_A5_Roh'!F18</f>
        <v>15505</v>
      </c>
      <c r="G21" s="124">
        <f>'2019_A5_Roh'!G18</f>
        <v>610</v>
      </c>
      <c r="H21" s="124">
        <f>'2019_A5_Roh'!H18</f>
        <v>6100</v>
      </c>
      <c r="I21" s="124">
        <f>'2019_A5_Roh'!I18</f>
        <v>780</v>
      </c>
      <c r="J21" s="124">
        <f>'2019_A5_Roh'!J18</f>
        <v>265</v>
      </c>
      <c r="K21" s="124">
        <f>'2019_A5_Roh'!K18</f>
        <v>770</v>
      </c>
      <c r="L21" s="124">
        <f>'2019_A5_Roh'!L18</f>
        <v>3905</v>
      </c>
      <c r="M21" s="124">
        <f>'2019_A5_Roh'!M18</f>
        <v>2845</v>
      </c>
      <c r="N21" s="124">
        <f>'2019_A5_Roh'!N18</f>
        <v>850</v>
      </c>
    </row>
    <row r="22" spans="1:14" ht="8.25" customHeight="1">
      <c r="A22" s="34">
        <f>'2019_A5_Roh'!B17</f>
        <v>241001</v>
      </c>
      <c r="B22" s="34" t="str">
        <f>'2019_A5_Roh'!C17</f>
        <v xml:space="preserve">Hannover, Landeshpt. </v>
      </c>
      <c r="C22" s="15">
        <f>'2019_A5_Roh'!A17</f>
        <v>2019</v>
      </c>
      <c r="D22" s="124">
        <f>'2019_A5_Roh'!D17</f>
        <v>21345</v>
      </c>
      <c r="E22" s="124">
        <f>'2019_A5_Roh'!E17</f>
        <v>6480</v>
      </c>
      <c r="F22" s="124">
        <f>'2019_A5_Roh'!F17</f>
        <v>7160</v>
      </c>
      <c r="G22" s="124">
        <f>'2019_A5_Roh'!G17</f>
        <v>240</v>
      </c>
      <c r="H22" s="124">
        <f>'2019_A5_Roh'!H17</f>
        <v>2670</v>
      </c>
      <c r="I22" s="124">
        <f>'2019_A5_Roh'!I17</f>
        <v>410</v>
      </c>
      <c r="J22" s="124">
        <f>'2019_A5_Roh'!J17</f>
        <v>165</v>
      </c>
      <c r="K22" s="124">
        <f>'2019_A5_Roh'!K17</f>
        <v>425</v>
      </c>
      <c r="L22" s="124">
        <f>'2019_A5_Roh'!L17</f>
        <v>1820</v>
      </c>
      <c r="M22" s="124">
        <f>'2019_A5_Roh'!M17</f>
        <v>1365</v>
      </c>
      <c r="N22" s="124">
        <f>'2019_A5_Roh'!N17</f>
        <v>610</v>
      </c>
    </row>
    <row r="23" spans="1:14" ht="8.25" customHeight="1">
      <c r="A23" s="34">
        <v>241999</v>
      </c>
      <c r="B23" s="34" t="s">
        <v>232</v>
      </c>
      <c r="C23" s="15"/>
      <c r="D23" s="124">
        <f>D21-D22</f>
        <v>20380</v>
      </c>
      <c r="E23" s="124">
        <f t="shared" ref="E23:N23" si="0">E21-E22</f>
        <v>3615</v>
      </c>
      <c r="F23" s="124">
        <f t="shared" si="0"/>
        <v>8345</v>
      </c>
      <c r="G23" s="124">
        <f t="shared" si="0"/>
        <v>370</v>
      </c>
      <c r="H23" s="124">
        <f t="shared" si="0"/>
        <v>3430</v>
      </c>
      <c r="I23" s="124">
        <f t="shared" si="0"/>
        <v>370</v>
      </c>
      <c r="J23" s="124">
        <f t="shared" si="0"/>
        <v>100</v>
      </c>
      <c r="K23" s="124">
        <f t="shared" si="0"/>
        <v>345</v>
      </c>
      <c r="L23" s="124">
        <f t="shared" si="0"/>
        <v>2085</v>
      </c>
      <c r="M23" s="124">
        <f t="shared" si="0"/>
        <v>1480</v>
      </c>
      <c r="N23" s="124">
        <f t="shared" si="0"/>
        <v>240</v>
      </c>
    </row>
    <row r="24" spans="1:14" ht="8.25" customHeight="1">
      <c r="A24" s="34">
        <f>'2019_A5_Roh'!B19</f>
        <v>251</v>
      </c>
      <c r="B24" s="34" t="str">
        <f>'2019_A5_Roh'!C19</f>
        <v xml:space="preserve">Diepholz             </v>
      </c>
      <c r="C24" s="15">
        <f>'2019_A5_Roh'!A19</f>
        <v>2019</v>
      </c>
      <c r="D24" s="124">
        <f>'2019_A5_Roh'!D19</f>
        <v>5170</v>
      </c>
      <c r="E24" s="124">
        <f>'2019_A5_Roh'!E19</f>
        <v>420</v>
      </c>
      <c r="F24" s="124">
        <f>'2019_A5_Roh'!F19</f>
        <v>1635</v>
      </c>
      <c r="G24" s="124">
        <f>'2019_A5_Roh'!G19</f>
        <v>65</v>
      </c>
      <c r="H24" s="124">
        <f>'2019_A5_Roh'!H19</f>
        <v>1105</v>
      </c>
      <c r="I24" s="124">
        <f>'2019_A5_Roh'!I19</f>
        <v>230</v>
      </c>
      <c r="J24" s="124">
        <f>'2019_A5_Roh'!J19</f>
        <v>25</v>
      </c>
      <c r="K24" s="124">
        <f>'2019_A5_Roh'!K19</f>
        <v>125</v>
      </c>
      <c r="L24" s="124">
        <f>'2019_A5_Roh'!L19</f>
        <v>935</v>
      </c>
      <c r="M24" s="124">
        <f>'2019_A5_Roh'!M19</f>
        <v>625</v>
      </c>
      <c r="N24" s="124">
        <f>'2019_A5_Roh'!N19</f>
        <v>0</v>
      </c>
    </row>
    <row r="25" spans="1:14" ht="8.25" customHeight="1">
      <c r="A25" s="34">
        <f>'2019_A5_Roh'!B20</f>
        <v>252</v>
      </c>
      <c r="B25" s="34" t="str">
        <f>'2019_A5_Roh'!C20</f>
        <v xml:space="preserve">Hameln-Pyrmont       </v>
      </c>
      <c r="C25" s="15">
        <f>'2019_A5_Roh'!A20</f>
        <v>2019</v>
      </c>
      <c r="D25" s="124">
        <f>'2019_A5_Roh'!D20</f>
        <v>4980</v>
      </c>
      <c r="E25" s="124">
        <f>'2019_A5_Roh'!E20</f>
        <v>760</v>
      </c>
      <c r="F25" s="124">
        <f>'2019_A5_Roh'!F20</f>
        <v>2005</v>
      </c>
      <c r="G25" s="124">
        <f>'2019_A5_Roh'!G20</f>
        <v>60</v>
      </c>
      <c r="H25" s="124">
        <f>'2019_A5_Roh'!H20</f>
        <v>965</v>
      </c>
      <c r="I25" s="124">
        <f>'2019_A5_Roh'!I20</f>
        <v>120</v>
      </c>
      <c r="J25" s="124">
        <f>'2019_A5_Roh'!J20</f>
        <v>30</v>
      </c>
      <c r="K25" s="124">
        <f>'2019_A5_Roh'!K20</f>
        <v>115</v>
      </c>
      <c r="L25" s="124">
        <f>'2019_A5_Roh'!L20</f>
        <v>460</v>
      </c>
      <c r="M25" s="124">
        <f>'2019_A5_Roh'!M20</f>
        <v>450</v>
      </c>
      <c r="N25" s="124">
        <f>'2019_A5_Roh'!N20</f>
        <v>5</v>
      </c>
    </row>
    <row r="26" spans="1:14" ht="8.25" customHeight="1">
      <c r="A26" s="34">
        <f>'2019_A5_Roh'!B21</f>
        <v>254</v>
      </c>
      <c r="B26" s="34" t="str">
        <f>'2019_A5_Roh'!C21</f>
        <v xml:space="preserve">Hildesheim           </v>
      </c>
      <c r="C26" s="15">
        <f>'2019_A5_Roh'!A21</f>
        <v>2019</v>
      </c>
      <c r="D26" s="124">
        <f>'2019_A5_Roh'!D21</f>
        <v>6770</v>
      </c>
      <c r="E26" s="124">
        <f>'2019_A5_Roh'!E21</f>
        <v>935</v>
      </c>
      <c r="F26" s="124">
        <f>'2019_A5_Roh'!F21</f>
        <v>2520</v>
      </c>
      <c r="G26" s="124">
        <f>'2019_A5_Roh'!G21</f>
        <v>35</v>
      </c>
      <c r="H26" s="124">
        <f>'2019_A5_Roh'!H21</f>
        <v>1255</v>
      </c>
      <c r="I26" s="124">
        <f>'2019_A5_Roh'!I21</f>
        <v>170</v>
      </c>
      <c r="J26" s="124">
        <f>'2019_A5_Roh'!J21</f>
        <v>45</v>
      </c>
      <c r="K26" s="124">
        <f>'2019_A5_Roh'!K21</f>
        <v>145</v>
      </c>
      <c r="L26" s="124">
        <f>'2019_A5_Roh'!L21</f>
        <v>1000</v>
      </c>
      <c r="M26" s="124">
        <f>'2019_A5_Roh'!M21</f>
        <v>645</v>
      </c>
      <c r="N26" s="124">
        <f>'2019_A5_Roh'!N21</f>
        <v>20</v>
      </c>
    </row>
    <row r="27" spans="1:14" ht="8.25" customHeight="1">
      <c r="A27" s="34">
        <f>'2019_A5_Roh'!B22</f>
        <v>255</v>
      </c>
      <c r="B27" s="34" t="str">
        <f>'2019_A5_Roh'!C22</f>
        <v xml:space="preserve">Holzminden           </v>
      </c>
      <c r="C27" s="15">
        <f>'2019_A5_Roh'!A22</f>
        <v>2019</v>
      </c>
      <c r="D27" s="124">
        <f>'2019_A5_Roh'!D22</f>
        <v>1185</v>
      </c>
      <c r="E27" s="124">
        <f>'2019_A5_Roh'!E22</f>
        <v>85</v>
      </c>
      <c r="F27" s="124">
        <f>'2019_A5_Roh'!F22</f>
        <v>405</v>
      </c>
      <c r="G27" s="124">
        <f>'2019_A5_Roh'!G22</f>
        <v>5</v>
      </c>
      <c r="H27" s="124">
        <f>'2019_A5_Roh'!H22</f>
        <v>300</v>
      </c>
      <c r="I27" s="124">
        <f>'2019_A5_Roh'!I22</f>
        <v>20</v>
      </c>
      <c r="J27" s="124">
        <f>'2019_A5_Roh'!J22</f>
        <v>20</v>
      </c>
      <c r="K27" s="124">
        <f>'2019_A5_Roh'!K22</f>
        <v>20</v>
      </c>
      <c r="L27" s="124">
        <f>'2019_A5_Roh'!L22</f>
        <v>230</v>
      </c>
      <c r="M27" s="124">
        <f>'2019_A5_Roh'!M22</f>
        <v>100</v>
      </c>
      <c r="N27" s="124">
        <f>'2019_A5_Roh'!N22</f>
        <v>0</v>
      </c>
    </row>
    <row r="28" spans="1:14" ht="8.25" customHeight="1">
      <c r="A28" s="34">
        <f>'2019_A5_Roh'!B23</f>
        <v>256</v>
      </c>
      <c r="B28" s="34" t="str">
        <f>'2019_A5_Roh'!C23</f>
        <v xml:space="preserve">Nienburg (Weser)     </v>
      </c>
      <c r="C28" s="15">
        <f>'2019_A5_Roh'!A23</f>
        <v>2019</v>
      </c>
      <c r="D28" s="124">
        <f>'2019_A5_Roh'!D23</f>
        <v>3370</v>
      </c>
      <c r="E28" s="124">
        <f>'2019_A5_Roh'!E23</f>
        <v>370</v>
      </c>
      <c r="F28" s="124">
        <f>'2019_A5_Roh'!F23</f>
        <v>1265</v>
      </c>
      <c r="G28" s="124">
        <f>'2019_A5_Roh'!G23</f>
        <v>75</v>
      </c>
      <c r="H28" s="124">
        <f>'2019_A5_Roh'!H23</f>
        <v>800</v>
      </c>
      <c r="I28" s="124">
        <f>'2019_A5_Roh'!I23</f>
        <v>75</v>
      </c>
      <c r="J28" s="124">
        <f>'2019_A5_Roh'!J23</f>
        <v>20</v>
      </c>
      <c r="K28" s="124">
        <f>'2019_A5_Roh'!K23</f>
        <v>55</v>
      </c>
      <c r="L28" s="124">
        <f>'2019_A5_Roh'!L23</f>
        <v>415</v>
      </c>
      <c r="M28" s="124">
        <f>'2019_A5_Roh'!M23</f>
        <v>295</v>
      </c>
      <c r="N28" s="124">
        <f>'2019_A5_Roh'!N23</f>
        <v>5</v>
      </c>
    </row>
    <row r="29" spans="1:14" ht="8.25" customHeight="1">
      <c r="A29" s="34">
        <f>'2019_A5_Roh'!B24</f>
        <v>257</v>
      </c>
      <c r="B29" s="34" t="str">
        <f>'2019_A5_Roh'!C24</f>
        <v xml:space="preserve">Schaumburg           </v>
      </c>
      <c r="C29" s="15">
        <f>'2019_A5_Roh'!A24</f>
        <v>2019</v>
      </c>
      <c r="D29" s="124">
        <f>'2019_A5_Roh'!D24</f>
        <v>4120</v>
      </c>
      <c r="E29" s="124">
        <f>'2019_A5_Roh'!E24</f>
        <v>350</v>
      </c>
      <c r="F29" s="124">
        <f>'2019_A5_Roh'!F24</f>
        <v>1350</v>
      </c>
      <c r="G29" s="124">
        <f>'2019_A5_Roh'!G24</f>
        <v>10</v>
      </c>
      <c r="H29" s="124">
        <f>'2019_A5_Roh'!H24</f>
        <v>945</v>
      </c>
      <c r="I29" s="124">
        <f>'2019_A5_Roh'!I24</f>
        <v>105</v>
      </c>
      <c r="J29" s="124">
        <f>'2019_A5_Roh'!J24</f>
        <v>5</v>
      </c>
      <c r="K29" s="124">
        <f>'2019_A5_Roh'!K24</f>
        <v>100</v>
      </c>
      <c r="L29" s="124">
        <f>'2019_A5_Roh'!L24</f>
        <v>715</v>
      </c>
      <c r="M29" s="124">
        <f>'2019_A5_Roh'!M24</f>
        <v>530</v>
      </c>
      <c r="N29" s="124">
        <f>'2019_A5_Roh'!N24</f>
        <v>5</v>
      </c>
    </row>
    <row r="30" spans="1:14" ht="8.25" customHeight="1">
      <c r="A30" s="34">
        <f>'2019_A5_Roh'!B25</f>
        <v>2</v>
      </c>
      <c r="B30" s="34" t="str">
        <f>'2019_A5_Roh'!C25</f>
        <v xml:space="preserve">Hannover             </v>
      </c>
      <c r="C30" s="15">
        <f>'2019_A5_Roh'!A25</f>
        <v>2019</v>
      </c>
      <c r="D30" s="124">
        <f>'2019_A5_Roh'!D25</f>
        <v>67310</v>
      </c>
      <c r="E30" s="124">
        <f>'2019_A5_Roh'!E25</f>
        <v>13015</v>
      </c>
      <c r="F30" s="124">
        <f>'2019_A5_Roh'!F25</f>
        <v>24685</v>
      </c>
      <c r="G30" s="124">
        <f>'2019_A5_Roh'!G25</f>
        <v>865</v>
      </c>
      <c r="H30" s="124">
        <f>'2019_A5_Roh'!H25</f>
        <v>11465</v>
      </c>
      <c r="I30" s="124">
        <f>'2019_A5_Roh'!I25</f>
        <v>1500</v>
      </c>
      <c r="J30" s="124">
        <f>'2019_A5_Roh'!J25</f>
        <v>415</v>
      </c>
      <c r="K30" s="124">
        <f>'2019_A5_Roh'!K25</f>
        <v>1330</v>
      </c>
      <c r="L30" s="124">
        <f>'2019_A5_Roh'!L25</f>
        <v>7660</v>
      </c>
      <c r="M30" s="124">
        <f>'2019_A5_Roh'!M25</f>
        <v>5490</v>
      </c>
      <c r="N30" s="124">
        <f>'2019_A5_Roh'!N25</f>
        <v>885</v>
      </c>
    </row>
    <row r="31" spans="1:14" ht="8.25" customHeight="1">
      <c r="A31" s="34">
        <f>'2019_A5_Roh'!B26</f>
        <v>351</v>
      </c>
      <c r="B31" s="34" t="str">
        <f>'2019_A5_Roh'!C26</f>
        <v xml:space="preserve">Celle                </v>
      </c>
      <c r="C31" s="15">
        <f>'2019_A5_Roh'!A26</f>
        <v>2019</v>
      </c>
      <c r="D31" s="124">
        <f>'2019_A5_Roh'!D26</f>
        <v>4700</v>
      </c>
      <c r="E31" s="124">
        <f>'2019_A5_Roh'!E26</f>
        <v>520</v>
      </c>
      <c r="F31" s="124">
        <f>'2019_A5_Roh'!F26</f>
        <v>2260</v>
      </c>
      <c r="G31" s="124">
        <f>'2019_A5_Roh'!G26</f>
        <v>10</v>
      </c>
      <c r="H31" s="124">
        <f>'2019_A5_Roh'!H26</f>
        <v>915</v>
      </c>
      <c r="I31" s="124">
        <f>'2019_A5_Roh'!I26</f>
        <v>115</v>
      </c>
      <c r="J31" s="124">
        <f>'2019_A5_Roh'!J26</f>
        <v>30</v>
      </c>
      <c r="K31" s="124">
        <f>'2019_A5_Roh'!K26</f>
        <v>150</v>
      </c>
      <c r="L31" s="124">
        <f>'2019_A5_Roh'!L26</f>
        <v>325</v>
      </c>
      <c r="M31" s="124">
        <f>'2019_A5_Roh'!M26</f>
        <v>375</v>
      </c>
      <c r="N31" s="124">
        <f>'2019_A5_Roh'!N26</f>
        <v>0</v>
      </c>
    </row>
    <row r="32" spans="1:14" ht="8.25" customHeight="1">
      <c r="A32" s="34">
        <f>'2019_A5_Roh'!B27</f>
        <v>352</v>
      </c>
      <c r="B32" s="34" t="str">
        <f>'2019_A5_Roh'!C27</f>
        <v xml:space="preserve">Cuxhaven             </v>
      </c>
      <c r="C32" s="15">
        <f>'2019_A5_Roh'!A27</f>
        <v>2019</v>
      </c>
      <c r="D32" s="124">
        <f>'2019_A5_Roh'!D27</f>
        <v>3550</v>
      </c>
      <c r="E32" s="124">
        <f>'2019_A5_Roh'!E27</f>
        <v>280</v>
      </c>
      <c r="F32" s="124">
        <f>'2019_A5_Roh'!F27</f>
        <v>1125</v>
      </c>
      <c r="G32" s="124">
        <f>'2019_A5_Roh'!G27</f>
        <v>65</v>
      </c>
      <c r="H32" s="124">
        <f>'2019_A5_Roh'!H27</f>
        <v>920</v>
      </c>
      <c r="I32" s="124">
        <f>'2019_A5_Roh'!I27</f>
        <v>120</v>
      </c>
      <c r="J32" s="124">
        <f>'2019_A5_Roh'!J27</f>
        <v>25</v>
      </c>
      <c r="K32" s="124">
        <f>'2019_A5_Roh'!K27</f>
        <v>110</v>
      </c>
      <c r="L32" s="124">
        <f>'2019_A5_Roh'!L27</f>
        <v>525</v>
      </c>
      <c r="M32" s="124">
        <f>'2019_A5_Roh'!M27</f>
        <v>385</v>
      </c>
      <c r="N32" s="124">
        <f>'2019_A5_Roh'!N27</f>
        <v>5</v>
      </c>
    </row>
    <row r="33" spans="1:14" ht="8.25" customHeight="1">
      <c r="A33" s="34">
        <f>'2019_A5_Roh'!B28</f>
        <v>353</v>
      </c>
      <c r="B33" s="34" t="str">
        <f>'2019_A5_Roh'!C28</f>
        <v xml:space="preserve">Harburg              </v>
      </c>
      <c r="C33" s="15">
        <f>'2019_A5_Roh'!A28</f>
        <v>2019</v>
      </c>
      <c r="D33" s="124">
        <f>'2019_A5_Roh'!D28</f>
        <v>4120</v>
      </c>
      <c r="E33" s="124">
        <f>'2019_A5_Roh'!E28</f>
        <v>430</v>
      </c>
      <c r="F33" s="124">
        <f>'2019_A5_Roh'!F28</f>
        <v>1005</v>
      </c>
      <c r="G33" s="124">
        <f>'2019_A5_Roh'!G28</f>
        <v>30</v>
      </c>
      <c r="H33" s="124">
        <f>'2019_A5_Roh'!H28</f>
        <v>630</v>
      </c>
      <c r="I33" s="124">
        <f>'2019_A5_Roh'!I28</f>
        <v>130</v>
      </c>
      <c r="J33" s="124">
        <f>'2019_A5_Roh'!J28</f>
        <v>15</v>
      </c>
      <c r="K33" s="124">
        <f>'2019_A5_Roh'!K28</f>
        <v>60</v>
      </c>
      <c r="L33" s="124">
        <f>'2019_A5_Roh'!L28</f>
        <v>835</v>
      </c>
      <c r="M33" s="124">
        <f>'2019_A5_Roh'!M28</f>
        <v>975</v>
      </c>
      <c r="N33" s="124">
        <f>'2019_A5_Roh'!N28</f>
        <v>10</v>
      </c>
    </row>
    <row r="34" spans="1:14" ht="8.25" customHeight="1">
      <c r="A34" s="34">
        <f>'2019_A5_Roh'!B29</f>
        <v>354</v>
      </c>
      <c r="B34" s="34" t="str">
        <f>'2019_A5_Roh'!C29</f>
        <v xml:space="preserve">Lüchow-Dannenberg    </v>
      </c>
      <c r="C34" s="15">
        <f>'2019_A5_Roh'!A29</f>
        <v>2019</v>
      </c>
      <c r="D34" s="124">
        <f>'2019_A5_Roh'!D29</f>
        <v>655</v>
      </c>
      <c r="E34" s="124">
        <f>'2019_A5_Roh'!E29</f>
        <v>45</v>
      </c>
      <c r="F34" s="124">
        <f>'2019_A5_Roh'!F29</f>
        <v>185</v>
      </c>
      <c r="G34" s="124">
        <f>'2019_A5_Roh'!G29</f>
        <v>10</v>
      </c>
      <c r="H34" s="124">
        <f>'2019_A5_Roh'!H29</f>
        <v>145</v>
      </c>
      <c r="I34" s="124">
        <f>'2019_A5_Roh'!I29</f>
        <v>25</v>
      </c>
      <c r="J34" s="124">
        <f>'2019_A5_Roh'!J29</f>
        <v>10</v>
      </c>
      <c r="K34" s="124">
        <f>'2019_A5_Roh'!K29</f>
        <v>30</v>
      </c>
      <c r="L34" s="124">
        <f>'2019_A5_Roh'!L29</f>
        <v>120</v>
      </c>
      <c r="M34" s="124">
        <f>'2019_A5_Roh'!M29</f>
        <v>85</v>
      </c>
      <c r="N34" s="124">
        <f>'2019_A5_Roh'!N29</f>
        <v>0</v>
      </c>
    </row>
    <row r="35" spans="1:14" ht="8.25" customHeight="1">
      <c r="A35" s="34">
        <f>'2019_A5_Roh'!B30</f>
        <v>355</v>
      </c>
      <c r="B35" s="34" t="str">
        <f>'2019_A5_Roh'!C30</f>
        <v xml:space="preserve">Lüneburg             </v>
      </c>
      <c r="C35" s="15">
        <f>'2019_A5_Roh'!A30</f>
        <v>2019</v>
      </c>
      <c r="D35" s="124">
        <f>'2019_A5_Roh'!D30</f>
        <v>4090</v>
      </c>
      <c r="E35" s="124">
        <f>'2019_A5_Roh'!E30</f>
        <v>320</v>
      </c>
      <c r="F35" s="124">
        <f>'2019_A5_Roh'!F30</f>
        <v>1905</v>
      </c>
      <c r="G35" s="124">
        <f>'2019_A5_Roh'!G30</f>
        <v>35</v>
      </c>
      <c r="H35" s="124">
        <f>'2019_A5_Roh'!H30</f>
        <v>790</v>
      </c>
      <c r="I35" s="124">
        <f>'2019_A5_Roh'!I30</f>
        <v>135</v>
      </c>
      <c r="J35" s="124">
        <f>'2019_A5_Roh'!J30</f>
        <v>10</v>
      </c>
      <c r="K35" s="124">
        <f>'2019_A5_Roh'!K30</f>
        <v>60</v>
      </c>
      <c r="L35" s="124">
        <f>'2019_A5_Roh'!L30</f>
        <v>425</v>
      </c>
      <c r="M35" s="124">
        <f>'2019_A5_Roh'!M30</f>
        <v>400</v>
      </c>
      <c r="N35" s="124">
        <f>'2019_A5_Roh'!N30</f>
        <v>15</v>
      </c>
    </row>
    <row r="36" spans="1:14" ht="8.25" customHeight="1">
      <c r="A36" s="34">
        <f>'2019_A5_Roh'!B31</f>
        <v>356</v>
      </c>
      <c r="B36" s="34" t="str">
        <f>'2019_A5_Roh'!C31</f>
        <v xml:space="preserve">Osterholz            </v>
      </c>
      <c r="C36" s="15">
        <f>'2019_A5_Roh'!A31</f>
        <v>2019</v>
      </c>
      <c r="D36" s="124">
        <f>'2019_A5_Roh'!D31</f>
        <v>2080</v>
      </c>
      <c r="E36" s="124">
        <f>'2019_A5_Roh'!E31</f>
        <v>250</v>
      </c>
      <c r="F36" s="124">
        <f>'2019_A5_Roh'!F31</f>
        <v>625</v>
      </c>
      <c r="G36" s="124">
        <f>'2019_A5_Roh'!G31</f>
        <v>15</v>
      </c>
      <c r="H36" s="124">
        <f>'2019_A5_Roh'!H31</f>
        <v>435</v>
      </c>
      <c r="I36" s="124">
        <f>'2019_A5_Roh'!I31</f>
        <v>160</v>
      </c>
      <c r="J36" s="124">
        <f>'2019_A5_Roh'!J31</f>
        <v>60</v>
      </c>
      <c r="K36" s="124">
        <f>'2019_A5_Roh'!K31</f>
        <v>45</v>
      </c>
      <c r="L36" s="124">
        <f>'2019_A5_Roh'!L31</f>
        <v>275</v>
      </c>
      <c r="M36" s="124">
        <f>'2019_A5_Roh'!M31</f>
        <v>195</v>
      </c>
      <c r="N36" s="124">
        <f>'2019_A5_Roh'!N31</f>
        <v>15</v>
      </c>
    </row>
    <row r="37" spans="1:14" ht="8.25" customHeight="1">
      <c r="A37" s="34">
        <f>'2019_A5_Roh'!B32</f>
        <v>357</v>
      </c>
      <c r="B37" s="34" t="str">
        <f>'2019_A5_Roh'!C32</f>
        <v xml:space="preserve">Rotenburg (Wümme)    </v>
      </c>
      <c r="C37" s="15">
        <f>'2019_A5_Roh'!A32</f>
        <v>2019</v>
      </c>
      <c r="D37" s="124">
        <f>'2019_A5_Roh'!D32</f>
        <v>2925</v>
      </c>
      <c r="E37" s="124">
        <f>'2019_A5_Roh'!E32</f>
        <v>350</v>
      </c>
      <c r="F37" s="124">
        <f>'2019_A5_Roh'!F32</f>
        <v>730</v>
      </c>
      <c r="G37" s="124">
        <f>'2019_A5_Roh'!G32</f>
        <v>40</v>
      </c>
      <c r="H37" s="124">
        <f>'2019_A5_Roh'!H32</f>
        <v>675</v>
      </c>
      <c r="I37" s="124">
        <f>'2019_A5_Roh'!I32</f>
        <v>90</v>
      </c>
      <c r="J37" s="124">
        <f>'2019_A5_Roh'!J32</f>
        <v>15</v>
      </c>
      <c r="K37" s="124">
        <f>'2019_A5_Roh'!K32</f>
        <v>95</v>
      </c>
      <c r="L37" s="124">
        <f>'2019_A5_Roh'!L32</f>
        <v>580</v>
      </c>
      <c r="M37" s="124">
        <f>'2019_A5_Roh'!M32</f>
        <v>335</v>
      </c>
      <c r="N37" s="124">
        <f>'2019_A5_Roh'!N32</f>
        <v>5</v>
      </c>
    </row>
    <row r="38" spans="1:14" ht="8.25" customHeight="1">
      <c r="A38" s="34">
        <f>'2019_A5_Roh'!B33</f>
        <v>358</v>
      </c>
      <c r="B38" s="34" t="str">
        <f>'2019_A5_Roh'!C33</f>
        <v xml:space="preserve">Heidekreis           </v>
      </c>
      <c r="C38" s="15">
        <f>'2019_A5_Roh'!A33</f>
        <v>2019</v>
      </c>
      <c r="D38" s="124">
        <f>'2019_A5_Roh'!D33</f>
        <v>2800</v>
      </c>
      <c r="E38" s="124">
        <f>'2019_A5_Roh'!E33</f>
        <v>455</v>
      </c>
      <c r="F38" s="124">
        <f>'2019_A5_Roh'!F33</f>
        <v>900</v>
      </c>
      <c r="G38" s="124">
        <f>'2019_A5_Roh'!G33</f>
        <v>10</v>
      </c>
      <c r="H38" s="124">
        <f>'2019_A5_Roh'!H33</f>
        <v>370</v>
      </c>
      <c r="I38" s="124">
        <f>'2019_A5_Roh'!I33</f>
        <v>160</v>
      </c>
      <c r="J38" s="124">
        <f>'2019_A5_Roh'!J33</f>
        <v>55</v>
      </c>
      <c r="K38" s="124">
        <f>'2019_A5_Roh'!K33</f>
        <v>85</v>
      </c>
      <c r="L38" s="124">
        <f>'2019_A5_Roh'!L33</f>
        <v>495</v>
      </c>
      <c r="M38" s="124">
        <f>'2019_A5_Roh'!M33</f>
        <v>265</v>
      </c>
      <c r="N38" s="124">
        <f>'2019_A5_Roh'!N33</f>
        <v>5</v>
      </c>
    </row>
    <row r="39" spans="1:14" ht="8.25" customHeight="1">
      <c r="A39" s="34">
        <f>'2019_A5_Roh'!B34</f>
        <v>359</v>
      </c>
      <c r="B39" s="34" t="str">
        <f>'2019_A5_Roh'!C34</f>
        <v xml:space="preserve">Stade                </v>
      </c>
      <c r="C39" s="15">
        <f>'2019_A5_Roh'!A34</f>
        <v>2019</v>
      </c>
      <c r="D39" s="124">
        <f>'2019_A5_Roh'!D34</f>
        <v>4830</v>
      </c>
      <c r="E39" s="124">
        <f>'2019_A5_Roh'!E34</f>
        <v>225</v>
      </c>
      <c r="F39" s="124">
        <f>'2019_A5_Roh'!F34</f>
        <v>1500</v>
      </c>
      <c r="G39" s="124">
        <f>'2019_A5_Roh'!G34</f>
        <v>100</v>
      </c>
      <c r="H39" s="124">
        <f>'2019_A5_Roh'!H34</f>
        <v>1280</v>
      </c>
      <c r="I39" s="124">
        <f>'2019_A5_Roh'!I34</f>
        <v>190</v>
      </c>
      <c r="J39" s="124">
        <f>'2019_A5_Roh'!J34</f>
        <v>25</v>
      </c>
      <c r="K39" s="124">
        <f>'2019_A5_Roh'!K34</f>
        <v>50</v>
      </c>
      <c r="L39" s="124">
        <f>'2019_A5_Roh'!L34</f>
        <v>910</v>
      </c>
      <c r="M39" s="124">
        <f>'2019_A5_Roh'!M34</f>
        <v>555</v>
      </c>
      <c r="N39" s="124">
        <f>'2019_A5_Roh'!N34</f>
        <v>5</v>
      </c>
    </row>
    <row r="40" spans="1:14" ht="8.25" customHeight="1">
      <c r="A40" s="34">
        <f>'2019_A5_Roh'!B35</f>
        <v>360</v>
      </c>
      <c r="B40" s="34" t="str">
        <f>'2019_A5_Roh'!C35</f>
        <v xml:space="preserve">Uelzen               </v>
      </c>
      <c r="C40" s="15">
        <f>'2019_A5_Roh'!A35</f>
        <v>2019</v>
      </c>
      <c r="D40" s="124">
        <f>'2019_A5_Roh'!D35</f>
        <v>1510</v>
      </c>
      <c r="E40" s="124">
        <f>'2019_A5_Roh'!E35</f>
        <v>135</v>
      </c>
      <c r="F40" s="124">
        <f>'2019_A5_Roh'!F35</f>
        <v>550</v>
      </c>
      <c r="G40" s="124">
        <f>'2019_A5_Roh'!G35</f>
        <v>30</v>
      </c>
      <c r="H40" s="124">
        <f>'2019_A5_Roh'!H35</f>
        <v>315</v>
      </c>
      <c r="I40" s="124">
        <f>'2019_A5_Roh'!I35</f>
        <v>60</v>
      </c>
      <c r="J40" s="124">
        <f>'2019_A5_Roh'!J35</f>
        <v>65</v>
      </c>
      <c r="K40" s="124">
        <f>'2019_A5_Roh'!K35</f>
        <v>20</v>
      </c>
      <c r="L40" s="124">
        <f>'2019_A5_Roh'!L35</f>
        <v>180</v>
      </c>
      <c r="M40" s="124">
        <f>'2019_A5_Roh'!M35</f>
        <v>150</v>
      </c>
      <c r="N40" s="124">
        <f>'2019_A5_Roh'!N35</f>
        <v>5</v>
      </c>
    </row>
    <row r="41" spans="1:14" ht="8.25" customHeight="1">
      <c r="A41" s="34">
        <f>'2019_A5_Roh'!B36</f>
        <v>361</v>
      </c>
      <c r="B41" s="34" t="str">
        <f>'2019_A5_Roh'!C36</f>
        <v xml:space="preserve">Verden               </v>
      </c>
      <c r="C41" s="15">
        <f>'2019_A5_Roh'!A36</f>
        <v>2019</v>
      </c>
      <c r="D41" s="124">
        <f>'2019_A5_Roh'!D36</f>
        <v>3310</v>
      </c>
      <c r="E41" s="124">
        <f>'2019_A5_Roh'!E36</f>
        <v>335</v>
      </c>
      <c r="F41" s="124">
        <f>'2019_A5_Roh'!F36</f>
        <v>1230</v>
      </c>
      <c r="G41" s="124">
        <f>'2019_A5_Roh'!G36</f>
        <v>35</v>
      </c>
      <c r="H41" s="124">
        <f>'2019_A5_Roh'!H36</f>
        <v>625</v>
      </c>
      <c r="I41" s="124">
        <f>'2019_A5_Roh'!I36</f>
        <v>175</v>
      </c>
      <c r="J41" s="124">
        <f>'2019_A5_Roh'!J36</f>
        <v>20</v>
      </c>
      <c r="K41" s="124">
        <f>'2019_A5_Roh'!K36</f>
        <v>80</v>
      </c>
      <c r="L41" s="124">
        <f>'2019_A5_Roh'!L36</f>
        <v>565</v>
      </c>
      <c r="M41" s="124">
        <f>'2019_A5_Roh'!M36</f>
        <v>240</v>
      </c>
      <c r="N41" s="124">
        <f>'2019_A5_Roh'!N36</f>
        <v>5</v>
      </c>
    </row>
    <row r="42" spans="1:14" ht="8.25" customHeight="1">
      <c r="A42" s="34">
        <f>'2019_A5_Roh'!B37</f>
        <v>3</v>
      </c>
      <c r="B42" s="34" t="str">
        <f>'2019_A5_Roh'!C37</f>
        <v xml:space="preserve">Lüneburg             </v>
      </c>
      <c r="C42" s="15">
        <f>'2019_A5_Roh'!A37</f>
        <v>2019</v>
      </c>
      <c r="D42" s="124">
        <f>'2019_A5_Roh'!D37</f>
        <v>34575</v>
      </c>
      <c r="E42" s="124">
        <f>'2019_A5_Roh'!E37</f>
        <v>3345</v>
      </c>
      <c r="F42" s="124">
        <f>'2019_A5_Roh'!F37</f>
        <v>12020</v>
      </c>
      <c r="G42" s="124">
        <f>'2019_A5_Roh'!G37</f>
        <v>380</v>
      </c>
      <c r="H42" s="124">
        <f>'2019_A5_Roh'!H37</f>
        <v>7105</v>
      </c>
      <c r="I42" s="124">
        <f>'2019_A5_Roh'!I37</f>
        <v>1355</v>
      </c>
      <c r="J42" s="124">
        <f>'2019_A5_Roh'!J37</f>
        <v>330</v>
      </c>
      <c r="K42" s="124">
        <f>'2019_A5_Roh'!K37</f>
        <v>780</v>
      </c>
      <c r="L42" s="124">
        <f>'2019_A5_Roh'!L37</f>
        <v>5235</v>
      </c>
      <c r="M42" s="124">
        <f>'2019_A5_Roh'!M37</f>
        <v>3955</v>
      </c>
      <c r="N42" s="124">
        <f>'2019_A5_Roh'!N37</f>
        <v>70</v>
      </c>
    </row>
    <row r="43" spans="1:14" ht="8.25" customHeight="1">
      <c r="A43" s="34">
        <f>'2019_A5_Roh'!B38</f>
        <v>401</v>
      </c>
      <c r="B43" s="34" t="str">
        <f>'2019_A5_Roh'!C38</f>
        <v xml:space="preserve">Delmenhorst,Stadt    </v>
      </c>
      <c r="C43" s="15">
        <f>'2019_A5_Roh'!A38</f>
        <v>2019</v>
      </c>
      <c r="D43" s="124">
        <f>'2019_A5_Roh'!D38</f>
        <v>3405</v>
      </c>
      <c r="E43" s="124">
        <f>'2019_A5_Roh'!E38</f>
        <v>385</v>
      </c>
      <c r="F43" s="124">
        <f>'2019_A5_Roh'!F38</f>
        <v>1650</v>
      </c>
      <c r="G43" s="124">
        <f>'2019_A5_Roh'!G38</f>
        <v>85</v>
      </c>
      <c r="H43" s="124">
        <f>'2019_A5_Roh'!H38</f>
        <v>595</v>
      </c>
      <c r="I43" s="124">
        <f>'2019_A5_Roh'!I38</f>
        <v>105</v>
      </c>
      <c r="J43" s="124">
        <f>'2019_A5_Roh'!J38</f>
        <v>20</v>
      </c>
      <c r="K43" s="124">
        <f>'2019_A5_Roh'!K38</f>
        <v>135</v>
      </c>
      <c r="L43" s="124">
        <f>'2019_A5_Roh'!L38</f>
        <v>265</v>
      </c>
      <c r="M43" s="124">
        <f>'2019_A5_Roh'!M38</f>
        <v>155</v>
      </c>
      <c r="N43" s="124">
        <f>'2019_A5_Roh'!N38</f>
        <v>5</v>
      </c>
    </row>
    <row r="44" spans="1:14" ht="8.25" customHeight="1">
      <c r="A44" s="34">
        <f>'2019_A5_Roh'!B39</f>
        <v>402</v>
      </c>
      <c r="B44" s="34" t="str">
        <f>'2019_A5_Roh'!C39</f>
        <v xml:space="preserve">Emden,Stadt          </v>
      </c>
      <c r="C44" s="15">
        <f>'2019_A5_Roh'!A39</f>
        <v>2019</v>
      </c>
      <c r="D44" s="124">
        <f>'2019_A5_Roh'!D39</f>
        <v>1470</v>
      </c>
      <c r="E44" s="124">
        <f>'2019_A5_Roh'!E39</f>
        <v>95</v>
      </c>
      <c r="F44" s="124">
        <f>'2019_A5_Roh'!F39</f>
        <v>655</v>
      </c>
      <c r="G44" s="124">
        <f>'2019_A5_Roh'!G39</f>
        <v>40</v>
      </c>
      <c r="H44" s="124">
        <f>'2019_A5_Roh'!H39</f>
        <v>280</v>
      </c>
      <c r="I44" s="124">
        <f>'2019_A5_Roh'!I39</f>
        <v>55</v>
      </c>
      <c r="J44" s="124">
        <f>'2019_A5_Roh'!J39</f>
        <v>30</v>
      </c>
      <c r="K44" s="124">
        <f>'2019_A5_Roh'!K39</f>
        <v>50</v>
      </c>
      <c r="L44" s="124">
        <f>'2019_A5_Roh'!L39</f>
        <v>145</v>
      </c>
      <c r="M44" s="124">
        <f>'2019_A5_Roh'!M39</f>
        <v>115</v>
      </c>
      <c r="N44" s="124">
        <f>'2019_A5_Roh'!N39</f>
        <v>5</v>
      </c>
    </row>
    <row r="45" spans="1:14" ht="8.25" customHeight="1">
      <c r="A45" s="34">
        <f>'2019_A5_Roh'!B40</f>
        <v>403</v>
      </c>
      <c r="B45" s="34" t="str">
        <f>'2019_A5_Roh'!C40</f>
        <v xml:space="preserve">Oldenburg(Oldb),St   </v>
      </c>
      <c r="C45" s="15">
        <f>'2019_A5_Roh'!A40</f>
        <v>2019</v>
      </c>
      <c r="D45" s="124">
        <f>'2019_A5_Roh'!D40</f>
        <v>5915</v>
      </c>
      <c r="E45" s="124">
        <f>'2019_A5_Roh'!E40</f>
        <v>735</v>
      </c>
      <c r="F45" s="124">
        <f>'2019_A5_Roh'!F40</f>
        <v>3510</v>
      </c>
      <c r="G45" s="124">
        <f>'2019_A5_Roh'!G40</f>
        <v>20</v>
      </c>
      <c r="H45" s="124">
        <f>'2019_A5_Roh'!H40</f>
        <v>795</v>
      </c>
      <c r="I45" s="124">
        <f>'2019_A5_Roh'!I40</f>
        <v>45</v>
      </c>
      <c r="J45" s="124">
        <f>'2019_A5_Roh'!J40</f>
        <v>40</v>
      </c>
      <c r="K45" s="124">
        <f>'2019_A5_Roh'!K40</f>
        <v>50</v>
      </c>
      <c r="L45" s="124">
        <f>'2019_A5_Roh'!L40</f>
        <v>440</v>
      </c>
      <c r="M45" s="124">
        <f>'2019_A5_Roh'!M40</f>
        <v>270</v>
      </c>
      <c r="N45" s="124">
        <f>'2019_A5_Roh'!N40</f>
        <v>15</v>
      </c>
    </row>
    <row r="46" spans="1:14" ht="8.25" customHeight="1">
      <c r="A46" s="34">
        <f>'2019_A5_Roh'!B41</f>
        <v>404</v>
      </c>
      <c r="B46" s="34" t="str">
        <f>'2019_A5_Roh'!C41</f>
        <v xml:space="preserve">Osnabrück,Stadt      </v>
      </c>
      <c r="C46" s="15">
        <f>'2019_A5_Roh'!A41</f>
        <v>2019</v>
      </c>
      <c r="D46" s="124">
        <f>'2019_A5_Roh'!D41</f>
        <v>5655</v>
      </c>
      <c r="E46" s="124">
        <f>'2019_A5_Roh'!E41</f>
        <v>740</v>
      </c>
      <c r="F46" s="124">
        <f>'2019_A5_Roh'!F41</f>
        <v>2180</v>
      </c>
      <c r="G46" s="124">
        <f>'2019_A5_Roh'!G41</f>
        <v>120</v>
      </c>
      <c r="H46" s="124">
        <f>'2019_A5_Roh'!H41</f>
        <v>1025</v>
      </c>
      <c r="I46" s="124">
        <f>'2019_A5_Roh'!I41</f>
        <v>100</v>
      </c>
      <c r="J46" s="124">
        <f>'2019_A5_Roh'!J41</f>
        <v>40</v>
      </c>
      <c r="K46" s="124">
        <f>'2019_A5_Roh'!K41</f>
        <v>65</v>
      </c>
      <c r="L46" s="124">
        <f>'2019_A5_Roh'!L41</f>
        <v>810</v>
      </c>
      <c r="M46" s="124">
        <f>'2019_A5_Roh'!M41</f>
        <v>555</v>
      </c>
      <c r="N46" s="124">
        <f>'2019_A5_Roh'!N41</f>
        <v>15</v>
      </c>
    </row>
    <row r="47" spans="1:14" ht="8.25" customHeight="1">
      <c r="A47" s="34">
        <f>'2019_A5_Roh'!B42</f>
        <v>405</v>
      </c>
      <c r="B47" s="34" t="str">
        <f>'2019_A5_Roh'!C42</f>
        <v xml:space="preserve">Wilhelmshaven,Stad   </v>
      </c>
      <c r="C47" s="15">
        <f>'2019_A5_Roh'!A42</f>
        <v>2019</v>
      </c>
      <c r="D47" s="124">
        <f>'2019_A5_Roh'!D42</f>
        <v>2870</v>
      </c>
      <c r="E47" s="124">
        <f>'2019_A5_Roh'!E42</f>
        <v>165</v>
      </c>
      <c r="F47" s="124">
        <f>'2019_A5_Roh'!F42</f>
        <v>1395</v>
      </c>
      <c r="G47" s="124">
        <f>'2019_A5_Roh'!G42</f>
        <v>45</v>
      </c>
      <c r="H47" s="124">
        <f>'2019_A5_Roh'!H42</f>
        <v>775</v>
      </c>
      <c r="I47" s="124">
        <f>'2019_A5_Roh'!I42</f>
        <v>100</v>
      </c>
      <c r="J47" s="124">
        <f>'2019_A5_Roh'!J42</f>
        <v>20</v>
      </c>
      <c r="K47" s="124">
        <f>'2019_A5_Roh'!K42</f>
        <v>35</v>
      </c>
      <c r="L47" s="124">
        <f>'2019_A5_Roh'!L42</f>
        <v>150</v>
      </c>
      <c r="M47" s="124">
        <f>'2019_A5_Roh'!M42</f>
        <v>180</v>
      </c>
      <c r="N47" s="124">
        <f>'2019_A5_Roh'!N42</f>
        <v>5</v>
      </c>
    </row>
    <row r="48" spans="1:14" ht="8.25" customHeight="1">
      <c r="A48" s="34">
        <f>'2019_A5_Roh'!B43</f>
        <v>451</v>
      </c>
      <c r="B48" s="34" t="str">
        <f>'2019_A5_Roh'!C43</f>
        <v xml:space="preserve">Ammerland            </v>
      </c>
      <c r="C48" s="15">
        <f>'2019_A5_Roh'!A43</f>
        <v>2019</v>
      </c>
      <c r="D48" s="124">
        <f>'2019_A5_Roh'!D43</f>
        <v>2650</v>
      </c>
      <c r="E48" s="124">
        <f>'2019_A5_Roh'!E43</f>
        <v>210</v>
      </c>
      <c r="F48" s="124">
        <f>'2019_A5_Roh'!F43</f>
        <v>965</v>
      </c>
      <c r="G48" s="124">
        <f>'2019_A5_Roh'!G43</f>
        <v>15</v>
      </c>
      <c r="H48" s="124">
        <f>'2019_A5_Roh'!H43</f>
        <v>575</v>
      </c>
      <c r="I48" s="124">
        <f>'2019_A5_Roh'!I43</f>
        <v>60</v>
      </c>
      <c r="J48" s="124">
        <f>'2019_A5_Roh'!J43</f>
        <v>25</v>
      </c>
      <c r="K48" s="124">
        <f>'2019_A5_Roh'!K43</f>
        <v>30</v>
      </c>
      <c r="L48" s="124">
        <f>'2019_A5_Roh'!L43</f>
        <v>570</v>
      </c>
      <c r="M48" s="124">
        <f>'2019_A5_Roh'!M43</f>
        <v>195</v>
      </c>
      <c r="N48" s="124">
        <f>'2019_A5_Roh'!N43</f>
        <v>5</v>
      </c>
    </row>
    <row r="49" spans="1:14" ht="8.25" customHeight="1">
      <c r="A49" s="34">
        <f>'2019_A5_Roh'!B44</f>
        <v>452</v>
      </c>
      <c r="B49" s="34" t="str">
        <f>'2019_A5_Roh'!C44</f>
        <v xml:space="preserve">Aurich               </v>
      </c>
      <c r="C49" s="15">
        <f>'2019_A5_Roh'!A44</f>
        <v>2019</v>
      </c>
      <c r="D49" s="124">
        <f>'2019_A5_Roh'!D44</f>
        <v>3305</v>
      </c>
      <c r="E49" s="124">
        <f>'2019_A5_Roh'!E44</f>
        <v>340</v>
      </c>
      <c r="F49" s="124">
        <f>'2019_A5_Roh'!F44</f>
        <v>1185</v>
      </c>
      <c r="G49" s="124">
        <f>'2019_A5_Roh'!G44</f>
        <v>25</v>
      </c>
      <c r="H49" s="124">
        <f>'2019_A5_Roh'!H44</f>
        <v>545</v>
      </c>
      <c r="I49" s="124">
        <f>'2019_A5_Roh'!I44</f>
        <v>95</v>
      </c>
      <c r="J49" s="124">
        <f>'2019_A5_Roh'!J44</f>
        <v>55</v>
      </c>
      <c r="K49" s="124">
        <f>'2019_A5_Roh'!K44</f>
        <v>115</v>
      </c>
      <c r="L49" s="124">
        <f>'2019_A5_Roh'!L44</f>
        <v>485</v>
      </c>
      <c r="M49" s="124">
        <f>'2019_A5_Roh'!M44</f>
        <v>455</v>
      </c>
      <c r="N49" s="124">
        <f>'2019_A5_Roh'!N44</f>
        <v>5</v>
      </c>
    </row>
    <row r="50" spans="1:14" ht="8.25" customHeight="1">
      <c r="A50" s="34">
        <f>'2019_A5_Roh'!B45</f>
        <v>453</v>
      </c>
      <c r="B50" s="34" t="str">
        <f>'2019_A5_Roh'!C45</f>
        <v xml:space="preserve">Cloppenburg          </v>
      </c>
      <c r="C50" s="15">
        <f>'2019_A5_Roh'!A45</f>
        <v>2019</v>
      </c>
      <c r="D50" s="124">
        <f>'2019_A5_Roh'!D45</f>
        <v>3420</v>
      </c>
      <c r="E50" s="124">
        <f>'2019_A5_Roh'!E45</f>
        <v>445</v>
      </c>
      <c r="F50" s="124">
        <f>'2019_A5_Roh'!F45</f>
        <v>1225</v>
      </c>
      <c r="G50" s="124">
        <f>'2019_A5_Roh'!G45</f>
        <v>30</v>
      </c>
      <c r="H50" s="124">
        <f>'2019_A5_Roh'!H45</f>
        <v>850</v>
      </c>
      <c r="I50" s="124">
        <f>'2019_A5_Roh'!I45</f>
        <v>105</v>
      </c>
      <c r="J50" s="124">
        <f>'2019_A5_Roh'!J45</f>
        <v>30</v>
      </c>
      <c r="K50" s="124">
        <f>'2019_A5_Roh'!K45</f>
        <v>35</v>
      </c>
      <c r="L50" s="124">
        <f>'2019_A5_Roh'!L45</f>
        <v>455</v>
      </c>
      <c r="M50" s="124">
        <f>'2019_A5_Roh'!M45</f>
        <v>240</v>
      </c>
      <c r="N50" s="124">
        <f>'2019_A5_Roh'!N45</f>
        <v>5</v>
      </c>
    </row>
    <row r="51" spans="1:14" ht="8.25" customHeight="1">
      <c r="A51" s="34">
        <f>'2019_A5_Roh'!B46</f>
        <v>454</v>
      </c>
      <c r="B51" s="34" t="str">
        <f>'2019_A5_Roh'!C46</f>
        <v xml:space="preserve">Emsland              </v>
      </c>
      <c r="C51" s="15">
        <f>'2019_A5_Roh'!A46</f>
        <v>2019</v>
      </c>
      <c r="D51" s="124">
        <f>'2019_A5_Roh'!D46</f>
        <v>6350</v>
      </c>
      <c r="E51" s="124">
        <f>'2019_A5_Roh'!E46</f>
        <v>530</v>
      </c>
      <c r="F51" s="124">
        <f>'2019_A5_Roh'!F46</f>
        <v>2040</v>
      </c>
      <c r="G51" s="124">
        <f>'2019_A5_Roh'!G46</f>
        <v>70</v>
      </c>
      <c r="H51" s="124">
        <f>'2019_A5_Roh'!H46</f>
        <v>1675</v>
      </c>
      <c r="I51" s="124">
        <f>'2019_A5_Roh'!I46</f>
        <v>190</v>
      </c>
      <c r="J51" s="124">
        <f>'2019_A5_Roh'!J46</f>
        <v>100</v>
      </c>
      <c r="K51" s="124">
        <f>'2019_A5_Roh'!K46</f>
        <v>115</v>
      </c>
      <c r="L51" s="124">
        <f>'2019_A5_Roh'!L46</f>
        <v>885</v>
      </c>
      <c r="M51" s="124">
        <f>'2019_A5_Roh'!M46</f>
        <v>730</v>
      </c>
      <c r="N51" s="124">
        <f>'2019_A5_Roh'!N46</f>
        <v>15</v>
      </c>
    </row>
    <row r="52" spans="1:14" ht="8.25" customHeight="1">
      <c r="A52" s="34">
        <f>'2019_A5_Roh'!B47</f>
        <v>455</v>
      </c>
      <c r="B52" s="34" t="str">
        <f>'2019_A5_Roh'!C47</f>
        <v xml:space="preserve">Friesland            </v>
      </c>
      <c r="C52" s="15">
        <f>'2019_A5_Roh'!A47</f>
        <v>2019</v>
      </c>
      <c r="D52" s="124">
        <f>'2019_A5_Roh'!D47</f>
        <v>1985</v>
      </c>
      <c r="E52" s="124">
        <f>'2019_A5_Roh'!E47</f>
        <v>135</v>
      </c>
      <c r="F52" s="124">
        <f>'2019_A5_Roh'!F47</f>
        <v>550</v>
      </c>
      <c r="G52" s="124">
        <f>'2019_A5_Roh'!G47</f>
        <v>20</v>
      </c>
      <c r="H52" s="124">
        <f>'2019_A5_Roh'!H47</f>
        <v>545</v>
      </c>
      <c r="I52" s="124">
        <f>'2019_A5_Roh'!I47</f>
        <v>50</v>
      </c>
      <c r="J52" s="124">
        <f>'2019_A5_Roh'!J47</f>
        <v>10</v>
      </c>
      <c r="K52" s="124">
        <f>'2019_A5_Roh'!K47</f>
        <v>50</v>
      </c>
      <c r="L52" s="124">
        <f>'2019_A5_Roh'!L47</f>
        <v>325</v>
      </c>
      <c r="M52" s="124">
        <f>'2019_A5_Roh'!M47</f>
        <v>300</v>
      </c>
      <c r="N52" s="124">
        <f>'2019_A5_Roh'!N47</f>
        <v>0</v>
      </c>
    </row>
    <row r="53" spans="1:14" ht="8.25" customHeight="1">
      <c r="A53" s="34">
        <f>'2019_A5_Roh'!B48</f>
        <v>456</v>
      </c>
      <c r="B53" s="34" t="str">
        <f>'2019_A5_Roh'!C48</f>
        <v xml:space="preserve">Grafschaft Benthei   </v>
      </c>
      <c r="C53" s="15">
        <f>'2019_A5_Roh'!A48</f>
        <v>2019</v>
      </c>
      <c r="D53" s="124">
        <f>'2019_A5_Roh'!D48</f>
        <v>2560</v>
      </c>
      <c r="E53" s="124">
        <f>'2019_A5_Roh'!E48</f>
        <v>100</v>
      </c>
      <c r="F53" s="124">
        <f>'2019_A5_Roh'!F48</f>
        <v>900</v>
      </c>
      <c r="G53" s="124">
        <f>'2019_A5_Roh'!G48</f>
        <v>35</v>
      </c>
      <c r="H53" s="124">
        <f>'2019_A5_Roh'!H48</f>
        <v>520</v>
      </c>
      <c r="I53" s="124">
        <f>'2019_A5_Roh'!I48</f>
        <v>85</v>
      </c>
      <c r="J53" s="124">
        <f>'2019_A5_Roh'!J48</f>
        <v>75</v>
      </c>
      <c r="K53" s="124">
        <f>'2019_A5_Roh'!K48</f>
        <v>80</v>
      </c>
      <c r="L53" s="124">
        <f>'2019_A5_Roh'!L48</f>
        <v>400</v>
      </c>
      <c r="M53" s="124">
        <f>'2019_A5_Roh'!M48</f>
        <v>365</v>
      </c>
      <c r="N53" s="124">
        <f>'2019_A5_Roh'!N48</f>
        <v>5</v>
      </c>
    </row>
    <row r="54" spans="1:14" ht="8.25" customHeight="1">
      <c r="A54" s="34">
        <f>'2019_A5_Roh'!B49</f>
        <v>457</v>
      </c>
      <c r="B54" s="34" t="str">
        <f>'2019_A5_Roh'!C49</f>
        <v xml:space="preserve">Leer                 </v>
      </c>
      <c r="C54" s="15">
        <f>'2019_A5_Roh'!A49</f>
        <v>2019</v>
      </c>
      <c r="D54" s="124">
        <f>'2019_A5_Roh'!D49</f>
        <v>3700</v>
      </c>
      <c r="E54" s="124">
        <f>'2019_A5_Roh'!E49</f>
        <v>220</v>
      </c>
      <c r="F54" s="124">
        <f>'2019_A5_Roh'!F49</f>
        <v>1215</v>
      </c>
      <c r="G54" s="124">
        <f>'2019_A5_Roh'!G49</f>
        <v>30</v>
      </c>
      <c r="H54" s="124">
        <f>'2019_A5_Roh'!H49</f>
        <v>760</v>
      </c>
      <c r="I54" s="124">
        <f>'2019_A5_Roh'!I49</f>
        <v>150</v>
      </c>
      <c r="J54" s="124">
        <f>'2019_A5_Roh'!J49</f>
        <v>30</v>
      </c>
      <c r="K54" s="124">
        <f>'2019_A5_Roh'!K49</f>
        <v>20</v>
      </c>
      <c r="L54" s="124">
        <f>'2019_A5_Roh'!L49</f>
        <v>800</v>
      </c>
      <c r="M54" s="124">
        <f>'2019_A5_Roh'!M49</f>
        <v>470</v>
      </c>
      <c r="N54" s="124">
        <f>'2019_A5_Roh'!N49</f>
        <v>5</v>
      </c>
    </row>
    <row r="55" spans="1:14" ht="8.25" customHeight="1">
      <c r="A55" s="34">
        <f>'2019_A5_Roh'!B50</f>
        <v>458</v>
      </c>
      <c r="B55" s="34" t="str">
        <f>'2019_A5_Roh'!C50</f>
        <v xml:space="preserve">Oldenburg            </v>
      </c>
      <c r="C55" s="15">
        <f>'2019_A5_Roh'!A50</f>
        <v>2019</v>
      </c>
      <c r="D55" s="124">
        <f>'2019_A5_Roh'!D50</f>
        <v>2820</v>
      </c>
      <c r="E55" s="124">
        <f>'2019_A5_Roh'!E50</f>
        <v>355</v>
      </c>
      <c r="F55" s="124">
        <f>'2019_A5_Roh'!F50</f>
        <v>1435</v>
      </c>
      <c r="G55" s="124">
        <f>'2019_A5_Roh'!G50</f>
        <v>40</v>
      </c>
      <c r="H55" s="124">
        <f>'2019_A5_Roh'!H50</f>
        <v>460</v>
      </c>
      <c r="I55" s="124">
        <f>'2019_A5_Roh'!I50</f>
        <v>65</v>
      </c>
      <c r="J55" s="124">
        <f>'2019_A5_Roh'!J50</f>
        <v>10</v>
      </c>
      <c r="K55" s="124">
        <f>'2019_A5_Roh'!K50</f>
        <v>25</v>
      </c>
      <c r="L55" s="124">
        <f>'2019_A5_Roh'!L50</f>
        <v>260</v>
      </c>
      <c r="M55" s="124">
        <f>'2019_A5_Roh'!M50</f>
        <v>160</v>
      </c>
      <c r="N55" s="124">
        <f>'2019_A5_Roh'!N50</f>
        <v>10</v>
      </c>
    </row>
    <row r="56" spans="1:14" ht="8.25" customHeight="1">
      <c r="A56" s="34">
        <f>'2019_A5_Roh'!B51</f>
        <v>459</v>
      </c>
      <c r="B56" s="34" t="str">
        <f>'2019_A5_Roh'!C51</f>
        <v xml:space="preserve">Osnabrück            </v>
      </c>
      <c r="C56" s="15">
        <f>'2019_A5_Roh'!A51</f>
        <v>2019</v>
      </c>
      <c r="D56" s="124">
        <f>'2019_A5_Roh'!D51</f>
        <v>4950</v>
      </c>
      <c r="E56" s="124">
        <f>'2019_A5_Roh'!E51</f>
        <v>500</v>
      </c>
      <c r="F56" s="124">
        <f>'2019_A5_Roh'!F51</f>
        <v>1200</v>
      </c>
      <c r="G56" s="124">
        <f>'2019_A5_Roh'!G51</f>
        <v>80</v>
      </c>
      <c r="H56" s="124">
        <f>'2019_A5_Roh'!H51</f>
        <v>1025</v>
      </c>
      <c r="I56" s="124">
        <f>'2019_A5_Roh'!I51</f>
        <v>95</v>
      </c>
      <c r="J56" s="124">
        <f>'2019_A5_Roh'!J51</f>
        <v>95</v>
      </c>
      <c r="K56" s="124">
        <f>'2019_A5_Roh'!K51</f>
        <v>55</v>
      </c>
      <c r="L56" s="124">
        <f>'2019_A5_Roh'!L51</f>
        <v>1215</v>
      </c>
      <c r="M56" s="124">
        <f>'2019_A5_Roh'!M51</f>
        <v>675</v>
      </c>
      <c r="N56" s="124">
        <f>'2019_A5_Roh'!N51</f>
        <v>10</v>
      </c>
    </row>
    <row r="57" spans="1:14" ht="8.25" customHeight="1">
      <c r="A57" s="34">
        <f>'2019_A5_Roh'!B52</f>
        <v>460</v>
      </c>
      <c r="B57" s="34" t="str">
        <f>'2019_A5_Roh'!C52</f>
        <v xml:space="preserve">Vechta               </v>
      </c>
      <c r="C57" s="15">
        <f>'2019_A5_Roh'!A52</f>
        <v>2019</v>
      </c>
      <c r="D57" s="124">
        <f>'2019_A5_Roh'!D52</f>
        <v>4105</v>
      </c>
      <c r="E57" s="124">
        <f>'2019_A5_Roh'!E52</f>
        <v>365</v>
      </c>
      <c r="F57" s="124">
        <f>'2019_A5_Roh'!F52</f>
        <v>2115</v>
      </c>
      <c r="G57" s="124">
        <f>'2019_A5_Roh'!G52</f>
        <v>35</v>
      </c>
      <c r="H57" s="124">
        <f>'2019_A5_Roh'!H52</f>
        <v>960</v>
      </c>
      <c r="I57" s="124">
        <f>'2019_A5_Roh'!I52</f>
        <v>55</v>
      </c>
      <c r="J57" s="124">
        <f>'2019_A5_Roh'!J52</f>
        <v>30</v>
      </c>
      <c r="K57" s="124">
        <f>'2019_A5_Roh'!K52</f>
        <v>60</v>
      </c>
      <c r="L57" s="124">
        <f>'2019_A5_Roh'!L52</f>
        <v>300</v>
      </c>
      <c r="M57" s="124">
        <f>'2019_A5_Roh'!M52</f>
        <v>175</v>
      </c>
      <c r="N57" s="124">
        <f>'2019_A5_Roh'!N52</f>
        <v>10</v>
      </c>
    </row>
    <row r="58" spans="1:14" ht="8.25" customHeight="1">
      <c r="A58" s="34">
        <f>'2019_A5_Roh'!B53</f>
        <v>461</v>
      </c>
      <c r="B58" s="34" t="str">
        <f>'2019_A5_Roh'!C53</f>
        <v xml:space="preserve">Wesermarsch          </v>
      </c>
      <c r="C58" s="15">
        <f>'2019_A5_Roh'!A53</f>
        <v>2019</v>
      </c>
      <c r="D58" s="124">
        <f>'2019_A5_Roh'!D53</f>
        <v>1590</v>
      </c>
      <c r="E58" s="124">
        <f>'2019_A5_Roh'!E53</f>
        <v>180</v>
      </c>
      <c r="F58" s="124">
        <f>'2019_A5_Roh'!F53</f>
        <v>455</v>
      </c>
      <c r="G58" s="124">
        <f>'2019_A5_Roh'!G53</f>
        <v>10</v>
      </c>
      <c r="H58" s="124">
        <f>'2019_A5_Roh'!H53</f>
        <v>210</v>
      </c>
      <c r="I58" s="124">
        <f>'2019_A5_Roh'!I53</f>
        <v>100</v>
      </c>
      <c r="J58" s="124">
        <f>'2019_A5_Roh'!J53</f>
        <v>5</v>
      </c>
      <c r="K58" s="124">
        <f>'2019_A5_Roh'!K53</f>
        <v>10</v>
      </c>
      <c r="L58" s="124">
        <f>'2019_A5_Roh'!L53</f>
        <v>345</v>
      </c>
      <c r="M58" s="124">
        <f>'2019_A5_Roh'!M53</f>
        <v>275</v>
      </c>
      <c r="N58" s="124">
        <f>'2019_A5_Roh'!N53</f>
        <v>0</v>
      </c>
    </row>
    <row r="59" spans="1:14" ht="8.25" customHeight="1">
      <c r="A59" s="34">
        <f>'2019_A5_Roh'!B54</f>
        <v>462</v>
      </c>
      <c r="B59" s="34" t="str">
        <f>'2019_A5_Roh'!C54</f>
        <v xml:space="preserve">Wittmund             </v>
      </c>
      <c r="C59" s="15">
        <f>'2019_A5_Roh'!A54</f>
        <v>2019</v>
      </c>
      <c r="D59" s="124">
        <f>'2019_A5_Roh'!D54</f>
        <v>845</v>
      </c>
      <c r="E59" s="124">
        <f>'2019_A5_Roh'!E54</f>
        <v>105</v>
      </c>
      <c r="F59" s="124">
        <f>'2019_A5_Roh'!F54</f>
        <v>210</v>
      </c>
      <c r="G59" s="124">
        <f>'2019_A5_Roh'!G54</f>
        <v>0</v>
      </c>
      <c r="H59" s="124">
        <f>'2019_A5_Roh'!H54</f>
        <v>150</v>
      </c>
      <c r="I59" s="124">
        <f>'2019_A5_Roh'!I54</f>
        <v>40</v>
      </c>
      <c r="J59" s="124">
        <f>'2019_A5_Roh'!J54</f>
        <v>5</v>
      </c>
      <c r="K59" s="124">
        <f>'2019_A5_Roh'!K54</f>
        <v>5</v>
      </c>
      <c r="L59" s="124">
        <f>'2019_A5_Roh'!L54</f>
        <v>205</v>
      </c>
      <c r="M59" s="124">
        <f>'2019_A5_Roh'!M54</f>
        <v>125</v>
      </c>
      <c r="N59" s="124">
        <f>'2019_A5_Roh'!N54</f>
        <v>0</v>
      </c>
    </row>
    <row r="60" spans="1:14" ht="8.25" customHeight="1">
      <c r="A60" s="34">
        <f>'2019_A5_Roh'!B55</f>
        <v>4</v>
      </c>
      <c r="B60" s="34" t="str">
        <f>'2019_A5_Roh'!C55</f>
        <v xml:space="preserve">Weser-Ems            </v>
      </c>
      <c r="C60" s="15">
        <f>'2019_A5_Roh'!A55</f>
        <v>2019</v>
      </c>
      <c r="D60" s="124">
        <f>'2019_A5_Roh'!D55</f>
        <v>57595</v>
      </c>
      <c r="E60" s="124">
        <f>'2019_A5_Roh'!E55</f>
        <v>5600</v>
      </c>
      <c r="F60" s="124">
        <f>'2019_A5_Roh'!F55</f>
        <v>22895</v>
      </c>
      <c r="G60" s="124">
        <f>'2019_A5_Roh'!G55</f>
        <v>700</v>
      </c>
      <c r="H60" s="124">
        <f>'2019_A5_Roh'!H55</f>
        <v>11745</v>
      </c>
      <c r="I60" s="124">
        <f>'2019_A5_Roh'!I55</f>
        <v>1495</v>
      </c>
      <c r="J60" s="124">
        <f>'2019_A5_Roh'!J55</f>
        <v>615</v>
      </c>
      <c r="K60" s="124">
        <f>'2019_A5_Roh'!K55</f>
        <v>940</v>
      </c>
      <c r="L60" s="124">
        <f>'2019_A5_Roh'!L55</f>
        <v>8055</v>
      </c>
      <c r="M60" s="124">
        <f>'2019_A5_Roh'!M55</f>
        <v>5440</v>
      </c>
      <c r="N60" s="124">
        <f>'2019_A5_Roh'!N55</f>
        <v>110</v>
      </c>
    </row>
    <row r="61" spans="1:14" ht="8.25" customHeight="1">
      <c r="A61" s="34">
        <v>0</v>
      </c>
      <c r="B61" s="34" t="str">
        <f>'2019_A5_Roh'!C56</f>
        <v xml:space="preserve">Land Niedersachsen   </v>
      </c>
      <c r="C61" s="15">
        <f>'2019_A5_Roh'!A56</f>
        <v>2019</v>
      </c>
      <c r="D61" s="124">
        <f>'2019_A5_Roh'!D56</f>
        <v>196090</v>
      </c>
      <c r="E61" s="124">
        <f>'2019_A5_Roh'!E56</f>
        <v>25080</v>
      </c>
      <c r="F61" s="124">
        <f>'2019_A5_Roh'!F56</f>
        <v>72595</v>
      </c>
      <c r="G61" s="124">
        <f>'2019_A5_Roh'!G56</f>
        <v>2565</v>
      </c>
      <c r="H61" s="124">
        <f>'2019_A5_Roh'!H56</f>
        <v>37850</v>
      </c>
      <c r="I61" s="124">
        <f>'2019_A5_Roh'!I56</f>
        <v>5430</v>
      </c>
      <c r="J61" s="124">
        <f>'2019_A5_Roh'!J56</f>
        <v>1820</v>
      </c>
      <c r="K61" s="124">
        <f>'2019_A5_Roh'!K56</f>
        <v>3670</v>
      </c>
      <c r="L61" s="124">
        <f>'2019_A5_Roh'!L56</f>
        <v>26695</v>
      </c>
      <c r="M61" s="124">
        <f>'2019_A5_Roh'!M56</f>
        <v>19055</v>
      </c>
      <c r="N61" s="124">
        <f>'2019_A5_Roh'!N56</f>
        <v>1330</v>
      </c>
    </row>
    <row r="62" spans="1:14" ht="8.25" customHeight="1">
      <c r="A62" s="34">
        <v>101</v>
      </c>
      <c r="B62" s="4" t="s">
        <v>28</v>
      </c>
      <c r="C62" s="15">
        <v>2018</v>
      </c>
      <c r="D62" s="16">
        <v>3960</v>
      </c>
      <c r="E62" s="16">
        <v>450</v>
      </c>
      <c r="F62" s="16">
        <v>1250</v>
      </c>
      <c r="G62" s="16">
        <v>65</v>
      </c>
      <c r="H62" s="16">
        <v>535</v>
      </c>
      <c r="I62" s="16">
        <v>55</v>
      </c>
      <c r="J62" s="16">
        <v>100</v>
      </c>
      <c r="K62" s="16">
        <v>55</v>
      </c>
      <c r="L62" s="16">
        <v>1015</v>
      </c>
      <c r="M62" s="16">
        <v>430</v>
      </c>
      <c r="N62" s="125" t="s">
        <v>105</v>
      </c>
    </row>
    <row r="63" spans="1:14" ht="8.25" customHeight="1">
      <c r="A63" s="34">
        <v>102</v>
      </c>
      <c r="B63" s="4" t="s">
        <v>29</v>
      </c>
      <c r="C63" s="15">
        <v>2018</v>
      </c>
      <c r="D63" s="16">
        <v>5060</v>
      </c>
      <c r="E63" s="16">
        <v>310</v>
      </c>
      <c r="F63" s="16">
        <v>2765</v>
      </c>
      <c r="G63" s="16">
        <v>40</v>
      </c>
      <c r="H63" s="16">
        <v>1260</v>
      </c>
      <c r="I63" s="16">
        <v>15</v>
      </c>
      <c r="J63" s="16">
        <v>75</v>
      </c>
      <c r="K63" s="16">
        <v>80</v>
      </c>
      <c r="L63" s="16">
        <v>335</v>
      </c>
      <c r="M63" s="16">
        <v>185</v>
      </c>
      <c r="N63" s="125" t="s">
        <v>105</v>
      </c>
    </row>
    <row r="64" spans="1:14" ht="8.25" customHeight="1">
      <c r="A64" s="34">
        <v>103</v>
      </c>
      <c r="B64" s="4" t="s">
        <v>30</v>
      </c>
      <c r="C64" s="15">
        <v>2018</v>
      </c>
      <c r="D64" s="16">
        <v>3490</v>
      </c>
      <c r="E64" s="16">
        <v>435</v>
      </c>
      <c r="F64" s="16">
        <v>1205</v>
      </c>
      <c r="G64" s="16">
        <v>15</v>
      </c>
      <c r="H64" s="16">
        <v>725</v>
      </c>
      <c r="I64" s="16">
        <v>145</v>
      </c>
      <c r="J64" s="16">
        <v>100</v>
      </c>
      <c r="K64" s="16">
        <v>65</v>
      </c>
      <c r="L64" s="16">
        <v>505</v>
      </c>
      <c r="M64" s="16">
        <v>300</v>
      </c>
      <c r="N64" s="125" t="s">
        <v>105</v>
      </c>
    </row>
    <row r="65" spans="1:14" ht="8.25" customHeight="1">
      <c r="A65" s="34">
        <v>151</v>
      </c>
      <c r="B65" s="4" t="s">
        <v>31</v>
      </c>
      <c r="C65" s="15">
        <v>2018</v>
      </c>
      <c r="D65" s="16">
        <v>2770</v>
      </c>
      <c r="E65" s="16">
        <v>200</v>
      </c>
      <c r="F65" s="16">
        <v>665</v>
      </c>
      <c r="G65" s="16">
        <v>0</v>
      </c>
      <c r="H65" s="16">
        <v>455</v>
      </c>
      <c r="I65" s="16">
        <v>85</v>
      </c>
      <c r="J65" s="16">
        <v>55</v>
      </c>
      <c r="K65" s="16">
        <v>80</v>
      </c>
      <c r="L65" s="16">
        <v>890</v>
      </c>
      <c r="M65" s="16">
        <v>345</v>
      </c>
      <c r="N65" s="125" t="s">
        <v>105</v>
      </c>
    </row>
    <row r="66" spans="1:14" ht="8.25" customHeight="1">
      <c r="A66" s="35">
        <v>159</v>
      </c>
      <c r="B66" s="4" t="s">
        <v>32</v>
      </c>
      <c r="C66" s="15">
        <v>2018</v>
      </c>
      <c r="D66" s="16">
        <v>3095</v>
      </c>
      <c r="E66" s="16">
        <v>280</v>
      </c>
      <c r="F66" s="16">
        <v>1110</v>
      </c>
      <c r="G66" s="16">
        <v>125</v>
      </c>
      <c r="H66" s="16">
        <v>650</v>
      </c>
      <c r="I66" s="16">
        <v>135</v>
      </c>
      <c r="J66" s="16">
        <v>45</v>
      </c>
      <c r="K66" s="16">
        <v>50</v>
      </c>
      <c r="L66" s="16">
        <v>360</v>
      </c>
      <c r="M66" s="16">
        <v>345</v>
      </c>
      <c r="N66" s="125" t="s">
        <v>105</v>
      </c>
    </row>
    <row r="67" spans="1:14" ht="8.25" customHeight="1">
      <c r="A67" s="34">
        <v>153</v>
      </c>
      <c r="B67" s="4" t="s">
        <v>33</v>
      </c>
      <c r="C67" s="15">
        <v>2018</v>
      </c>
      <c r="D67" s="16">
        <v>1685</v>
      </c>
      <c r="E67" s="16">
        <v>100</v>
      </c>
      <c r="F67" s="16">
        <v>570</v>
      </c>
      <c r="G67" s="16">
        <v>5</v>
      </c>
      <c r="H67" s="16">
        <v>375</v>
      </c>
      <c r="I67" s="16">
        <v>30</v>
      </c>
      <c r="J67" s="16">
        <v>30</v>
      </c>
      <c r="K67" s="16">
        <v>25</v>
      </c>
      <c r="L67" s="16">
        <v>280</v>
      </c>
      <c r="M67" s="16">
        <v>275</v>
      </c>
      <c r="N67" s="125" t="s">
        <v>105</v>
      </c>
    </row>
    <row r="68" spans="1:14" ht="8.25" customHeight="1">
      <c r="A68" s="34">
        <v>154</v>
      </c>
      <c r="B68" s="4" t="s">
        <v>34</v>
      </c>
      <c r="C68" s="15">
        <v>2018</v>
      </c>
      <c r="D68" s="16">
        <v>2875</v>
      </c>
      <c r="E68" s="16">
        <v>460</v>
      </c>
      <c r="F68" s="16">
        <v>810</v>
      </c>
      <c r="G68" s="16">
        <v>45</v>
      </c>
      <c r="H68" s="16">
        <v>540</v>
      </c>
      <c r="I68" s="16">
        <v>105</v>
      </c>
      <c r="J68" s="16">
        <v>70</v>
      </c>
      <c r="K68" s="16">
        <v>125</v>
      </c>
      <c r="L68" s="16">
        <v>390</v>
      </c>
      <c r="M68" s="16">
        <v>330</v>
      </c>
      <c r="N68" s="125" t="s">
        <v>105</v>
      </c>
    </row>
    <row r="69" spans="1:14" ht="8.25" customHeight="1">
      <c r="A69" s="34">
        <v>155</v>
      </c>
      <c r="B69" s="4" t="s">
        <v>35</v>
      </c>
      <c r="C69" s="15">
        <v>2018</v>
      </c>
      <c r="D69" s="16">
        <v>3145</v>
      </c>
      <c r="E69" s="16">
        <v>370</v>
      </c>
      <c r="F69" s="16">
        <v>1110</v>
      </c>
      <c r="G69" s="16">
        <v>30</v>
      </c>
      <c r="H69" s="16">
        <v>670</v>
      </c>
      <c r="I69" s="16">
        <v>100</v>
      </c>
      <c r="J69" s="16">
        <v>95</v>
      </c>
      <c r="K69" s="16">
        <v>95</v>
      </c>
      <c r="L69" s="16">
        <v>445</v>
      </c>
      <c r="M69" s="16">
        <v>230</v>
      </c>
      <c r="N69" s="125" t="s">
        <v>105</v>
      </c>
    </row>
    <row r="70" spans="1:14" ht="8.25" customHeight="1">
      <c r="A70" s="34">
        <v>157</v>
      </c>
      <c r="B70" s="4" t="s">
        <v>37</v>
      </c>
      <c r="C70" s="15">
        <v>2018</v>
      </c>
      <c r="D70" s="16">
        <v>2270</v>
      </c>
      <c r="E70" s="16">
        <v>150</v>
      </c>
      <c r="F70" s="16">
        <v>680</v>
      </c>
      <c r="G70" s="16">
        <v>30</v>
      </c>
      <c r="H70" s="16">
        <v>555</v>
      </c>
      <c r="I70" s="16">
        <v>60</v>
      </c>
      <c r="J70" s="16">
        <v>30</v>
      </c>
      <c r="K70" s="16">
        <v>20</v>
      </c>
      <c r="L70" s="16">
        <v>430</v>
      </c>
      <c r="M70" s="16">
        <v>320</v>
      </c>
      <c r="N70" s="125" t="s">
        <v>105</v>
      </c>
    </row>
    <row r="71" spans="1:14" ht="8.25" customHeight="1">
      <c r="A71" s="36">
        <v>158</v>
      </c>
      <c r="B71" s="4" t="s">
        <v>38</v>
      </c>
      <c r="C71" s="15">
        <v>2018</v>
      </c>
      <c r="D71" s="16">
        <v>6635</v>
      </c>
      <c r="E71" s="16">
        <v>870</v>
      </c>
      <c r="F71" s="16">
        <v>1645</v>
      </c>
      <c r="G71" s="16">
        <v>100</v>
      </c>
      <c r="H71" s="16">
        <v>1115</v>
      </c>
      <c r="I71" s="16">
        <v>340</v>
      </c>
      <c r="J71" s="16">
        <v>155</v>
      </c>
      <c r="K71" s="16">
        <v>65</v>
      </c>
      <c r="L71" s="16">
        <v>1305</v>
      </c>
      <c r="M71" s="16">
        <v>1040</v>
      </c>
      <c r="N71" s="125" t="s">
        <v>105</v>
      </c>
    </row>
    <row r="72" spans="1:14" s="43" customFormat="1" ht="16.5" customHeight="1">
      <c r="A72" s="38">
        <v>1</v>
      </c>
      <c r="B72" s="41" t="s">
        <v>39</v>
      </c>
      <c r="C72" s="45">
        <v>2018</v>
      </c>
      <c r="D72" s="49">
        <v>34985</v>
      </c>
      <c r="E72" s="49">
        <v>3620</v>
      </c>
      <c r="F72" s="49">
        <v>11805</v>
      </c>
      <c r="G72" s="49">
        <v>465</v>
      </c>
      <c r="H72" s="49">
        <v>6870</v>
      </c>
      <c r="I72" s="49">
        <v>1070</v>
      </c>
      <c r="J72" s="49">
        <v>745</v>
      </c>
      <c r="K72" s="49">
        <v>660</v>
      </c>
      <c r="L72" s="49">
        <v>5950</v>
      </c>
      <c r="M72" s="49">
        <v>3800</v>
      </c>
      <c r="N72" s="125" t="s">
        <v>105</v>
      </c>
    </row>
    <row r="73" spans="1:14" ht="8.25" customHeight="1">
      <c r="A73" s="39">
        <v>241</v>
      </c>
      <c r="B73" s="4" t="s">
        <v>40</v>
      </c>
      <c r="C73" s="15">
        <v>2018</v>
      </c>
      <c r="D73" s="16">
        <v>39230</v>
      </c>
      <c r="E73" s="16">
        <v>10725</v>
      </c>
      <c r="F73" s="16">
        <v>13970</v>
      </c>
      <c r="G73" s="16">
        <v>485</v>
      </c>
      <c r="H73" s="16">
        <v>5400</v>
      </c>
      <c r="I73" s="16">
        <v>700</v>
      </c>
      <c r="J73" s="16">
        <v>405</v>
      </c>
      <c r="K73" s="16">
        <v>760</v>
      </c>
      <c r="L73" s="16">
        <v>3975</v>
      </c>
      <c r="M73" s="16">
        <v>2810</v>
      </c>
      <c r="N73" s="125" t="s">
        <v>105</v>
      </c>
    </row>
    <row r="74" spans="1:14" ht="8.25" customHeight="1">
      <c r="A74" s="39">
        <v>241001</v>
      </c>
      <c r="B74" s="4" t="s">
        <v>41</v>
      </c>
      <c r="C74" s="15">
        <v>2018</v>
      </c>
      <c r="D74" s="16">
        <v>19410</v>
      </c>
      <c r="E74" s="16">
        <v>6715</v>
      </c>
      <c r="F74" s="16">
        <v>6165</v>
      </c>
      <c r="G74" s="16">
        <v>185</v>
      </c>
      <c r="H74" s="16">
        <v>2205</v>
      </c>
      <c r="I74" s="16">
        <v>365</v>
      </c>
      <c r="J74" s="16">
        <v>230</v>
      </c>
      <c r="K74" s="16">
        <v>395</v>
      </c>
      <c r="L74" s="16">
        <v>1850</v>
      </c>
      <c r="M74" s="16">
        <v>1295</v>
      </c>
      <c r="N74" s="125" t="s">
        <v>105</v>
      </c>
    </row>
    <row r="75" spans="1:14" ht="8.25" customHeight="1">
      <c r="A75" s="37">
        <v>241999</v>
      </c>
      <c r="B75" s="4" t="s">
        <v>42</v>
      </c>
      <c r="C75" s="15">
        <v>2018</v>
      </c>
      <c r="D75" s="17">
        <v>19820</v>
      </c>
      <c r="E75" s="17">
        <v>4010</v>
      </c>
      <c r="F75" s="17">
        <v>7805</v>
      </c>
      <c r="G75" s="17">
        <v>300</v>
      </c>
      <c r="H75" s="17">
        <v>3195</v>
      </c>
      <c r="I75" s="17">
        <v>335</v>
      </c>
      <c r="J75" s="17">
        <v>175</v>
      </c>
      <c r="K75" s="17">
        <v>365</v>
      </c>
      <c r="L75" s="17">
        <v>2125</v>
      </c>
      <c r="M75" s="17">
        <v>1515</v>
      </c>
      <c r="N75" s="125" t="s">
        <v>105</v>
      </c>
    </row>
    <row r="76" spans="1:14" ht="8.25" customHeight="1">
      <c r="A76" s="34">
        <v>251</v>
      </c>
      <c r="B76" s="4" t="s">
        <v>43</v>
      </c>
      <c r="C76" s="15">
        <v>2018</v>
      </c>
      <c r="D76" s="16">
        <v>5245</v>
      </c>
      <c r="E76" s="16">
        <v>545</v>
      </c>
      <c r="F76" s="16">
        <v>1540</v>
      </c>
      <c r="G76" s="16">
        <v>50</v>
      </c>
      <c r="H76" s="16">
        <v>1125</v>
      </c>
      <c r="I76" s="16">
        <v>180</v>
      </c>
      <c r="J76" s="16">
        <v>45</v>
      </c>
      <c r="K76" s="16">
        <v>120</v>
      </c>
      <c r="L76" s="16">
        <v>1050</v>
      </c>
      <c r="M76" s="16">
        <v>585</v>
      </c>
      <c r="N76" s="125" t="s">
        <v>105</v>
      </c>
    </row>
    <row r="77" spans="1:14" ht="8.25" customHeight="1">
      <c r="A77" s="34">
        <v>252</v>
      </c>
      <c r="B77" s="4" t="s">
        <v>44</v>
      </c>
      <c r="C77" s="15">
        <v>2018</v>
      </c>
      <c r="D77" s="16">
        <v>4715</v>
      </c>
      <c r="E77" s="16">
        <v>810</v>
      </c>
      <c r="F77" s="16">
        <v>1750</v>
      </c>
      <c r="G77" s="16">
        <v>50</v>
      </c>
      <c r="H77" s="16">
        <v>850</v>
      </c>
      <c r="I77" s="16">
        <v>125</v>
      </c>
      <c r="J77" s="16">
        <v>35</v>
      </c>
      <c r="K77" s="16">
        <v>125</v>
      </c>
      <c r="L77" s="16">
        <v>540</v>
      </c>
      <c r="M77" s="16">
        <v>425</v>
      </c>
      <c r="N77" s="125" t="s">
        <v>105</v>
      </c>
    </row>
    <row r="78" spans="1:14" ht="8.25" customHeight="1">
      <c r="A78" s="34">
        <v>254</v>
      </c>
      <c r="B78" s="4" t="s">
        <v>45</v>
      </c>
      <c r="C78" s="15">
        <v>2018</v>
      </c>
      <c r="D78" s="16">
        <v>6600</v>
      </c>
      <c r="E78" s="16">
        <v>1020</v>
      </c>
      <c r="F78" s="16">
        <v>2400</v>
      </c>
      <c r="G78" s="16">
        <v>25</v>
      </c>
      <c r="H78" s="16">
        <v>1085</v>
      </c>
      <c r="I78" s="16">
        <v>160</v>
      </c>
      <c r="J78" s="16">
        <v>70</v>
      </c>
      <c r="K78" s="16">
        <v>115</v>
      </c>
      <c r="L78" s="16">
        <v>1090</v>
      </c>
      <c r="M78" s="16">
        <v>635</v>
      </c>
      <c r="N78" s="125" t="s">
        <v>105</v>
      </c>
    </row>
    <row r="79" spans="1:14" ht="8.25" customHeight="1">
      <c r="A79" s="34">
        <v>255</v>
      </c>
      <c r="B79" s="4" t="s">
        <v>46</v>
      </c>
      <c r="C79" s="15">
        <v>2018</v>
      </c>
      <c r="D79" s="16">
        <v>1365</v>
      </c>
      <c r="E79" s="16">
        <v>100</v>
      </c>
      <c r="F79" s="16">
        <v>430</v>
      </c>
      <c r="G79" s="16">
        <v>5</v>
      </c>
      <c r="H79" s="16">
        <v>355</v>
      </c>
      <c r="I79" s="16">
        <v>20</v>
      </c>
      <c r="J79" s="16">
        <v>35</v>
      </c>
      <c r="K79" s="16">
        <v>15</v>
      </c>
      <c r="L79" s="16">
        <v>320</v>
      </c>
      <c r="M79" s="16">
        <v>90</v>
      </c>
      <c r="N79" s="125" t="s">
        <v>105</v>
      </c>
    </row>
    <row r="80" spans="1:14" ht="8.25" customHeight="1">
      <c r="A80" s="34">
        <v>256</v>
      </c>
      <c r="B80" s="4" t="s">
        <v>47</v>
      </c>
      <c r="C80" s="15">
        <v>2018</v>
      </c>
      <c r="D80" s="16">
        <v>3420</v>
      </c>
      <c r="E80" s="16">
        <v>455</v>
      </c>
      <c r="F80" s="16">
        <v>1265</v>
      </c>
      <c r="G80" s="16">
        <v>45</v>
      </c>
      <c r="H80" s="16">
        <v>785</v>
      </c>
      <c r="I80" s="16">
        <v>60</v>
      </c>
      <c r="J80" s="16">
        <v>35</v>
      </c>
      <c r="K80" s="16">
        <v>55</v>
      </c>
      <c r="L80" s="16">
        <v>445</v>
      </c>
      <c r="M80" s="16">
        <v>275</v>
      </c>
      <c r="N80" s="125" t="s">
        <v>105</v>
      </c>
    </row>
    <row r="81" spans="1:14" ht="8.25" customHeight="1">
      <c r="A81" s="34">
        <v>257</v>
      </c>
      <c r="B81" s="4" t="s">
        <v>48</v>
      </c>
      <c r="C81" s="15">
        <v>2018</v>
      </c>
      <c r="D81" s="16">
        <v>4205</v>
      </c>
      <c r="E81" s="16">
        <v>420</v>
      </c>
      <c r="F81" s="16">
        <v>1295</v>
      </c>
      <c r="G81" s="16">
        <v>5</v>
      </c>
      <c r="H81" s="16">
        <v>915</v>
      </c>
      <c r="I81" s="16">
        <v>125</v>
      </c>
      <c r="J81" s="16">
        <v>25</v>
      </c>
      <c r="K81" s="16">
        <v>95</v>
      </c>
      <c r="L81" s="16">
        <v>810</v>
      </c>
      <c r="M81" s="16">
        <v>520</v>
      </c>
      <c r="N81" s="125" t="s">
        <v>105</v>
      </c>
    </row>
    <row r="82" spans="1:14" s="43" customFormat="1" ht="16.5" customHeight="1">
      <c r="A82" s="38">
        <v>2</v>
      </c>
      <c r="B82" s="41" t="s">
        <v>49</v>
      </c>
      <c r="C82" s="45">
        <v>2018</v>
      </c>
      <c r="D82" s="49">
        <v>64775</v>
      </c>
      <c r="E82" s="49">
        <v>14075</v>
      </c>
      <c r="F82" s="49">
        <v>22645</v>
      </c>
      <c r="G82" s="49">
        <v>665</v>
      </c>
      <c r="H82" s="49">
        <v>10510</v>
      </c>
      <c r="I82" s="49">
        <v>1375</v>
      </c>
      <c r="J82" s="49">
        <v>655</v>
      </c>
      <c r="K82" s="49">
        <v>1285</v>
      </c>
      <c r="L82" s="49">
        <v>8230</v>
      </c>
      <c r="M82" s="49">
        <v>5335</v>
      </c>
      <c r="N82" s="125" t="s">
        <v>105</v>
      </c>
    </row>
    <row r="83" spans="1:14" ht="8.25" customHeight="1">
      <c r="A83" s="34">
        <v>351</v>
      </c>
      <c r="B83" s="4" t="s">
        <v>50</v>
      </c>
      <c r="C83" s="15">
        <v>2018</v>
      </c>
      <c r="D83" s="16">
        <v>4855</v>
      </c>
      <c r="E83" s="16">
        <v>675</v>
      </c>
      <c r="F83" s="16">
        <v>2175</v>
      </c>
      <c r="G83" s="16">
        <v>10</v>
      </c>
      <c r="H83" s="16">
        <v>825</v>
      </c>
      <c r="I83" s="16">
        <v>110</v>
      </c>
      <c r="J83" s="16">
        <v>50</v>
      </c>
      <c r="K83" s="16">
        <v>160</v>
      </c>
      <c r="L83" s="16">
        <v>510</v>
      </c>
      <c r="M83" s="16">
        <v>340</v>
      </c>
      <c r="N83" s="125" t="s">
        <v>105</v>
      </c>
    </row>
    <row r="84" spans="1:14" ht="8.25" customHeight="1">
      <c r="A84" s="34">
        <v>352</v>
      </c>
      <c r="B84" s="4" t="s">
        <v>51</v>
      </c>
      <c r="C84" s="15">
        <v>2018</v>
      </c>
      <c r="D84" s="16">
        <v>3660</v>
      </c>
      <c r="E84" s="16">
        <v>315</v>
      </c>
      <c r="F84" s="16">
        <v>1145</v>
      </c>
      <c r="G84" s="16">
        <v>30</v>
      </c>
      <c r="H84" s="16">
        <v>930</v>
      </c>
      <c r="I84" s="16">
        <v>115</v>
      </c>
      <c r="J84" s="16">
        <v>50</v>
      </c>
      <c r="K84" s="16">
        <v>110</v>
      </c>
      <c r="L84" s="16">
        <v>600</v>
      </c>
      <c r="M84" s="16">
        <v>360</v>
      </c>
      <c r="N84" s="125" t="s">
        <v>105</v>
      </c>
    </row>
    <row r="85" spans="1:14" ht="8.25" customHeight="1">
      <c r="A85" s="34">
        <v>353</v>
      </c>
      <c r="B85" s="4" t="s">
        <v>52</v>
      </c>
      <c r="C85" s="15">
        <v>2018</v>
      </c>
      <c r="D85" s="16">
        <v>3840</v>
      </c>
      <c r="E85" s="16">
        <v>555</v>
      </c>
      <c r="F85" s="16">
        <v>900</v>
      </c>
      <c r="G85" s="16">
        <v>25</v>
      </c>
      <c r="H85" s="16">
        <v>490</v>
      </c>
      <c r="I85" s="16">
        <v>75</v>
      </c>
      <c r="J85" s="16">
        <v>20</v>
      </c>
      <c r="K85" s="16">
        <v>50</v>
      </c>
      <c r="L85" s="16">
        <v>935</v>
      </c>
      <c r="M85" s="16">
        <v>790</v>
      </c>
      <c r="N85" s="125" t="s">
        <v>105</v>
      </c>
    </row>
    <row r="86" spans="1:14" ht="8.25" customHeight="1">
      <c r="A86" s="34">
        <v>354</v>
      </c>
      <c r="B86" s="4" t="s">
        <v>53</v>
      </c>
      <c r="C86" s="15">
        <v>2018</v>
      </c>
      <c r="D86" s="16">
        <v>645</v>
      </c>
      <c r="E86" s="16">
        <v>55</v>
      </c>
      <c r="F86" s="16">
        <v>175</v>
      </c>
      <c r="G86" s="16">
        <v>5</v>
      </c>
      <c r="H86" s="16">
        <v>125</v>
      </c>
      <c r="I86" s="16">
        <v>25</v>
      </c>
      <c r="J86" s="16">
        <v>15</v>
      </c>
      <c r="K86" s="16">
        <v>35</v>
      </c>
      <c r="L86" s="16">
        <v>115</v>
      </c>
      <c r="M86" s="16">
        <v>85</v>
      </c>
      <c r="N86" s="125" t="s">
        <v>105</v>
      </c>
    </row>
    <row r="87" spans="1:14" ht="8.25" customHeight="1">
      <c r="A87" s="34">
        <v>355</v>
      </c>
      <c r="B87" s="4" t="s">
        <v>54</v>
      </c>
      <c r="C87" s="15">
        <v>2018</v>
      </c>
      <c r="D87" s="16">
        <v>4245</v>
      </c>
      <c r="E87" s="16">
        <v>375</v>
      </c>
      <c r="F87" s="16">
        <v>1875</v>
      </c>
      <c r="G87" s="16">
        <v>35</v>
      </c>
      <c r="H87" s="16">
        <v>800</v>
      </c>
      <c r="I87" s="16">
        <v>150</v>
      </c>
      <c r="J87" s="16">
        <v>45</v>
      </c>
      <c r="K87" s="16">
        <v>65</v>
      </c>
      <c r="L87" s="16">
        <v>535</v>
      </c>
      <c r="M87" s="16">
        <v>370</v>
      </c>
      <c r="N87" s="125" t="s">
        <v>105</v>
      </c>
    </row>
    <row r="88" spans="1:14" ht="8.25" customHeight="1">
      <c r="A88" s="34">
        <v>356</v>
      </c>
      <c r="B88" s="4" t="s">
        <v>55</v>
      </c>
      <c r="C88" s="15">
        <v>2018</v>
      </c>
      <c r="D88" s="16">
        <v>2140</v>
      </c>
      <c r="E88" s="16">
        <v>320</v>
      </c>
      <c r="F88" s="16">
        <v>605</v>
      </c>
      <c r="G88" s="16">
        <v>10</v>
      </c>
      <c r="H88" s="16">
        <v>445</v>
      </c>
      <c r="I88" s="16">
        <v>145</v>
      </c>
      <c r="J88" s="16">
        <v>80</v>
      </c>
      <c r="K88" s="16">
        <v>35</v>
      </c>
      <c r="L88" s="16">
        <v>275</v>
      </c>
      <c r="M88" s="16">
        <v>225</v>
      </c>
      <c r="N88" s="125" t="s">
        <v>105</v>
      </c>
    </row>
    <row r="89" spans="1:14" ht="8.25" customHeight="1">
      <c r="A89" s="34">
        <v>357</v>
      </c>
      <c r="B89" s="4" t="s">
        <v>56</v>
      </c>
      <c r="C89" s="15">
        <v>2018</v>
      </c>
      <c r="D89" s="16">
        <v>2900</v>
      </c>
      <c r="E89" s="16">
        <v>395</v>
      </c>
      <c r="F89" s="16">
        <v>710</v>
      </c>
      <c r="G89" s="16">
        <v>40</v>
      </c>
      <c r="H89" s="16">
        <v>625</v>
      </c>
      <c r="I89" s="16">
        <v>85</v>
      </c>
      <c r="J89" s="16">
        <v>45</v>
      </c>
      <c r="K89" s="16">
        <v>95</v>
      </c>
      <c r="L89" s="16">
        <v>600</v>
      </c>
      <c r="M89" s="16">
        <v>300</v>
      </c>
      <c r="N89" s="125" t="s">
        <v>105</v>
      </c>
    </row>
    <row r="90" spans="1:14" ht="8.25" customHeight="1">
      <c r="A90" s="34">
        <v>358</v>
      </c>
      <c r="B90" s="4" t="s">
        <v>57</v>
      </c>
      <c r="C90" s="15">
        <v>2018</v>
      </c>
      <c r="D90" s="16">
        <v>2560</v>
      </c>
      <c r="E90" s="16">
        <v>485</v>
      </c>
      <c r="F90" s="16">
        <v>795</v>
      </c>
      <c r="G90" s="16">
        <v>10</v>
      </c>
      <c r="H90" s="16">
        <v>365</v>
      </c>
      <c r="I90" s="16">
        <v>130</v>
      </c>
      <c r="J90" s="16">
        <v>70</v>
      </c>
      <c r="K90" s="16">
        <v>105</v>
      </c>
      <c r="L90" s="16">
        <v>335</v>
      </c>
      <c r="M90" s="16">
        <v>260</v>
      </c>
      <c r="N90" s="125" t="s">
        <v>105</v>
      </c>
    </row>
    <row r="91" spans="1:14" ht="8.25" customHeight="1">
      <c r="A91" s="34">
        <v>359</v>
      </c>
      <c r="B91" s="4" t="s">
        <v>58</v>
      </c>
      <c r="C91" s="15">
        <v>2018</v>
      </c>
      <c r="D91" s="16">
        <v>4690</v>
      </c>
      <c r="E91" s="16">
        <v>265</v>
      </c>
      <c r="F91" s="16">
        <v>1430</v>
      </c>
      <c r="G91" s="16">
        <v>75</v>
      </c>
      <c r="H91" s="16">
        <v>1175</v>
      </c>
      <c r="I91" s="16">
        <v>190</v>
      </c>
      <c r="J91" s="16">
        <v>50</v>
      </c>
      <c r="K91" s="16">
        <v>55</v>
      </c>
      <c r="L91" s="16">
        <v>895</v>
      </c>
      <c r="M91" s="16">
        <v>550</v>
      </c>
      <c r="N91" s="125" t="s">
        <v>105</v>
      </c>
    </row>
    <row r="92" spans="1:14" ht="8.25" customHeight="1">
      <c r="A92" s="34">
        <v>360</v>
      </c>
      <c r="B92" s="4" t="s">
        <v>59</v>
      </c>
      <c r="C92" s="15">
        <v>2018</v>
      </c>
      <c r="D92" s="16">
        <v>1505</v>
      </c>
      <c r="E92" s="16">
        <v>160</v>
      </c>
      <c r="F92" s="16">
        <v>545</v>
      </c>
      <c r="G92" s="16">
        <v>20</v>
      </c>
      <c r="H92" s="16">
        <v>295</v>
      </c>
      <c r="I92" s="16">
        <v>50</v>
      </c>
      <c r="J92" s="16">
        <v>75</v>
      </c>
      <c r="K92" s="16">
        <v>20</v>
      </c>
      <c r="L92" s="16">
        <v>200</v>
      </c>
      <c r="M92" s="16">
        <v>140</v>
      </c>
      <c r="N92" s="125" t="s">
        <v>105</v>
      </c>
    </row>
    <row r="93" spans="1:14" ht="8.25" customHeight="1">
      <c r="A93" s="34">
        <v>361</v>
      </c>
      <c r="B93" s="4" t="s">
        <v>60</v>
      </c>
      <c r="C93" s="15">
        <v>2018</v>
      </c>
      <c r="D93" s="16">
        <v>3385</v>
      </c>
      <c r="E93" s="16">
        <v>425</v>
      </c>
      <c r="F93" s="16">
        <v>1120</v>
      </c>
      <c r="G93" s="16">
        <v>35</v>
      </c>
      <c r="H93" s="16">
        <v>675</v>
      </c>
      <c r="I93" s="16">
        <v>165</v>
      </c>
      <c r="J93" s="16">
        <v>50</v>
      </c>
      <c r="K93" s="16">
        <v>80</v>
      </c>
      <c r="L93" s="16">
        <v>615</v>
      </c>
      <c r="M93" s="16">
        <v>220</v>
      </c>
      <c r="N93" s="125" t="s">
        <v>105</v>
      </c>
    </row>
    <row r="94" spans="1:14" s="43" customFormat="1" ht="16.5" customHeight="1">
      <c r="A94" s="38">
        <v>3</v>
      </c>
      <c r="B94" s="41" t="s">
        <v>61</v>
      </c>
      <c r="C94" s="45">
        <v>2018</v>
      </c>
      <c r="D94" s="49">
        <v>34425</v>
      </c>
      <c r="E94" s="49">
        <v>4035</v>
      </c>
      <c r="F94" s="49">
        <v>11475</v>
      </c>
      <c r="G94" s="49">
        <v>295</v>
      </c>
      <c r="H94" s="49">
        <v>6750</v>
      </c>
      <c r="I94" s="49">
        <v>1245</v>
      </c>
      <c r="J94" s="49">
        <v>555</v>
      </c>
      <c r="K94" s="49">
        <v>815</v>
      </c>
      <c r="L94" s="49">
        <v>5615</v>
      </c>
      <c r="M94" s="49">
        <v>3640</v>
      </c>
      <c r="N94" s="125" t="s">
        <v>105</v>
      </c>
    </row>
    <row r="95" spans="1:14" ht="8.25" customHeight="1">
      <c r="A95" s="34">
        <v>401</v>
      </c>
      <c r="B95" s="4" t="s">
        <v>62</v>
      </c>
      <c r="C95" s="15">
        <v>2018</v>
      </c>
      <c r="D95" s="16">
        <v>3325</v>
      </c>
      <c r="E95" s="16">
        <v>420</v>
      </c>
      <c r="F95" s="16">
        <v>1560</v>
      </c>
      <c r="G95" s="16">
        <v>95</v>
      </c>
      <c r="H95" s="16">
        <v>545</v>
      </c>
      <c r="I95" s="16">
        <v>85</v>
      </c>
      <c r="J95" s="16">
        <v>35</v>
      </c>
      <c r="K95" s="16">
        <v>135</v>
      </c>
      <c r="L95" s="16">
        <v>305</v>
      </c>
      <c r="M95" s="16">
        <v>135</v>
      </c>
      <c r="N95" s="125" t="s">
        <v>105</v>
      </c>
    </row>
    <row r="96" spans="1:14" ht="8.25" customHeight="1">
      <c r="A96" s="34">
        <v>402</v>
      </c>
      <c r="B96" s="4" t="s">
        <v>63</v>
      </c>
      <c r="C96" s="15">
        <v>2018</v>
      </c>
      <c r="D96" s="16">
        <v>1410</v>
      </c>
      <c r="E96" s="16">
        <v>100</v>
      </c>
      <c r="F96" s="16">
        <v>585</v>
      </c>
      <c r="G96" s="16">
        <v>15</v>
      </c>
      <c r="H96" s="16">
        <v>270</v>
      </c>
      <c r="I96" s="16">
        <v>45</v>
      </c>
      <c r="J96" s="16">
        <v>45</v>
      </c>
      <c r="K96" s="16">
        <v>60</v>
      </c>
      <c r="L96" s="16">
        <v>185</v>
      </c>
      <c r="M96" s="16">
        <v>110</v>
      </c>
      <c r="N96" s="125" t="s">
        <v>105</v>
      </c>
    </row>
    <row r="97" spans="1:14" ht="8.25" customHeight="1">
      <c r="A97" s="34">
        <v>403</v>
      </c>
      <c r="B97" s="4" t="s">
        <v>64</v>
      </c>
      <c r="C97" s="15">
        <v>2018</v>
      </c>
      <c r="D97" s="16">
        <v>5600</v>
      </c>
      <c r="E97" s="16">
        <v>885</v>
      </c>
      <c r="F97" s="16">
        <v>3125</v>
      </c>
      <c r="G97" s="16">
        <v>20</v>
      </c>
      <c r="H97" s="16">
        <v>665</v>
      </c>
      <c r="I97" s="16">
        <v>45</v>
      </c>
      <c r="J97" s="16">
        <v>60</v>
      </c>
      <c r="K97" s="16">
        <v>55</v>
      </c>
      <c r="L97" s="16">
        <v>515</v>
      </c>
      <c r="M97" s="16">
        <v>230</v>
      </c>
      <c r="N97" s="125" t="s">
        <v>105</v>
      </c>
    </row>
    <row r="98" spans="1:14" ht="8.25" customHeight="1">
      <c r="A98" s="34">
        <v>404</v>
      </c>
      <c r="B98" s="4" t="s">
        <v>65</v>
      </c>
      <c r="C98" s="15">
        <v>2018</v>
      </c>
      <c r="D98" s="16">
        <v>5130</v>
      </c>
      <c r="E98" s="16">
        <v>815</v>
      </c>
      <c r="F98" s="16">
        <v>1865</v>
      </c>
      <c r="G98" s="16">
        <v>135</v>
      </c>
      <c r="H98" s="16">
        <v>870</v>
      </c>
      <c r="I98" s="16">
        <v>75</v>
      </c>
      <c r="J98" s="16">
        <v>55</v>
      </c>
      <c r="K98" s="16">
        <v>65</v>
      </c>
      <c r="L98" s="16">
        <v>640</v>
      </c>
      <c r="M98" s="16">
        <v>615</v>
      </c>
      <c r="N98" s="125" t="s">
        <v>105</v>
      </c>
    </row>
    <row r="99" spans="1:14" ht="8.25" customHeight="1">
      <c r="A99" s="40">
        <v>405</v>
      </c>
      <c r="B99" s="4" t="s">
        <v>66</v>
      </c>
      <c r="C99" s="15">
        <v>2018</v>
      </c>
      <c r="D99" s="16">
        <v>3070</v>
      </c>
      <c r="E99" s="16">
        <v>195</v>
      </c>
      <c r="F99" s="16">
        <v>1545</v>
      </c>
      <c r="G99" s="16">
        <v>35</v>
      </c>
      <c r="H99" s="16">
        <v>790</v>
      </c>
      <c r="I99" s="16">
        <v>85</v>
      </c>
      <c r="J99" s="16">
        <v>35</v>
      </c>
      <c r="K99" s="16">
        <v>55</v>
      </c>
      <c r="L99" s="16">
        <v>170</v>
      </c>
      <c r="M99" s="16">
        <v>165</v>
      </c>
      <c r="N99" s="125" t="s">
        <v>105</v>
      </c>
    </row>
    <row r="100" spans="1:14" ht="8.25" customHeight="1">
      <c r="A100" s="34">
        <v>451</v>
      </c>
      <c r="B100" s="4" t="s">
        <v>67</v>
      </c>
      <c r="C100" s="15">
        <v>2018</v>
      </c>
      <c r="D100" s="16">
        <v>2595</v>
      </c>
      <c r="E100" s="16">
        <v>255</v>
      </c>
      <c r="F100" s="16">
        <v>945</v>
      </c>
      <c r="G100" s="16">
        <v>15</v>
      </c>
      <c r="H100" s="16">
        <v>540</v>
      </c>
      <c r="I100" s="16">
        <v>50</v>
      </c>
      <c r="J100" s="16">
        <v>30</v>
      </c>
      <c r="K100" s="16">
        <v>40</v>
      </c>
      <c r="L100" s="16">
        <v>545</v>
      </c>
      <c r="M100" s="16">
        <v>175</v>
      </c>
      <c r="N100" s="125" t="s">
        <v>105</v>
      </c>
    </row>
    <row r="101" spans="1:14" ht="8.25" customHeight="1">
      <c r="A101" s="34">
        <v>452</v>
      </c>
      <c r="B101" s="4" t="s">
        <v>68</v>
      </c>
      <c r="C101" s="15">
        <v>2018</v>
      </c>
      <c r="D101" s="16">
        <v>3555</v>
      </c>
      <c r="E101" s="16">
        <v>375</v>
      </c>
      <c r="F101" s="16">
        <v>1230</v>
      </c>
      <c r="G101" s="16">
        <v>40</v>
      </c>
      <c r="H101" s="16">
        <v>605</v>
      </c>
      <c r="I101" s="16">
        <v>110</v>
      </c>
      <c r="J101" s="16">
        <v>100</v>
      </c>
      <c r="K101" s="16">
        <v>135</v>
      </c>
      <c r="L101" s="16">
        <v>555</v>
      </c>
      <c r="M101" s="16">
        <v>410</v>
      </c>
      <c r="N101" s="125" t="s">
        <v>105</v>
      </c>
    </row>
    <row r="102" spans="1:14" ht="8.25" customHeight="1">
      <c r="A102" s="34">
        <v>453</v>
      </c>
      <c r="B102" s="4" t="s">
        <v>69</v>
      </c>
      <c r="C102" s="15">
        <v>2018</v>
      </c>
      <c r="D102" s="16">
        <v>3500</v>
      </c>
      <c r="E102" s="16">
        <v>500</v>
      </c>
      <c r="F102" s="16">
        <v>1225</v>
      </c>
      <c r="G102" s="16">
        <v>25</v>
      </c>
      <c r="H102" s="16">
        <v>900</v>
      </c>
      <c r="I102" s="16">
        <v>90</v>
      </c>
      <c r="J102" s="16">
        <v>45</v>
      </c>
      <c r="K102" s="16">
        <v>35</v>
      </c>
      <c r="L102" s="16">
        <v>475</v>
      </c>
      <c r="M102" s="16">
        <v>215</v>
      </c>
      <c r="N102" s="125" t="s">
        <v>105</v>
      </c>
    </row>
    <row r="103" spans="1:14" ht="8.25" customHeight="1">
      <c r="A103" s="34">
        <v>454</v>
      </c>
      <c r="B103" s="4" t="s">
        <v>70</v>
      </c>
      <c r="C103" s="15">
        <v>2018</v>
      </c>
      <c r="D103" s="16">
        <v>6240</v>
      </c>
      <c r="E103" s="16">
        <v>605</v>
      </c>
      <c r="F103" s="16">
        <v>1975</v>
      </c>
      <c r="G103" s="16">
        <v>45</v>
      </c>
      <c r="H103" s="16">
        <v>1565</v>
      </c>
      <c r="I103" s="16">
        <v>180</v>
      </c>
      <c r="J103" s="16">
        <v>175</v>
      </c>
      <c r="K103" s="16">
        <v>95</v>
      </c>
      <c r="L103" s="16">
        <v>910</v>
      </c>
      <c r="M103" s="16">
        <v>690</v>
      </c>
      <c r="N103" s="125" t="s">
        <v>105</v>
      </c>
    </row>
    <row r="104" spans="1:14" ht="8.25" customHeight="1">
      <c r="A104" s="34">
        <v>455</v>
      </c>
      <c r="B104" s="4" t="s">
        <v>71</v>
      </c>
      <c r="C104" s="15">
        <v>2018</v>
      </c>
      <c r="D104" s="16">
        <v>1935</v>
      </c>
      <c r="E104" s="16">
        <v>145</v>
      </c>
      <c r="F104" s="16">
        <v>540</v>
      </c>
      <c r="G104" s="16">
        <v>15</v>
      </c>
      <c r="H104" s="16">
        <v>550</v>
      </c>
      <c r="I104" s="16">
        <v>65</v>
      </c>
      <c r="J104" s="16">
        <v>20</v>
      </c>
      <c r="K104" s="16">
        <v>45</v>
      </c>
      <c r="L104" s="16">
        <v>270</v>
      </c>
      <c r="M104" s="16">
        <v>285</v>
      </c>
      <c r="N104" s="125" t="s">
        <v>105</v>
      </c>
    </row>
    <row r="105" spans="1:14" ht="8.25" customHeight="1">
      <c r="A105" s="34">
        <v>456</v>
      </c>
      <c r="B105" s="4" t="s">
        <v>72</v>
      </c>
      <c r="C105" s="15">
        <v>2018</v>
      </c>
      <c r="D105" s="16">
        <v>2445</v>
      </c>
      <c r="E105" s="16">
        <v>115</v>
      </c>
      <c r="F105" s="16">
        <v>825</v>
      </c>
      <c r="G105" s="16">
        <v>15</v>
      </c>
      <c r="H105" s="16">
        <v>500</v>
      </c>
      <c r="I105" s="16">
        <v>85</v>
      </c>
      <c r="J105" s="16">
        <v>100</v>
      </c>
      <c r="K105" s="16">
        <v>75</v>
      </c>
      <c r="L105" s="16">
        <v>405</v>
      </c>
      <c r="M105" s="16">
        <v>320</v>
      </c>
      <c r="N105" s="125" t="s">
        <v>105</v>
      </c>
    </row>
    <row r="106" spans="1:14" ht="8.25" customHeight="1">
      <c r="A106" s="34">
        <v>457</v>
      </c>
      <c r="B106" s="4" t="s">
        <v>73</v>
      </c>
      <c r="C106" s="15">
        <v>2018</v>
      </c>
      <c r="D106" s="16">
        <v>3325</v>
      </c>
      <c r="E106" s="16">
        <v>245</v>
      </c>
      <c r="F106" s="16">
        <v>1080</v>
      </c>
      <c r="G106" s="16">
        <v>30</v>
      </c>
      <c r="H106" s="16">
        <v>680</v>
      </c>
      <c r="I106" s="16">
        <v>140</v>
      </c>
      <c r="J106" s="16">
        <v>40</v>
      </c>
      <c r="K106" s="16">
        <v>20</v>
      </c>
      <c r="L106" s="16">
        <v>755</v>
      </c>
      <c r="M106" s="16">
        <v>335</v>
      </c>
      <c r="N106" s="125" t="s">
        <v>105</v>
      </c>
    </row>
    <row r="107" spans="1:14" ht="8.25" customHeight="1">
      <c r="A107" s="34">
        <v>458</v>
      </c>
      <c r="B107" s="4" t="s">
        <v>74</v>
      </c>
      <c r="C107" s="15">
        <v>2018</v>
      </c>
      <c r="D107" s="16">
        <v>2830</v>
      </c>
      <c r="E107" s="16">
        <v>435</v>
      </c>
      <c r="F107" s="16">
        <v>1370</v>
      </c>
      <c r="G107" s="16">
        <v>35</v>
      </c>
      <c r="H107" s="16">
        <v>440</v>
      </c>
      <c r="I107" s="16">
        <v>55</v>
      </c>
      <c r="J107" s="16">
        <v>15</v>
      </c>
      <c r="K107" s="16">
        <v>25</v>
      </c>
      <c r="L107" s="16">
        <v>320</v>
      </c>
      <c r="M107" s="16">
        <v>140</v>
      </c>
      <c r="N107" s="125" t="s">
        <v>105</v>
      </c>
    </row>
    <row r="108" spans="1:14" ht="8.25" customHeight="1">
      <c r="A108" s="34">
        <v>459</v>
      </c>
      <c r="B108" s="4" t="s">
        <v>75</v>
      </c>
      <c r="C108" s="15">
        <v>2018</v>
      </c>
      <c r="D108" s="16">
        <v>4700</v>
      </c>
      <c r="E108" s="16">
        <v>605</v>
      </c>
      <c r="F108" s="16">
        <v>1100</v>
      </c>
      <c r="G108" s="16">
        <v>75</v>
      </c>
      <c r="H108" s="16">
        <v>930</v>
      </c>
      <c r="I108" s="16">
        <v>100</v>
      </c>
      <c r="J108" s="16">
        <v>130</v>
      </c>
      <c r="K108" s="16">
        <v>55</v>
      </c>
      <c r="L108" s="16">
        <v>1125</v>
      </c>
      <c r="M108" s="16">
        <v>585</v>
      </c>
      <c r="N108" s="125" t="s">
        <v>105</v>
      </c>
    </row>
    <row r="109" spans="1:14" ht="8.25" customHeight="1">
      <c r="A109" s="34">
        <v>460</v>
      </c>
      <c r="B109" s="4" t="s">
        <v>76</v>
      </c>
      <c r="C109" s="15">
        <v>2018</v>
      </c>
      <c r="D109" s="16">
        <v>3930</v>
      </c>
      <c r="E109" s="16">
        <v>450</v>
      </c>
      <c r="F109" s="16">
        <v>2035</v>
      </c>
      <c r="G109" s="16">
        <v>20</v>
      </c>
      <c r="H109" s="16">
        <v>840</v>
      </c>
      <c r="I109" s="16">
        <v>45</v>
      </c>
      <c r="J109" s="16">
        <v>50</v>
      </c>
      <c r="K109" s="16">
        <v>55</v>
      </c>
      <c r="L109" s="16">
        <v>285</v>
      </c>
      <c r="M109" s="16">
        <v>150</v>
      </c>
      <c r="N109" s="125" t="s">
        <v>105</v>
      </c>
    </row>
    <row r="110" spans="1:14" ht="8.25" customHeight="1">
      <c r="A110" s="34">
        <v>461</v>
      </c>
      <c r="B110" s="4" t="s">
        <v>77</v>
      </c>
      <c r="C110" s="15">
        <v>2018</v>
      </c>
      <c r="D110" s="16">
        <v>1555</v>
      </c>
      <c r="E110" s="16">
        <v>195</v>
      </c>
      <c r="F110" s="16">
        <v>495</v>
      </c>
      <c r="G110" s="16">
        <v>0</v>
      </c>
      <c r="H110" s="16">
        <v>160</v>
      </c>
      <c r="I110" s="16">
        <v>40</v>
      </c>
      <c r="J110" s="16">
        <v>10</v>
      </c>
      <c r="K110" s="16">
        <v>5</v>
      </c>
      <c r="L110" s="16">
        <v>395</v>
      </c>
      <c r="M110" s="16">
        <v>265</v>
      </c>
      <c r="N110" s="125" t="s">
        <v>105</v>
      </c>
    </row>
    <row r="111" spans="1:14" ht="8.25" customHeight="1">
      <c r="A111" s="34">
        <v>462</v>
      </c>
      <c r="B111" s="4" t="s">
        <v>78</v>
      </c>
      <c r="C111" s="15">
        <v>2018</v>
      </c>
      <c r="D111" s="16">
        <v>810</v>
      </c>
      <c r="E111" s="16">
        <v>110</v>
      </c>
      <c r="F111" s="16">
        <v>200</v>
      </c>
      <c r="G111" s="16">
        <v>0</v>
      </c>
      <c r="H111" s="16">
        <v>140</v>
      </c>
      <c r="I111" s="16">
        <v>50</v>
      </c>
      <c r="J111" s="16">
        <v>25</v>
      </c>
      <c r="K111" s="16">
        <v>5</v>
      </c>
      <c r="L111" s="16">
        <v>175</v>
      </c>
      <c r="M111" s="16">
        <v>100</v>
      </c>
      <c r="N111" s="125" t="s">
        <v>105</v>
      </c>
    </row>
    <row r="112" spans="1:14" s="43" customFormat="1" ht="16.5" customHeight="1">
      <c r="A112" s="38">
        <v>4</v>
      </c>
      <c r="B112" s="41" t="s">
        <v>79</v>
      </c>
      <c r="C112" s="45">
        <v>2018</v>
      </c>
      <c r="D112" s="49">
        <v>55960</v>
      </c>
      <c r="E112" s="49">
        <v>6445</v>
      </c>
      <c r="F112" s="49">
        <v>21695</v>
      </c>
      <c r="G112" s="49">
        <v>615</v>
      </c>
      <c r="H112" s="49">
        <v>10975</v>
      </c>
      <c r="I112" s="49">
        <v>1350</v>
      </c>
      <c r="J112" s="49">
        <v>970</v>
      </c>
      <c r="K112" s="49">
        <v>955</v>
      </c>
      <c r="L112" s="49">
        <v>8025</v>
      </c>
      <c r="M112" s="49">
        <v>4925</v>
      </c>
      <c r="N112" s="125" t="s">
        <v>105</v>
      </c>
    </row>
    <row r="113" spans="1:14" s="43" customFormat="1" ht="16.5" customHeight="1">
      <c r="A113" s="38">
        <v>0</v>
      </c>
      <c r="B113" s="41" t="s">
        <v>80</v>
      </c>
      <c r="C113" s="45">
        <v>2018</v>
      </c>
      <c r="D113" s="49">
        <v>190140</v>
      </c>
      <c r="E113" s="49">
        <v>28175</v>
      </c>
      <c r="F113" s="49">
        <v>67620</v>
      </c>
      <c r="G113" s="49">
        <v>2035</v>
      </c>
      <c r="H113" s="49">
        <v>35110</v>
      </c>
      <c r="I113" s="49">
        <v>5040</v>
      </c>
      <c r="J113" s="49">
        <v>2925</v>
      </c>
      <c r="K113" s="49">
        <v>3715</v>
      </c>
      <c r="L113" s="49">
        <v>27825</v>
      </c>
      <c r="M113" s="49">
        <v>17700</v>
      </c>
      <c r="N113" s="125" t="s">
        <v>105</v>
      </c>
    </row>
    <row r="114" spans="1:14" ht="8.25" customHeight="1">
      <c r="A114" s="34">
        <v>101</v>
      </c>
      <c r="B114" s="4" t="s">
        <v>28</v>
      </c>
      <c r="C114" s="15">
        <v>2017</v>
      </c>
      <c r="D114" s="18">
        <v>3310</v>
      </c>
      <c r="E114" s="18">
        <v>425</v>
      </c>
      <c r="F114" s="18">
        <v>960</v>
      </c>
      <c r="G114" s="18">
        <v>75</v>
      </c>
      <c r="H114" s="18">
        <v>330</v>
      </c>
      <c r="I114" s="18">
        <v>65</v>
      </c>
      <c r="J114" s="18">
        <v>120</v>
      </c>
      <c r="K114" s="18">
        <v>50</v>
      </c>
      <c r="L114" s="18">
        <v>925</v>
      </c>
      <c r="M114" s="18">
        <v>355</v>
      </c>
      <c r="N114" s="125" t="s">
        <v>105</v>
      </c>
    </row>
    <row r="115" spans="1:14" ht="8.25" customHeight="1">
      <c r="A115" s="34">
        <v>102</v>
      </c>
      <c r="B115" s="4" t="s">
        <v>29</v>
      </c>
      <c r="C115" s="15">
        <v>2017</v>
      </c>
      <c r="D115" s="18">
        <v>4505</v>
      </c>
      <c r="E115" s="18">
        <v>315</v>
      </c>
      <c r="F115" s="18">
        <v>2265</v>
      </c>
      <c r="G115" s="18">
        <v>40</v>
      </c>
      <c r="H115" s="18">
        <v>1005</v>
      </c>
      <c r="I115" s="18">
        <v>10</v>
      </c>
      <c r="J115" s="18">
        <v>95</v>
      </c>
      <c r="K115" s="18">
        <v>75</v>
      </c>
      <c r="L115" s="18">
        <v>500</v>
      </c>
      <c r="M115" s="18">
        <v>205</v>
      </c>
      <c r="N115" s="125" t="s">
        <v>105</v>
      </c>
    </row>
    <row r="116" spans="1:14" ht="8.25" customHeight="1">
      <c r="A116" s="34">
        <v>103</v>
      </c>
      <c r="B116" s="4" t="s">
        <v>30</v>
      </c>
      <c r="C116" s="15">
        <v>2017</v>
      </c>
      <c r="D116" s="18">
        <v>3170</v>
      </c>
      <c r="E116" s="18">
        <v>470</v>
      </c>
      <c r="F116" s="18">
        <v>1085</v>
      </c>
      <c r="G116" s="18">
        <v>20</v>
      </c>
      <c r="H116" s="18">
        <v>590</v>
      </c>
      <c r="I116" s="18">
        <v>155</v>
      </c>
      <c r="J116" s="18">
        <v>110</v>
      </c>
      <c r="K116" s="18">
        <v>75</v>
      </c>
      <c r="L116" s="18">
        <v>445</v>
      </c>
      <c r="M116" s="18">
        <v>225</v>
      </c>
      <c r="N116" s="125" t="s">
        <v>105</v>
      </c>
    </row>
    <row r="117" spans="1:14" ht="8.25" customHeight="1">
      <c r="A117" s="34">
        <v>151</v>
      </c>
      <c r="B117" s="4" t="s">
        <v>31</v>
      </c>
      <c r="C117" s="15">
        <v>2017</v>
      </c>
      <c r="D117" s="18">
        <v>2485</v>
      </c>
      <c r="E117" s="18">
        <v>215</v>
      </c>
      <c r="F117" s="18">
        <v>570</v>
      </c>
      <c r="G117" s="18">
        <v>10</v>
      </c>
      <c r="H117" s="18">
        <v>340</v>
      </c>
      <c r="I117" s="18">
        <v>80</v>
      </c>
      <c r="J117" s="18">
        <v>45</v>
      </c>
      <c r="K117" s="18">
        <v>85</v>
      </c>
      <c r="L117" s="18">
        <v>885</v>
      </c>
      <c r="M117" s="18">
        <v>250</v>
      </c>
      <c r="N117" s="125" t="s">
        <v>105</v>
      </c>
    </row>
    <row r="118" spans="1:14" ht="8.25" customHeight="1">
      <c r="A118" s="35">
        <v>159</v>
      </c>
      <c r="B118" s="4" t="s">
        <v>32</v>
      </c>
      <c r="C118" s="15">
        <v>2017</v>
      </c>
      <c r="D118" s="18">
        <v>3145</v>
      </c>
      <c r="E118" s="18">
        <v>280</v>
      </c>
      <c r="F118" s="18">
        <v>1095</v>
      </c>
      <c r="G118" s="18">
        <v>175</v>
      </c>
      <c r="H118" s="18">
        <v>535</v>
      </c>
      <c r="I118" s="18">
        <v>130</v>
      </c>
      <c r="J118" s="18">
        <v>55</v>
      </c>
      <c r="K118" s="18">
        <v>45</v>
      </c>
      <c r="L118" s="18">
        <v>500</v>
      </c>
      <c r="M118" s="18">
        <v>330</v>
      </c>
      <c r="N118" s="125" t="s">
        <v>105</v>
      </c>
    </row>
    <row r="119" spans="1:14" ht="8.25" customHeight="1">
      <c r="A119" s="34">
        <v>153</v>
      </c>
      <c r="B119" s="4" t="s">
        <v>33</v>
      </c>
      <c r="C119" s="15">
        <v>2017</v>
      </c>
      <c r="D119" s="18">
        <v>1665</v>
      </c>
      <c r="E119" s="18">
        <v>105</v>
      </c>
      <c r="F119" s="18">
        <v>445</v>
      </c>
      <c r="G119" s="18">
        <v>10</v>
      </c>
      <c r="H119" s="18">
        <v>285</v>
      </c>
      <c r="I119" s="18">
        <v>30</v>
      </c>
      <c r="J119" s="18">
        <v>40</v>
      </c>
      <c r="K119" s="18">
        <v>20</v>
      </c>
      <c r="L119" s="18">
        <v>425</v>
      </c>
      <c r="M119" s="18">
        <v>310</v>
      </c>
      <c r="N119" s="125" t="s">
        <v>105</v>
      </c>
    </row>
    <row r="120" spans="1:14" ht="8.25" customHeight="1">
      <c r="A120" s="34">
        <v>154</v>
      </c>
      <c r="B120" s="4" t="s">
        <v>34</v>
      </c>
      <c r="C120" s="15">
        <v>2017</v>
      </c>
      <c r="D120" s="18">
        <v>2590</v>
      </c>
      <c r="E120" s="18">
        <v>460</v>
      </c>
      <c r="F120" s="18">
        <v>640</v>
      </c>
      <c r="G120" s="18">
        <v>40</v>
      </c>
      <c r="H120" s="18">
        <v>380</v>
      </c>
      <c r="I120" s="18">
        <v>105</v>
      </c>
      <c r="J120" s="18">
        <v>70</v>
      </c>
      <c r="K120" s="18">
        <v>120</v>
      </c>
      <c r="L120" s="18">
        <v>480</v>
      </c>
      <c r="M120" s="18">
        <v>295</v>
      </c>
      <c r="N120" s="125" t="s">
        <v>105</v>
      </c>
    </row>
    <row r="121" spans="1:14" ht="8.25" customHeight="1">
      <c r="A121" s="34">
        <v>155</v>
      </c>
      <c r="B121" s="4" t="s">
        <v>35</v>
      </c>
      <c r="C121" s="15">
        <v>2017</v>
      </c>
      <c r="D121" s="18">
        <v>2890</v>
      </c>
      <c r="E121" s="18">
        <v>380</v>
      </c>
      <c r="F121" s="18">
        <v>985</v>
      </c>
      <c r="G121" s="18">
        <v>30</v>
      </c>
      <c r="H121" s="18">
        <v>555</v>
      </c>
      <c r="I121" s="18">
        <v>90</v>
      </c>
      <c r="J121" s="18">
        <v>105</v>
      </c>
      <c r="K121" s="18">
        <v>90</v>
      </c>
      <c r="L121" s="18">
        <v>400</v>
      </c>
      <c r="M121" s="18">
        <v>245</v>
      </c>
      <c r="N121" s="125" t="s">
        <v>105</v>
      </c>
    </row>
    <row r="122" spans="1:14" ht="8.25" customHeight="1">
      <c r="A122" s="34">
        <v>157</v>
      </c>
      <c r="B122" s="4" t="s">
        <v>37</v>
      </c>
      <c r="C122" s="15">
        <v>2017</v>
      </c>
      <c r="D122" s="18">
        <v>2235</v>
      </c>
      <c r="E122" s="18">
        <v>155</v>
      </c>
      <c r="F122" s="18">
        <v>690</v>
      </c>
      <c r="G122" s="18">
        <v>30</v>
      </c>
      <c r="H122" s="18">
        <v>480</v>
      </c>
      <c r="I122" s="18">
        <v>55</v>
      </c>
      <c r="J122" s="18">
        <v>30</v>
      </c>
      <c r="K122" s="18">
        <v>10</v>
      </c>
      <c r="L122" s="18">
        <v>485</v>
      </c>
      <c r="M122" s="18">
        <v>305</v>
      </c>
      <c r="N122" s="125" t="s">
        <v>105</v>
      </c>
    </row>
    <row r="123" spans="1:14" ht="8.25" customHeight="1">
      <c r="A123" s="36">
        <v>158</v>
      </c>
      <c r="B123" s="4" t="s">
        <v>38</v>
      </c>
      <c r="C123" s="15">
        <v>2017</v>
      </c>
      <c r="D123" s="18">
        <v>6365</v>
      </c>
      <c r="E123" s="18">
        <v>885</v>
      </c>
      <c r="F123" s="18">
        <v>1485</v>
      </c>
      <c r="G123" s="18">
        <v>75</v>
      </c>
      <c r="H123" s="18">
        <v>820</v>
      </c>
      <c r="I123" s="18">
        <v>300</v>
      </c>
      <c r="J123" s="18">
        <v>155</v>
      </c>
      <c r="K123" s="18">
        <v>60</v>
      </c>
      <c r="L123" s="18">
        <v>1635</v>
      </c>
      <c r="M123" s="18">
        <v>950</v>
      </c>
      <c r="N123" s="125" t="s">
        <v>105</v>
      </c>
    </row>
    <row r="124" spans="1:14" s="43" customFormat="1" ht="16.5" customHeight="1">
      <c r="A124" s="38">
        <v>1</v>
      </c>
      <c r="B124" s="41" t="s">
        <v>39</v>
      </c>
      <c r="C124" s="45">
        <v>2017</v>
      </c>
      <c r="D124" s="48">
        <v>32360</v>
      </c>
      <c r="E124" s="48">
        <v>3695</v>
      </c>
      <c r="F124" s="48">
        <v>10230</v>
      </c>
      <c r="G124" s="48">
        <v>500</v>
      </c>
      <c r="H124" s="48">
        <v>5315</v>
      </c>
      <c r="I124" s="48">
        <v>1010</v>
      </c>
      <c r="J124" s="48">
        <v>825</v>
      </c>
      <c r="K124" s="48">
        <v>635</v>
      </c>
      <c r="L124" s="48">
        <v>6680</v>
      </c>
      <c r="M124" s="48">
        <v>3475</v>
      </c>
      <c r="N124" s="125" t="s">
        <v>105</v>
      </c>
    </row>
    <row r="125" spans="1:14" ht="8.25" customHeight="1">
      <c r="A125" s="39">
        <v>241</v>
      </c>
      <c r="B125" s="4" t="s">
        <v>40</v>
      </c>
      <c r="C125" s="15">
        <v>2017</v>
      </c>
      <c r="D125" s="18">
        <v>35880</v>
      </c>
      <c r="E125" s="18">
        <v>10700</v>
      </c>
      <c r="F125" s="18">
        <v>12020</v>
      </c>
      <c r="G125" s="18">
        <v>475</v>
      </c>
      <c r="H125" s="18">
        <v>4165</v>
      </c>
      <c r="I125" s="18">
        <v>760</v>
      </c>
      <c r="J125" s="18">
        <v>460</v>
      </c>
      <c r="K125" s="18">
        <v>725</v>
      </c>
      <c r="L125" s="18">
        <v>3960</v>
      </c>
      <c r="M125" s="18">
        <v>2615</v>
      </c>
      <c r="N125" s="125" t="s">
        <v>105</v>
      </c>
    </row>
    <row r="126" spans="1:14" ht="8.25" customHeight="1">
      <c r="A126" s="39">
        <v>241001</v>
      </c>
      <c r="B126" s="4" t="s">
        <v>41</v>
      </c>
      <c r="C126" s="15">
        <v>2017</v>
      </c>
      <c r="D126" s="18">
        <v>17180</v>
      </c>
      <c r="E126" s="18">
        <v>6675</v>
      </c>
      <c r="F126" s="18">
        <v>5035</v>
      </c>
      <c r="G126" s="18">
        <v>180</v>
      </c>
      <c r="H126" s="18">
        <v>1475</v>
      </c>
      <c r="I126" s="18">
        <v>395</v>
      </c>
      <c r="J126" s="18">
        <v>280</v>
      </c>
      <c r="K126" s="18">
        <v>360</v>
      </c>
      <c r="L126" s="18">
        <v>1665</v>
      </c>
      <c r="M126" s="18">
        <v>1115</v>
      </c>
      <c r="N126" s="125" t="s">
        <v>105</v>
      </c>
    </row>
    <row r="127" spans="1:14" ht="8.25" customHeight="1">
      <c r="A127" s="37">
        <v>241999</v>
      </c>
      <c r="B127" s="4" t="s">
        <v>42</v>
      </c>
      <c r="C127" s="15">
        <v>2017</v>
      </c>
      <c r="D127" s="17">
        <v>18700</v>
      </c>
      <c r="E127" s="17">
        <v>4025</v>
      </c>
      <c r="F127" s="17">
        <v>6985</v>
      </c>
      <c r="G127" s="17">
        <v>295</v>
      </c>
      <c r="H127" s="17">
        <v>2690</v>
      </c>
      <c r="I127" s="17">
        <v>365</v>
      </c>
      <c r="J127" s="17">
        <v>180</v>
      </c>
      <c r="K127" s="17">
        <v>365</v>
      </c>
      <c r="L127" s="17">
        <v>2295</v>
      </c>
      <c r="M127" s="17">
        <v>1500</v>
      </c>
      <c r="N127" s="125" t="s">
        <v>105</v>
      </c>
    </row>
    <row r="128" spans="1:14" ht="8.25" customHeight="1">
      <c r="A128" s="34">
        <v>251</v>
      </c>
      <c r="B128" s="4" t="s">
        <v>43</v>
      </c>
      <c r="C128" s="15">
        <v>2017</v>
      </c>
      <c r="D128" s="18">
        <v>4660</v>
      </c>
      <c r="E128" s="18">
        <v>540</v>
      </c>
      <c r="F128" s="18">
        <v>1315</v>
      </c>
      <c r="G128" s="18">
        <v>35</v>
      </c>
      <c r="H128" s="18">
        <v>830</v>
      </c>
      <c r="I128" s="18">
        <v>140</v>
      </c>
      <c r="J128" s="18">
        <v>45</v>
      </c>
      <c r="K128" s="18">
        <v>135</v>
      </c>
      <c r="L128" s="18">
        <v>1060</v>
      </c>
      <c r="M128" s="18">
        <v>565</v>
      </c>
      <c r="N128" s="125" t="s">
        <v>105</v>
      </c>
    </row>
    <row r="129" spans="1:14" ht="8.25" customHeight="1">
      <c r="A129" s="34">
        <v>252</v>
      </c>
      <c r="B129" s="4" t="s">
        <v>44</v>
      </c>
      <c r="C129" s="15">
        <v>2017</v>
      </c>
      <c r="D129" s="18">
        <v>4230</v>
      </c>
      <c r="E129" s="18">
        <v>815</v>
      </c>
      <c r="F129" s="18">
        <v>1465</v>
      </c>
      <c r="G129" s="18">
        <v>60</v>
      </c>
      <c r="H129" s="18">
        <v>625</v>
      </c>
      <c r="I129" s="18">
        <v>100</v>
      </c>
      <c r="J129" s="18">
        <v>50</v>
      </c>
      <c r="K129" s="18">
        <v>115</v>
      </c>
      <c r="L129" s="18">
        <v>620</v>
      </c>
      <c r="M129" s="18">
        <v>375</v>
      </c>
      <c r="N129" s="125" t="s">
        <v>105</v>
      </c>
    </row>
    <row r="130" spans="1:14" ht="8.25" customHeight="1">
      <c r="A130" s="34">
        <v>254</v>
      </c>
      <c r="B130" s="4" t="s">
        <v>45</v>
      </c>
      <c r="C130" s="15">
        <v>2017</v>
      </c>
      <c r="D130" s="18">
        <v>6095</v>
      </c>
      <c r="E130" s="18">
        <v>1045</v>
      </c>
      <c r="F130" s="18">
        <v>2070</v>
      </c>
      <c r="G130" s="18">
        <v>20</v>
      </c>
      <c r="H130" s="18">
        <v>890</v>
      </c>
      <c r="I130" s="18">
        <v>180</v>
      </c>
      <c r="J130" s="18">
        <v>85</v>
      </c>
      <c r="K130" s="18">
        <v>125</v>
      </c>
      <c r="L130" s="18">
        <v>1140</v>
      </c>
      <c r="M130" s="18">
        <v>545</v>
      </c>
      <c r="N130" s="125" t="s">
        <v>105</v>
      </c>
    </row>
    <row r="131" spans="1:14" ht="8.25" customHeight="1">
      <c r="A131" s="34">
        <v>255</v>
      </c>
      <c r="B131" s="4" t="s">
        <v>46</v>
      </c>
      <c r="C131" s="15">
        <v>2017</v>
      </c>
      <c r="D131" s="18">
        <v>1405</v>
      </c>
      <c r="E131" s="18">
        <v>105</v>
      </c>
      <c r="F131" s="18">
        <v>460</v>
      </c>
      <c r="G131" s="18">
        <v>5</v>
      </c>
      <c r="H131" s="18">
        <v>305</v>
      </c>
      <c r="I131" s="18">
        <v>20</v>
      </c>
      <c r="J131" s="18">
        <v>35</v>
      </c>
      <c r="K131" s="18">
        <v>15</v>
      </c>
      <c r="L131" s="18">
        <v>380</v>
      </c>
      <c r="M131" s="18">
        <v>85</v>
      </c>
      <c r="N131" s="125" t="s">
        <v>105</v>
      </c>
    </row>
    <row r="132" spans="1:14" ht="8.25" customHeight="1">
      <c r="A132" s="34">
        <v>256</v>
      </c>
      <c r="B132" s="4" t="s">
        <v>47</v>
      </c>
      <c r="C132" s="15">
        <v>2017</v>
      </c>
      <c r="D132" s="18">
        <v>3360</v>
      </c>
      <c r="E132" s="18">
        <v>485</v>
      </c>
      <c r="F132" s="18">
        <v>1175</v>
      </c>
      <c r="G132" s="18">
        <v>50</v>
      </c>
      <c r="H132" s="18">
        <v>755</v>
      </c>
      <c r="I132" s="18">
        <v>50</v>
      </c>
      <c r="J132" s="18">
        <v>40</v>
      </c>
      <c r="K132" s="18">
        <v>65</v>
      </c>
      <c r="L132" s="18">
        <v>520</v>
      </c>
      <c r="M132" s="18">
        <v>225</v>
      </c>
      <c r="N132" s="125" t="s">
        <v>105</v>
      </c>
    </row>
    <row r="133" spans="1:14" ht="8.25" customHeight="1">
      <c r="A133" s="34">
        <v>257</v>
      </c>
      <c r="B133" s="4" t="s">
        <v>48</v>
      </c>
      <c r="C133" s="15">
        <v>2017</v>
      </c>
      <c r="D133" s="18">
        <v>3970</v>
      </c>
      <c r="E133" s="18">
        <v>425</v>
      </c>
      <c r="F133" s="18">
        <v>1215</v>
      </c>
      <c r="G133" s="18">
        <v>5</v>
      </c>
      <c r="H133" s="18">
        <v>730</v>
      </c>
      <c r="I133" s="18">
        <v>115</v>
      </c>
      <c r="J133" s="18">
        <v>25</v>
      </c>
      <c r="K133" s="18">
        <v>90</v>
      </c>
      <c r="L133" s="18">
        <v>890</v>
      </c>
      <c r="M133" s="18">
        <v>475</v>
      </c>
      <c r="N133" s="125" t="s">
        <v>105</v>
      </c>
    </row>
    <row r="134" spans="1:14" s="43" customFormat="1" ht="16.5" customHeight="1">
      <c r="A134" s="38">
        <v>2</v>
      </c>
      <c r="B134" s="41" t="s">
        <v>49</v>
      </c>
      <c r="C134" s="45">
        <v>2017</v>
      </c>
      <c r="D134" s="48">
        <v>59600</v>
      </c>
      <c r="E134" s="48">
        <v>14110</v>
      </c>
      <c r="F134" s="48">
        <v>19715</v>
      </c>
      <c r="G134" s="48">
        <v>650</v>
      </c>
      <c r="H134" s="48">
        <v>8300</v>
      </c>
      <c r="I134" s="48">
        <v>1360</v>
      </c>
      <c r="J134" s="48">
        <v>735</v>
      </c>
      <c r="K134" s="48">
        <v>1270</v>
      </c>
      <c r="L134" s="48">
        <v>8570</v>
      </c>
      <c r="M134" s="48">
        <v>4885</v>
      </c>
      <c r="N134" s="125" t="s">
        <v>105</v>
      </c>
    </row>
    <row r="135" spans="1:14" ht="8.25" customHeight="1">
      <c r="A135" s="34">
        <v>351</v>
      </c>
      <c r="B135" s="4" t="s">
        <v>50</v>
      </c>
      <c r="C135" s="15">
        <v>2017</v>
      </c>
      <c r="D135" s="18">
        <v>4630</v>
      </c>
      <c r="E135" s="18">
        <v>715</v>
      </c>
      <c r="F135" s="18">
        <v>1985</v>
      </c>
      <c r="G135" s="18">
        <v>10</v>
      </c>
      <c r="H135" s="18">
        <v>640</v>
      </c>
      <c r="I135" s="18">
        <v>90</v>
      </c>
      <c r="J135" s="18">
        <v>55</v>
      </c>
      <c r="K135" s="18">
        <v>165</v>
      </c>
      <c r="L135" s="18">
        <v>645</v>
      </c>
      <c r="M135" s="18">
        <v>320</v>
      </c>
      <c r="N135" s="125" t="s">
        <v>105</v>
      </c>
    </row>
    <row r="136" spans="1:14" ht="8.25" customHeight="1">
      <c r="A136" s="34">
        <v>352</v>
      </c>
      <c r="B136" s="4" t="s">
        <v>51</v>
      </c>
      <c r="C136" s="15">
        <v>2017</v>
      </c>
      <c r="D136" s="18">
        <v>3735</v>
      </c>
      <c r="E136" s="18">
        <v>315</v>
      </c>
      <c r="F136" s="18">
        <v>1150</v>
      </c>
      <c r="G136" s="18">
        <v>25</v>
      </c>
      <c r="H136" s="18">
        <v>930</v>
      </c>
      <c r="I136" s="18">
        <v>155</v>
      </c>
      <c r="J136" s="18">
        <v>55</v>
      </c>
      <c r="K136" s="18">
        <v>105</v>
      </c>
      <c r="L136" s="18">
        <v>640</v>
      </c>
      <c r="M136" s="18">
        <v>360</v>
      </c>
      <c r="N136" s="125" t="s">
        <v>105</v>
      </c>
    </row>
    <row r="137" spans="1:14" ht="8.25" customHeight="1">
      <c r="A137" s="34">
        <v>353</v>
      </c>
      <c r="B137" s="4" t="s">
        <v>52</v>
      </c>
      <c r="C137" s="15">
        <v>2017</v>
      </c>
      <c r="D137" s="18">
        <v>3855</v>
      </c>
      <c r="E137" s="18">
        <v>535</v>
      </c>
      <c r="F137" s="18">
        <v>890</v>
      </c>
      <c r="G137" s="18">
        <v>25</v>
      </c>
      <c r="H137" s="18">
        <v>475</v>
      </c>
      <c r="I137" s="18">
        <v>75</v>
      </c>
      <c r="J137" s="18">
        <v>30</v>
      </c>
      <c r="K137" s="18">
        <v>60</v>
      </c>
      <c r="L137" s="18">
        <v>1105</v>
      </c>
      <c r="M137" s="18">
        <v>655</v>
      </c>
      <c r="N137" s="125" t="s">
        <v>105</v>
      </c>
    </row>
    <row r="138" spans="1:14" ht="8.25" customHeight="1">
      <c r="A138" s="34">
        <v>354</v>
      </c>
      <c r="B138" s="4" t="s">
        <v>53</v>
      </c>
      <c r="C138" s="15">
        <v>2017</v>
      </c>
      <c r="D138" s="18">
        <v>640</v>
      </c>
      <c r="E138" s="18">
        <v>60</v>
      </c>
      <c r="F138" s="18">
        <v>155</v>
      </c>
      <c r="G138" s="18">
        <v>0</v>
      </c>
      <c r="H138" s="18">
        <v>115</v>
      </c>
      <c r="I138" s="18">
        <v>20</v>
      </c>
      <c r="J138" s="18">
        <v>15</v>
      </c>
      <c r="K138" s="18">
        <v>25</v>
      </c>
      <c r="L138" s="18">
        <v>155</v>
      </c>
      <c r="M138" s="18">
        <v>90</v>
      </c>
      <c r="N138" s="125" t="s">
        <v>105</v>
      </c>
    </row>
    <row r="139" spans="1:14" ht="8.25" customHeight="1">
      <c r="A139" s="34">
        <v>355</v>
      </c>
      <c r="B139" s="4" t="s">
        <v>54</v>
      </c>
      <c r="C139" s="15">
        <v>2017</v>
      </c>
      <c r="D139" s="18">
        <v>4050</v>
      </c>
      <c r="E139" s="18">
        <v>400</v>
      </c>
      <c r="F139" s="18">
        <v>1645</v>
      </c>
      <c r="G139" s="18">
        <v>40</v>
      </c>
      <c r="H139" s="18">
        <v>700</v>
      </c>
      <c r="I139" s="18">
        <v>115</v>
      </c>
      <c r="J139" s="18">
        <v>45</v>
      </c>
      <c r="K139" s="18">
        <v>60</v>
      </c>
      <c r="L139" s="18">
        <v>680</v>
      </c>
      <c r="M139" s="18">
        <v>360</v>
      </c>
      <c r="N139" s="125" t="s">
        <v>105</v>
      </c>
    </row>
    <row r="140" spans="1:14" ht="8.25" customHeight="1">
      <c r="A140" s="34">
        <v>356</v>
      </c>
      <c r="B140" s="4" t="s">
        <v>55</v>
      </c>
      <c r="C140" s="15">
        <v>2017</v>
      </c>
      <c r="D140" s="18">
        <v>2085</v>
      </c>
      <c r="E140" s="18">
        <v>325</v>
      </c>
      <c r="F140" s="18">
        <v>530</v>
      </c>
      <c r="G140" s="18">
        <v>10</v>
      </c>
      <c r="H140" s="18">
        <v>420</v>
      </c>
      <c r="I140" s="18">
        <v>125</v>
      </c>
      <c r="J140" s="18">
        <v>80</v>
      </c>
      <c r="K140" s="18">
        <v>25</v>
      </c>
      <c r="L140" s="18">
        <v>330</v>
      </c>
      <c r="M140" s="18">
        <v>240</v>
      </c>
      <c r="N140" s="125" t="s">
        <v>105</v>
      </c>
    </row>
    <row r="141" spans="1:14" ht="8.25" customHeight="1">
      <c r="A141" s="34">
        <v>357</v>
      </c>
      <c r="B141" s="4" t="s">
        <v>56</v>
      </c>
      <c r="C141" s="15">
        <v>2017</v>
      </c>
      <c r="D141" s="18">
        <v>2890</v>
      </c>
      <c r="E141" s="18">
        <v>395</v>
      </c>
      <c r="F141" s="18">
        <v>670</v>
      </c>
      <c r="G141" s="18">
        <v>40</v>
      </c>
      <c r="H141" s="18">
        <v>630</v>
      </c>
      <c r="I141" s="18">
        <v>75</v>
      </c>
      <c r="J141" s="18">
        <v>60</v>
      </c>
      <c r="K141" s="18">
        <v>80</v>
      </c>
      <c r="L141" s="18">
        <v>585</v>
      </c>
      <c r="M141" s="18">
        <v>360</v>
      </c>
      <c r="N141" s="125" t="s">
        <v>105</v>
      </c>
    </row>
    <row r="142" spans="1:14" ht="8.25" customHeight="1">
      <c r="A142" s="34">
        <v>358</v>
      </c>
      <c r="B142" s="4" t="s">
        <v>57</v>
      </c>
      <c r="C142" s="15">
        <v>2017</v>
      </c>
      <c r="D142" s="18">
        <v>2440</v>
      </c>
      <c r="E142" s="18">
        <v>480</v>
      </c>
      <c r="F142" s="18">
        <v>655</v>
      </c>
      <c r="G142" s="18">
        <v>10</v>
      </c>
      <c r="H142" s="18">
        <v>310</v>
      </c>
      <c r="I142" s="18">
        <v>145</v>
      </c>
      <c r="J142" s="18">
        <v>75</v>
      </c>
      <c r="K142" s="18">
        <v>140</v>
      </c>
      <c r="L142" s="18">
        <v>345</v>
      </c>
      <c r="M142" s="18">
        <v>280</v>
      </c>
      <c r="N142" s="125" t="s">
        <v>105</v>
      </c>
    </row>
    <row r="143" spans="1:14" ht="8.25" customHeight="1">
      <c r="A143" s="34">
        <v>359</v>
      </c>
      <c r="B143" s="4" t="s">
        <v>58</v>
      </c>
      <c r="C143" s="15">
        <v>2017</v>
      </c>
      <c r="D143" s="18">
        <v>4430</v>
      </c>
      <c r="E143" s="18">
        <v>260</v>
      </c>
      <c r="F143" s="18">
        <v>1310</v>
      </c>
      <c r="G143" s="18">
        <v>60</v>
      </c>
      <c r="H143" s="18">
        <v>1000</v>
      </c>
      <c r="I143" s="18">
        <v>165</v>
      </c>
      <c r="J143" s="18">
        <v>50</v>
      </c>
      <c r="K143" s="18">
        <v>45</v>
      </c>
      <c r="L143" s="18">
        <v>930</v>
      </c>
      <c r="M143" s="18">
        <v>620</v>
      </c>
      <c r="N143" s="125" t="s">
        <v>105</v>
      </c>
    </row>
    <row r="144" spans="1:14" ht="8.25" customHeight="1">
      <c r="A144" s="34">
        <v>360</v>
      </c>
      <c r="B144" s="4" t="s">
        <v>59</v>
      </c>
      <c r="C144" s="15">
        <v>2017</v>
      </c>
      <c r="D144" s="18">
        <v>1505</v>
      </c>
      <c r="E144" s="18">
        <v>155</v>
      </c>
      <c r="F144" s="18">
        <v>520</v>
      </c>
      <c r="G144" s="18">
        <v>15</v>
      </c>
      <c r="H144" s="18">
        <v>270</v>
      </c>
      <c r="I144" s="18">
        <v>40</v>
      </c>
      <c r="J144" s="18">
        <v>85</v>
      </c>
      <c r="K144" s="18">
        <v>35</v>
      </c>
      <c r="L144" s="18">
        <v>235</v>
      </c>
      <c r="M144" s="18">
        <v>150</v>
      </c>
      <c r="N144" s="125" t="s">
        <v>105</v>
      </c>
    </row>
    <row r="145" spans="1:14" ht="8.25" customHeight="1">
      <c r="A145" s="34">
        <v>361</v>
      </c>
      <c r="B145" s="4" t="s">
        <v>60</v>
      </c>
      <c r="C145" s="15">
        <v>2017</v>
      </c>
      <c r="D145" s="18">
        <v>3330</v>
      </c>
      <c r="E145" s="18">
        <v>420</v>
      </c>
      <c r="F145" s="18">
        <v>1035</v>
      </c>
      <c r="G145" s="18">
        <v>25</v>
      </c>
      <c r="H145" s="18">
        <v>610</v>
      </c>
      <c r="I145" s="18">
        <v>155</v>
      </c>
      <c r="J145" s="18">
        <v>55</v>
      </c>
      <c r="K145" s="18">
        <v>85</v>
      </c>
      <c r="L145" s="18">
        <v>700</v>
      </c>
      <c r="M145" s="18">
        <v>245</v>
      </c>
      <c r="N145" s="125" t="s">
        <v>105</v>
      </c>
    </row>
    <row r="146" spans="1:14" s="43" customFormat="1" ht="16.5" customHeight="1">
      <c r="A146" s="38">
        <v>3</v>
      </c>
      <c r="B146" s="41" t="s">
        <v>61</v>
      </c>
      <c r="C146" s="45">
        <v>2017</v>
      </c>
      <c r="D146" s="48">
        <v>33590</v>
      </c>
      <c r="E146" s="48">
        <v>4060</v>
      </c>
      <c r="F146" s="48">
        <v>10550</v>
      </c>
      <c r="G146" s="48">
        <v>255</v>
      </c>
      <c r="H146" s="48">
        <v>6105</v>
      </c>
      <c r="I146" s="48">
        <v>1165</v>
      </c>
      <c r="J146" s="48">
        <v>600</v>
      </c>
      <c r="K146" s="48">
        <v>820</v>
      </c>
      <c r="L146" s="48">
        <v>6350</v>
      </c>
      <c r="M146" s="48">
        <v>3680</v>
      </c>
      <c r="N146" s="125" t="s">
        <v>105</v>
      </c>
    </row>
    <row r="147" spans="1:14" ht="8.25" customHeight="1">
      <c r="A147" s="34">
        <v>401</v>
      </c>
      <c r="B147" s="4" t="s">
        <v>62</v>
      </c>
      <c r="C147" s="15">
        <v>2017</v>
      </c>
      <c r="D147" s="18">
        <v>3195</v>
      </c>
      <c r="E147" s="18">
        <v>430</v>
      </c>
      <c r="F147" s="18">
        <v>1425</v>
      </c>
      <c r="G147" s="18">
        <v>105</v>
      </c>
      <c r="H147" s="18">
        <v>500</v>
      </c>
      <c r="I147" s="18">
        <v>95</v>
      </c>
      <c r="J147" s="18">
        <v>30</v>
      </c>
      <c r="K147" s="18">
        <v>135</v>
      </c>
      <c r="L147" s="18">
        <v>350</v>
      </c>
      <c r="M147" s="18">
        <v>130</v>
      </c>
      <c r="N147" s="125" t="s">
        <v>105</v>
      </c>
    </row>
    <row r="148" spans="1:14" ht="8.25" customHeight="1">
      <c r="A148" s="34">
        <v>402</v>
      </c>
      <c r="B148" s="4" t="s">
        <v>63</v>
      </c>
      <c r="C148" s="15">
        <v>2017</v>
      </c>
      <c r="D148" s="18">
        <v>1315</v>
      </c>
      <c r="E148" s="18">
        <v>95</v>
      </c>
      <c r="F148" s="18">
        <v>525</v>
      </c>
      <c r="G148" s="18">
        <v>15</v>
      </c>
      <c r="H148" s="18">
        <v>200</v>
      </c>
      <c r="I148" s="18">
        <v>35</v>
      </c>
      <c r="J148" s="18">
        <v>40</v>
      </c>
      <c r="K148" s="18">
        <v>65</v>
      </c>
      <c r="L148" s="18">
        <v>220</v>
      </c>
      <c r="M148" s="18">
        <v>115</v>
      </c>
      <c r="N148" s="125" t="s">
        <v>105</v>
      </c>
    </row>
    <row r="149" spans="1:14" ht="8.25" customHeight="1">
      <c r="A149" s="34">
        <v>403</v>
      </c>
      <c r="B149" s="4" t="s">
        <v>64</v>
      </c>
      <c r="C149" s="15">
        <v>2017</v>
      </c>
      <c r="D149" s="18">
        <v>4970</v>
      </c>
      <c r="E149" s="18">
        <v>980</v>
      </c>
      <c r="F149" s="18">
        <v>2605</v>
      </c>
      <c r="G149" s="18">
        <v>15</v>
      </c>
      <c r="H149" s="18">
        <v>280</v>
      </c>
      <c r="I149" s="18">
        <v>45</v>
      </c>
      <c r="J149" s="18">
        <v>70</v>
      </c>
      <c r="K149" s="18">
        <v>50</v>
      </c>
      <c r="L149" s="18">
        <v>665</v>
      </c>
      <c r="M149" s="18">
        <v>260</v>
      </c>
      <c r="N149" s="125" t="s">
        <v>105</v>
      </c>
    </row>
    <row r="150" spans="1:14" ht="8.25" customHeight="1">
      <c r="A150" s="34">
        <v>404</v>
      </c>
      <c r="B150" s="4" t="s">
        <v>65</v>
      </c>
      <c r="C150" s="15">
        <v>2017</v>
      </c>
      <c r="D150" s="18">
        <v>4795</v>
      </c>
      <c r="E150" s="18">
        <v>835</v>
      </c>
      <c r="F150" s="18">
        <v>1560</v>
      </c>
      <c r="G150" s="18">
        <v>140</v>
      </c>
      <c r="H150" s="18">
        <v>590</v>
      </c>
      <c r="I150" s="18">
        <v>85</v>
      </c>
      <c r="J150" s="18">
        <v>60</v>
      </c>
      <c r="K150" s="18">
        <v>60</v>
      </c>
      <c r="L150" s="18">
        <v>970</v>
      </c>
      <c r="M150" s="18">
        <v>495</v>
      </c>
      <c r="N150" s="125" t="s">
        <v>105</v>
      </c>
    </row>
    <row r="151" spans="1:14" ht="8.25" customHeight="1">
      <c r="A151" s="40" t="s">
        <v>158</v>
      </c>
      <c r="B151" s="4" t="s">
        <v>66</v>
      </c>
      <c r="C151" s="15">
        <v>2017</v>
      </c>
      <c r="D151" s="18">
        <v>2680</v>
      </c>
      <c r="E151" s="18">
        <v>220</v>
      </c>
      <c r="F151" s="18">
        <v>1225</v>
      </c>
      <c r="G151" s="18">
        <v>30</v>
      </c>
      <c r="H151" s="18">
        <v>615</v>
      </c>
      <c r="I151" s="18">
        <v>80</v>
      </c>
      <c r="J151" s="18">
        <v>30</v>
      </c>
      <c r="K151" s="18">
        <v>50</v>
      </c>
      <c r="L151" s="18">
        <v>215</v>
      </c>
      <c r="M151" s="18">
        <v>210</v>
      </c>
      <c r="N151" s="125" t="s">
        <v>105</v>
      </c>
    </row>
    <row r="152" spans="1:14" ht="8.25" customHeight="1">
      <c r="A152" s="34">
        <v>451</v>
      </c>
      <c r="B152" s="4" t="s">
        <v>67</v>
      </c>
      <c r="C152" s="15">
        <v>2017</v>
      </c>
      <c r="D152" s="18">
        <v>2385</v>
      </c>
      <c r="E152" s="18">
        <v>250</v>
      </c>
      <c r="F152" s="18">
        <v>880</v>
      </c>
      <c r="G152" s="18">
        <v>15</v>
      </c>
      <c r="H152" s="18">
        <v>410</v>
      </c>
      <c r="I152" s="18">
        <v>45</v>
      </c>
      <c r="J152" s="18">
        <v>40</v>
      </c>
      <c r="K152" s="18">
        <v>40</v>
      </c>
      <c r="L152" s="18">
        <v>570</v>
      </c>
      <c r="M152" s="18">
        <v>135</v>
      </c>
      <c r="N152" s="125" t="s">
        <v>105</v>
      </c>
    </row>
    <row r="153" spans="1:14" ht="8.25" customHeight="1">
      <c r="A153" s="34">
        <v>452</v>
      </c>
      <c r="B153" s="4" t="s">
        <v>68</v>
      </c>
      <c r="C153" s="15">
        <v>2017</v>
      </c>
      <c r="D153" s="18">
        <v>3500</v>
      </c>
      <c r="E153" s="18">
        <v>375</v>
      </c>
      <c r="F153" s="18">
        <v>1170</v>
      </c>
      <c r="G153" s="18">
        <v>25</v>
      </c>
      <c r="H153" s="18">
        <v>495</v>
      </c>
      <c r="I153" s="18">
        <v>90</v>
      </c>
      <c r="J153" s="18">
        <v>125</v>
      </c>
      <c r="K153" s="18">
        <v>150</v>
      </c>
      <c r="L153" s="18">
        <v>665</v>
      </c>
      <c r="M153" s="18">
        <v>405</v>
      </c>
      <c r="N153" s="125" t="s">
        <v>105</v>
      </c>
    </row>
    <row r="154" spans="1:14" ht="8.25" customHeight="1">
      <c r="A154" s="34">
        <v>453</v>
      </c>
      <c r="B154" s="4" t="s">
        <v>69</v>
      </c>
      <c r="C154" s="15">
        <v>2017</v>
      </c>
      <c r="D154" s="18">
        <v>3530</v>
      </c>
      <c r="E154" s="18">
        <v>515</v>
      </c>
      <c r="F154" s="18">
        <v>1185</v>
      </c>
      <c r="G154" s="18">
        <v>15</v>
      </c>
      <c r="H154" s="18">
        <v>840</v>
      </c>
      <c r="I154" s="18">
        <v>105</v>
      </c>
      <c r="J154" s="18">
        <v>60</v>
      </c>
      <c r="K154" s="18">
        <v>40</v>
      </c>
      <c r="L154" s="18">
        <v>630</v>
      </c>
      <c r="M154" s="18">
        <v>135</v>
      </c>
      <c r="N154" s="125" t="s">
        <v>105</v>
      </c>
    </row>
    <row r="155" spans="1:14" ht="8.25" customHeight="1">
      <c r="A155" s="34">
        <v>454</v>
      </c>
      <c r="B155" s="4" t="s">
        <v>70</v>
      </c>
      <c r="C155" s="15">
        <v>2017</v>
      </c>
      <c r="D155" s="18">
        <v>6330</v>
      </c>
      <c r="E155" s="18">
        <v>590</v>
      </c>
      <c r="F155" s="18">
        <v>1895</v>
      </c>
      <c r="G155" s="18">
        <v>50</v>
      </c>
      <c r="H155" s="18">
        <v>1420</v>
      </c>
      <c r="I155" s="18">
        <v>180</v>
      </c>
      <c r="J155" s="18">
        <v>195</v>
      </c>
      <c r="K155" s="18">
        <v>95</v>
      </c>
      <c r="L155" s="18">
        <v>1265</v>
      </c>
      <c r="M155" s="18">
        <v>645</v>
      </c>
      <c r="N155" s="125" t="s">
        <v>105</v>
      </c>
    </row>
    <row r="156" spans="1:14" ht="8.25" customHeight="1">
      <c r="A156" s="34">
        <v>455</v>
      </c>
      <c r="B156" s="4" t="s">
        <v>71</v>
      </c>
      <c r="C156" s="15">
        <v>2017</v>
      </c>
      <c r="D156" s="18">
        <v>1890</v>
      </c>
      <c r="E156" s="18">
        <v>150</v>
      </c>
      <c r="F156" s="18">
        <v>500</v>
      </c>
      <c r="G156" s="18">
        <v>10</v>
      </c>
      <c r="H156" s="18">
        <v>500</v>
      </c>
      <c r="I156" s="18">
        <v>60</v>
      </c>
      <c r="J156" s="18">
        <v>30</v>
      </c>
      <c r="K156" s="18">
        <v>45</v>
      </c>
      <c r="L156" s="18">
        <v>305</v>
      </c>
      <c r="M156" s="18">
        <v>285</v>
      </c>
      <c r="N156" s="125" t="s">
        <v>105</v>
      </c>
    </row>
    <row r="157" spans="1:14" ht="8.25" customHeight="1">
      <c r="A157" s="34">
        <v>456</v>
      </c>
      <c r="B157" s="4" t="s">
        <v>72</v>
      </c>
      <c r="C157" s="15">
        <v>2017</v>
      </c>
      <c r="D157" s="18">
        <v>2220</v>
      </c>
      <c r="E157" s="18">
        <v>115</v>
      </c>
      <c r="F157" s="18">
        <v>730</v>
      </c>
      <c r="G157" s="18">
        <v>15</v>
      </c>
      <c r="H157" s="18">
        <v>425</v>
      </c>
      <c r="I157" s="18">
        <v>95</v>
      </c>
      <c r="J157" s="18">
        <v>105</v>
      </c>
      <c r="K157" s="18">
        <v>50</v>
      </c>
      <c r="L157" s="18">
        <v>375</v>
      </c>
      <c r="M157" s="18">
        <v>315</v>
      </c>
      <c r="N157" s="125" t="s">
        <v>105</v>
      </c>
    </row>
    <row r="158" spans="1:14" ht="8.25" customHeight="1">
      <c r="A158" s="34">
        <v>457</v>
      </c>
      <c r="B158" s="4" t="s">
        <v>73</v>
      </c>
      <c r="C158" s="15">
        <v>2017</v>
      </c>
      <c r="D158" s="18">
        <v>2980</v>
      </c>
      <c r="E158" s="18">
        <v>250</v>
      </c>
      <c r="F158" s="18">
        <v>965</v>
      </c>
      <c r="G158" s="18">
        <v>20</v>
      </c>
      <c r="H158" s="18">
        <v>595</v>
      </c>
      <c r="I158" s="18">
        <v>135</v>
      </c>
      <c r="J158" s="18">
        <v>45</v>
      </c>
      <c r="K158" s="18">
        <v>30</v>
      </c>
      <c r="L158" s="18">
        <v>740</v>
      </c>
      <c r="M158" s="18">
        <v>200</v>
      </c>
      <c r="N158" s="125" t="s">
        <v>105</v>
      </c>
    </row>
    <row r="159" spans="1:14" ht="8.25" customHeight="1">
      <c r="A159" s="34">
        <v>458</v>
      </c>
      <c r="B159" s="4" t="s">
        <v>74</v>
      </c>
      <c r="C159" s="15">
        <v>2017</v>
      </c>
      <c r="D159" s="18">
        <v>2905</v>
      </c>
      <c r="E159" s="18">
        <v>490</v>
      </c>
      <c r="F159" s="18">
        <v>1345</v>
      </c>
      <c r="G159" s="18">
        <v>40</v>
      </c>
      <c r="H159" s="18">
        <v>410</v>
      </c>
      <c r="I159" s="18">
        <v>50</v>
      </c>
      <c r="J159" s="18">
        <v>25</v>
      </c>
      <c r="K159" s="18">
        <v>30</v>
      </c>
      <c r="L159" s="18">
        <v>360</v>
      </c>
      <c r="M159" s="18">
        <v>155</v>
      </c>
      <c r="N159" s="125" t="s">
        <v>105</v>
      </c>
    </row>
    <row r="160" spans="1:14" ht="8.25" customHeight="1">
      <c r="A160" s="34">
        <v>459</v>
      </c>
      <c r="B160" s="4" t="s">
        <v>75</v>
      </c>
      <c r="C160" s="15">
        <v>2017</v>
      </c>
      <c r="D160" s="18">
        <v>4675</v>
      </c>
      <c r="E160" s="18">
        <v>595</v>
      </c>
      <c r="F160" s="18">
        <v>1070</v>
      </c>
      <c r="G160" s="18">
        <v>55</v>
      </c>
      <c r="H160" s="18">
        <v>840</v>
      </c>
      <c r="I160" s="18">
        <v>120</v>
      </c>
      <c r="J160" s="18">
        <v>155</v>
      </c>
      <c r="K160" s="18">
        <v>55</v>
      </c>
      <c r="L160" s="18">
        <v>1130</v>
      </c>
      <c r="M160" s="18">
        <v>665</v>
      </c>
      <c r="N160" s="125" t="s">
        <v>105</v>
      </c>
    </row>
    <row r="161" spans="1:14" ht="8.25" customHeight="1">
      <c r="A161" s="34">
        <v>460</v>
      </c>
      <c r="B161" s="4" t="s">
        <v>76</v>
      </c>
      <c r="C161" s="15">
        <v>2017</v>
      </c>
      <c r="D161" s="18">
        <v>3730</v>
      </c>
      <c r="E161" s="18">
        <v>455</v>
      </c>
      <c r="F161" s="18">
        <v>1860</v>
      </c>
      <c r="G161" s="18">
        <v>20</v>
      </c>
      <c r="H161" s="18">
        <v>740</v>
      </c>
      <c r="I161" s="18">
        <v>40</v>
      </c>
      <c r="J161" s="18">
        <v>70</v>
      </c>
      <c r="K161" s="18">
        <v>45</v>
      </c>
      <c r="L161" s="18">
        <v>365</v>
      </c>
      <c r="M161" s="18">
        <v>135</v>
      </c>
      <c r="N161" s="125" t="s">
        <v>105</v>
      </c>
    </row>
    <row r="162" spans="1:14" ht="8.25" customHeight="1">
      <c r="A162" s="34">
        <v>461</v>
      </c>
      <c r="B162" s="4" t="s">
        <v>77</v>
      </c>
      <c r="C162" s="15">
        <v>2017</v>
      </c>
      <c r="D162" s="18">
        <v>1540</v>
      </c>
      <c r="E162" s="18">
        <v>200</v>
      </c>
      <c r="F162" s="18">
        <v>515</v>
      </c>
      <c r="G162" s="18">
        <v>0</v>
      </c>
      <c r="H162" s="18">
        <v>140</v>
      </c>
      <c r="I162" s="18">
        <v>50</v>
      </c>
      <c r="J162" s="18">
        <v>10</v>
      </c>
      <c r="K162" s="18">
        <v>5</v>
      </c>
      <c r="L162" s="18">
        <v>395</v>
      </c>
      <c r="M162" s="18">
        <v>220</v>
      </c>
      <c r="N162" s="125" t="s">
        <v>105</v>
      </c>
    </row>
    <row r="163" spans="1:14" ht="8.25" customHeight="1">
      <c r="A163" s="34">
        <v>462</v>
      </c>
      <c r="B163" s="4" t="s">
        <v>78</v>
      </c>
      <c r="C163" s="15">
        <v>2017</v>
      </c>
      <c r="D163" s="18">
        <v>825</v>
      </c>
      <c r="E163" s="18">
        <v>110</v>
      </c>
      <c r="F163" s="18">
        <v>220</v>
      </c>
      <c r="G163" s="18">
        <v>0</v>
      </c>
      <c r="H163" s="18">
        <v>160</v>
      </c>
      <c r="I163" s="18">
        <v>30</v>
      </c>
      <c r="J163" s="18">
        <v>25</v>
      </c>
      <c r="K163" s="18">
        <v>5</v>
      </c>
      <c r="L163" s="18">
        <v>160</v>
      </c>
      <c r="M163" s="18">
        <v>115</v>
      </c>
      <c r="N163" s="125" t="s">
        <v>105</v>
      </c>
    </row>
    <row r="164" spans="1:14" s="43" customFormat="1" ht="16.5" customHeight="1">
      <c r="A164" s="38">
        <v>4</v>
      </c>
      <c r="B164" s="41" t="s">
        <v>79</v>
      </c>
      <c r="C164" s="45">
        <v>2017</v>
      </c>
      <c r="D164" s="48">
        <v>53460</v>
      </c>
      <c r="E164" s="48">
        <v>6650</v>
      </c>
      <c r="F164" s="48">
        <v>19665</v>
      </c>
      <c r="G164" s="48">
        <v>565</v>
      </c>
      <c r="H164" s="48">
        <v>9160</v>
      </c>
      <c r="I164" s="48">
        <v>1340</v>
      </c>
      <c r="J164" s="48">
        <v>1120</v>
      </c>
      <c r="K164" s="48">
        <v>950</v>
      </c>
      <c r="L164" s="48">
        <v>9385</v>
      </c>
      <c r="M164" s="48">
        <v>4625</v>
      </c>
      <c r="N164" s="125" t="s">
        <v>105</v>
      </c>
    </row>
    <row r="165" spans="1:14" s="43" customFormat="1" ht="16.5" customHeight="1">
      <c r="A165" s="38">
        <v>0</v>
      </c>
      <c r="B165" s="41" t="s">
        <v>80</v>
      </c>
      <c r="C165" s="45">
        <v>2017</v>
      </c>
      <c r="D165" s="48">
        <v>179010</v>
      </c>
      <c r="E165" s="48">
        <v>28515</v>
      </c>
      <c r="F165" s="48">
        <v>60160</v>
      </c>
      <c r="G165" s="48">
        <v>1975</v>
      </c>
      <c r="H165" s="48">
        <v>28885</v>
      </c>
      <c r="I165" s="48">
        <v>4870</v>
      </c>
      <c r="J165" s="48">
        <v>3280</v>
      </c>
      <c r="K165" s="48">
        <v>3670</v>
      </c>
      <c r="L165" s="48">
        <v>30990</v>
      </c>
      <c r="M165" s="48">
        <v>16665</v>
      </c>
      <c r="N165" s="125" t="s">
        <v>105</v>
      </c>
    </row>
    <row r="166" spans="1:14" ht="8.25" customHeight="1">
      <c r="A166" s="34">
        <v>101</v>
      </c>
      <c r="B166" s="4" t="s">
        <v>28</v>
      </c>
      <c r="C166" s="15">
        <v>2016</v>
      </c>
      <c r="D166" s="19">
        <v>3240</v>
      </c>
      <c r="E166" s="19">
        <v>420</v>
      </c>
      <c r="F166" s="19">
        <v>625</v>
      </c>
      <c r="G166" s="19">
        <v>70</v>
      </c>
      <c r="H166" s="19">
        <v>120</v>
      </c>
      <c r="I166" s="19">
        <v>65</v>
      </c>
      <c r="J166" s="19">
        <v>160</v>
      </c>
      <c r="K166" s="19">
        <v>65</v>
      </c>
      <c r="L166" s="19">
        <v>1480</v>
      </c>
      <c r="M166" s="20">
        <v>235</v>
      </c>
      <c r="N166" s="125" t="s">
        <v>105</v>
      </c>
    </row>
    <row r="167" spans="1:14" ht="8.25" customHeight="1">
      <c r="A167" s="34">
        <v>102</v>
      </c>
      <c r="B167" s="4" t="s">
        <v>29</v>
      </c>
      <c r="C167" s="15">
        <v>2016</v>
      </c>
      <c r="D167" s="19">
        <v>3695</v>
      </c>
      <c r="E167" s="19">
        <v>300</v>
      </c>
      <c r="F167" s="19">
        <v>1685</v>
      </c>
      <c r="G167" s="19">
        <v>25</v>
      </c>
      <c r="H167" s="19">
        <v>295</v>
      </c>
      <c r="I167" s="19">
        <v>5</v>
      </c>
      <c r="J167" s="19">
        <v>110</v>
      </c>
      <c r="K167" s="19">
        <v>80</v>
      </c>
      <c r="L167" s="19">
        <v>1000</v>
      </c>
      <c r="M167" s="20">
        <v>195</v>
      </c>
      <c r="N167" s="125" t="s">
        <v>105</v>
      </c>
    </row>
    <row r="168" spans="1:14" ht="8.25" customHeight="1">
      <c r="A168" s="34">
        <v>103</v>
      </c>
      <c r="B168" s="4" t="s">
        <v>30</v>
      </c>
      <c r="C168" s="15">
        <v>2016</v>
      </c>
      <c r="D168" s="19">
        <v>2970</v>
      </c>
      <c r="E168" s="19">
        <v>465</v>
      </c>
      <c r="F168" s="19">
        <v>745</v>
      </c>
      <c r="G168" s="19">
        <v>20</v>
      </c>
      <c r="H168" s="19">
        <v>235</v>
      </c>
      <c r="I168" s="19">
        <v>140</v>
      </c>
      <c r="J168" s="19">
        <v>125</v>
      </c>
      <c r="K168" s="19">
        <v>85</v>
      </c>
      <c r="L168" s="19">
        <v>925</v>
      </c>
      <c r="M168" s="20">
        <v>235</v>
      </c>
      <c r="N168" s="125" t="s">
        <v>105</v>
      </c>
    </row>
    <row r="169" spans="1:14" ht="8.25" customHeight="1">
      <c r="A169" s="34">
        <v>151</v>
      </c>
      <c r="B169" s="4" t="s">
        <v>31</v>
      </c>
      <c r="C169" s="15">
        <v>2016</v>
      </c>
      <c r="D169" s="19">
        <v>2255</v>
      </c>
      <c r="E169" s="19">
        <v>215</v>
      </c>
      <c r="F169" s="19">
        <v>305</v>
      </c>
      <c r="G169" s="19">
        <v>10</v>
      </c>
      <c r="H169" s="19">
        <v>130</v>
      </c>
      <c r="I169" s="19">
        <v>75</v>
      </c>
      <c r="J169" s="19">
        <v>45</v>
      </c>
      <c r="K169" s="19">
        <v>75</v>
      </c>
      <c r="L169" s="19">
        <v>1175</v>
      </c>
      <c r="M169" s="20">
        <v>230</v>
      </c>
      <c r="N169" s="125" t="s">
        <v>105</v>
      </c>
    </row>
    <row r="170" spans="1:14" ht="8.25" customHeight="1">
      <c r="A170" s="35">
        <v>152</v>
      </c>
      <c r="B170" s="4" t="s">
        <v>32</v>
      </c>
      <c r="C170" s="15">
        <v>2016</v>
      </c>
      <c r="D170" s="19">
        <v>2865</v>
      </c>
      <c r="E170" s="19">
        <v>280</v>
      </c>
      <c r="F170" s="19">
        <v>780</v>
      </c>
      <c r="G170" s="19">
        <v>160</v>
      </c>
      <c r="H170" s="19">
        <v>220</v>
      </c>
      <c r="I170" s="19">
        <v>120</v>
      </c>
      <c r="J170" s="19">
        <v>70</v>
      </c>
      <c r="K170" s="19">
        <v>45</v>
      </c>
      <c r="L170" s="19">
        <v>930</v>
      </c>
      <c r="M170" s="20">
        <v>265</v>
      </c>
      <c r="N170" s="125" t="s">
        <v>105</v>
      </c>
    </row>
    <row r="171" spans="1:14" ht="8.25" customHeight="1">
      <c r="A171" s="34">
        <v>153</v>
      </c>
      <c r="B171" s="4" t="s">
        <v>33</v>
      </c>
      <c r="C171" s="15">
        <v>2016</v>
      </c>
      <c r="D171" s="19">
        <v>1745</v>
      </c>
      <c r="E171" s="19">
        <v>95</v>
      </c>
      <c r="F171" s="19">
        <v>235</v>
      </c>
      <c r="G171" s="19">
        <v>10</v>
      </c>
      <c r="H171" s="19">
        <v>125</v>
      </c>
      <c r="I171" s="19">
        <v>25</v>
      </c>
      <c r="J171" s="19">
        <v>40</v>
      </c>
      <c r="K171" s="19">
        <v>20</v>
      </c>
      <c r="L171" s="19">
        <v>920</v>
      </c>
      <c r="M171" s="20">
        <v>275</v>
      </c>
      <c r="N171" s="125" t="s">
        <v>105</v>
      </c>
    </row>
    <row r="172" spans="1:14" ht="8.25" customHeight="1">
      <c r="A172" s="34">
        <v>154</v>
      </c>
      <c r="B172" s="4" t="s">
        <v>34</v>
      </c>
      <c r="C172" s="15">
        <v>2016</v>
      </c>
      <c r="D172" s="19">
        <v>2510</v>
      </c>
      <c r="E172" s="19">
        <v>460</v>
      </c>
      <c r="F172" s="19">
        <v>425</v>
      </c>
      <c r="G172" s="19">
        <v>55</v>
      </c>
      <c r="H172" s="19">
        <v>150</v>
      </c>
      <c r="I172" s="19">
        <v>105</v>
      </c>
      <c r="J172" s="19">
        <v>80</v>
      </c>
      <c r="K172" s="19">
        <v>135</v>
      </c>
      <c r="L172" s="19">
        <v>810</v>
      </c>
      <c r="M172" s="20">
        <v>290</v>
      </c>
      <c r="N172" s="125" t="s">
        <v>105</v>
      </c>
    </row>
    <row r="173" spans="1:14" ht="8.25" customHeight="1">
      <c r="A173" s="34">
        <v>155</v>
      </c>
      <c r="B173" s="4" t="s">
        <v>35</v>
      </c>
      <c r="C173" s="15">
        <v>2016</v>
      </c>
      <c r="D173" s="19">
        <v>2770</v>
      </c>
      <c r="E173" s="19">
        <v>395</v>
      </c>
      <c r="F173" s="19">
        <v>610</v>
      </c>
      <c r="G173" s="19">
        <v>40</v>
      </c>
      <c r="H173" s="19">
        <v>255</v>
      </c>
      <c r="I173" s="19">
        <v>90</v>
      </c>
      <c r="J173" s="19">
        <v>120</v>
      </c>
      <c r="K173" s="19">
        <v>85</v>
      </c>
      <c r="L173" s="19">
        <v>895</v>
      </c>
      <c r="M173" s="20">
        <v>280</v>
      </c>
      <c r="N173" s="125" t="s">
        <v>105</v>
      </c>
    </row>
    <row r="174" spans="1:14" ht="8.25" customHeight="1">
      <c r="A174" s="34">
        <v>157</v>
      </c>
      <c r="B174" s="4" t="s">
        <v>37</v>
      </c>
      <c r="C174" s="15">
        <v>2016</v>
      </c>
      <c r="D174" s="19">
        <v>2285</v>
      </c>
      <c r="E174" s="19">
        <v>165</v>
      </c>
      <c r="F174" s="19">
        <v>500</v>
      </c>
      <c r="G174" s="19">
        <v>35</v>
      </c>
      <c r="H174" s="19">
        <v>170</v>
      </c>
      <c r="I174" s="19">
        <v>45</v>
      </c>
      <c r="J174" s="19">
        <v>35</v>
      </c>
      <c r="K174" s="19">
        <v>10</v>
      </c>
      <c r="L174" s="19">
        <v>1060</v>
      </c>
      <c r="M174" s="20">
        <v>260</v>
      </c>
      <c r="N174" s="125" t="s">
        <v>105</v>
      </c>
    </row>
    <row r="175" spans="1:14" ht="8.25" customHeight="1">
      <c r="A175" s="36">
        <v>158</v>
      </c>
      <c r="B175" s="4" t="s">
        <v>38</v>
      </c>
      <c r="C175" s="15">
        <v>2016</v>
      </c>
      <c r="D175" s="19">
        <v>6145</v>
      </c>
      <c r="E175" s="19">
        <v>900</v>
      </c>
      <c r="F175" s="19">
        <v>985</v>
      </c>
      <c r="G175" s="19">
        <v>75</v>
      </c>
      <c r="H175" s="19">
        <v>380</v>
      </c>
      <c r="I175" s="19">
        <v>310</v>
      </c>
      <c r="J175" s="19">
        <v>180</v>
      </c>
      <c r="K175" s="19">
        <v>65</v>
      </c>
      <c r="L175" s="19">
        <v>2345</v>
      </c>
      <c r="M175" s="20">
        <v>910</v>
      </c>
      <c r="N175" s="125" t="s">
        <v>105</v>
      </c>
    </row>
    <row r="176" spans="1:14" s="43" customFormat="1" ht="16.5" customHeight="1">
      <c r="A176" s="38">
        <v>1</v>
      </c>
      <c r="B176" s="41" t="s">
        <v>39</v>
      </c>
      <c r="C176" s="45">
        <v>2016</v>
      </c>
      <c r="D176" s="46">
        <v>30490</v>
      </c>
      <c r="E176" s="46">
        <v>3695</v>
      </c>
      <c r="F176" s="46">
        <v>6895</v>
      </c>
      <c r="G176" s="46">
        <v>495</v>
      </c>
      <c r="H176" s="46">
        <v>2080</v>
      </c>
      <c r="I176" s="46">
        <v>990</v>
      </c>
      <c r="J176" s="46">
        <v>955</v>
      </c>
      <c r="K176" s="46">
        <v>665</v>
      </c>
      <c r="L176" s="46">
        <v>11535</v>
      </c>
      <c r="M176" s="47">
        <v>3180</v>
      </c>
      <c r="N176" s="125" t="s">
        <v>105</v>
      </c>
    </row>
    <row r="177" spans="1:14" ht="8.25" customHeight="1">
      <c r="A177" s="39">
        <v>241</v>
      </c>
      <c r="B177" s="4" t="s">
        <v>40</v>
      </c>
      <c r="C177" s="15">
        <v>2016</v>
      </c>
      <c r="D177" s="19">
        <v>33230</v>
      </c>
      <c r="E177" s="19">
        <v>10740</v>
      </c>
      <c r="F177" s="19">
        <v>8620</v>
      </c>
      <c r="G177" s="19">
        <v>455</v>
      </c>
      <c r="H177" s="19">
        <v>2135</v>
      </c>
      <c r="I177" s="19">
        <v>820</v>
      </c>
      <c r="J177" s="19">
        <v>520</v>
      </c>
      <c r="K177" s="19">
        <v>705</v>
      </c>
      <c r="L177" s="19">
        <v>6635</v>
      </c>
      <c r="M177" s="20">
        <v>2600</v>
      </c>
      <c r="N177" s="125" t="s">
        <v>105</v>
      </c>
    </row>
    <row r="178" spans="1:14" ht="8.25" customHeight="1">
      <c r="A178" s="39">
        <v>241001</v>
      </c>
      <c r="B178" s="4" t="s">
        <v>41</v>
      </c>
      <c r="C178" s="15">
        <v>2016</v>
      </c>
      <c r="D178" s="19">
        <v>15835</v>
      </c>
      <c r="E178" s="19">
        <v>6705</v>
      </c>
      <c r="F178" s="19">
        <v>3470</v>
      </c>
      <c r="G178" s="19">
        <v>165</v>
      </c>
      <c r="H178" s="19">
        <v>695</v>
      </c>
      <c r="I178" s="19">
        <v>410</v>
      </c>
      <c r="J178" s="19">
        <v>310</v>
      </c>
      <c r="K178" s="19">
        <v>355</v>
      </c>
      <c r="L178" s="19">
        <v>2570</v>
      </c>
      <c r="M178" s="20">
        <v>1155</v>
      </c>
      <c r="N178" s="125" t="s">
        <v>105</v>
      </c>
    </row>
    <row r="179" spans="1:14" ht="8.25" customHeight="1">
      <c r="A179" s="37">
        <v>241999</v>
      </c>
      <c r="B179" s="4" t="s">
        <v>42</v>
      </c>
      <c r="C179" s="15">
        <v>2016</v>
      </c>
      <c r="D179" s="19">
        <v>17395</v>
      </c>
      <c r="E179" s="19">
        <v>4035</v>
      </c>
      <c r="F179" s="19">
        <v>5150</v>
      </c>
      <c r="G179" s="19">
        <v>290</v>
      </c>
      <c r="H179" s="19">
        <v>1440</v>
      </c>
      <c r="I179" s="19">
        <v>410</v>
      </c>
      <c r="J179" s="19">
        <v>210</v>
      </c>
      <c r="K179" s="19">
        <v>350</v>
      </c>
      <c r="L179" s="19">
        <v>4065</v>
      </c>
      <c r="M179" s="20">
        <v>1445</v>
      </c>
      <c r="N179" s="125" t="s">
        <v>105</v>
      </c>
    </row>
    <row r="180" spans="1:14" ht="8.25" customHeight="1">
      <c r="A180" s="34">
        <v>251</v>
      </c>
      <c r="B180" s="4" t="s">
        <v>43</v>
      </c>
      <c r="C180" s="15">
        <v>2016</v>
      </c>
      <c r="D180" s="19">
        <v>4375</v>
      </c>
      <c r="E180" s="19">
        <v>530</v>
      </c>
      <c r="F180" s="19">
        <v>960</v>
      </c>
      <c r="G180" s="19">
        <v>30</v>
      </c>
      <c r="H180" s="19">
        <v>600</v>
      </c>
      <c r="I180" s="19">
        <v>110</v>
      </c>
      <c r="J180" s="19">
        <v>55</v>
      </c>
      <c r="K180" s="19">
        <v>125</v>
      </c>
      <c r="L180" s="19">
        <v>1500</v>
      </c>
      <c r="M180" s="20">
        <v>460</v>
      </c>
      <c r="N180" s="125" t="s">
        <v>105</v>
      </c>
    </row>
    <row r="181" spans="1:14" ht="8.25" customHeight="1">
      <c r="A181" s="34">
        <v>252</v>
      </c>
      <c r="B181" s="4" t="s">
        <v>44</v>
      </c>
      <c r="C181" s="15">
        <v>2016</v>
      </c>
      <c r="D181" s="19">
        <v>3910</v>
      </c>
      <c r="E181" s="19">
        <v>805</v>
      </c>
      <c r="F181" s="19">
        <v>965</v>
      </c>
      <c r="G181" s="19">
        <v>60</v>
      </c>
      <c r="H181" s="19">
        <v>190</v>
      </c>
      <c r="I181" s="19">
        <v>90</v>
      </c>
      <c r="J181" s="19">
        <v>70</v>
      </c>
      <c r="K181" s="19">
        <v>125</v>
      </c>
      <c r="L181" s="19">
        <v>1300</v>
      </c>
      <c r="M181" s="20">
        <v>305</v>
      </c>
      <c r="N181" s="125" t="s">
        <v>105</v>
      </c>
    </row>
    <row r="182" spans="1:14" ht="8.25" customHeight="1">
      <c r="A182" s="34">
        <v>254</v>
      </c>
      <c r="B182" s="4" t="s">
        <v>45</v>
      </c>
      <c r="C182" s="15">
        <v>2016</v>
      </c>
      <c r="D182" s="19">
        <v>5785</v>
      </c>
      <c r="E182" s="19">
        <v>1055</v>
      </c>
      <c r="F182" s="19">
        <v>1450</v>
      </c>
      <c r="G182" s="19">
        <v>20</v>
      </c>
      <c r="H182" s="19">
        <v>400</v>
      </c>
      <c r="I182" s="19">
        <v>170</v>
      </c>
      <c r="J182" s="19">
        <v>100</v>
      </c>
      <c r="K182" s="19">
        <v>115</v>
      </c>
      <c r="L182" s="19">
        <v>1955</v>
      </c>
      <c r="M182" s="20">
        <v>520</v>
      </c>
      <c r="N182" s="125" t="s">
        <v>105</v>
      </c>
    </row>
    <row r="183" spans="1:14" ht="8.25" customHeight="1">
      <c r="A183" s="34">
        <v>255</v>
      </c>
      <c r="B183" s="4" t="s">
        <v>46</v>
      </c>
      <c r="C183" s="15">
        <v>2016</v>
      </c>
      <c r="D183" s="19">
        <v>1415</v>
      </c>
      <c r="E183" s="19">
        <v>110</v>
      </c>
      <c r="F183" s="19">
        <v>310</v>
      </c>
      <c r="G183" s="19">
        <v>5</v>
      </c>
      <c r="H183" s="19">
        <v>155</v>
      </c>
      <c r="I183" s="19">
        <v>15</v>
      </c>
      <c r="J183" s="19">
        <v>40</v>
      </c>
      <c r="K183" s="19">
        <v>15</v>
      </c>
      <c r="L183" s="19">
        <v>710</v>
      </c>
      <c r="M183" s="20">
        <v>50</v>
      </c>
      <c r="N183" s="125" t="s">
        <v>105</v>
      </c>
    </row>
    <row r="184" spans="1:14" ht="8.25" customHeight="1">
      <c r="A184" s="34">
        <v>256</v>
      </c>
      <c r="B184" s="4" t="s">
        <v>47</v>
      </c>
      <c r="C184" s="15">
        <v>2016</v>
      </c>
      <c r="D184" s="19">
        <v>3075</v>
      </c>
      <c r="E184" s="19">
        <v>480</v>
      </c>
      <c r="F184" s="19">
        <v>565</v>
      </c>
      <c r="G184" s="19">
        <v>45</v>
      </c>
      <c r="H184" s="19">
        <v>235</v>
      </c>
      <c r="I184" s="19">
        <v>50</v>
      </c>
      <c r="J184" s="19">
        <v>50</v>
      </c>
      <c r="K184" s="19">
        <v>65</v>
      </c>
      <c r="L184" s="19">
        <v>1465</v>
      </c>
      <c r="M184" s="20">
        <v>125</v>
      </c>
      <c r="N184" s="125" t="s">
        <v>105</v>
      </c>
    </row>
    <row r="185" spans="1:14" ht="8.25" customHeight="1">
      <c r="A185" s="34">
        <v>257</v>
      </c>
      <c r="B185" s="4" t="s">
        <v>48</v>
      </c>
      <c r="C185" s="15">
        <v>2016</v>
      </c>
      <c r="D185" s="19">
        <v>3345</v>
      </c>
      <c r="E185" s="19">
        <v>425</v>
      </c>
      <c r="F185" s="19">
        <v>650</v>
      </c>
      <c r="G185" s="19">
        <v>5</v>
      </c>
      <c r="H185" s="19">
        <v>175</v>
      </c>
      <c r="I185" s="19">
        <v>120</v>
      </c>
      <c r="J185" s="19">
        <v>30</v>
      </c>
      <c r="K185" s="19">
        <v>80</v>
      </c>
      <c r="L185" s="19">
        <v>1495</v>
      </c>
      <c r="M185" s="20">
        <v>365</v>
      </c>
      <c r="N185" s="125" t="s">
        <v>105</v>
      </c>
    </row>
    <row r="186" spans="1:14" s="43" customFormat="1" ht="16.5" customHeight="1">
      <c r="A186" s="38">
        <v>2</v>
      </c>
      <c r="B186" s="41" t="s">
        <v>49</v>
      </c>
      <c r="C186" s="45">
        <v>2016</v>
      </c>
      <c r="D186" s="46">
        <v>55140</v>
      </c>
      <c r="E186" s="46">
        <v>14150</v>
      </c>
      <c r="F186" s="46">
        <v>13520</v>
      </c>
      <c r="G186" s="46">
        <v>625</v>
      </c>
      <c r="H186" s="46">
        <v>3890</v>
      </c>
      <c r="I186" s="46">
        <v>1375</v>
      </c>
      <c r="J186" s="46">
        <v>865</v>
      </c>
      <c r="K186" s="46">
        <v>1230</v>
      </c>
      <c r="L186" s="46">
        <v>15060</v>
      </c>
      <c r="M186" s="47">
        <v>4425</v>
      </c>
      <c r="N186" s="125" t="s">
        <v>105</v>
      </c>
    </row>
    <row r="187" spans="1:14" ht="8.25" customHeight="1">
      <c r="A187" s="34">
        <v>351</v>
      </c>
      <c r="B187" s="4" t="s">
        <v>50</v>
      </c>
      <c r="C187" s="15">
        <v>2016</v>
      </c>
      <c r="D187" s="19">
        <v>3995</v>
      </c>
      <c r="E187" s="19">
        <v>735</v>
      </c>
      <c r="F187" s="19">
        <v>1185</v>
      </c>
      <c r="G187" s="19">
        <v>5</v>
      </c>
      <c r="H187" s="19">
        <v>270</v>
      </c>
      <c r="I187" s="19">
        <v>90</v>
      </c>
      <c r="J187" s="19">
        <v>70</v>
      </c>
      <c r="K187" s="19">
        <v>160</v>
      </c>
      <c r="L187" s="19">
        <v>1195</v>
      </c>
      <c r="M187" s="20">
        <v>295</v>
      </c>
      <c r="N187" s="125" t="s">
        <v>105</v>
      </c>
    </row>
    <row r="188" spans="1:14" ht="8.25" customHeight="1">
      <c r="A188" s="34">
        <v>352</v>
      </c>
      <c r="B188" s="4" t="s">
        <v>51</v>
      </c>
      <c r="C188" s="15">
        <v>2016</v>
      </c>
      <c r="D188" s="19">
        <v>3760</v>
      </c>
      <c r="E188" s="19">
        <v>325</v>
      </c>
      <c r="F188" s="19">
        <v>950</v>
      </c>
      <c r="G188" s="19">
        <v>45</v>
      </c>
      <c r="H188" s="19">
        <v>670</v>
      </c>
      <c r="I188" s="19">
        <v>150</v>
      </c>
      <c r="J188" s="19">
        <v>70</v>
      </c>
      <c r="K188" s="19">
        <v>120</v>
      </c>
      <c r="L188" s="19">
        <v>1090</v>
      </c>
      <c r="M188" s="20">
        <v>335</v>
      </c>
      <c r="N188" s="125" t="s">
        <v>105</v>
      </c>
    </row>
    <row r="189" spans="1:14" ht="8.25" customHeight="1">
      <c r="A189" s="34">
        <v>353</v>
      </c>
      <c r="B189" s="4" t="s">
        <v>52</v>
      </c>
      <c r="C189" s="15">
        <v>2016</v>
      </c>
      <c r="D189" s="19">
        <v>3970</v>
      </c>
      <c r="E189" s="19">
        <v>540</v>
      </c>
      <c r="F189" s="19">
        <v>670</v>
      </c>
      <c r="G189" s="19">
        <v>30</v>
      </c>
      <c r="H189" s="19">
        <v>320</v>
      </c>
      <c r="I189" s="19">
        <v>75</v>
      </c>
      <c r="J189" s="19">
        <v>40</v>
      </c>
      <c r="K189" s="19">
        <v>75</v>
      </c>
      <c r="L189" s="19">
        <v>1765</v>
      </c>
      <c r="M189" s="20">
        <v>450</v>
      </c>
      <c r="N189" s="125" t="s">
        <v>105</v>
      </c>
    </row>
    <row r="190" spans="1:14" ht="8.25" customHeight="1">
      <c r="A190" s="34">
        <v>354</v>
      </c>
      <c r="B190" s="4" t="s">
        <v>53</v>
      </c>
      <c r="C190" s="15">
        <v>2016</v>
      </c>
      <c r="D190" s="19">
        <v>705</v>
      </c>
      <c r="E190" s="19">
        <v>60</v>
      </c>
      <c r="F190" s="19">
        <v>140</v>
      </c>
      <c r="G190" s="21">
        <v>0</v>
      </c>
      <c r="H190" s="19">
        <v>65</v>
      </c>
      <c r="I190" s="19">
        <v>15</v>
      </c>
      <c r="J190" s="19">
        <v>25</v>
      </c>
      <c r="K190" s="19">
        <v>20</v>
      </c>
      <c r="L190" s="19">
        <v>260</v>
      </c>
      <c r="M190" s="20">
        <v>120</v>
      </c>
      <c r="N190" s="125" t="s">
        <v>105</v>
      </c>
    </row>
    <row r="191" spans="1:14" ht="8.25" customHeight="1">
      <c r="A191" s="34">
        <v>355</v>
      </c>
      <c r="B191" s="4" t="s">
        <v>54</v>
      </c>
      <c r="C191" s="15">
        <v>2016</v>
      </c>
      <c r="D191" s="19">
        <v>3920</v>
      </c>
      <c r="E191" s="19">
        <v>405</v>
      </c>
      <c r="F191" s="19">
        <v>1250</v>
      </c>
      <c r="G191" s="19">
        <v>40</v>
      </c>
      <c r="H191" s="19">
        <v>435</v>
      </c>
      <c r="I191" s="19">
        <v>105</v>
      </c>
      <c r="J191" s="19">
        <v>50</v>
      </c>
      <c r="K191" s="19">
        <v>65</v>
      </c>
      <c r="L191" s="19">
        <v>1200</v>
      </c>
      <c r="M191" s="20">
        <v>370</v>
      </c>
      <c r="N191" s="125" t="s">
        <v>105</v>
      </c>
    </row>
    <row r="192" spans="1:14" ht="8.25" customHeight="1">
      <c r="A192" s="34">
        <v>356</v>
      </c>
      <c r="B192" s="4" t="s">
        <v>55</v>
      </c>
      <c r="C192" s="15">
        <v>2016</v>
      </c>
      <c r="D192" s="19">
        <v>1985</v>
      </c>
      <c r="E192" s="19">
        <v>320</v>
      </c>
      <c r="F192" s="19">
        <v>315</v>
      </c>
      <c r="G192" s="19">
        <v>10</v>
      </c>
      <c r="H192" s="19">
        <v>215</v>
      </c>
      <c r="I192" s="19">
        <v>105</v>
      </c>
      <c r="J192" s="19">
        <v>90</v>
      </c>
      <c r="K192" s="19">
        <v>15</v>
      </c>
      <c r="L192" s="19">
        <v>640</v>
      </c>
      <c r="M192" s="20">
        <v>275</v>
      </c>
      <c r="N192" s="125" t="s">
        <v>105</v>
      </c>
    </row>
    <row r="193" spans="1:14" ht="8.25" customHeight="1">
      <c r="A193" s="34">
        <v>357</v>
      </c>
      <c r="B193" s="4" t="s">
        <v>56</v>
      </c>
      <c r="C193" s="15">
        <v>2016</v>
      </c>
      <c r="D193" s="19">
        <v>2740</v>
      </c>
      <c r="E193" s="19">
        <v>400</v>
      </c>
      <c r="F193" s="19">
        <v>485</v>
      </c>
      <c r="G193" s="19">
        <v>40</v>
      </c>
      <c r="H193" s="19">
        <v>295</v>
      </c>
      <c r="I193" s="19">
        <v>70</v>
      </c>
      <c r="J193" s="19">
        <v>75</v>
      </c>
      <c r="K193" s="19">
        <v>70</v>
      </c>
      <c r="L193" s="19">
        <v>955</v>
      </c>
      <c r="M193" s="20">
        <v>355</v>
      </c>
      <c r="N193" s="125" t="s">
        <v>105</v>
      </c>
    </row>
    <row r="194" spans="1:14" ht="8.25" customHeight="1">
      <c r="A194" s="34">
        <v>358</v>
      </c>
      <c r="B194" s="4" t="s">
        <v>57</v>
      </c>
      <c r="C194" s="15">
        <v>2016</v>
      </c>
      <c r="D194" s="19">
        <v>2655</v>
      </c>
      <c r="E194" s="19">
        <v>480</v>
      </c>
      <c r="F194" s="19">
        <v>480</v>
      </c>
      <c r="G194" s="19">
        <v>10</v>
      </c>
      <c r="H194" s="19">
        <v>190</v>
      </c>
      <c r="I194" s="19">
        <v>135</v>
      </c>
      <c r="J194" s="19">
        <v>90</v>
      </c>
      <c r="K194" s="19">
        <v>165</v>
      </c>
      <c r="L194" s="19">
        <v>835</v>
      </c>
      <c r="M194" s="20">
        <v>275</v>
      </c>
      <c r="N194" s="125" t="s">
        <v>105</v>
      </c>
    </row>
    <row r="195" spans="1:14" ht="8.25" customHeight="1">
      <c r="A195" s="34">
        <v>359</v>
      </c>
      <c r="B195" s="4" t="s">
        <v>58</v>
      </c>
      <c r="C195" s="15">
        <v>2016</v>
      </c>
      <c r="D195" s="19">
        <v>3870</v>
      </c>
      <c r="E195" s="19">
        <v>245</v>
      </c>
      <c r="F195" s="19">
        <v>705</v>
      </c>
      <c r="G195" s="19">
        <v>55</v>
      </c>
      <c r="H195" s="19">
        <v>200</v>
      </c>
      <c r="I195" s="19">
        <v>145</v>
      </c>
      <c r="J195" s="19">
        <v>40</v>
      </c>
      <c r="K195" s="19">
        <v>45</v>
      </c>
      <c r="L195" s="19">
        <v>1760</v>
      </c>
      <c r="M195" s="20">
        <v>680</v>
      </c>
      <c r="N195" s="125" t="s">
        <v>105</v>
      </c>
    </row>
    <row r="196" spans="1:14" ht="8.25" customHeight="1">
      <c r="A196" s="34">
        <v>360</v>
      </c>
      <c r="B196" s="4" t="s">
        <v>59</v>
      </c>
      <c r="C196" s="15">
        <v>2016</v>
      </c>
      <c r="D196" s="19">
        <v>1445</v>
      </c>
      <c r="E196" s="19">
        <v>145</v>
      </c>
      <c r="F196" s="19">
        <v>395</v>
      </c>
      <c r="G196" s="19">
        <v>10</v>
      </c>
      <c r="H196" s="19">
        <v>120</v>
      </c>
      <c r="I196" s="19">
        <v>30</v>
      </c>
      <c r="J196" s="19">
        <v>80</v>
      </c>
      <c r="K196" s="19">
        <v>20</v>
      </c>
      <c r="L196" s="19">
        <v>475</v>
      </c>
      <c r="M196" s="20">
        <v>165</v>
      </c>
      <c r="N196" s="125" t="s">
        <v>105</v>
      </c>
    </row>
    <row r="197" spans="1:14" ht="8.25" customHeight="1">
      <c r="A197" s="34">
        <v>361</v>
      </c>
      <c r="B197" s="4" t="s">
        <v>60</v>
      </c>
      <c r="C197" s="15">
        <v>2016</v>
      </c>
      <c r="D197" s="19">
        <v>3090</v>
      </c>
      <c r="E197" s="19">
        <v>415</v>
      </c>
      <c r="F197" s="19">
        <v>780</v>
      </c>
      <c r="G197" s="19">
        <v>25</v>
      </c>
      <c r="H197" s="19">
        <v>370</v>
      </c>
      <c r="I197" s="19">
        <v>140</v>
      </c>
      <c r="J197" s="19">
        <v>65</v>
      </c>
      <c r="K197" s="19">
        <v>85</v>
      </c>
      <c r="L197" s="19">
        <v>985</v>
      </c>
      <c r="M197" s="20">
        <v>220</v>
      </c>
      <c r="N197" s="125" t="s">
        <v>105</v>
      </c>
    </row>
    <row r="198" spans="1:14" s="43" customFormat="1" ht="16.5" customHeight="1">
      <c r="A198" s="38">
        <v>3</v>
      </c>
      <c r="B198" s="41" t="s">
        <v>61</v>
      </c>
      <c r="C198" s="45">
        <v>2016</v>
      </c>
      <c r="D198" s="46">
        <v>32125</v>
      </c>
      <c r="E198" s="46">
        <v>4070</v>
      </c>
      <c r="F198" s="46">
        <v>7345</v>
      </c>
      <c r="G198" s="46">
        <v>270</v>
      </c>
      <c r="H198" s="46">
        <v>3150</v>
      </c>
      <c r="I198" s="46">
        <v>1060</v>
      </c>
      <c r="J198" s="46">
        <v>695</v>
      </c>
      <c r="K198" s="46">
        <v>840</v>
      </c>
      <c r="L198" s="46">
        <v>11155</v>
      </c>
      <c r="M198" s="47">
        <v>3535</v>
      </c>
      <c r="N198" s="125" t="s">
        <v>105</v>
      </c>
    </row>
    <row r="199" spans="1:14" ht="8.25" customHeight="1">
      <c r="A199" s="34">
        <v>401</v>
      </c>
      <c r="B199" s="4" t="s">
        <v>62</v>
      </c>
      <c r="C199" s="15">
        <v>2016</v>
      </c>
      <c r="D199" s="19">
        <v>2615</v>
      </c>
      <c r="E199" s="19">
        <v>405</v>
      </c>
      <c r="F199" s="19">
        <v>850</v>
      </c>
      <c r="G199" s="19">
        <v>105</v>
      </c>
      <c r="H199" s="19">
        <v>265</v>
      </c>
      <c r="I199" s="19">
        <v>85</v>
      </c>
      <c r="J199" s="19">
        <v>40</v>
      </c>
      <c r="K199" s="19">
        <v>145</v>
      </c>
      <c r="L199" s="19">
        <v>580</v>
      </c>
      <c r="M199" s="20">
        <v>140</v>
      </c>
      <c r="N199" s="125" t="s">
        <v>105</v>
      </c>
    </row>
    <row r="200" spans="1:14" ht="8.25" customHeight="1">
      <c r="A200" s="34">
        <v>402</v>
      </c>
      <c r="B200" s="4" t="s">
        <v>63</v>
      </c>
      <c r="C200" s="15">
        <v>2016</v>
      </c>
      <c r="D200" s="20">
        <v>1215</v>
      </c>
      <c r="E200" s="20">
        <v>95</v>
      </c>
      <c r="F200" s="20">
        <v>325</v>
      </c>
      <c r="G200" s="20">
        <v>5</v>
      </c>
      <c r="H200" s="19">
        <v>150</v>
      </c>
      <c r="I200" s="19">
        <v>35</v>
      </c>
      <c r="J200" s="19">
        <v>35</v>
      </c>
      <c r="K200" s="19">
        <v>70</v>
      </c>
      <c r="L200" s="19">
        <v>355</v>
      </c>
      <c r="M200" s="20">
        <v>140</v>
      </c>
      <c r="N200" s="125" t="s">
        <v>105</v>
      </c>
    </row>
    <row r="201" spans="1:14" ht="8.25" customHeight="1">
      <c r="A201" s="34">
        <v>403</v>
      </c>
      <c r="B201" s="4" t="s">
        <v>64</v>
      </c>
      <c r="C201" s="15">
        <v>2016</v>
      </c>
      <c r="D201" s="19">
        <v>4355</v>
      </c>
      <c r="E201" s="19">
        <v>1050</v>
      </c>
      <c r="F201" s="19">
        <v>1685</v>
      </c>
      <c r="G201" s="19">
        <v>20</v>
      </c>
      <c r="H201" s="19">
        <v>235</v>
      </c>
      <c r="I201" s="19">
        <v>55</v>
      </c>
      <c r="J201" s="19">
        <v>80</v>
      </c>
      <c r="K201" s="19">
        <v>60</v>
      </c>
      <c r="L201" s="19">
        <v>900</v>
      </c>
      <c r="M201" s="20">
        <v>260</v>
      </c>
      <c r="N201" s="125" t="s">
        <v>105</v>
      </c>
    </row>
    <row r="202" spans="1:14" ht="8.25" customHeight="1">
      <c r="A202" s="34">
        <v>404</v>
      </c>
      <c r="B202" s="4" t="s">
        <v>65</v>
      </c>
      <c r="C202" s="15">
        <v>2016</v>
      </c>
      <c r="D202" s="19">
        <v>4025</v>
      </c>
      <c r="E202" s="19">
        <v>830</v>
      </c>
      <c r="F202" s="19">
        <v>1150</v>
      </c>
      <c r="G202" s="19">
        <v>140</v>
      </c>
      <c r="H202" s="19">
        <v>280</v>
      </c>
      <c r="I202" s="19">
        <v>75</v>
      </c>
      <c r="J202" s="19">
        <v>80</v>
      </c>
      <c r="K202" s="19">
        <v>50</v>
      </c>
      <c r="L202" s="19">
        <v>1065</v>
      </c>
      <c r="M202" s="20">
        <v>350</v>
      </c>
      <c r="N202" s="125" t="s">
        <v>105</v>
      </c>
    </row>
    <row r="203" spans="1:14" ht="8.25" customHeight="1">
      <c r="A203" s="40" t="s">
        <v>158</v>
      </c>
      <c r="B203" s="4" t="s">
        <v>66</v>
      </c>
      <c r="C203" s="15">
        <v>2016</v>
      </c>
      <c r="D203" s="19">
        <v>1935</v>
      </c>
      <c r="E203" s="19">
        <v>235</v>
      </c>
      <c r="F203" s="19">
        <v>660</v>
      </c>
      <c r="G203" s="19">
        <v>15</v>
      </c>
      <c r="H203" s="19">
        <v>210</v>
      </c>
      <c r="I203" s="19">
        <v>70</v>
      </c>
      <c r="J203" s="19">
        <v>45</v>
      </c>
      <c r="K203" s="19">
        <v>55</v>
      </c>
      <c r="L203" s="19">
        <v>435</v>
      </c>
      <c r="M203" s="20">
        <v>210</v>
      </c>
      <c r="N203" s="125" t="s">
        <v>105</v>
      </c>
    </row>
    <row r="204" spans="1:14" ht="8.25" customHeight="1">
      <c r="A204" s="34">
        <v>451</v>
      </c>
      <c r="B204" s="4" t="s">
        <v>67</v>
      </c>
      <c r="C204" s="15">
        <v>2016</v>
      </c>
      <c r="D204" s="19">
        <v>2240</v>
      </c>
      <c r="E204" s="19">
        <v>260</v>
      </c>
      <c r="F204" s="19">
        <v>455</v>
      </c>
      <c r="G204" s="19">
        <v>10</v>
      </c>
      <c r="H204" s="19">
        <v>290</v>
      </c>
      <c r="I204" s="19">
        <v>70</v>
      </c>
      <c r="J204" s="19">
        <v>45</v>
      </c>
      <c r="K204" s="19">
        <v>30</v>
      </c>
      <c r="L204" s="19">
        <v>940</v>
      </c>
      <c r="M204" s="20">
        <v>130</v>
      </c>
      <c r="N204" s="125" t="s">
        <v>105</v>
      </c>
    </row>
    <row r="205" spans="1:14" ht="8.25" customHeight="1">
      <c r="A205" s="34">
        <v>452</v>
      </c>
      <c r="B205" s="4" t="s">
        <v>68</v>
      </c>
      <c r="C205" s="15">
        <v>2016</v>
      </c>
      <c r="D205" s="19">
        <v>3565</v>
      </c>
      <c r="E205" s="19">
        <v>395</v>
      </c>
      <c r="F205" s="19">
        <v>860</v>
      </c>
      <c r="G205" s="19">
        <v>25</v>
      </c>
      <c r="H205" s="19">
        <v>310</v>
      </c>
      <c r="I205" s="19">
        <v>90</v>
      </c>
      <c r="J205" s="19">
        <v>165</v>
      </c>
      <c r="K205" s="19">
        <v>150</v>
      </c>
      <c r="L205" s="19">
        <v>1170</v>
      </c>
      <c r="M205" s="20">
        <v>400</v>
      </c>
      <c r="N205" s="125" t="s">
        <v>105</v>
      </c>
    </row>
    <row r="206" spans="1:14" ht="8.25" customHeight="1">
      <c r="A206" s="34">
        <v>453</v>
      </c>
      <c r="B206" s="4" t="s">
        <v>69</v>
      </c>
      <c r="C206" s="15">
        <v>2016</v>
      </c>
      <c r="D206" s="19">
        <v>3460</v>
      </c>
      <c r="E206" s="19">
        <v>545</v>
      </c>
      <c r="F206" s="19">
        <v>950</v>
      </c>
      <c r="G206" s="19">
        <v>15</v>
      </c>
      <c r="H206" s="19">
        <v>775</v>
      </c>
      <c r="I206" s="19">
        <v>95</v>
      </c>
      <c r="J206" s="19">
        <v>70</v>
      </c>
      <c r="K206" s="19">
        <v>40</v>
      </c>
      <c r="L206" s="19">
        <v>825</v>
      </c>
      <c r="M206" s="20">
        <v>145</v>
      </c>
      <c r="N206" s="125" t="s">
        <v>105</v>
      </c>
    </row>
    <row r="207" spans="1:14" ht="8.25" customHeight="1">
      <c r="A207" s="34">
        <v>454</v>
      </c>
      <c r="B207" s="4" t="s">
        <v>70</v>
      </c>
      <c r="C207" s="15">
        <v>2016</v>
      </c>
      <c r="D207" s="19">
        <v>5890</v>
      </c>
      <c r="E207" s="19">
        <v>585</v>
      </c>
      <c r="F207" s="19">
        <v>1330</v>
      </c>
      <c r="G207" s="19">
        <v>45</v>
      </c>
      <c r="H207" s="19">
        <v>975</v>
      </c>
      <c r="I207" s="19">
        <v>170</v>
      </c>
      <c r="J207" s="19">
        <v>230</v>
      </c>
      <c r="K207" s="19">
        <v>90</v>
      </c>
      <c r="L207" s="19">
        <v>1835</v>
      </c>
      <c r="M207" s="20">
        <v>635</v>
      </c>
      <c r="N207" s="125" t="s">
        <v>105</v>
      </c>
    </row>
    <row r="208" spans="1:14" ht="8.25" customHeight="1">
      <c r="A208" s="34">
        <v>455</v>
      </c>
      <c r="B208" s="4" t="s">
        <v>71</v>
      </c>
      <c r="C208" s="15">
        <v>2016</v>
      </c>
      <c r="D208" s="19">
        <v>1540</v>
      </c>
      <c r="E208" s="19">
        <v>145</v>
      </c>
      <c r="F208" s="19">
        <v>205</v>
      </c>
      <c r="G208" s="19">
        <v>10</v>
      </c>
      <c r="H208" s="19">
        <v>190</v>
      </c>
      <c r="I208" s="19">
        <v>50</v>
      </c>
      <c r="J208" s="19">
        <v>25</v>
      </c>
      <c r="K208" s="19">
        <v>45</v>
      </c>
      <c r="L208" s="19">
        <v>625</v>
      </c>
      <c r="M208" s="20">
        <v>245</v>
      </c>
      <c r="N208" s="125" t="s">
        <v>105</v>
      </c>
    </row>
    <row r="209" spans="1:14" ht="8.25" customHeight="1">
      <c r="A209" s="34">
        <v>456</v>
      </c>
      <c r="B209" s="4" t="s">
        <v>72</v>
      </c>
      <c r="C209" s="15">
        <v>2016</v>
      </c>
      <c r="D209" s="19">
        <v>2345</v>
      </c>
      <c r="E209" s="19">
        <v>110</v>
      </c>
      <c r="F209" s="19">
        <v>615</v>
      </c>
      <c r="G209" s="19">
        <v>15</v>
      </c>
      <c r="H209" s="19">
        <v>335</v>
      </c>
      <c r="I209" s="19">
        <v>75</v>
      </c>
      <c r="J209" s="19">
        <v>115</v>
      </c>
      <c r="K209" s="19">
        <v>55</v>
      </c>
      <c r="L209" s="19">
        <v>670</v>
      </c>
      <c r="M209" s="20">
        <v>360</v>
      </c>
      <c r="N209" s="125" t="s">
        <v>105</v>
      </c>
    </row>
    <row r="210" spans="1:14" ht="8.25" customHeight="1">
      <c r="A210" s="34">
        <v>457</v>
      </c>
      <c r="B210" s="4" t="s">
        <v>73</v>
      </c>
      <c r="C210" s="15">
        <v>2016</v>
      </c>
      <c r="D210" s="19">
        <v>2835</v>
      </c>
      <c r="E210" s="19">
        <v>255</v>
      </c>
      <c r="F210" s="19">
        <v>565</v>
      </c>
      <c r="G210" s="19">
        <v>35</v>
      </c>
      <c r="H210" s="19">
        <v>295</v>
      </c>
      <c r="I210" s="19">
        <v>135</v>
      </c>
      <c r="J210" s="19">
        <v>50</v>
      </c>
      <c r="K210" s="19">
        <v>30</v>
      </c>
      <c r="L210" s="19">
        <v>1265</v>
      </c>
      <c r="M210" s="20">
        <v>205</v>
      </c>
      <c r="N210" s="125" t="s">
        <v>105</v>
      </c>
    </row>
    <row r="211" spans="1:14" ht="8.25" customHeight="1">
      <c r="A211" s="34">
        <v>458</v>
      </c>
      <c r="B211" s="4" t="s">
        <v>74</v>
      </c>
      <c r="C211" s="15">
        <v>2016</v>
      </c>
      <c r="D211" s="19">
        <v>3005</v>
      </c>
      <c r="E211" s="19">
        <v>540</v>
      </c>
      <c r="F211" s="19">
        <v>1080</v>
      </c>
      <c r="G211" s="19">
        <v>40</v>
      </c>
      <c r="H211" s="19">
        <v>410</v>
      </c>
      <c r="I211" s="19">
        <v>40</v>
      </c>
      <c r="J211" s="19">
        <v>35</v>
      </c>
      <c r="K211" s="19">
        <v>35</v>
      </c>
      <c r="L211" s="19">
        <v>690</v>
      </c>
      <c r="M211" s="20">
        <v>140</v>
      </c>
      <c r="N211" s="125" t="s">
        <v>105</v>
      </c>
    </row>
    <row r="212" spans="1:14" ht="8.25" customHeight="1">
      <c r="A212" s="34">
        <v>459</v>
      </c>
      <c r="B212" s="4" t="s">
        <v>75</v>
      </c>
      <c r="C212" s="15">
        <v>2016</v>
      </c>
      <c r="D212" s="19">
        <v>4215</v>
      </c>
      <c r="E212" s="19">
        <v>600</v>
      </c>
      <c r="F212" s="19">
        <v>825</v>
      </c>
      <c r="G212" s="19">
        <v>50</v>
      </c>
      <c r="H212" s="19">
        <v>565</v>
      </c>
      <c r="I212" s="19">
        <v>145</v>
      </c>
      <c r="J212" s="19">
        <v>160</v>
      </c>
      <c r="K212" s="19">
        <v>50</v>
      </c>
      <c r="L212" s="19">
        <v>1325</v>
      </c>
      <c r="M212" s="20">
        <v>495</v>
      </c>
      <c r="N212" s="125" t="s">
        <v>105</v>
      </c>
    </row>
    <row r="213" spans="1:14" ht="8.25" customHeight="1">
      <c r="A213" s="34">
        <v>460</v>
      </c>
      <c r="B213" s="4" t="s">
        <v>76</v>
      </c>
      <c r="C213" s="15">
        <v>2016</v>
      </c>
      <c r="D213" s="19">
        <v>3425</v>
      </c>
      <c r="E213" s="19">
        <v>480</v>
      </c>
      <c r="F213" s="19">
        <v>1445</v>
      </c>
      <c r="G213" s="19">
        <v>20</v>
      </c>
      <c r="H213" s="19">
        <v>605</v>
      </c>
      <c r="I213" s="19">
        <v>50</v>
      </c>
      <c r="J213" s="19">
        <v>90</v>
      </c>
      <c r="K213" s="19">
        <v>30</v>
      </c>
      <c r="L213" s="19">
        <v>555</v>
      </c>
      <c r="M213" s="20">
        <v>150</v>
      </c>
      <c r="N213" s="125" t="s">
        <v>105</v>
      </c>
    </row>
    <row r="214" spans="1:14" ht="8.25" customHeight="1">
      <c r="A214" s="34">
        <v>461</v>
      </c>
      <c r="B214" s="4" t="s">
        <v>77</v>
      </c>
      <c r="C214" s="15">
        <v>2016</v>
      </c>
      <c r="D214" s="19">
        <v>1585</v>
      </c>
      <c r="E214" s="19">
        <v>200</v>
      </c>
      <c r="F214" s="19">
        <v>350</v>
      </c>
      <c r="G214" s="21">
        <v>0</v>
      </c>
      <c r="H214" s="19">
        <v>110</v>
      </c>
      <c r="I214" s="19">
        <v>50</v>
      </c>
      <c r="J214" s="19">
        <v>15</v>
      </c>
      <c r="K214" s="19">
        <v>5</v>
      </c>
      <c r="L214" s="19">
        <v>660</v>
      </c>
      <c r="M214" s="20">
        <v>200</v>
      </c>
      <c r="N214" s="125" t="s">
        <v>105</v>
      </c>
    </row>
    <row r="215" spans="1:14" ht="8.25" customHeight="1">
      <c r="A215" s="34">
        <v>462</v>
      </c>
      <c r="B215" s="4" t="s">
        <v>78</v>
      </c>
      <c r="C215" s="15">
        <v>2016</v>
      </c>
      <c r="D215" s="19">
        <v>870</v>
      </c>
      <c r="E215" s="19">
        <v>110</v>
      </c>
      <c r="F215" s="19">
        <v>190</v>
      </c>
      <c r="G215" s="21">
        <v>0</v>
      </c>
      <c r="H215" s="19">
        <v>140</v>
      </c>
      <c r="I215" s="19">
        <v>30</v>
      </c>
      <c r="J215" s="19">
        <v>20</v>
      </c>
      <c r="K215" s="19">
        <v>5</v>
      </c>
      <c r="L215" s="19">
        <v>245</v>
      </c>
      <c r="M215" s="20">
        <v>130</v>
      </c>
      <c r="N215" s="125" t="s">
        <v>105</v>
      </c>
    </row>
    <row r="216" spans="1:14" s="43" customFormat="1" ht="16.5" customHeight="1">
      <c r="A216" s="38">
        <v>4</v>
      </c>
      <c r="B216" s="41" t="s">
        <v>79</v>
      </c>
      <c r="C216" s="45">
        <v>2016</v>
      </c>
      <c r="D216" s="46">
        <v>49110</v>
      </c>
      <c r="E216" s="46">
        <v>6845</v>
      </c>
      <c r="F216" s="46">
        <v>13535</v>
      </c>
      <c r="G216" s="46">
        <v>560</v>
      </c>
      <c r="H216" s="46">
        <v>6145</v>
      </c>
      <c r="I216" s="46">
        <v>1315</v>
      </c>
      <c r="J216" s="46">
        <v>1300</v>
      </c>
      <c r="K216" s="46">
        <v>945</v>
      </c>
      <c r="L216" s="46">
        <v>14140</v>
      </c>
      <c r="M216" s="46">
        <v>4330</v>
      </c>
      <c r="N216" s="125" t="s">
        <v>105</v>
      </c>
    </row>
    <row r="217" spans="1:14" s="43" customFormat="1" ht="16.5" customHeight="1">
      <c r="A217" s="38">
        <v>0</v>
      </c>
      <c r="B217" s="41" t="s">
        <v>80</v>
      </c>
      <c r="C217" s="45">
        <v>2016</v>
      </c>
      <c r="D217" s="46">
        <v>166865</v>
      </c>
      <c r="E217" s="46">
        <v>28760</v>
      </c>
      <c r="F217" s="46">
        <v>41300</v>
      </c>
      <c r="G217" s="46">
        <v>1945</v>
      </c>
      <c r="H217" s="46">
        <v>15265</v>
      </c>
      <c r="I217" s="46">
        <v>4740</v>
      </c>
      <c r="J217" s="46">
        <v>3810</v>
      </c>
      <c r="K217" s="46">
        <v>3680</v>
      </c>
      <c r="L217" s="46">
        <v>51890</v>
      </c>
      <c r="M217" s="46">
        <v>15475</v>
      </c>
      <c r="N217" s="125" t="s">
        <v>105</v>
      </c>
    </row>
    <row r="218" spans="1:14" ht="8.25" customHeight="1">
      <c r="A218" s="34">
        <v>101</v>
      </c>
      <c r="B218" s="4" t="s">
        <v>28</v>
      </c>
      <c r="C218" s="4">
        <v>2015</v>
      </c>
      <c r="D218" s="22">
        <v>2796</v>
      </c>
      <c r="E218" s="22">
        <v>412</v>
      </c>
      <c r="F218" s="22">
        <v>255</v>
      </c>
      <c r="G218" s="22">
        <v>70</v>
      </c>
      <c r="H218" s="22">
        <v>71</v>
      </c>
      <c r="I218" s="22">
        <v>59</v>
      </c>
      <c r="J218" s="22">
        <v>184</v>
      </c>
      <c r="K218" s="22">
        <v>51</v>
      </c>
      <c r="L218" s="22">
        <v>1588</v>
      </c>
      <c r="M218" s="22">
        <v>106</v>
      </c>
      <c r="N218" s="125" t="s">
        <v>105</v>
      </c>
    </row>
    <row r="219" spans="1:14" ht="8.25" customHeight="1">
      <c r="A219" s="34">
        <v>102</v>
      </c>
      <c r="B219" s="4" t="s">
        <v>29</v>
      </c>
      <c r="C219" s="23">
        <v>2015</v>
      </c>
      <c r="D219" s="22">
        <v>1753</v>
      </c>
      <c r="E219" s="22">
        <v>273</v>
      </c>
      <c r="F219" s="22">
        <v>511</v>
      </c>
      <c r="G219" s="22">
        <v>24</v>
      </c>
      <c r="H219" s="22">
        <v>120</v>
      </c>
      <c r="I219" s="22">
        <v>25</v>
      </c>
      <c r="J219" s="22">
        <v>131</v>
      </c>
      <c r="K219" s="22">
        <v>70</v>
      </c>
      <c r="L219" s="22">
        <v>402</v>
      </c>
      <c r="M219" s="22">
        <v>197</v>
      </c>
      <c r="N219" s="125" t="s">
        <v>105</v>
      </c>
    </row>
    <row r="220" spans="1:14" ht="8.25" customHeight="1">
      <c r="A220" s="34">
        <v>103</v>
      </c>
      <c r="B220" s="4" t="s">
        <v>30</v>
      </c>
      <c r="C220" s="23">
        <v>2015</v>
      </c>
      <c r="D220" s="22">
        <v>2158</v>
      </c>
      <c r="E220" s="22">
        <v>461</v>
      </c>
      <c r="F220" s="22">
        <v>406</v>
      </c>
      <c r="G220" s="22">
        <v>23</v>
      </c>
      <c r="H220" s="22">
        <v>140</v>
      </c>
      <c r="I220" s="22">
        <v>166</v>
      </c>
      <c r="J220" s="22">
        <v>152</v>
      </c>
      <c r="K220" s="22">
        <v>77</v>
      </c>
      <c r="L220" s="22">
        <v>518</v>
      </c>
      <c r="M220" s="22">
        <v>215</v>
      </c>
      <c r="N220" s="125" t="s">
        <v>105</v>
      </c>
    </row>
    <row r="221" spans="1:14" ht="8.25" customHeight="1">
      <c r="A221" s="34">
        <v>151</v>
      </c>
      <c r="B221" s="4" t="s">
        <v>31</v>
      </c>
      <c r="C221" s="23">
        <v>2015</v>
      </c>
      <c r="D221" s="22">
        <v>1403</v>
      </c>
      <c r="E221" s="22">
        <v>231</v>
      </c>
      <c r="F221" s="22">
        <v>93</v>
      </c>
      <c r="G221" s="22">
        <v>13</v>
      </c>
      <c r="H221" s="22">
        <v>77</v>
      </c>
      <c r="I221" s="22">
        <v>67</v>
      </c>
      <c r="J221" s="22">
        <v>53</v>
      </c>
      <c r="K221" s="22">
        <v>80</v>
      </c>
      <c r="L221" s="22">
        <v>439</v>
      </c>
      <c r="M221" s="22">
        <v>350</v>
      </c>
      <c r="N221" s="125" t="s">
        <v>105</v>
      </c>
    </row>
    <row r="222" spans="1:14" ht="8.25" customHeight="1">
      <c r="A222" s="35">
        <v>152</v>
      </c>
      <c r="B222" s="4" t="s">
        <v>32</v>
      </c>
      <c r="C222" s="23">
        <v>2015</v>
      </c>
      <c r="D222" s="22">
        <v>3335</v>
      </c>
      <c r="E222" s="22">
        <v>809</v>
      </c>
      <c r="F222" s="22">
        <v>215</v>
      </c>
      <c r="G222" s="22">
        <v>63</v>
      </c>
      <c r="H222" s="22">
        <v>194</v>
      </c>
      <c r="I222" s="22">
        <v>256</v>
      </c>
      <c r="J222" s="22">
        <v>204</v>
      </c>
      <c r="K222" s="22">
        <v>44</v>
      </c>
      <c r="L222" s="22">
        <v>887</v>
      </c>
      <c r="M222" s="22">
        <v>663</v>
      </c>
      <c r="N222" s="125" t="s">
        <v>105</v>
      </c>
    </row>
    <row r="223" spans="1:14" ht="8.25" customHeight="1">
      <c r="A223" s="34">
        <v>153</v>
      </c>
      <c r="B223" s="4" t="s">
        <v>33</v>
      </c>
      <c r="C223" s="23">
        <v>2015</v>
      </c>
      <c r="D223" s="22">
        <v>1561</v>
      </c>
      <c r="E223" s="22">
        <v>253</v>
      </c>
      <c r="F223" s="22">
        <v>165</v>
      </c>
      <c r="G223" s="22">
        <v>86</v>
      </c>
      <c r="H223" s="22">
        <v>71</v>
      </c>
      <c r="I223" s="22">
        <v>115</v>
      </c>
      <c r="J223" s="22">
        <v>72</v>
      </c>
      <c r="K223" s="22">
        <v>42</v>
      </c>
      <c r="L223" s="22">
        <v>498</v>
      </c>
      <c r="M223" s="22">
        <v>259</v>
      </c>
      <c r="N223" s="125" t="s">
        <v>105</v>
      </c>
    </row>
    <row r="224" spans="1:14" ht="8.25" customHeight="1">
      <c r="A224" s="34">
        <v>154</v>
      </c>
      <c r="B224" s="4" t="s">
        <v>34</v>
      </c>
      <c r="C224" s="23">
        <v>2015</v>
      </c>
      <c r="D224" s="22">
        <v>980</v>
      </c>
      <c r="E224" s="22">
        <v>87</v>
      </c>
      <c r="F224" s="22">
        <v>33</v>
      </c>
      <c r="G224" s="22">
        <v>8</v>
      </c>
      <c r="H224" s="22">
        <v>69</v>
      </c>
      <c r="I224" s="22">
        <v>26</v>
      </c>
      <c r="J224" s="22">
        <v>47</v>
      </c>
      <c r="K224" s="22">
        <v>19</v>
      </c>
      <c r="L224" s="22">
        <v>479</v>
      </c>
      <c r="M224" s="22">
        <v>212</v>
      </c>
      <c r="N224" s="125" t="s">
        <v>105</v>
      </c>
    </row>
    <row r="225" spans="1:14" ht="8.25" customHeight="1">
      <c r="A225" s="34">
        <v>155</v>
      </c>
      <c r="B225" s="4" t="s">
        <v>35</v>
      </c>
      <c r="C225" s="23">
        <v>2015</v>
      </c>
      <c r="D225" s="22">
        <v>1843</v>
      </c>
      <c r="E225" s="22">
        <v>444</v>
      </c>
      <c r="F225" s="22">
        <v>136</v>
      </c>
      <c r="G225" s="22">
        <v>49</v>
      </c>
      <c r="H225" s="22">
        <v>117</v>
      </c>
      <c r="I225" s="22">
        <v>115</v>
      </c>
      <c r="J225" s="22">
        <v>109</v>
      </c>
      <c r="K225" s="22">
        <v>133</v>
      </c>
      <c r="L225" s="22">
        <v>454</v>
      </c>
      <c r="M225" s="22">
        <v>286</v>
      </c>
      <c r="N225" s="125" t="s">
        <v>105</v>
      </c>
    </row>
    <row r="226" spans="1:14" ht="8.25" customHeight="1">
      <c r="A226" s="34">
        <v>156</v>
      </c>
      <c r="B226" s="4" t="s">
        <v>36</v>
      </c>
      <c r="C226" s="23">
        <v>2015</v>
      </c>
      <c r="D226" s="22">
        <v>787</v>
      </c>
      <c r="E226" s="22">
        <v>56</v>
      </c>
      <c r="F226" s="22">
        <v>72</v>
      </c>
      <c r="G226" s="22">
        <v>29</v>
      </c>
      <c r="H226" s="22">
        <v>56</v>
      </c>
      <c r="I226" s="22">
        <v>42</v>
      </c>
      <c r="J226" s="22">
        <v>12</v>
      </c>
      <c r="K226" s="22">
        <v>14</v>
      </c>
      <c r="L226" s="22">
        <v>286</v>
      </c>
      <c r="M226" s="22">
        <v>220</v>
      </c>
      <c r="N226" s="125" t="s">
        <v>105</v>
      </c>
    </row>
    <row r="227" spans="1:14" ht="8.25" customHeight="1">
      <c r="A227" s="34">
        <v>157</v>
      </c>
      <c r="B227" s="4" t="s">
        <v>37</v>
      </c>
      <c r="C227" s="23">
        <v>2015</v>
      </c>
      <c r="D227" s="22">
        <v>2034</v>
      </c>
      <c r="E227" s="22">
        <v>368</v>
      </c>
      <c r="F227" s="22">
        <v>259</v>
      </c>
      <c r="G227" s="22">
        <v>50</v>
      </c>
      <c r="H227" s="22">
        <v>126</v>
      </c>
      <c r="I227" s="22">
        <v>97</v>
      </c>
      <c r="J227" s="22">
        <v>140</v>
      </c>
      <c r="K227" s="22">
        <v>81</v>
      </c>
      <c r="L227" s="22">
        <v>606</v>
      </c>
      <c r="M227" s="22">
        <v>307</v>
      </c>
      <c r="N227" s="125" t="s">
        <v>105</v>
      </c>
    </row>
    <row r="228" spans="1:14" ht="8.25" customHeight="1">
      <c r="A228" s="36">
        <v>158</v>
      </c>
      <c r="B228" s="4" t="s">
        <v>38</v>
      </c>
      <c r="C228" s="23">
        <v>2015</v>
      </c>
      <c r="D228" s="22">
        <v>1378</v>
      </c>
      <c r="E228" s="22">
        <v>165</v>
      </c>
      <c r="F228" s="22">
        <v>202</v>
      </c>
      <c r="G228" s="22">
        <v>48</v>
      </c>
      <c r="H228" s="22">
        <v>106</v>
      </c>
      <c r="I228" s="22">
        <v>50</v>
      </c>
      <c r="J228" s="22">
        <v>51</v>
      </c>
      <c r="K228" s="22">
        <v>9</v>
      </c>
      <c r="L228" s="22">
        <v>514</v>
      </c>
      <c r="M228" s="22">
        <v>233</v>
      </c>
      <c r="N228" s="125" t="s">
        <v>105</v>
      </c>
    </row>
    <row r="229" spans="1:14" s="43" customFormat="1" ht="16.5" customHeight="1">
      <c r="A229" s="38">
        <v>1</v>
      </c>
      <c r="B229" s="41" t="s">
        <v>39</v>
      </c>
      <c r="C229" s="41">
        <v>2015</v>
      </c>
      <c r="D229" s="42">
        <v>20028</v>
      </c>
      <c r="E229" s="42">
        <v>3559</v>
      </c>
      <c r="F229" s="42">
        <v>2347</v>
      </c>
      <c r="G229" s="42">
        <v>463</v>
      </c>
      <c r="H229" s="42">
        <v>1147</v>
      </c>
      <c r="I229" s="42">
        <v>1018</v>
      </c>
      <c r="J229" s="42">
        <v>1155</v>
      </c>
      <c r="K229" s="42">
        <v>620</v>
      </c>
      <c r="L229" s="42">
        <v>6671</v>
      </c>
      <c r="M229" s="42">
        <v>3048</v>
      </c>
      <c r="N229" s="125" t="s">
        <v>105</v>
      </c>
    </row>
    <row r="230" spans="1:14" ht="8.25" customHeight="1">
      <c r="A230" s="39">
        <v>241</v>
      </c>
      <c r="B230" s="4" t="s">
        <v>40</v>
      </c>
      <c r="C230" s="23">
        <v>2015</v>
      </c>
      <c r="D230" s="22">
        <v>25306</v>
      </c>
      <c r="E230" s="22">
        <v>10514</v>
      </c>
      <c r="F230" s="22">
        <v>4002</v>
      </c>
      <c r="G230" s="22">
        <v>499</v>
      </c>
      <c r="H230" s="22">
        <v>1068</v>
      </c>
      <c r="I230" s="22">
        <v>830</v>
      </c>
      <c r="J230" s="22">
        <v>741</v>
      </c>
      <c r="K230" s="22">
        <v>705</v>
      </c>
      <c r="L230" s="22">
        <v>4141</v>
      </c>
      <c r="M230" s="22">
        <v>2806</v>
      </c>
      <c r="N230" s="125" t="s">
        <v>105</v>
      </c>
    </row>
    <row r="231" spans="1:14" ht="8.25" customHeight="1">
      <c r="A231" s="39">
        <v>241001</v>
      </c>
      <c r="B231" s="4" t="s">
        <v>41</v>
      </c>
      <c r="C231" s="23">
        <v>2015</v>
      </c>
      <c r="D231" s="22">
        <v>13515</v>
      </c>
      <c r="E231" s="22">
        <v>6609</v>
      </c>
      <c r="F231" s="22">
        <v>1872</v>
      </c>
      <c r="G231" s="22">
        <v>176</v>
      </c>
      <c r="H231" s="22">
        <v>527</v>
      </c>
      <c r="I231" s="22">
        <v>409</v>
      </c>
      <c r="J231" s="22">
        <v>398</v>
      </c>
      <c r="K231" s="22">
        <v>332</v>
      </c>
      <c r="L231" s="22">
        <v>1672</v>
      </c>
      <c r="M231" s="22">
        <v>1520</v>
      </c>
      <c r="N231" s="125" t="s">
        <v>105</v>
      </c>
    </row>
    <row r="232" spans="1:14" ht="8.25" customHeight="1">
      <c r="A232" s="37">
        <v>241999</v>
      </c>
      <c r="B232" s="4" t="s">
        <v>42</v>
      </c>
      <c r="C232" s="23">
        <v>2015</v>
      </c>
      <c r="D232" s="22">
        <v>11791</v>
      </c>
      <c r="E232" s="22">
        <v>3905</v>
      </c>
      <c r="F232" s="22">
        <v>2130</v>
      </c>
      <c r="G232" s="22">
        <v>323</v>
      </c>
      <c r="H232" s="22">
        <v>541</v>
      </c>
      <c r="I232" s="22">
        <v>421</v>
      </c>
      <c r="J232" s="22">
        <v>343</v>
      </c>
      <c r="K232" s="22">
        <v>373</v>
      </c>
      <c r="L232" s="22">
        <v>2469</v>
      </c>
      <c r="M232" s="22">
        <v>1286</v>
      </c>
      <c r="N232" s="125" t="s">
        <v>105</v>
      </c>
    </row>
    <row r="233" spans="1:14" ht="8.25" customHeight="1">
      <c r="A233" s="34">
        <v>251</v>
      </c>
      <c r="B233" s="4" t="s">
        <v>43</v>
      </c>
      <c r="C233" s="23">
        <v>2015</v>
      </c>
      <c r="D233" s="22">
        <v>2474</v>
      </c>
      <c r="E233" s="22">
        <v>500</v>
      </c>
      <c r="F233" s="22">
        <v>308</v>
      </c>
      <c r="G233" s="22">
        <v>39</v>
      </c>
      <c r="H233" s="22">
        <v>150</v>
      </c>
      <c r="I233" s="22">
        <v>90</v>
      </c>
      <c r="J233" s="22">
        <v>117</v>
      </c>
      <c r="K233" s="22">
        <v>125</v>
      </c>
      <c r="L233" s="22">
        <v>663</v>
      </c>
      <c r="M233" s="22">
        <v>482</v>
      </c>
      <c r="N233" s="125" t="s">
        <v>105</v>
      </c>
    </row>
    <row r="234" spans="1:14" ht="8.25" customHeight="1">
      <c r="A234" s="34">
        <v>252</v>
      </c>
      <c r="B234" s="4" t="s">
        <v>44</v>
      </c>
      <c r="C234" s="23">
        <v>2015</v>
      </c>
      <c r="D234" s="22">
        <v>2475</v>
      </c>
      <c r="E234" s="22">
        <v>796</v>
      </c>
      <c r="F234" s="22">
        <v>370</v>
      </c>
      <c r="G234" s="22">
        <v>54</v>
      </c>
      <c r="H234" s="22">
        <v>107</v>
      </c>
      <c r="I234" s="22">
        <v>63</v>
      </c>
      <c r="J234" s="22">
        <v>79</v>
      </c>
      <c r="K234" s="22">
        <v>115</v>
      </c>
      <c r="L234" s="22">
        <v>583</v>
      </c>
      <c r="M234" s="22">
        <v>308</v>
      </c>
      <c r="N234" s="125" t="s">
        <v>105</v>
      </c>
    </row>
    <row r="235" spans="1:14" ht="8.25" customHeight="1">
      <c r="A235" s="34">
        <v>254</v>
      </c>
      <c r="B235" s="4" t="s">
        <v>45</v>
      </c>
      <c r="C235" s="23">
        <v>2015</v>
      </c>
      <c r="D235" s="22">
        <v>3733</v>
      </c>
      <c r="E235" s="22">
        <v>992</v>
      </c>
      <c r="F235" s="22">
        <v>674</v>
      </c>
      <c r="G235" s="22">
        <v>13</v>
      </c>
      <c r="H235" s="22">
        <v>264</v>
      </c>
      <c r="I235" s="22">
        <v>170</v>
      </c>
      <c r="J235" s="22">
        <v>120</v>
      </c>
      <c r="K235" s="22">
        <v>120</v>
      </c>
      <c r="L235" s="22">
        <v>910</v>
      </c>
      <c r="M235" s="22">
        <v>470</v>
      </c>
      <c r="N235" s="125" t="s">
        <v>105</v>
      </c>
    </row>
    <row r="236" spans="1:14" ht="8.25" customHeight="1">
      <c r="A236" s="34">
        <v>255</v>
      </c>
      <c r="B236" s="4" t="s">
        <v>46</v>
      </c>
      <c r="C236" s="23">
        <v>2015</v>
      </c>
      <c r="D236" s="22">
        <v>743</v>
      </c>
      <c r="E236" s="22">
        <v>107</v>
      </c>
      <c r="F236" s="22">
        <v>88</v>
      </c>
      <c r="G236" s="22">
        <v>2</v>
      </c>
      <c r="H236" s="22">
        <v>61</v>
      </c>
      <c r="I236" s="22">
        <v>15</v>
      </c>
      <c r="J236" s="22">
        <v>44</v>
      </c>
      <c r="K236" s="22">
        <v>19</v>
      </c>
      <c r="L236" s="22">
        <v>347</v>
      </c>
      <c r="M236" s="22">
        <v>60</v>
      </c>
      <c r="N236" s="125" t="s">
        <v>105</v>
      </c>
    </row>
    <row r="237" spans="1:14" ht="8.25" customHeight="1">
      <c r="A237" s="34">
        <v>256</v>
      </c>
      <c r="B237" s="4" t="s">
        <v>47</v>
      </c>
      <c r="C237" s="23">
        <v>2015</v>
      </c>
      <c r="D237" s="22">
        <v>1479</v>
      </c>
      <c r="E237" s="22">
        <v>463</v>
      </c>
      <c r="F237" s="22">
        <v>221</v>
      </c>
      <c r="G237" s="22">
        <v>49</v>
      </c>
      <c r="H237" s="22">
        <v>166</v>
      </c>
      <c r="I237" s="22">
        <v>45</v>
      </c>
      <c r="J237" s="22">
        <v>83</v>
      </c>
      <c r="K237" s="22">
        <v>61</v>
      </c>
      <c r="L237" s="22">
        <v>296</v>
      </c>
      <c r="M237" s="22">
        <v>95</v>
      </c>
      <c r="N237" s="125" t="s">
        <v>105</v>
      </c>
    </row>
    <row r="238" spans="1:14" ht="8.25" customHeight="1">
      <c r="A238" s="34">
        <v>257</v>
      </c>
      <c r="B238" s="4" t="s">
        <v>48</v>
      </c>
      <c r="C238" s="23">
        <v>2015</v>
      </c>
      <c r="D238" s="22">
        <v>1754</v>
      </c>
      <c r="E238" s="22">
        <v>399</v>
      </c>
      <c r="F238" s="22">
        <v>238</v>
      </c>
      <c r="G238" s="22">
        <v>6</v>
      </c>
      <c r="H238" s="22">
        <v>84</v>
      </c>
      <c r="I238" s="22">
        <v>102</v>
      </c>
      <c r="J238" s="22">
        <v>43</v>
      </c>
      <c r="K238" s="22">
        <v>78</v>
      </c>
      <c r="L238" s="22">
        <v>460</v>
      </c>
      <c r="M238" s="22">
        <v>344</v>
      </c>
      <c r="N238" s="125" t="s">
        <v>105</v>
      </c>
    </row>
    <row r="239" spans="1:14" s="43" customFormat="1" ht="16.5" customHeight="1">
      <c r="A239" s="38">
        <v>2</v>
      </c>
      <c r="B239" s="41" t="s">
        <v>49</v>
      </c>
      <c r="C239" s="41">
        <v>2015</v>
      </c>
      <c r="D239" s="42">
        <v>37964</v>
      </c>
      <c r="E239" s="42">
        <v>13771</v>
      </c>
      <c r="F239" s="42">
        <v>5901</v>
      </c>
      <c r="G239" s="42">
        <v>662</v>
      </c>
      <c r="H239" s="42">
        <v>1900</v>
      </c>
      <c r="I239" s="42">
        <v>1315</v>
      </c>
      <c r="J239" s="42">
        <v>1227</v>
      </c>
      <c r="K239" s="42">
        <v>1223</v>
      </c>
      <c r="L239" s="42">
        <v>7400</v>
      </c>
      <c r="M239" s="42">
        <v>4565</v>
      </c>
      <c r="N239" s="125" t="s">
        <v>105</v>
      </c>
    </row>
    <row r="240" spans="1:14" ht="8.25" customHeight="1">
      <c r="A240" s="34">
        <v>351</v>
      </c>
      <c r="B240" s="4" t="s">
        <v>50</v>
      </c>
      <c r="C240" s="23">
        <v>2015</v>
      </c>
      <c r="D240" s="22">
        <v>2457</v>
      </c>
      <c r="E240" s="22">
        <v>712</v>
      </c>
      <c r="F240" s="22">
        <v>429</v>
      </c>
      <c r="G240" s="22">
        <v>7</v>
      </c>
      <c r="H240" s="22">
        <v>114</v>
      </c>
      <c r="I240" s="22">
        <v>84</v>
      </c>
      <c r="J240" s="22">
        <v>90</v>
      </c>
      <c r="K240" s="22">
        <v>150</v>
      </c>
      <c r="L240" s="22">
        <v>638</v>
      </c>
      <c r="M240" s="22">
        <v>233</v>
      </c>
      <c r="N240" s="125" t="s">
        <v>105</v>
      </c>
    </row>
    <row r="241" spans="1:14" ht="8.25" customHeight="1">
      <c r="A241" s="34">
        <v>352</v>
      </c>
      <c r="B241" s="4" t="s">
        <v>51</v>
      </c>
      <c r="C241" s="23">
        <v>2015</v>
      </c>
      <c r="D241" s="22">
        <v>1975</v>
      </c>
      <c r="E241" s="22">
        <v>304</v>
      </c>
      <c r="F241" s="22">
        <v>130</v>
      </c>
      <c r="G241" s="22">
        <v>56</v>
      </c>
      <c r="H241" s="22">
        <v>125</v>
      </c>
      <c r="I241" s="22">
        <v>138</v>
      </c>
      <c r="J241" s="22">
        <v>110</v>
      </c>
      <c r="K241" s="22">
        <v>120</v>
      </c>
      <c r="L241" s="22">
        <v>601</v>
      </c>
      <c r="M241" s="22">
        <v>391</v>
      </c>
      <c r="N241" s="125" t="s">
        <v>105</v>
      </c>
    </row>
    <row r="242" spans="1:14" ht="8.25" customHeight="1">
      <c r="A242" s="34">
        <v>353</v>
      </c>
      <c r="B242" s="4" t="s">
        <v>52</v>
      </c>
      <c r="C242" s="23">
        <v>2015</v>
      </c>
      <c r="D242" s="22">
        <v>2557</v>
      </c>
      <c r="E242" s="22">
        <v>528</v>
      </c>
      <c r="F242" s="22">
        <v>301</v>
      </c>
      <c r="G242" s="22">
        <v>28</v>
      </c>
      <c r="H242" s="22">
        <v>122</v>
      </c>
      <c r="I242" s="22">
        <v>112</v>
      </c>
      <c r="J242" s="22">
        <v>67</v>
      </c>
      <c r="K242" s="22">
        <v>85</v>
      </c>
      <c r="L242" s="22">
        <v>919</v>
      </c>
      <c r="M242" s="22">
        <v>395</v>
      </c>
      <c r="N242" s="125" t="s">
        <v>105</v>
      </c>
    </row>
    <row r="243" spans="1:14" ht="8.25" customHeight="1">
      <c r="A243" s="34">
        <v>354</v>
      </c>
      <c r="B243" s="4" t="s">
        <v>53</v>
      </c>
      <c r="C243" s="23">
        <v>2015</v>
      </c>
      <c r="D243" s="22">
        <v>563</v>
      </c>
      <c r="E243" s="22">
        <v>64</v>
      </c>
      <c r="F243" s="22">
        <v>83</v>
      </c>
      <c r="G243" s="22">
        <v>0</v>
      </c>
      <c r="H243" s="22">
        <v>31</v>
      </c>
      <c r="I243" s="22">
        <v>16</v>
      </c>
      <c r="J243" s="22">
        <v>34</v>
      </c>
      <c r="K243" s="22">
        <v>16</v>
      </c>
      <c r="L243" s="22">
        <v>184</v>
      </c>
      <c r="M243" s="22">
        <v>135</v>
      </c>
      <c r="N243" s="125" t="s">
        <v>105</v>
      </c>
    </row>
    <row r="244" spans="1:14" ht="8.25" customHeight="1">
      <c r="A244" s="34">
        <v>355</v>
      </c>
      <c r="B244" s="4" t="s">
        <v>54</v>
      </c>
      <c r="C244" s="23">
        <v>2015</v>
      </c>
      <c r="D244" s="22">
        <v>2433</v>
      </c>
      <c r="E244" s="22">
        <v>396</v>
      </c>
      <c r="F244" s="22">
        <v>448</v>
      </c>
      <c r="G244" s="22">
        <v>41</v>
      </c>
      <c r="H244" s="22">
        <v>134</v>
      </c>
      <c r="I244" s="22">
        <v>108</v>
      </c>
      <c r="J244" s="22">
        <v>46</v>
      </c>
      <c r="K244" s="22">
        <v>72</v>
      </c>
      <c r="L244" s="22">
        <v>781</v>
      </c>
      <c r="M244" s="22">
        <v>407</v>
      </c>
      <c r="N244" s="125" t="s">
        <v>105</v>
      </c>
    </row>
    <row r="245" spans="1:14" ht="8.25" customHeight="1">
      <c r="A245" s="34">
        <v>356</v>
      </c>
      <c r="B245" s="4" t="s">
        <v>55</v>
      </c>
      <c r="C245" s="23">
        <v>2015</v>
      </c>
      <c r="D245" s="22">
        <v>1302</v>
      </c>
      <c r="E245" s="22">
        <v>321</v>
      </c>
      <c r="F245" s="22">
        <v>141</v>
      </c>
      <c r="G245" s="22">
        <v>11</v>
      </c>
      <c r="H245" s="22">
        <v>60</v>
      </c>
      <c r="I245" s="22">
        <v>87</v>
      </c>
      <c r="J245" s="22">
        <v>113</v>
      </c>
      <c r="K245" s="22">
        <v>14</v>
      </c>
      <c r="L245" s="22">
        <v>324</v>
      </c>
      <c r="M245" s="22">
        <v>231</v>
      </c>
      <c r="N245" s="125" t="s">
        <v>105</v>
      </c>
    </row>
    <row r="246" spans="1:14" ht="8.25" customHeight="1">
      <c r="A246" s="34">
        <v>357</v>
      </c>
      <c r="B246" s="4" t="s">
        <v>56</v>
      </c>
      <c r="C246" s="23">
        <v>2015</v>
      </c>
      <c r="D246" s="22">
        <v>1594</v>
      </c>
      <c r="E246" s="22">
        <v>405</v>
      </c>
      <c r="F246" s="22">
        <v>96</v>
      </c>
      <c r="G246" s="22">
        <v>45</v>
      </c>
      <c r="H246" s="22">
        <v>49</v>
      </c>
      <c r="I246" s="22">
        <v>81</v>
      </c>
      <c r="J246" s="22">
        <v>85</v>
      </c>
      <c r="K246" s="22">
        <v>86</v>
      </c>
      <c r="L246" s="22">
        <v>626</v>
      </c>
      <c r="M246" s="22">
        <v>121</v>
      </c>
      <c r="N246" s="125" t="s">
        <v>105</v>
      </c>
    </row>
    <row r="247" spans="1:14" ht="8.25" customHeight="1">
      <c r="A247" s="34">
        <v>358</v>
      </c>
      <c r="B247" s="4" t="s">
        <v>57</v>
      </c>
      <c r="C247" s="23">
        <v>2015</v>
      </c>
      <c r="D247" s="22">
        <v>1957</v>
      </c>
      <c r="E247" s="22">
        <v>451</v>
      </c>
      <c r="F247" s="22">
        <v>179</v>
      </c>
      <c r="G247" s="22">
        <v>11</v>
      </c>
      <c r="H247" s="22">
        <v>105</v>
      </c>
      <c r="I247" s="22">
        <v>126</v>
      </c>
      <c r="J247" s="22">
        <v>107</v>
      </c>
      <c r="K247" s="22">
        <v>97</v>
      </c>
      <c r="L247" s="22">
        <v>650</v>
      </c>
      <c r="M247" s="22">
        <v>231</v>
      </c>
      <c r="N247" s="125" t="s">
        <v>105</v>
      </c>
    </row>
    <row r="248" spans="1:14" ht="8.25" customHeight="1">
      <c r="A248" s="34">
        <v>359</v>
      </c>
      <c r="B248" s="4" t="s">
        <v>58</v>
      </c>
      <c r="C248" s="23">
        <v>2015</v>
      </c>
      <c r="D248" s="22">
        <v>2078</v>
      </c>
      <c r="E248" s="22">
        <v>246</v>
      </c>
      <c r="F248" s="22">
        <v>160</v>
      </c>
      <c r="G248" s="22">
        <v>57</v>
      </c>
      <c r="H248" s="22">
        <v>95</v>
      </c>
      <c r="I248" s="22">
        <v>111</v>
      </c>
      <c r="J248" s="22">
        <v>39</v>
      </c>
      <c r="K248" s="22">
        <v>45</v>
      </c>
      <c r="L248" s="22">
        <v>756</v>
      </c>
      <c r="M248" s="22">
        <v>569</v>
      </c>
      <c r="N248" s="125" t="s">
        <v>105</v>
      </c>
    </row>
    <row r="249" spans="1:14" ht="8.25" customHeight="1">
      <c r="A249" s="34">
        <v>360</v>
      </c>
      <c r="B249" s="4" t="s">
        <v>59</v>
      </c>
      <c r="C249" s="23">
        <v>2015</v>
      </c>
      <c r="D249" s="22">
        <v>932</v>
      </c>
      <c r="E249" s="22">
        <v>130</v>
      </c>
      <c r="F249" s="22">
        <v>126</v>
      </c>
      <c r="G249" s="22">
        <v>14</v>
      </c>
      <c r="H249" s="22">
        <v>36</v>
      </c>
      <c r="I249" s="22">
        <v>35</v>
      </c>
      <c r="J249" s="22">
        <v>102</v>
      </c>
      <c r="K249" s="22">
        <v>24</v>
      </c>
      <c r="L249" s="22">
        <v>280</v>
      </c>
      <c r="M249" s="22">
        <v>185</v>
      </c>
      <c r="N249" s="125" t="s">
        <v>105</v>
      </c>
    </row>
    <row r="250" spans="1:14" ht="8.25" customHeight="1">
      <c r="A250" s="34">
        <v>361</v>
      </c>
      <c r="B250" s="4" t="s">
        <v>60</v>
      </c>
      <c r="C250" s="23">
        <v>2015</v>
      </c>
      <c r="D250" s="22">
        <v>1694</v>
      </c>
      <c r="E250" s="22">
        <v>413</v>
      </c>
      <c r="F250" s="22">
        <v>167</v>
      </c>
      <c r="G250" s="22">
        <v>27</v>
      </c>
      <c r="H250" s="22">
        <v>125</v>
      </c>
      <c r="I250" s="22">
        <v>116</v>
      </c>
      <c r="J250" s="22">
        <v>106</v>
      </c>
      <c r="K250" s="22">
        <v>103</v>
      </c>
      <c r="L250" s="22">
        <v>385</v>
      </c>
      <c r="M250" s="22">
        <v>252</v>
      </c>
      <c r="N250" s="125" t="s">
        <v>105</v>
      </c>
    </row>
    <row r="251" spans="1:14" s="43" customFormat="1" ht="16.5" customHeight="1">
      <c r="A251" s="38">
        <v>3</v>
      </c>
      <c r="B251" s="41" t="s">
        <v>61</v>
      </c>
      <c r="C251" s="41">
        <v>2015</v>
      </c>
      <c r="D251" s="42">
        <v>19542</v>
      </c>
      <c r="E251" s="42">
        <v>3970</v>
      </c>
      <c r="F251" s="42">
        <v>2260</v>
      </c>
      <c r="G251" s="42">
        <v>297</v>
      </c>
      <c r="H251" s="42">
        <v>996</v>
      </c>
      <c r="I251" s="42">
        <v>1014</v>
      </c>
      <c r="J251" s="42">
        <v>899</v>
      </c>
      <c r="K251" s="42">
        <v>812</v>
      </c>
      <c r="L251" s="42">
        <v>6144</v>
      </c>
      <c r="M251" s="42">
        <v>3150</v>
      </c>
      <c r="N251" s="125" t="s">
        <v>105</v>
      </c>
    </row>
    <row r="252" spans="1:14" ht="8.25" customHeight="1">
      <c r="A252" s="34">
        <v>401</v>
      </c>
      <c r="B252" s="4" t="s">
        <v>62</v>
      </c>
      <c r="C252" s="23">
        <v>2015</v>
      </c>
      <c r="D252" s="22">
        <v>1497</v>
      </c>
      <c r="E252" s="22">
        <v>383</v>
      </c>
      <c r="F252" s="22">
        <v>300</v>
      </c>
      <c r="G252" s="22">
        <v>105</v>
      </c>
      <c r="H252" s="22">
        <v>55</v>
      </c>
      <c r="I252" s="22">
        <v>91</v>
      </c>
      <c r="J252" s="22">
        <v>61</v>
      </c>
      <c r="K252" s="22">
        <v>146</v>
      </c>
      <c r="L252" s="22">
        <v>211</v>
      </c>
      <c r="M252" s="22">
        <v>145</v>
      </c>
      <c r="N252" s="125" t="s">
        <v>105</v>
      </c>
    </row>
    <row r="253" spans="1:14" ht="8.25" customHeight="1">
      <c r="A253" s="34">
        <v>402</v>
      </c>
      <c r="B253" s="4" t="s">
        <v>63</v>
      </c>
      <c r="C253" s="23">
        <v>2015</v>
      </c>
      <c r="D253" s="22">
        <v>631</v>
      </c>
      <c r="E253" s="22">
        <v>93</v>
      </c>
      <c r="F253" s="22">
        <v>131</v>
      </c>
      <c r="G253" s="22">
        <v>4</v>
      </c>
      <c r="H253" s="22">
        <v>26</v>
      </c>
      <c r="I253" s="22">
        <v>35</v>
      </c>
      <c r="J253" s="22">
        <v>49</v>
      </c>
      <c r="K253" s="22">
        <v>45</v>
      </c>
      <c r="L253" s="22">
        <v>101</v>
      </c>
      <c r="M253" s="22">
        <v>147</v>
      </c>
      <c r="N253" s="125" t="s">
        <v>105</v>
      </c>
    </row>
    <row r="254" spans="1:14" ht="8.25" customHeight="1">
      <c r="A254" s="34">
        <v>403</v>
      </c>
      <c r="B254" s="4" t="s">
        <v>64</v>
      </c>
      <c r="C254" s="23">
        <v>2015</v>
      </c>
      <c r="D254" s="22">
        <v>2934</v>
      </c>
      <c r="E254" s="22">
        <v>1041</v>
      </c>
      <c r="F254" s="22">
        <v>778</v>
      </c>
      <c r="G254" s="22">
        <v>25</v>
      </c>
      <c r="H254" s="22">
        <v>113</v>
      </c>
      <c r="I254" s="22">
        <v>68</v>
      </c>
      <c r="J254" s="22">
        <v>88</v>
      </c>
      <c r="K254" s="22">
        <v>50</v>
      </c>
      <c r="L254" s="22">
        <v>642</v>
      </c>
      <c r="M254" s="22">
        <v>129</v>
      </c>
      <c r="N254" s="125" t="s">
        <v>105</v>
      </c>
    </row>
    <row r="255" spans="1:14" ht="8.25" customHeight="1">
      <c r="A255" s="34">
        <v>404</v>
      </c>
      <c r="B255" s="4" t="s">
        <v>65</v>
      </c>
      <c r="C255" s="23">
        <v>2015</v>
      </c>
      <c r="D255" s="22">
        <v>2503</v>
      </c>
      <c r="E255" s="22">
        <v>842</v>
      </c>
      <c r="F255" s="22">
        <v>562</v>
      </c>
      <c r="G255" s="22">
        <v>142</v>
      </c>
      <c r="H255" s="22">
        <v>86</v>
      </c>
      <c r="I255" s="22">
        <v>76</v>
      </c>
      <c r="J255" s="22">
        <v>113</v>
      </c>
      <c r="K255" s="22">
        <v>53</v>
      </c>
      <c r="L255" s="22">
        <v>325</v>
      </c>
      <c r="M255" s="22">
        <v>304</v>
      </c>
      <c r="N255" s="125" t="s">
        <v>105</v>
      </c>
    </row>
    <row r="256" spans="1:14" ht="8.25" customHeight="1">
      <c r="A256" s="40" t="s">
        <v>158</v>
      </c>
      <c r="B256" s="4" t="s">
        <v>66</v>
      </c>
      <c r="C256" s="23">
        <v>2015</v>
      </c>
      <c r="D256" s="22">
        <v>1118</v>
      </c>
      <c r="E256" s="22">
        <v>241</v>
      </c>
      <c r="F256" s="22">
        <v>149</v>
      </c>
      <c r="G256" s="22">
        <v>4</v>
      </c>
      <c r="H256" s="22">
        <v>42</v>
      </c>
      <c r="I256" s="22">
        <v>72</v>
      </c>
      <c r="J256" s="22">
        <v>33</v>
      </c>
      <c r="K256" s="22">
        <v>52</v>
      </c>
      <c r="L256" s="22">
        <v>334</v>
      </c>
      <c r="M256" s="22">
        <v>191</v>
      </c>
      <c r="N256" s="125" t="s">
        <v>105</v>
      </c>
    </row>
    <row r="257" spans="1:14" ht="8.25" customHeight="1">
      <c r="A257" s="34">
        <v>451</v>
      </c>
      <c r="B257" s="4" t="s">
        <v>67</v>
      </c>
      <c r="C257" s="23">
        <v>2015</v>
      </c>
      <c r="D257" s="22">
        <v>1297</v>
      </c>
      <c r="E257" s="22">
        <v>245</v>
      </c>
      <c r="F257" s="22">
        <v>208</v>
      </c>
      <c r="G257" s="22">
        <v>18</v>
      </c>
      <c r="H257" s="22">
        <v>50</v>
      </c>
      <c r="I257" s="22">
        <v>66</v>
      </c>
      <c r="J257" s="22">
        <v>69</v>
      </c>
      <c r="K257" s="22">
        <v>34</v>
      </c>
      <c r="L257" s="22">
        <v>399</v>
      </c>
      <c r="M257" s="22">
        <v>208</v>
      </c>
      <c r="N257" s="125" t="s">
        <v>105</v>
      </c>
    </row>
    <row r="258" spans="1:14" ht="8.25" customHeight="1">
      <c r="A258" s="34">
        <v>452</v>
      </c>
      <c r="B258" s="4" t="s">
        <v>68</v>
      </c>
      <c r="C258" s="23">
        <v>2015</v>
      </c>
      <c r="D258" s="22">
        <v>2380</v>
      </c>
      <c r="E258" s="22">
        <v>400</v>
      </c>
      <c r="F258" s="22">
        <v>307</v>
      </c>
      <c r="G258" s="22">
        <v>36</v>
      </c>
      <c r="H258" s="22">
        <v>109</v>
      </c>
      <c r="I258" s="22">
        <v>86</v>
      </c>
      <c r="J258" s="22">
        <v>199</v>
      </c>
      <c r="K258" s="22">
        <v>165</v>
      </c>
      <c r="L258" s="22">
        <v>705</v>
      </c>
      <c r="M258" s="22">
        <v>373</v>
      </c>
      <c r="N258" s="125" t="s">
        <v>105</v>
      </c>
    </row>
    <row r="259" spans="1:14" ht="8.25" customHeight="1">
      <c r="A259" s="34">
        <v>453</v>
      </c>
      <c r="B259" s="4" t="s">
        <v>69</v>
      </c>
      <c r="C259" s="23">
        <v>2015</v>
      </c>
      <c r="D259" s="22">
        <v>1812</v>
      </c>
      <c r="E259" s="22">
        <v>549</v>
      </c>
      <c r="F259" s="22">
        <v>283</v>
      </c>
      <c r="G259" s="22">
        <v>18</v>
      </c>
      <c r="H259" s="22">
        <v>100</v>
      </c>
      <c r="I259" s="22">
        <v>65</v>
      </c>
      <c r="J259" s="22">
        <v>106</v>
      </c>
      <c r="K259" s="22">
        <v>52</v>
      </c>
      <c r="L259" s="22">
        <v>408</v>
      </c>
      <c r="M259" s="22">
        <v>231</v>
      </c>
      <c r="N259" s="125" t="s">
        <v>105</v>
      </c>
    </row>
    <row r="260" spans="1:14" ht="8.25" customHeight="1">
      <c r="A260" s="34">
        <v>454</v>
      </c>
      <c r="B260" s="4" t="s">
        <v>70</v>
      </c>
      <c r="C260" s="23">
        <v>2015</v>
      </c>
      <c r="D260" s="22">
        <v>3180</v>
      </c>
      <c r="E260" s="22">
        <v>579</v>
      </c>
      <c r="F260" s="22">
        <v>403</v>
      </c>
      <c r="G260" s="22">
        <v>51</v>
      </c>
      <c r="H260" s="22">
        <v>111</v>
      </c>
      <c r="I260" s="22">
        <v>147</v>
      </c>
      <c r="J260" s="22">
        <v>284</v>
      </c>
      <c r="K260" s="22">
        <v>97</v>
      </c>
      <c r="L260" s="22">
        <v>797</v>
      </c>
      <c r="M260" s="22">
        <v>711</v>
      </c>
      <c r="N260" s="125" t="s">
        <v>105</v>
      </c>
    </row>
    <row r="261" spans="1:14" ht="8.25" customHeight="1">
      <c r="A261" s="34">
        <v>455</v>
      </c>
      <c r="B261" s="4" t="s">
        <v>71</v>
      </c>
      <c r="C261" s="23">
        <v>2015</v>
      </c>
      <c r="D261" s="22">
        <v>942</v>
      </c>
      <c r="E261" s="22">
        <v>146</v>
      </c>
      <c r="F261" s="22">
        <v>59</v>
      </c>
      <c r="G261" s="22">
        <v>14</v>
      </c>
      <c r="H261" s="22">
        <v>52</v>
      </c>
      <c r="I261" s="22">
        <v>61</v>
      </c>
      <c r="J261" s="22">
        <v>25</v>
      </c>
      <c r="K261" s="22">
        <v>57</v>
      </c>
      <c r="L261" s="22">
        <v>318</v>
      </c>
      <c r="M261" s="22">
        <v>210</v>
      </c>
      <c r="N261" s="125" t="s">
        <v>105</v>
      </c>
    </row>
    <row r="262" spans="1:14" ht="8.25" customHeight="1">
      <c r="A262" s="34">
        <v>456</v>
      </c>
      <c r="B262" s="4" t="s">
        <v>72</v>
      </c>
      <c r="C262" s="23">
        <v>2015</v>
      </c>
      <c r="D262" s="22">
        <v>1400</v>
      </c>
      <c r="E262" s="22">
        <v>100</v>
      </c>
      <c r="F262" s="22">
        <v>200</v>
      </c>
      <c r="G262" s="22">
        <v>16</v>
      </c>
      <c r="H262" s="22">
        <v>65</v>
      </c>
      <c r="I262" s="22">
        <v>75</v>
      </c>
      <c r="J262" s="22">
        <v>126</v>
      </c>
      <c r="K262" s="22">
        <v>52</v>
      </c>
      <c r="L262" s="22">
        <v>398</v>
      </c>
      <c r="M262" s="22">
        <v>368</v>
      </c>
      <c r="N262" s="125" t="s">
        <v>105</v>
      </c>
    </row>
    <row r="263" spans="1:14" ht="8.25" customHeight="1">
      <c r="A263" s="34">
        <v>457</v>
      </c>
      <c r="B263" s="4" t="s">
        <v>73</v>
      </c>
      <c r="C263" s="23">
        <v>2015</v>
      </c>
      <c r="D263" s="22">
        <v>1464</v>
      </c>
      <c r="E263" s="22">
        <v>252</v>
      </c>
      <c r="F263" s="22">
        <v>197</v>
      </c>
      <c r="G263" s="22">
        <v>43</v>
      </c>
      <c r="H263" s="22">
        <v>90</v>
      </c>
      <c r="I263" s="22">
        <v>111</v>
      </c>
      <c r="J263" s="22">
        <v>62</v>
      </c>
      <c r="K263" s="22">
        <v>27</v>
      </c>
      <c r="L263" s="22">
        <v>540</v>
      </c>
      <c r="M263" s="22">
        <v>142</v>
      </c>
      <c r="N263" s="125" t="s">
        <v>105</v>
      </c>
    </row>
    <row r="264" spans="1:14" ht="8.25" customHeight="1">
      <c r="A264" s="34">
        <v>458</v>
      </c>
      <c r="B264" s="4" t="s">
        <v>74</v>
      </c>
      <c r="C264" s="23">
        <v>2015</v>
      </c>
      <c r="D264" s="22">
        <v>1705</v>
      </c>
      <c r="E264" s="22">
        <v>553</v>
      </c>
      <c r="F264" s="22">
        <v>339</v>
      </c>
      <c r="G264" s="22">
        <v>42</v>
      </c>
      <c r="H264" s="22">
        <v>96</v>
      </c>
      <c r="I264" s="22">
        <v>43</v>
      </c>
      <c r="J264" s="22">
        <v>41</v>
      </c>
      <c r="K264" s="22">
        <v>32</v>
      </c>
      <c r="L264" s="22">
        <v>363</v>
      </c>
      <c r="M264" s="22">
        <v>196</v>
      </c>
      <c r="N264" s="125" t="s">
        <v>105</v>
      </c>
    </row>
    <row r="265" spans="1:14" ht="8.25" customHeight="1">
      <c r="A265" s="34">
        <v>459</v>
      </c>
      <c r="B265" s="4" t="s">
        <v>75</v>
      </c>
      <c r="C265" s="23">
        <v>2015</v>
      </c>
      <c r="D265" s="22">
        <v>2093</v>
      </c>
      <c r="E265" s="22">
        <v>552</v>
      </c>
      <c r="F265" s="22">
        <v>194</v>
      </c>
      <c r="G265" s="22">
        <v>53</v>
      </c>
      <c r="H265" s="22">
        <v>90</v>
      </c>
      <c r="I265" s="22">
        <v>142</v>
      </c>
      <c r="J265" s="22">
        <v>226</v>
      </c>
      <c r="K265" s="22">
        <v>59</v>
      </c>
      <c r="L265" s="22">
        <v>362</v>
      </c>
      <c r="M265" s="22">
        <v>415</v>
      </c>
      <c r="N265" s="125" t="s">
        <v>105</v>
      </c>
    </row>
    <row r="266" spans="1:14" ht="8.25" customHeight="1">
      <c r="A266" s="34">
        <v>460</v>
      </c>
      <c r="B266" s="4" t="s">
        <v>76</v>
      </c>
      <c r="C266" s="23">
        <v>2015</v>
      </c>
      <c r="D266" s="22">
        <v>1942</v>
      </c>
      <c r="E266" s="22">
        <v>452</v>
      </c>
      <c r="F266" s="22">
        <v>598</v>
      </c>
      <c r="G266" s="22">
        <v>23</v>
      </c>
      <c r="H266" s="22">
        <v>147</v>
      </c>
      <c r="I266" s="22">
        <v>74</v>
      </c>
      <c r="J266" s="22">
        <v>182</v>
      </c>
      <c r="K266" s="22">
        <v>31</v>
      </c>
      <c r="L266" s="22">
        <v>283</v>
      </c>
      <c r="M266" s="22">
        <v>152</v>
      </c>
      <c r="N266" s="125" t="s">
        <v>105</v>
      </c>
    </row>
    <row r="267" spans="1:14" ht="8.25" customHeight="1">
      <c r="A267" s="34">
        <v>461</v>
      </c>
      <c r="B267" s="4" t="s">
        <v>77</v>
      </c>
      <c r="C267" s="23">
        <v>2015</v>
      </c>
      <c r="D267" s="22">
        <v>935</v>
      </c>
      <c r="E267" s="22">
        <v>196</v>
      </c>
      <c r="F267" s="22">
        <v>113</v>
      </c>
      <c r="G267" s="22">
        <v>0</v>
      </c>
      <c r="H267" s="22">
        <v>19</v>
      </c>
      <c r="I267" s="22">
        <v>55</v>
      </c>
      <c r="J267" s="22">
        <v>7</v>
      </c>
      <c r="K267" s="22">
        <v>5</v>
      </c>
      <c r="L267" s="22">
        <v>376</v>
      </c>
      <c r="M267" s="22">
        <v>164</v>
      </c>
      <c r="N267" s="125" t="s">
        <v>105</v>
      </c>
    </row>
    <row r="268" spans="1:14" ht="8.25" customHeight="1">
      <c r="A268" s="34">
        <v>462</v>
      </c>
      <c r="B268" s="4" t="s">
        <v>78</v>
      </c>
      <c r="C268" s="23">
        <v>2015</v>
      </c>
      <c r="D268" s="22">
        <v>522</v>
      </c>
      <c r="E268" s="22">
        <v>110</v>
      </c>
      <c r="F268" s="22">
        <v>97</v>
      </c>
      <c r="G268" s="22">
        <v>1</v>
      </c>
      <c r="H268" s="22">
        <v>11</v>
      </c>
      <c r="I268" s="22">
        <v>31</v>
      </c>
      <c r="J268" s="22">
        <v>24</v>
      </c>
      <c r="K268" s="22">
        <v>4</v>
      </c>
      <c r="L268" s="22">
        <v>126</v>
      </c>
      <c r="M268" s="22">
        <v>118</v>
      </c>
      <c r="N268" s="125" t="s">
        <v>105</v>
      </c>
    </row>
    <row r="269" spans="1:14" s="43" customFormat="1" ht="16.5" customHeight="1">
      <c r="A269" s="38">
        <v>4</v>
      </c>
      <c r="B269" s="41" t="s">
        <v>79</v>
      </c>
      <c r="C269" s="41">
        <v>2015</v>
      </c>
      <c r="D269" s="42">
        <v>28355</v>
      </c>
      <c r="E269" s="42">
        <v>6734</v>
      </c>
      <c r="F269" s="42">
        <v>4918</v>
      </c>
      <c r="G269" s="42">
        <v>595</v>
      </c>
      <c r="H269" s="42">
        <v>1262</v>
      </c>
      <c r="I269" s="42">
        <v>1298</v>
      </c>
      <c r="J269" s="42">
        <v>1695</v>
      </c>
      <c r="K269" s="42">
        <v>961</v>
      </c>
      <c r="L269" s="42">
        <v>6688</v>
      </c>
      <c r="M269" s="42">
        <v>4204</v>
      </c>
      <c r="N269" s="125" t="s">
        <v>105</v>
      </c>
    </row>
    <row r="270" spans="1:14" s="43" customFormat="1" ht="16.5" customHeight="1">
      <c r="A270" s="38">
        <v>0</v>
      </c>
      <c r="B270" s="41" t="s">
        <v>80</v>
      </c>
      <c r="C270" s="44">
        <v>2015</v>
      </c>
      <c r="D270" s="42">
        <v>105889</v>
      </c>
      <c r="E270" s="42">
        <v>28034</v>
      </c>
      <c r="F270" s="42">
        <v>15426</v>
      </c>
      <c r="G270" s="42">
        <v>2017</v>
      </c>
      <c r="H270" s="42">
        <v>5305</v>
      </c>
      <c r="I270" s="42">
        <v>4645</v>
      </c>
      <c r="J270" s="42">
        <v>4976</v>
      </c>
      <c r="K270" s="42">
        <v>3616</v>
      </c>
      <c r="L270" s="42">
        <v>26903</v>
      </c>
      <c r="M270" s="42">
        <v>14967</v>
      </c>
      <c r="N270" s="125" t="s">
        <v>105</v>
      </c>
    </row>
    <row r="271" spans="1:14" ht="8.25" customHeight="1">
      <c r="A271" s="34">
        <v>101</v>
      </c>
      <c r="B271" s="4" t="s">
        <v>81</v>
      </c>
      <c r="C271" s="23">
        <v>2014</v>
      </c>
      <c r="D271" s="22">
        <v>1193</v>
      </c>
      <c r="E271" s="22">
        <v>396</v>
      </c>
      <c r="F271" s="22">
        <v>68</v>
      </c>
      <c r="G271" s="22">
        <v>40</v>
      </c>
      <c r="H271" s="22">
        <v>69</v>
      </c>
      <c r="I271" s="22">
        <v>54</v>
      </c>
      <c r="J271" s="22">
        <v>164</v>
      </c>
      <c r="K271" s="22">
        <v>53</v>
      </c>
      <c r="L271" s="22">
        <v>251</v>
      </c>
      <c r="M271" s="22">
        <v>98</v>
      </c>
      <c r="N271" s="125" t="s">
        <v>105</v>
      </c>
    </row>
    <row r="272" spans="1:14" ht="8.25" customHeight="1">
      <c r="A272" s="34">
        <v>102</v>
      </c>
      <c r="B272" s="4" t="s">
        <v>82</v>
      </c>
      <c r="C272" s="23">
        <v>2014</v>
      </c>
      <c r="D272" s="22">
        <v>1143</v>
      </c>
      <c r="E272" s="22">
        <v>242</v>
      </c>
      <c r="F272" s="22">
        <v>169</v>
      </c>
      <c r="G272" s="22">
        <v>25</v>
      </c>
      <c r="H272" s="22">
        <v>104</v>
      </c>
      <c r="I272" s="22">
        <v>32</v>
      </c>
      <c r="J272" s="22">
        <v>129</v>
      </c>
      <c r="K272" s="22">
        <v>67</v>
      </c>
      <c r="L272" s="22">
        <v>193</v>
      </c>
      <c r="M272" s="22">
        <v>182</v>
      </c>
      <c r="N272" s="125" t="s">
        <v>105</v>
      </c>
    </row>
    <row r="273" spans="1:14" ht="8.25" customHeight="1">
      <c r="A273" s="34">
        <v>103</v>
      </c>
      <c r="B273" s="4" t="s">
        <v>83</v>
      </c>
      <c r="C273" s="23">
        <v>2014</v>
      </c>
      <c r="D273" s="22">
        <v>1677</v>
      </c>
      <c r="E273" s="22">
        <v>412</v>
      </c>
      <c r="F273" s="22">
        <v>184</v>
      </c>
      <c r="G273" s="22">
        <v>21</v>
      </c>
      <c r="H273" s="22">
        <v>134</v>
      </c>
      <c r="I273" s="22">
        <v>183</v>
      </c>
      <c r="J273" s="22">
        <v>200</v>
      </c>
      <c r="K273" s="22">
        <v>78</v>
      </c>
      <c r="L273" s="22">
        <v>243</v>
      </c>
      <c r="M273" s="22">
        <v>222</v>
      </c>
      <c r="N273" s="125" t="s">
        <v>105</v>
      </c>
    </row>
    <row r="274" spans="1:14" ht="8.25" customHeight="1">
      <c r="A274" s="34">
        <v>151</v>
      </c>
      <c r="B274" s="4" t="s">
        <v>84</v>
      </c>
      <c r="C274" s="23">
        <v>2014</v>
      </c>
      <c r="D274" s="22">
        <v>1019</v>
      </c>
      <c r="E274" s="22">
        <v>224</v>
      </c>
      <c r="F274" s="22">
        <v>32</v>
      </c>
      <c r="G274" s="22">
        <v>9</v>
      </c>
      <c r="H274" s="22">
        <v>85</v>
      </c>
      <c r="I274" s="22">
        <v>68</v>
      </c>
      <c r="J274" s="22">
        <v>47</v>
      </c>
      <c r="K274" s="22">
        <v>90</v>
      </c>
      <c r="L274" s="22">
        <v>182</v>
      </c>
      <c r="M274" s="22">
        <v>282</v>
      </c>
      <c r="N274" s="125" t="s">
        <v>105</v>
      </c>
    </row>
    <row r="275" spans="1:14" ht="8.25" customHeight="1">
      <c r="A275" s="35">
        <v>152</v>
      </c>
      <c r="B275" s="4" t="s">
        <v>85</v>
      </c>
      <c r="C275" s="23">
        <v>2014</v>
      </c>
      <c r="D275" s="22">
        <v>2678</v>
      </c>
      <c r="E275" s="22">
        <v>774</v>
      </c>
      <c r="F275" s="22">
        <v>114</v>
      </c>
      <c r="G275" s="22">
        <v>46</v>
      </c>
      <c r="H275" s="22">
        <v>203</v>
      </c>
      <c r="I275" s="22">
        <v>272</v>
      </c>
      <c r="J275" s="22">
        <v>269</v>
      </c>
      <c r="K275" s="22">
        <v>34</v>
      </c>
      <c r="L275" s="22">
        <v>376</v>
      </c>
      <c r="M275" s="22">
        <v>590</v>
      </c>
      <c r="N275" s="125" t="s">
        <v>105</v>
      </c>
    </row>
    <row r="276" spans="1:14" ht="8.25" customHeight="1">
      <c r="A276" s="34">
        <v>153</v>
      </c>
      <c r="B276" s="4" t="s">
        <v>86</v>
      </c>
      <c r="C276" s="23">
        <v>2014</v>
      </c>
      <c r="D276" s="22">
        <v>1091</v>
      </c>
      <c r="E276" s="22">
        <v>240</v>
      </c>
      <c r="F276" s="22">
        <v>65</v>
      </c>
      <c r="G276" s="22">
        <v>73</v>
      </c>
      <c r="H276" s="22">
        <v>66</v>
      </c>
      <c r="I276" s="22">
        <v>122</v>
      </c>
      <c r="J276" s="22">
        <v>86</v>
      </c>
      <c r="K276" s="22">
        <v>36</v>
      </c>
      <c r="L276" s="22">
        <v>185</v>
      </c>
      <c r="M276" s="22">
        <v>218</v>
      </c>
      <c r="N276" s="125" t="s">
        <v>105</v>
      </c>
    </row>
    <row r="277" spans="1:14" ht="8.25" customHeight="1">
      <c r="A277" s="34">
        <v>154</v>
      </c>
      <c r="B277" s="4" t="s">
        <v>87</v>
      </c>
      <c r="C277" s="23">
        <v>2014</v>
      </c>
      <c r="D277" s="22">
        <v>668</v>
      </c>
      <c r="E277" s="22">
        <v>85</v>
      </c>
      <c r="F277" s="22">
        <v>22</v>
      </c>
      <c r="G277" s="22">
        <v>2</v>
      </c>
      <c r="H277" s="22">
        <v>49</v>
      </c>
      <c r="I277" s="22">
        <v>38</v>
      </c>
      <c r="J277" s="22">
        <v>65</v>
      </c>
      <c r="K277" s="22">
        <v>18</v>
      </c>
      <c r="L277" s="22">
        <v>240</v>
      </c>
      <c r="M277" s="22">
        <v>149</v>
      </c>
      <c r="N277" s="125" t="s">
        <v>105</v>
      </c>
    </row>
    <row r="278" spans="1:14" ht="8.25" customHeight="1">
      <c r="A278" s="34">
        <v>155</v>
      </c>
      <c r="B278" s="4" t="s">
        <v>88</v>
      </c>
      <c r="C278" s="23">
        <v>2014</v>
      </c>
      <c r="D278" s="22">
        <v>1491</v>
      </c>
      <c r="E278" s="22">
        <v>415</v>
      </c>
      <c r="F278" s="22">
        <v>98</v>
      </c>
      <c r="G278" s="22">
        <v>32</v>
      </c>
      <c r="H278" s="22">
        <v>108</v>
      </c>
      <c r="I278" s="22">
        <v>115</v>
      </c>
      <c r="J278" s="22">
        <v>101</v>
      </c>
      <c r="K278" s="22">
        <v>137</v>
      </c>
      <c r="L278" s="22">
        <v>205</v>
      </c>
      <c r="M278" s="22">
        <v>280</v>
      </c>
      <c r="N278" s="125" t="s">
        <v>105</v>
      </c>
    </row>
    <row r="279" spans="1:14" ht="8.25" customHeight="1">
      <c r="A279" s="34">
        <v>156</v>
      </c>
      <c r="B279" s="4" t="s">
        <v>89</v>
      </c>
      <c r="C279" s="23">
        <v>2014</v>
      </c>
      <c r="D279" s="22">
        <v>553</v>
      </c>
      <c r="E279" s="22">
        <v>54</v>
      </c>
      <c r="F279" s="22">
        <v>29</v>
      </c>
      <c r="G279" s="22">
        <v>12</v>
      </c>
      <c r="H279" s="22">
        <v>53</v>
      </c>
      <c r="I279" s="22">
        <v>34</v>
      </c>
      <c r="J279" s="22">
        <v>24</v>
      </c>
      <c r="K279" s="22">
        <v>9</v>
      </c>
      <c r="L279" s="22">
        <v>176</v>
      </c>
      <c r="M279" s="22">
        <v>162</v>
      </c>
      <c r="N279" s="125" t="s">
        <v>105</v>
      </c>
    </row>
    <row r="280" spans="1:14" ht="8.25" customHeight="1">
      <c r="A280" s="34">
        <v>157</v>
      </c>
      <c r="B280" s="4" t="s">
        <v>90</v>
      </c>
      <c r="C280" s="23">
        <v>2014</v>
      </c>
      <c r="D280" s="22">
        <v>1327</v>
      </c>
      <c r="E280" s="22">
        <v>355</v>
      </c>
      <c r="F280" s="22">
        <v>93</v>
      </c>
      <c r="G280" s="22">
        <v>22</v>
      </c>
      <c r="H280" s="22">
        <v>112</v>
      </c>
      <c r="I280" s="22">
        <v>101</v>
      </c>
      <c r="J280" s="22">
        <v>151</v>
      </c>
      <c r="K280" s="22">
        <v>81</v>
      </c>
      <c r="L280" s="22">
        <v>168</v>
      </c>
      <c r="M280" s="22">
        <v>244</v>
      </c>
      <c r="N280" s="125" t="s">
        <v>105</v>
      </c>
    </row>
    <row r="281" spans="1:14" ht="8.25" customHeight="1">
      <c r="A281" s="36">
        <v>158</v>
      </c>
      <c r="B281" s="4" t="s">
        <v>91</v>
      </c>
      <c r="C281" s="23">
        <v>2014</v>
      </c>
      <c r="D281" s="22">
        <v>976</v>
      </c>
      <c r="E281" s="22">
        <v>156</v>
      </c>
      <c r="F281" s="22">
        <v>107</v>
      </c>
      <c r="G281" s="22">
        <v>24</v>
      </c>
      <c r="H281" s="22">
        <v>113</v>
      </c>
      <c r="I281" s="22">
        <v>52</v>
      </c>
      <c r="J281" s="22">
        <v>65</v>
      </c>
      <c r="K281" s="22">
        <v>12</v>
      </c>
      <c r="L281" s="22">
        <v>241</v>
      </c>
      <c r="M281" s="22">
        <v>206</v>
      </c>
      <c r="N281" s="125" t="s">
        <v>105</v>
      </c>
    </row>
    <row r="282" spans="1:14" s="43" customFormat="1" ht="16.5" customHeight="1">
      <c r="A282" s="38">
        <v>1</v>
      </c>
      <c r="B282" s="41" t="s">
        <v>39</v>
      </c>
      <c r="C282" s="41">
        <v>2014</v>
      </c>
      <c r="D282" s="42">
        <v>13816</v>
      </c>
      <c r="E282" s="42">
        <v>3353</v>
      </c>
      <c r="F282" s="42">
        <v>981</v>
      </c>
      <c r="G282" s="42">
        <v>306</v>
      </c>
      <c r="H282" s="42">
        <v>1096</v>
      </c>
      <c r="I282" s="42">
        <v>1071</v>
      </c>
      <c r="J282" s="42">
        <v>1301</v>
      </c>
      <c r="K282" s="42">
        <v>615</v>
      </c>
      <c r="L282" s="42">
        <v>2460</v>
      </c>
      <c r="M282" s="42">
        <v>2633</v>
      </c>
      <c r="N282" s="125" t="s">
        <v>105</v>
      </c>
    </row>
    <row r="283" spans="1:14" ht="8.25" customHeight="1">
      <c r="A283" s="39">
        <v>241</v>
      </c>
      <c r="B283" s="4" t="s">
        <v>92</v>
      </c>
      <c r="C283" s="23">
        <v>2014</v>
      </c>
      <c r="D283" s="22">
        <v>19501</v>
      </c>
      <c r="E283" s="22">
        <v>10044</v>
      </c>
      <c r="F283" s="22">
        <v>1967</v>
      </c>
      <c r="G283" s="22">
        <v>350</v>
      </c>
      <c r="H283" s="22">
        <v>1013</v>
      </c>
      <c r="I283" s="22">
        <v>819</v>
      </c>
      <c r="J283" s="22">
        <v>716</v>
      </c>
      <c r="K283" s="22">
        <v>670</v>
      </c>
      <c r="L283" s="22">
        <v>1827</v>
      </c>
      <c r="M283" s="22">
        <v>2095</v>
      </c>
      <c r="N283" s="125" t="s">
        <v>105</v>
      </c>
    </row>
    <row r="284" spans="1:14" ht="8.25" customHeight="1">
      <c r="A284" s="39">
        <v>241001</v>
      </c>
      <c r="B284" s="4" t="s">
        <v>93</v>
      </c>
      <c r="C284" s="23">
        <v>2014</v>
      </c>
      <c r="D284" s="22">
        <v>10835</v>
      </c>
      <c r="E284" s="22">
        <v>6347</v>
      </c>
      <c r="F284" s="22">
        <v>893</v>
      </c>
      <c r="G284" s="22">
        <v>128</v>
      </c>
      <c r="H284" s="22">
        <v>498</v>
      </c>
      <c r="I284" s="22">
        <v>400</v>
      </c>
      <c r="J284" s="22">
        <v>400</v>
      </c>
      <c r="K284" s="22">
        <v>318</v>
      </c>
      <c r="L284" s="22">
        <v>830</v>
      </c>
      <c r="M284" s="22">
        <v>1021</v>
      </c>
      <c r="N284" s="125" t="s">
        <v>105</v>
      </c>
    </row>
    <row r="285" spans="1:14" ht="8.25" customHeight="1">
      <c r="A285" s="37">
        <v>241999</v>
      </c>
      <c r="B285" s="4" t="s">
        <v>94</v>
      </c>
      <c r="C285" s="23">
        <v>2014</v>
      </c>
      <c r="D285" s="22">
        <v>8666</v>
      </c>
      <c r="E285" s="22">
        <v>3697</v>
      </c>
      <c r="F285" s="22">
        <v>1074</v>
      </c>
      <c r="G285" s="22">
        <v>222</v>
      </c>
      <c r="H285" s="22">
        <v>515</v>
      </c>
      <c r="I285" s="22">
        <v>419</v>
      </c>
      <c r="J285" s="22">
        <v>316</v>
      </c>
      <c r="K285" s="22">
        <v>352</v>
      </c>
      <c r="L285" s="22">
        <v>997</v>
      </c>
      <c r="M285" s="22">
        <v>1074</v>
      </c>
      <c r="N285" s="125" t="s">
        <v>105</v>
      </c>
    </row>
    <row r="286" spans="1:14" ht="8.25" customHeight="1">
      <c r="A286" s="34">
        <v>251</v>
      </c>
      <c r="B286" s="4" t="s">
        <v>95</v>
      </c>
      <c r="C286" s="23">
        <v>2014</v>
      </c>
      <c r="D286" s="22">
        <v>1888</v>
      </c>
      <c r="E286" s="22">
        <v>476</v>
      </c>
      <c r="F286" s="22">
        <v>159</v>
      </c>
      <c r="G286" s="22">
        <v>22</v>
      </c>
      <c r="H286" s="22">
        <v>170</v>
      </c>
      <c r="I286" s="22">
        <v>108</v>
      </c>
      <c r="J286" s="22">
        <v>116</v>
      </c>
      <c r="K286" s="22">
        <v>112</v>
      </c>
      <c r="L286" s="22">
        <v>372</v>
      </c>
      <c r="M286" s="22">
        <v>353</v>
      </c>
      <c r="N286" s="125" t="s">
        <v>105</v>
      </c>
    </row>
    <row r="287" spans="1:14" ht="8.25" customHeight="1">
      <c r="A287" s="34">
        <v>252</v>
      </c>
      <c r="B287" s="4" t="s">
        <v>96</v>
      </c>
      <c r="C287" s="23">
        <v>2014</v>
      </c>
      <c r="D287" s="22">
        <v>1821</v>
      </c>
      <c r="E287" s="22">
        <v>720</v>
      </c>
      <c r="F287" s="22">
        <v>182</v>
      </c>
      <c r="G287" s="22">
        <v>22</v>
      </c>
      <c r="H287" s="22">
        <v>151</v>
      </c>
      <c r="I287" s="22">
        <v>52</v>
      </c>
      <c r="J287" s="22">
        <v>69</v>
      </c>
      <c r="K287" s="22">
        <v>106</v>
      </c>
      <c r="L287" s="22">
        <v>261</v>
      </c>
      <c r="M287" s="22">
        <v>258</v>
      </c>
      <c r="N287" s="125" t="s">
        <v>105</v>
      </c>
    </row>
    <row r="288" spans="1:14" ht="8.25" customHeight="1">
      <c r="A288" s="34">
        <v>254</v>
      </c>
      <c r="B288" s="4" t="s">
        <v>97</v>
      </c>
      <c r="C288" s="23">
        <v>2014</v>
      </c>
      <c r="D288" s="22">
        <v>3066</v>
      </c>
      <c r="E288" s="22">
        <v>880</v>
      </c>
      <c r="F288" s="22">
        <v>434</v>
      </c>
      <c r="G288" s="22">
        <v>31</v>
      </c>
      <c r="H288" s="22">
        <v>274</v>
      </c>
      <c r="I288" s="22">
        <v>195</v>
      </c>
      <c r="J288" s="22">
        <v>146</v>
      </c>
      <c r="K288" s="22">
        <v>100</v>
      </c>
      <c r="L288" s="22">
        <v>553</v>
      </c>
      <c r="M288" s="22">
        <v>453</v>
      </c>
      <c r="N288" s="125" t="s">
        <v>105</v>
      </c>
    </row>
    <row r="289" spans="1:14" ht="8.25" customHeight="1">
      <c r="A289" s="34">
        <v>255</v>
      </c>
      <c r="B289" s="4" t="s">
        <v>98</v>
      </c>
      <c r="C289" s="23">
        <v>2014</v>
      </c>
      <c r="D289" s="22">
        <v>450</v>
      </c>
      <c r="E289" s="22">
        <v>101</v>
      </c>
      <c r="F289" s="22">
        <v>54</v>
      </c>
      <c r="G289" s="22">
        <v>2</v>
      </c>
      <c r="H289" s="22">
        <v>59</v>
      </c>
      <c r="I289" s="22">
        <v>15</v>
      </c>
      <c r="J289" s="22">
        <v>32</v>
      </c>
      <c r="K289" s="22">
        <v>17</v>
      </c>
      <c r="L289" s="22">
        <v>128</v>
      </c>
      <c r="M289" s="22">
        <v>42</v>
      </c>
      <c r="N289" s="125" t="s">
        <v>105</v>
      </c>
    </row>
    <row r="290" spans="1:14" ht="8.25" customHeight="1">
      <c r="A290" s="34">
        <v>256</v>
      </c>
      <c r="B290" s="4" t="s">
        <v>99</v>
      </c>
      <c r="C290" s="23">
        <v>2014</v>
      </c>
      <c r="D290" s="22">
        <v>1184</v>
      </c>
      <c r="E290" s="22">
        <v>433</v>
      </c>
      <c r="F290" s="22">
        <v>157</v>
      </c>
      <c r="G290" s="22">
        <v>31</v>
      </c>
      <c r="H290" s="22">
        <v>154</v>
      </c>
      <c r="I290" s="22">
        <v>34</v>
      </c>
      <c r="J290" s="22">
        <v>48</v>
      </c>
      <c r="K290" s="22">
        <v>62</v>
      </c>
      <c r="L290" s="22">
        <v>161</v>
      </c>
      <c r="M290" s="22">
        <v>104</v>
      </c>
      <c r="N290" s="125" t="s">
        <v>105</v>
      </c>
    </row>
    <row r="291" spans="1:14" ht="8.25" customHeight="1">
      <c r="A291" s="34">
        <v>257</v>
      </c>
      <c r="B291" s="4" t="s">
        <v>100</v>
      </c>
      <c r="C291" s="23">
        <v>2014</v>
      </c>
      <c r="D291" s="22">
        <v>1389</v>
      </c>
      <c r="E291" s="22">
        <v>384</v>
      </c>
      <c r="F291" s="22">
        <v>99</v>
      </c>
      <c r="G291" s="22">
        <v>12</v>
      </c>
      <c r="H291" s="22">
        <v>96</v>
      </c>
      <c r="I291" s="22">
        <v>124</v>
      </c>
      <c r="J291" s="22">
        <v>57</v>
      </c>
      <c r="K291" s="22">
        <v>73</v>
      </c>
      <c r="L291" s="22">
        <v>217</v>
      </c>
      <c r="M291" s="22">
        <v>327</v>
      </c>
      <c r="N291" s="125" t="s">
        <v>105</v>
      </c>
    </row>
    <row r="292" spans="1:14" s="43" customFormat="1" ht="16.5" customHeight="1">
      <c r="A292" s="38">
        <v>2</v>
      </c>
      <c r="B292" s="41" t="s">
        <v>49</v>
      </c>
      <c r="C292" s="41">
        <v>2014</v>
      </c>
      <c r="D292" s="42">
        <v>29299</v>
      </c>
      <c r="E292" s="42">
        <v>13038</v>
      </c>
      <c r="F292" s="42">
        <v>3052</v>
      </c>
      <c r="G292" s="42">
        <v>470</v>
      </c>
      <c r="H292" s="42">
        <v>1917</v>
      </c>
      <c r="I292" s="42">
        <v>1347</v>
      </c>
      <c r="J292" s="42">
        <v>1184</v>
      </c>
      <c r="K292" s="42">
        <v>1140</v>
      </c>
      <c r="L292" s="42">
        <v>3519</v>
      </c>
      <c r="M292" s="42">
        <v>3632</v>
      </c>
      <c r="N292" s="125" t="s">
        <v>105</v>
      </c>
    </row>
    <row r="293" spans="1:14" ht="8.25" customHeight="1">
      <c r="A293" s="34">
        <v>351</v>
      </c>
      <c r="B293" s="4" t="s">
        <v>101</v>
      </c>
      <c r="C293" s="23">
        <v>2014</v>
      </c>
      <c r="D293" s="22">
        <v>1892</v>
      </c>
      <c r="E293" s="22">
        <v>725</v>
      </c>
      <c r="F293" s="22">
        <v>185</v>
      </c>
      <c r="G293" s="22">
        <v>10</v>
      </c>
      <c r="H293" s="22">
        <v>167</v>
      </c>
      <c r="I293" s="22">
        <v>105</v>
      </c>
      <c r="J293" s="22">
        <v>50</v>
      </c>
      <c r="K293" s="22">
        <v>157</v>
      </c>
      <c r="L293" s="22">
        <v>267</v>
      </c>
      <c r="M293" s="22">
        <v>226</v>
      </c>
      <c r="N293" s="125" t="s">
        <v>105</v>
      </c>
    </row>
    <row r="294" spans="1:14" ht="8.25" customHeight="1">
      <c r="A294" s="34">
        <v>352</v>
      </c>
      <c r="B294" s="4" t="s">
        <v>102</v>
      </c>
      <c r="C294" s="23">
        <v>2014</v>
      </c>
      <c r="D294" s="22">
        <v>1618</v>
      </c>
      <c r="E294" s="22">
        <v>305</v>
      </c>
      <c r="F294" s="22">
        <v>53</v>
      </c>
      <c r="G294" s="22">
        <v>20</v>
      </c>
      <c r="H294" s="22">
        <v>106</v>
      </c>
      <c r="I294" s="22">
        <v>130</v>
      </c>
      <c r="J294" s="22">
        <v>116</v>
      </c>
      <c r="K294" s="22">
        <v>123</v>
      </c>
      <c r="L294" s="22">
        <v>439</v>
      </c>
      <c r="M294" s="22">
        <v>326</v>
      </c>
      <c r="N294" s="125" t="s">
        <v>105</v>
      </c>
    </row>
    <row r="295" spans="1:14" ht="8.25" customHeight="1">
      <c r="A295" s="34">
        <v>353</v>
      </c>
      <c r="B295" s="4" t="s">
        <v>103</v>
      </c>
      <c r="C295" s="23">
        <v>2014</v>
      </c>
      <c r="D295" s="22">
        <v>1903</v>
      </c>
      <c r="E295" s="22">
        <v>528</v>
      </c>
      <c r="F295" s="22">
        <v>120</v>
      </c>
      <c r="G295" s="22">
        <v>11</v>
      </c>
      <c r="H295" s="22">
        <v>92</v>
      </c>
      <c r="I295" s="22">
        <v>109</v>
      </c>
      <c r="J295" s="22">
        <v>52</v>
      </c>
      <c r="K295" s="22">
        <v>88</v>
      </c>
      <c r="L295" s="22">
        <v>582</v>
      </c>
      <c r="M295" s="22">
        <v>321</v>
      </c>
      <c r="N295" s="125" t="s">
        <v>105</v>
      </c>
    </row>
    <row r="296" spans="1:14" ht="8.25" customHeight="1">
      <c r="A296" s="34">
        <v>354</v>
      </c>
      <c r="B296" s="4" t="s">
        <v>104</v>
      </c>
      <c r="C296" s="23">
        <v>2014</v>
      </c>
      <c r="D296" s="22">
        <v>452</v>
      </c>
      <c r="E296" s="22">
        <v>69</v>
      </c>
      <c r="F296" s="22">
        <v>30</v>
      </c>
      <c r="G296" s="17">
        <v>0</v>
      </c>
      <c r="H296" s="22">
        <v>41</v>
      </c>
      <c r="I296" s="22">
        <v>13</v>
      </c>
      <c r="J296" s="22">
        <v>35</v>
      </c>
      <c r="K296" s="22">
        <v>15</v>
      </c>
      <c r="L296" s="22">
        <v>165</v>
      </c>
      <c r="M296" s="22">
        <v>84</v>
      </c>
      <c r="N296" s="125" t="s">
        <v>105</v>
      </c>
    </row>
    <row r="297" spans="1:14" ht="8.25" customHeight="1">
      <c r="A297" s="34">
        <v>355</v>
      </c>
      <c r="B297" s="4" t="s">
        <v>106</v>
      </c>
      <c r="C297" s="23">
        <v>2014</v>
      </c>
      <c r="D297" s="22">
        <v>1710</v>
      </c>
      <c r="E297" s="22">
        <v>395</v>
      </c>
      <c r="F297" s="22">
        <v>203</v>
      </c>
      <c r="G297" s="22">
        <v>19</v>
      </c>
      <c r="H297" s="22">
        <v>152</v>
      </c>
      <c r="I297" s="22">
        <v>86</v>
      </c>
      <c r="J297" s="22">
        <v>48</v>
      </c>
      <c r="K297" s="22">
        <v>81</v>
      </c>
      <c r="L297" s="22">
        <v>429</v>
      </c>
      <c r="M297" s="22">
        <v>297</v>
      </c>
      <c r="N297" s="125" t="s">
        <v>105</v>
      </c>
    </row>
    <row r="298" spans="1:14" ht="8.25" customHeight="1">
      <c r="A298" s="34">
        <v>356</v>
      </c>
      <c r="B298" s="4" t="s">
        <v>107</v>
      </c>
      <c r="C298" s="23">
        <v>2014</v>
      </c>
      <c r="D298" s="22">
        <v>1081</v>
      </c>
      <c r="E298" s="22">
        <v>321</v>
      </c>
      <c r="F298" s="22">
        <v>64</v>
      </c>
      <c r="G298" s="22">
        <v>3</v>
      </c>
      <c r="H298" s="22">
        <v>65</v>
      </c>
      <c r="I298" s="22">
        <v>69</v>
      </c>
      <c r="J298" s="22">
        <v>135</v>
      </c>
      <c r="K298" s="22">
        <v>9</v>
      </c>
      <c r="L298" s="22">
        <v>251</v>
      </c>
      <c r="M298" s="22">
        <v>164</v>
      </c>
      <c r="N298" s="125" t="s">
        <v>105</v>
      </c>
    </row>
    <row r="299" spans="1:14" ht="8.25" customHeight="1">
      <c r="A299" s="34">
        <v>357</v>
      </c>
      <c r="B299" s="4" t="s">
        <v>108</v>
      </c>
      <c r="C299" s="23">
        <v>2014</v>
      </c>
      <c r="D299" s="22">
        <v>1229</v>
      </c>
      <c r="E299" s="22">
        <v>419</v>
      </c>
      <c r="F299" s="22">
        <v>50</v>
      </c>
      <c r="G299" s="22">
        <v>28</v>
      </c>
      <c r="H299" s="22">
        <v>47</v>
      </c>
      <c r="I299" s="22">
        <v>78</v>
      </c>
      <c r="J299" s="22">
        <v>93</v>
      </c>
      <c r="K299" s="22">
        <v>79</v>
      </c>
      <c r="L299" s="22">
        <v>314</v>
      </c>
      <c r="M299" s="22">
        <v>121</v>
      </c>
      <c r="N299" s="125" t="s">
        <v>105</v>
      </c>
    </row>
    <row r="300" spans="1:14" ht="8.25" customHeight="1">
      <c r="A300" s="34">
        <v>358</v>
      </c>
      <c r="B300" s="4" t="s">
        <v>109</v>
      </c>
      <c r="C300" s="23">
        <v>2014</v>
      </c>
      <c r="D300" s="22">
        <v>1395</v>
      </c>
      <c r="E300" s="22">
        <v>423</v>
      </c>
      <c r="F300" s="22">
        <v>98</v>
      </c>
      <c r="G300" s="22">
        <v>4</v>
      </c>
      <c r="H300" s="22">
        <v>110</v>
      </c>
      <c r="I300" s="22">
        <v>108</v>
      </c>
      <c r="J300" s="22">
        <v>111</v>
      </c>
      <c r="K300" s="22">
        <v>109</v>
      </c>
      <c r="L300" s="22">
        <v>240</v>
      </c>
      <c r="M300" s="22">
        <v>192</v>
      </c>
      <c r="N300" s="125" t="s">
        <v>105</v>
      </c>
    </row>
    <row r="301" spans="1:14" ht="8.25" customHeight="1">
      <c r="A301" s="34">
        <v>359</v>
      </c>
      <c r="B301" s="4" t="s">
        <v>110</v>
      </c>
      <c r="C301" s="23">
        <v>2014</v>
      </c>
      <c r="D301" s="22">
        <v>1415</v>
      </c>
      <c r="E301" s="22">
        <v>228</v>
      </c>
      <c r="F301" s="22">
        <v>51</v>
      </c>
      <c r="G301" s="22">
        <v>24</v>
      </c>
      <c r="H301" s="22">
        <v>82</v>
      </c>
      <c r="I301" s="22">
        <v>118</v>
      </c>
      <c r="J301" s="22">
        <v>37</v>
      </c>
      <c r="K301" s="22">
        <v>45</v>
      </c>
      <c r="L301" s="22">
        <v>408</v>
      </c>
      <c r="M301" s="22">
        <v>422</v>
      </c>
      <c r="N301" s="125" t="s">
        <v>105</v>
      </c>
    </row>
    <row r="302" spans="1:14" ht="8.25" customHeight="1">
      <c r="A302" s="34">
        <v>360</v>
      </c>
      <c r="B302" s="4" t="s">
        <v>111</v>
      </c>
      <c r="C302" s="23">
        <v>2014</v>
      </c>
      <c r="D302" s="22">
        <v>638</v>
      </c>
      <c r="E302" s="22">
        <v>123</v>
      </c>
      <c r="F302" s="22">
        <v>67</v>
      </c>
      <c r="G302" s="22">
        <v>13</v>
      </c>
      <c r="H302" s="22">
        <v>35</v>
      </c>
      <c r="I302" s="22">
        <v>29</v>
      </c>
      <c r="J302" s="22">
        <v>88</v>
      </c>
      <c r="K302" s="22">
        <v>29</v>
      </c>
      <c r="L302" s="22">
        <v>125</v>
      </c>
      <c r="M302" s="22">
        <v>129</v>
      </c>
      <c r="N302" s="125" t="s">
        <v>105</v>
      </c>
    </row>
    <row r="303" spans="1:14" ht="8.25" customHeight="1">
      <c r="A303" s="34">
        <v>361</v>
      </c>
      <c r="B303" s="4" t="s">
        <v>112</v>
      </c>
      <c r="C303" s="23">
        <v>2014</v>
      </c>
      <c r="D303" s="22">
        <v>1473</v>
      </c>
      <c r="E303" s="22">
        <v>411</v>
      </c>
      <c r="F303" s="22">
        <v>73</v>
      </c>
      <c r="G303" s="22">
        <v>22</v>
      </c>
      <c r="H303" s="22">
        <v>123</v>
      </c>
      <c r="I303" s="22">
        <v>94</v>
      </c>
      <c r="J303" s="22">
        <v>77</v>
      </c>
      <c r="K303" s="22">
        <v>110</v>
      </c>
      <c r="L303" s="22">
        <v>225</v>
      </c>
      <c r="M303" s="22">
        <v>338</v>
      </c>
      <c r="N303" s="125" t="s">
        <v>105</v>
      </c>
    </row>
    <row r="304" spans="1:14" s="43" customFormat="1" ht="16.5" customHeight="1">
      <c r="A304" s="38">
        <v>3</v>
      </c>
      <c r="B304" s="41" t="s">
        <v>61</v>
      </c>
      <c r="C304" s="41">
        <v>2014</v>
      </c>
      <c r="D304" s="42">
        <v>14806</v>
      </c>
      <c r="E304" s="42">
        <v>3947</v>
      </c>
      <c r="F304" s="42">
        <v>994</v>
      </c>
      <c r="G304" s="42">
        <v>154</v>
      </c>
      <c r="H304" s="42">
        <v>1020</v>
      </c>
      <c r="I304" s="42">
        <v>939</v>
      </c>
      <c r="J304" s="42">
        <v>842</v>
      </c>
      <c r="K304" s="42">
        <v>845</v>
      </c>
      <c r="L304" s="42">
        <v>3445</v>
      </c>
      <c r="M304" s="42">
        <v>2620</v>
      </c>
      <c r="N304" s="125" t="s">
        <v>105</v>
      </c>
    </row>
    <row r="305" spans="1:14" ht="8.25" customHeight="1">
      <c r="A305" s="34">
        <v>401</v>
      </c>
      <c r="B305" s="4" t="s">
        <v>113</v>
      </c>
      <c r="C305" s="23">
        <v>2014</v>
      </c>
      <c r="D305" s="22">
        <v>1033</v>
      </c>
      <c r="E305" s="22">
        <v>340</v>
      </c>
      <c r="F305" s="22">
        <v>96</v>
      </c>
      <c r="G305" s="22">
        <v>18</v>
      </c>
      <c r="H305" s="22">
        <v>59</v>
      </c>
      <c r="I305" s="22">
        <v>84</v>
      </c>
      <c r="J305" s="22">
        <v>45</v>
      </c>
      <c r="K305" s="22">
        <v>152</v>
      </c>
      <c r="L305" s="22">
        <v>105</v>
      </c>
      <c r="M305" s="22">
        <v>134</v>
      </c>
      <c r="N305" s="125" t="s">
        <v>105</v>
      </c>
    </row>
    <row r="306" spans="1:14" ht="8.25" customHeight="1">
      <c r="A306" s="34">
        <v>402</v>
      </c>
      <c r="B306" s="4" t="s">
        <v>114</v>
      </c>
      <c r="C306" s="23">
        <v>2014</v>
      </c>
      <c r="D306" s="22">
        <v>509</v>
      </c>
      <c r="E306" s="22">
        <v>102</v>
      </c>
      <c r="F306" s="22">
        <v>41</v>
      </c>
      <c r="G306" s="22">
        <v>7</v>
      </c>
      <c r="H306" s="22">
        <v>10</v>
      </c>
      <c r="I306" s="22">
        <v>23</v>
      </c>
      <c r="J306" s="22">
        <v>46</v>
      </c>
      <c r="K306" s="22">
        <v>34</v>
      </c>
      <c r="L306" s="22">
        <v>114</v>
      </c>
      <c r="M306" s="22">
        <v>132</v>
      </c>
      <c r="N306" s="125" t="s">
        <v>105</v>
      </c>
    </row>
    <row r="307" spans="1:14" ht="8.25" customHeight="1">
      <c r="A307" s="34">
        <v>403</v>
      </c>
      <c r="B307" s="4" t="s">
        <v>115</v>
      </c>
      <c r="C307" s="23">
        <v>2014</v>
      </c>
      <c r="D307" s="22">
        <v>2211</v>
      </c>
      <c r="E307" s="22">
        <v>1008</v>
      </c>
      <c r="F307" s="22">
        <v>399</v>
      </c>
      <c r="G307" s="22">
        <v>21</v>
      </c>
      <c r="H307" s="22">
        <v>100</v>
      </c>
      <c r="I307" s="22">
        <v>71</v>
      </c>
      <c r="J307" s="22">
        <v>81</v>
      </c>
      <c r="K307" s="22">
        <v>58</v>
      </c>
      <c r="L307" s="22">
        <v>284</v>
      </c>
      <c r="M307" s="22">
        <v>189</v>
      </c>
      <c r="N307" s="125" t="s">
        <v>105</v>
      </c>
    </row>
    <row r="308" spans="1:14" ht="8.25" customHeight="1">
      <c r="A308" s="34">
        <v>404</v>
      </c>
      <c r="B308" s="4" t="s">
        <v>116</v>
      </c>
      <c r="C308" s="23">
        <v>2014</v>
      </c>
      <c r="D308" s="22">
        <v>1919</v>
      </c>
      <c r="E308" s="22">
        <v>825</v>
      </c>
      <c r="F308" s="22">
        <v>181</v>
      </c>
      <c r="G308" s="22">
        <v>80</v>
      </c>
      <c r="H308" s="22">
        <v>62</v>
      </c>
      <c r="I308" s="22">
        <v>96</v>
      </c>
      <c r="J308" s="22">
        <v>105</v>
      </c>
      <c r="K308" s="22">
        <v>49</v>
      </c>
      <c r="L308" s="22">
        <v>370</v>
      </c>
      <c r="M308" s="22">
        <v>151</v>
      </c>
      <c r="N308" s="125" t="s">
        <v>105</v>
      </c>
    </row>
    <row r="309" spans="1:14" ht="8.25" customHeight="1">
      <c r="A309" s="40" t="s">
        <v>158</v>
      </c>
      <c r="B309" s="4" t="s">
        <v>117</v>
      </c>
      <c r="C309" s="23">
        <v>2014</v>
      </c>
      <c r="D309" s="22">
        <v>847</v>
      </c>
      <c r="E309" s="22">
        <v>218</v>
      </c>
      <c r="F309" s="22">
        <v>37</v>
      </c>
      <c r="G309" s="22">
        <v>7</v>
      </c>
      <c r="H309" s="22">
        <v>49</v>
      </c>
      <c r="I309" s="22">
        <v>78</v>
      </c>
      <c r="J309" s="22">
        <v>37</v>
      </c>
      <c r="K309" s="22">
        <v>52</v>
      </c>
      <c r="L309" s="22">
        <v>169</v>
      </c>
      <c r="M309" s="22">
        <v>200</v>
      </c>
      <c r="N309" s="125" t="s">
        <v>105</v>
      </c>
    </row>
    <row r="310" spans="1:14" ht="8.25" customHeight="1">
      <c r="A310" s="34">
        <v>451</v>
      </c>
      <c r="B310" s="4" t="s">
        <v>118</v>
      </c>
      <c r="C310" s="23">
        <v>2014</v>
      </c>
      <c r="D310" s="22">
        <v>961</v>
      </c>
      <c r="E310" s="22">
        <v>224</v>
      </c>
      <c r="F310" s="22">
        <v>113</v>
      </c>
      <c r="G310" s="22">
        <v>18</v>
      </c>
      <c r="H310" s="22">
        <v>31</v>
      </c>
      <c r="I310" s="22">
        <v>71</v>
      </c>
      <c r="J310" s="22">
        <v>70</v>
      </c>
      <c r="K310" s="22">
        <v>41</v>
      </c>
      <c r="L310" s="22">
        <v>256</v>
      </c>
      <c r="M310" s="22">
        <v>137</v>
      </c>
      <c r="N310" s="125" t="s">
        <v>105</v>
      </c>
    </row>
    <row r="311" spans="1:14" ht="8.25" customHeight="1">
      <c r="A311" s="34">
        <v>452</v>
      </c>
      <c r="B311" s="4" t="s">
        <v>119</v>
      </c>
      <c r="C311" s="23">
        <v>2014</v>
      </c>
      <c r="D311" s="22">
        <v>1919</v>
      </c>
      <c r="E311" s="22">
        <v>404</v>
      </c>
      <c r="F311" s="22">
        <v>97</v>
      </c>
      <c r="G311" s="22">
        <v>34</v>
      </c>
      <c r="H311" s="22">
        <v>92</v>
      </c>
      <c r="I311" s="22">
        <v>103</v>
      </c>
      <c r="J311" s="22">
        <v>222</v>
      </c>
      <c r="K311" s="22">
        <v>166</v>
      </c>
      <c r="L311" s="22">
        <v>464</v>
      </c>
      <c r="M311" s="22">
        <v>337</v>
      </c>
      <c r="N311" s="125" t="s">
        <v>105</v>
      </c>
    </row>
    <row r="312" spans="1:14" ht="8.25" customHeight="1">
      <c r="A312" s="34">
        <v>453</v>
      </c>
      <c r="B312" s="4" t="s">
        <v>120</v>
      </c>
      <c r="C312" s="23">
        <v>2014</v>
      </c>
      <c r="D312" s="22">
        <v>1525</v>
      </c>
      <c r="E312" s="22">
        <v>537</v>
      </c>
      <c r="F312" s="22">
        <v>146</v>
      </c>
      <c r="G312" s="22">
        <v>9</v>
      </c>
      <c r="H312" s="22">
        <v>116</v>
      </c>
      <c r="I312" s="22">
        <v>73</v>
      </c>
      <c r="J312" s="22">
        <v>114</v>
      </c>
      <c r="K312" s="22">
        <v>56</v>
      </c>
      <c r="L312" s="22">
        <v>241</v>
      </c>
      <c r="M312" s="22">
        <v>233</v>
      </c>
      <c r="N312" s="125" t="s">
        <v>105</v>
      </c>
    </row>
    <row r="313" spans="1:14" ht="8.25" customHeight="1">
      <c r="A313" s="34">
        <v>454</v>
      </c>
      <c r="B313" s="4" t="s">
        <v>121</v>
      </c>
      <c r="C313" s="23">
        <v>2014</v>
      </c>
      <c r="D313" s="22">
        <v>2382</v>
      </c>
      <c r="E313" s="22">
        <v>544</v>
      </c>
      <c r="F313" s="22">
        <v>96</v>
      </c>
      <c r="G313" s="22">
        <v>30</v>
      </c>
      <c r="H313" s="22">
        <v>100</v>
      </c>
      <c r="I313" s="22">
        <v>130</v>
      </c>
      <c r="J313" s="22">
        <v>274</v>
      </c>
      <c r="K313" s="22">
        <v>87</v>
      </c>
      <c r="L313" s="22">
        <v>506</v>
      </c>
      <c r="M313" s="22">
        <v>615</v>
      </c>
      <c r="N313" s="125" t="s">
        <v>105</v>
      </c>
    </row>
    <row r="314" spans="1:14" ht="8.25" customHeight="1">
      <c r="A314" s="34">
        <v>455</v>
      </c>
      <c r="B314" s="4" t="s">
        <v>122</v>
      </c>
      <c r="C314" s="23">
        <v>2014</v>
      </c>
      <c r="D314" s="22">
        <v>770</v>
      </c>
      <c r="E314" s="22">
        <v>139</v>
      </c>
      <c r="F314" s="22">
        <v>39</v>
      </c>
      <c r="G314" s="22">
        <v>4</v>
      </c>
      <c r="H314" s="22">
        <v>58</v>
      </c>
      <c r="I314" s="22">
        <v>86</v>
      </c>
      <c r="J314" s="22">
        <v>27</v>
      </c>
      <c r="K314" s="22">
        <v>56</v>
      </c>
      <c r="L314" s="22">
        <v>202</v>
      </c>
      <c r="M314" s="22">
        <v>159</v>
      </c>
      <c r="N314" s="125" t="s">
        <v>105</v>
      </c>
    </row>
    <row r="315" spans="1:14" ht="8.25" customHeight="1">
      <c r="A315" s="34">
        <v>456</v>
      </c>
      <c r="B315" s="4" t="s">
        <v>123</v>
      </c>
      <c r="C315" s="23">
        <v>2014</v>
      </c>
      <c r="D315" s="22">
        <v>1000</v>
      </c>
      <c r="E315" s="22">
        <v>113</v>
      </c>
      <c r="F315" s="22">
        <v>50</v>
      </c>
      <c r="G315" s="22">
        <v>14</v>
      </c>
      <c r="H315" s="22">
        <v>65</v>
      </c>
      <c r="I315" s="22">
        <v>80</v>
      </c>
      <c r="J315" s="22">
        <v>142</v>
      </c>
      <c r="K315" s="22">
        <v>48</v>
      </c>
      <c r="L315" s="22">
        <v>206</v>
      </c>
      <c r="M315" s="22">
        <v>282</v>
      </c>
      <c r="N315" s="125" t="s">
        <v>105</v>
      </c>
    </row>
    <row r="316" spans="1:14" ht="8.25" customHeight="1">
      <c r="A316" s="34">
        <v>457</v>
      </c>
      <c r="B316" s="4" t="s">
        <v>124</v>
      </c>
      <c r="C316" s="23">
        <v>2014</v>
      </c>
      <c r="D316" s="22">
        <v>1141</v>
      </c>
      <c r="E316" s="22">
        <v>240</v>
      </c>
      <c r="F316" s="22">
        <v>61</v>
      </c>
      <c r="G316" s="22">
        <v>19</v>
      </c>
      <c r="H316" s="22">
        <v>83</v>
      </c>
      <c r="I316" s="22">
        <v>87</v>
      </c>
      <c r="J316" s="22">
        <v>69</v>
      </c>
      <c r="K316" s="22">
        <v>26</v>
      </c>
      <c r="L316" s="22">
        <v>408</v>
      </c>
      <c r="M316" s="22">
        <v>148</v>
      </c>
      <c r="N316" s="125" t="s">
        <v>105</v>
      </c>
    </row>
    <row r="317" spans="1:14" ht="8.25" customHeight="1">
      <c r="A317" s="34">
        <v>458</v>
      </c>
      <c r="B317" s="4" t="s">
        <v>125</v>
      </c>
      <c r="C317" s="23">
        <v>2014</v>
      </c>
      <c r="D317" s="22">
        <v>1288</v>
      </c>
      <c r="E317" s="22">
        <v>549</v>
      </c>
      <c r="F317" s="22">
        <v>162</v>
      </c>
      <c r="G317" s="22">
        <v>34</v>
      </c>
      <c r="H317" s="22">
        <v>110</v>
      </c>
      <c r="I317" s="22">
        <v>40</v>
      </c>
      <c r="J317" s="22">
        <v>53</v>
      </c>
      <c r="K317" s="22">
        <v>32</v>
      </c>
      <c r="L317" s="22">
        <v>209</v>
      </c>
      <c r="M317" s="22">
        <v>99</v>
      </c>
      <c r="N317" s="125" t="s">
        <v>105</v>
      </c>
    </row>
    <row r="318" spans="1:14" ht="8.25" customHeight="1">
      <c r="A318" s="34">
        <v>459</v>
      </c>
      <c r="B318" s="4" t="s">
        <v>126</v>
      </c>
      <c r="C318" s="23">
        <v>2014</v>
      </c>
      <c r="D318" s="22">
        <v>1733</v>
      </c>
      <c r="E318" s="22">
        <v>543</v>
      </c>
      <c r="F318" s="22">
        <v>61</v>
      </c>
      <c r="G318" s="22">
        <v>40</v>
      </c>
      <c r="H318" s="22">
        <v>120</v>
      </c>
      <c r="I318" s="22">
        <v>146</v>
      </c>
      <c r="J318" s="22">
        <v>248</v>
      </c>
      <c r="K318" s="22">
        <v>62</v>
      </c>
      <c r="L318" s="22">
        <v>189</v>
      </c>
      <c r="M318" s="22">
        <v>324</v>
      </c>
      <c r="N318" s="125" t="s">
        <v>105</v>
      </c>
    </row>
    <row r="319" spans="1:14" ht="8.25" customHeight="1">
      <c r="A319" s="34">
        <v>460</v>
      </c>
      <c r="B319" s="4" t="s">
        <v>127</v>
      </c>
      <c r="C319" s="23">
        <v>2014</v>
      </c>
      <c r="D319" s="22">
        <v>1500</v>
      </c>
      <c r="E319" s="22">
        <v>449</v>
      </c>
      <c r="F319" s="22">
        <v>193</v>
      </c>
      <c r="G319" s="22">
        <v>23</v>
      </c>
      <c r="H319" s="22">
        <v>194</v>
      </c>
      <c r="I319" s="22">
        <v>90</v>
      </c>
      <c r="J319" s="22">
        <v>126</v>
      </c>
      <c r="K319" s="22">
        <v>20</v>
      </c>
      <c r="L319" s="22">
        <v>265</v>
      </c>
      <c r="M319" s="22">
        <v>140</v>
      </c>
      <c r="N319" s="125" t="s">
        <v>105</v>
      </c>
    </row>
    <row r="320" spans="1:14" ht="8.25" customHeight="1">
      <c r="A320" s="34">
        <v>461</v>
      </c>
      <c r="B320" s="4" t="s">
        <v>128</v>
      </c>
      <c r="C320" s="23">
        <v>2014</v>
      </c>
      <c r="D320" s="22">
        <v>734</v>
      </c>
      <c r="E320" s="22">
        <v>190</v>
      </c>
      <c r="F320" s="22">
        <v>52</v>
      </c>
      <c r="G320" s="17">
        <v>0</v>
      </c>
      <c r="H320" s="22">
        <v>17</v>
      </c>
      <c r="I320" s="22">
        <v>129</v>
      </c>
      <c r="J320" s="22">
        <v>38</v>
      </c>
      <c r="K320" s="22">
        <v>27</v>
      </c>
      <c r="L320" s="22">
        <v>140</v>
      </c>
      <c r="M320" s="22">
        <v>141</v>
      </c>
      <c r="N320" s="125" t="s">
        <v>105</v>
      </c>
    </row>
    <row r="321" spans="1:14" ht="8.25" customHeight="1">
      <c r="A321" s="34">
        <v>462</v>
      </c>
      <c r="B321" s="4" t="s">
        <v>129</v>
      </c>
      <c r="C321" s="23">
        <v>2014</v>
      </c>
      <c r="D321" s="22">
        <v>433</v>
      </c>
      <c r="E321" s="22">
        <v>114</v>
      </c>
      <c r="F321" s="22">
        <v>36</v>
      </c>
      <c r="G321" s="22">
        <v>1</v>
      </c>
      <c r="H321" s="22">
        <v>12</v>
      </c>
      <c r="I321" s="22">
        <v>38</v>
      </c>
      <c r="J321" s="22">
        <v>16</v>
      </c>
      <c r="K321" s="22">
        <v>2</v>
      </c>
      <c r="L321" s="22">
        <v>93</v>
      </c>
      <c r="M321" s="22">
        <v>121</v>
      </c>
      <c r="N321" s="125" t="s">
        <v>105</v>
      </c>
    </row>
    <row r="322" spans="1:14" s="43" customFormat="1" ht="16.5" customHeight="1">
      <c r="A322" s="38">
        <v>4</v>
      </c>
      <c r="B322" s="41" t="s">
        <v>79</v>
      </c>
      <c r="C322" s="41">
        <v>2014</v>
      </c>
      <c r="D322" s="42">
        <v>21905</v>
      </c>
      <c r="E322" s="42">
        <v>6539</v>
      </c>
      <c r="F322" s="42">
        <v>1860</v>
      </c>
      <c r="G322" s="42">
        <v>359</v>
      </c>
      <c r="H322" s="42">
        <v>1278</v>
      </c>
      <c r="I322" s="42">
        <v>1425</v>
      </c>
      <c r="J322" s="42">
        <v>1713</v>
      </c>
      <c r="K322" s="42">
        <v>968</v>
      </c>
      <c r="L322" s="42">
        <v>4221</v>
      </c>
      <c r="M322" s="42">
        <v>3542</v>
      </c>
      <c r="N322" s="125" t="s">
        <v>105</v>
      </c>
    </row>
    <row r="323" spans="1:14" s="43" customFormat="1" ht="16.5" customHeight="1">
      <c r="A323" s="38">
        <v>0</v>
      </c>
      <c r="B323" s="41" t="s">
        <v>130</v>
      </c>
      <c r="C323" s="41">
        <v>2014</v>
      </c>
      <c r="D323" s="42">
        <v>79826</v>
      </c>
      <c r="E323" s="42">
        <v>26877</v>
      </c>
      <c r="F323" s="42">
        <v>6887</v>
      </c>
      <c r="G323" s="42">
        <v>1289</v>
      </c>
      <c r="H323" s="42">
        <v>5311</v>
      </c>
      <c r="I323" s="42">
        <v>4782</v>
      </c>
      <c r="J323" s="42">
        <v>5040</v>
      </c>
      <c r="K323" s="42">
        <v>3568</v>
      </c>
      <c r="L323" s="42">
        <v>13645</v>
      </c>
      <c r="M323" s="42">
        <v>12427</v>
      </c>
      <c r="N323" s="125" t="s">
        <v>105</v>
      </c>
    </row>
    <row r="324" spans="1:14" ht="8.25" customHeight="1">
      <c r="A324" s="34">
        <v>101</v>
      </c>
      <c r="B324" s="4" t="s">
        <v>81</v>
      </c>
      <c r="C324" s="23">
        <v>2013</v>
      </c>
      <c r="D324" s="22">
        <v>1150</v>
      </c>
      <c r="E324" s="22">
        <v>382</v>
      </c>
      <c r="F324" s="22">
        <v>44</v>
      </c>
      <c r="G324" s="22">
        <v>22</v>
      </c>
      <c r="H324" s="22">
        <v>48</v>
      </c>
      <c r="I324" s="22">
        <v>62</v>
      </c>
      <c r="J324" s="22">
        <v>79</v>
      </c>
      <c r="K324" s="22">
        <v>50</v>
      </c>
      <c r="L324" s="22">
        <v>355</v>
      </c>
      <c r="M324" s="22">
        <v>108</v>
      </c>
      <c r="N324" s="125" t="s">
        <v>105</v>
      </c>
    </row>
    <row r="325" spans="1:14" ht="8.25" customHeight="1">
      <c r="A325" s="34">
        <v>102</v>
      </c>
      <c r="B325" s="4" t="s">
        <v>82</v>
      </c>
      <c r="C325" s="23">
        <v>2013</v>
      </c>
      <c r="D325" s="22">
        <v>877</v>
      </c>
      <c r="E325" s="22">
        <v>228</v>
      </c>
      <c r="F325" s="22">
        <v>54</v>
      </c>
      <c r="G325" s="22">
        <v>4</v>
      </c>
      <c r="H325" s="22">
        <v>128</v>
      </c>
      <c r="I325" s="22">
        <v>52</v>
      </c>
      <c r="J325" s="22">
        <v>82</v>
      </c>
      <c r="K325" s="22">
        <v>61</v>
      </c>
      <c r="L325" s="22">
        <v>99</v>
      </c>
      <c r="M325" s="22">
        <v>169</v>
      </c>
      <c r="N325" s="125" t="s">
        <v>105</v>
      </c>
    </row>
    <row r="326" spans="1:14" ht="8.25" customHeight="1">
      <c r="A326" s="34">
        <v>103</v>
      </c>
      <c r="B326" s="4" t="s">
        <v>83</v>
      </c>
      <c r="C326" s="23">
        <v>2013</v>
      </c>
      <c r="D326" s="22">
        <v>1361</v>
      </c>
      <c r="E326" s="22">
        <v>394</v>
      </c>
      <c r="F326" s="22">
        <v>82</v>
      </c>
      <c r="G326" s="22">
        <v>11</v>
      </c>
      <c r="H326" s="22">
        <v>136</v>
      </c>
      <c r="I326" s="22">
        <v>183</v>
      </c>
      <c r="J326" s="22">
        <v>155</v>
      </c>
      <c r="K326" s="22">
        <v>83</v>
      </c>
      <c r="L326" s="22">
        <v>113</v>
      </c>
      <c r="M326" s="22">
        <v>204</v>
      </c>
      <c r="N326" s="125" t="s">
        <v>105</v>
      </c>
    </row>
    <row r="327" spans="1:14" ht="8.25" customHeight="1">
      <c r="A327" s="34">
        <v>151</v>
      </c>
      <c r="B327" s="4" t="s">
        <v>84</v>
      </c>
      <c r="C327" s="23">
        <v>2013</v>
      </c>
      <c r="D327" s="22">
        <v>872</v>
      </c>
      <c r="E327" s="22">
        <v>193</v>
      </c>
      <c r="F327" s="22">
        <v>13</v>
      </c>
      <c r="G327" s="22">
        <v>4</v>
      </c>
      <c r="H327" s="22">
        <v>92</v>
      </c>
      <c r="I327" s="22">
        <v>71</v>
      </c>
      <c r="J327" s="22">
        <v>51</v>
      </c>
      <c r="K327" s="22">
        <v>64</v>
      </c>
      <c r="L327" s="22">
        <v>190</v>
      </c>
      <c r="M327" s="22">
        <v>194</v>
      </c>
      <c r="N327" s="125" t="s">
        <v>105</v>
      </c>
    </row>
    <row r="328" spans="1:14" ht="8.25" customHeight="1">
      <c r="A328" s="35">
        <v>152</v>
      </c>
      <c r="B328" s="4" t="s">
        <v>85</v>
      </c>
      <c r="C328" s="23">
        <v>2013</v>
      </c>
      <c r="D328" s="22">
        <v>2649</v>
      </c>
      <c r="E328" s="22">
        <v>714</v>
      </c>
      <c r="F328" s="22">
        <v>82</v>
      </c>
      <c r="G328" s="22">
        <v>21</v>
      </c>
      <c r="H328" s="22">
        <v>200</v>
      </c>
      <c r="I328" s="22">
        <v>263</v>
      </c>
      <c r="J328" s="22">
        <v>258</v>
      </c>
      <c r="K328" s="22">
        <v>41</v>
      </c>
      <c r="L328" s="22">
        <v>525</v>
      </c>
      <c r="M328" s="22">
        <v>545</v>
      </c>
      <c r="N328" s="125" t="s">
        <v>105</v>
      </c>
    </row>
    <row r="329" spans="1:14" ht="8.25" customHeight="1">
      <c r="A329" s="34">
        <v>153</v>
      </c>
      <c r="B329" s="4" t="s">
        <v>86</v>
      </c>
      <c r="C329" s="23">
        <v>2013</v>
      </c>
      <c r="D329" s="22">
        <v>878</v>
      </c>
      <c r="E329" s="22">
        <v>239</v>
      </c>
      <c r="F329" s="22">
        <v>17</v>
      </c>
      <c r="G329" s="22">
        <v>22</v>
      </c>
      <c r="H329" s="22">
        <v>82</v>
      </c>
      <c r="I329" s="22">
        <v>134</v>
      </c>
      <c r="J329" s="22">
        <v>83</v>
      </c>
      <c r="K329" s="22">
        <v>36</v>
      </c>
      <c r="L329" s="22">
        <v>112</v>
      </c>
      <c r="M329" s="22">
        <v>153</v>
      </c>
      <c r="N329" s="125" t="s">
        <v>105</v>
      </c>
    </row>
    <row r="330" spans="1:14" ht="8.25" customHeight="1">
      <c r="A330" s="34">
        <v>154</v>
      </c>
      <c r="B330" s="4" t="s">
        <v>87</v>
      </c>
      <c r="C330" s="23">
        <v>2013</v>
      </c>
      <c r="D330" s="22">
        <v>517</v>
      </c>
      <c r="E330" s="22">
        <v>71</v>
      </c>
      <c r="F330" s="22">
        <v>12</v>
      </c>
      <c r="G330" s="22">
        <v>3</v>
      </c>
      <c r="H330" s="22">
        <v>50</v>
      </c>
      <c r="I330" s="22">
        <v>31</v>
      </c>
      <c r="J330" s="22">
        <v>56</v>
      </c>
      <c r="K330" s="22">
        <v>12</v>
      </c>
      <c r="L330" s="22">
        <v>151</v>
      </c>
      <c r="M330" s="22">
        <v>131</v>
      </c>
      <c r="N330" s="125" t="s">
        <v>105</v>
      </c>
    </row>
    <row r="331" spans="1:14" ht="8.25" customHeight="1">
      <c r="A331" s="34">
        <v>155</v>
      </c>
      <c r="B331" s="4" t="s">
        <v>88</v>
      </c>
      <c r="C331" s="23">
        <v>2013</v>
      </c>
      <c r="D331" s="22">
        <v>1326</v>
      </c>
      <c r="E331" s="22">
        <v>396</v>
      </c>
      <c r="F331" s="22">
        <v>65</v>
      </c>
      <c r="G331" s="22">
        <v>6</v>
      </c>
      <c r="H331" s="22">
        <v>106</v>
      </c>
      <c r="I331" s="22">
        <v>105</v>
      </c>
      <c r="J331" s="22">
        <v>113</v>
      </c>
      <c r="K331" s="22">
        <v>140</v>
      </c>
      <c r="L331" s="22">
        <v>159</v>
      </c>
      <c r="M331" s="22">
        <v>236</v>
      </c>
      <c r="N331" s="125" t="s">
        <v>105</v>
      </c>
    </row>
    <row r="332" spans="1:14" ht="8.25" customHeight="1">
      <c r="A332" s="34">
        <v>156</v>
      </c>
      <c r="B332" s="4" t="s">
        <v>89</v>
      </c>
      <c r="C332" s="23">
        <v>2013</v>
      </c>
      <c r="D332" s="22">
        <v>438</v>
      </c>
      <c r="E332" s="22">
        <v>50</v>
      </c>
      <c r="F332" s="22">
        <v>6</v>
      </c>
      <c r="G332" s="22">
        <v>3</v>
      </c>
      <c r="H332" s="22">
        <v>63</v>
      </c>
      <c r="I332" s="22">
        <v>35</v>
      </c>
      <c r="J332" s="22">
        <v>22</v>
      </c>
      <c r="K332" s="22">
        <v>11</v>
      </c>
      <c r="L332" s="22">
        <v>130</v>
      </c>
      <c r="M332" s="22">
        <v>118</v>
      </c>
      <c r="N332" s="125" t="s">
        <v>105</v>
      </c>
    </row>
    <row r="333" spans="1:14" ht="8.25" customHeight="1">
      <c r="A333" s="34">
        <v>157</v>
      </c>
      <c r="B333" s="4" t="s">
        <v>90</v>
      </c>
      <c r="C333" s="23">
        <v>2013</v>
      </c>
      <c r="D333" s="22">
        <v>1227</v>
      </c>
      <c r="E333" s="22">
        <v>347</v>
      </c>
      <c r="F333" s="22">
        <v>43</v>
      </c>
      <c r="G333" s="22">
        <v>7</v>
      </c>
      <c r="H333" s="22">
        <v>98</v>
      </c>
      <c r="I333" s="22">
        <v>107</v>
      </c>
      <c r="J333" s="22">
        <v>145</v>
      </c>
      <c r="K333" s="22">
        <v>66</v>
      </c>
      <c r="L333" s="22">
        <v>179</v>
      </c>
      <c r="M333" s="22">
        <v>235</v>
      </c>
      <c r="N333" s="125" t="s">
        <v>105</v>
      </c>
    </row>
    <row r="334" spans="1:14" ht="8.25" customHeight="1">
      <c r="A334" s="36">
        <v>158</v>
      </c>
      <c r="B334" s="4" t="s">
        <v>91</v>
      </c>
      <c r="C334" s="23">
        <v>2013</v>
      </c>
      <c r="D334" s="22">
        <v>798</v>
      </c>
      <c r="E334" s="22">
        <v>153</v>
      </c>
      <c r="F334" s="22">
        <v>44</v>
      </c>
      <c r="G334" s="22">
        <v>6</v>
      </c>
      <c r="H334" s="22">
        <v>148</v>
      </c>
      <c r="I334" s="22">
        <v>64</v>
      </c>
      <c r="J334" s="22">
        <v>46</v>
      </c>
      <c r="K334" s="22">
        <v>12</v>
      </c>
      <c r="L334" s="22">
        <v>146</v>
      </c>
      <c r="M334" s="22">
        <v>179</v>
      </c>
      <c r="N334" s="125" t="s">
        <v>105</v>
      </c>
    </row>
    <row r="335" spans="1:14" s="43" customFormat="1" ht="16.5" customHeight="1">
      <c r="A335" s="38">
        <v>1</v>
      </c>
      <c r="B335" s="41" t="s">
        <v>39</v>
      </c>
      <c r="C335" s="41">
        <v>2013</v>
      </c>
      <c r="D335" s="42">
        <v>12093</v>
      </c>
      <c r="E335" s="42">
        <v>3167</v>
      </c>
      <c r="F335" s="42">
        <v>462</v>
      </c>
      <c r="G335" s="42">
        <v>109</v>
      </c>
      <c r="H335" s="42">
        <v>1151</v>
      </c>
      <c r="I335" s="42">
        <v>1107</v>
      </c>
      <c r="J335" s="42">
        <v>1090</v>
      </c>
      <c r="K335" s="42">
        <v>576</v>
      </c>
      <c r="L335" s="42">
        <v>2159</v>
      </c>
      <c r="M335" s="42">
        <v>2272</v>
      </c>
      <c r="N335" s="125" t="s">
        <v>105</v>
      </c>
    </row>
    <row r="336" spans="1:14" ht="8.25" customHeight="1">
      <c r="A336" s="39">
        <v>241</v>
      </c>
      <c r="B336" s="4" t="s">
        <v>92</v>
      </c>
      <c r="C336" s="23">
        <v>2013</v>
      </c>
      <c r="D336" s="22">
        <v>16827</v>
      </c>
      <c r="E336" s="22">
        <v>9444</v>
      </c>
      <c r="F336" s="22">
        <v>1206</v>
      </c>
      <c r="G336" s="22">
        <v>113</v>
      </c>
      <c r="H336" s="22">
        <v>966</v>
      </c>
      <c r="I336" s="22">
        <v>815</v>
      </c>
      <c r="J336" s="22">
        <v>637</v>
      </c>
      <c r="K336" s="22">
        <v>580</v>
      </c>
      <c r="L336" s="22">
        <v>1303</v>
      </c>
      <c r="M336" s="22">
        <v>1763</v>
      </c>
      <c r="N336" s="125" t="s">
        <v>105</v>
      </c>
    </row>
    <row r="337" spans="1:14" ht="8.25" customHeight="1">
      <c r="A337" s="39">
        <v>241001</v>
      </c>
      <c r="B337" s="4" t="s">
        <v>93</v>
      </c>
      <c r="C337" s="23">
        <v>2013</v>
      </c>
      <c r="D337" s="22">
        <v>9573</v>
      </c>
      <c r="E337" s="22">
        <v>5948</v>
      </c>
      <c r="F337" s="22">
        <v>657</v>
      </c>
      <c r="G337" s="22">
        <v>67</v>
      </c>
      <c r="H337" s="22">
        <v>437</v>
      </c>
      <c r="I337" s="22">
        <v>371</v>
      </c>
      <c r="J337" s="22">
        <v>358</v>
      </c>
      <c r="K337" s="22">
        <v>270</v>
      </c>
      <c r="L337" s="22">
        <v>514</v>
      </c>
      <c r="M337" s="22">
        <v>951</v>
      </c>
      <c r="N337" s="125" t="s">
        <v>105</v>
      </c>
    </row>
    <row r="338" spans="1:14" ht="8.25" customHeight="1">
      <c r="A338" s="37">
        <v>241999</v>
      </c>
      <c r="B338" s="4" t="s">
        <v>94</v>
      </c>
      <c r="C338" s="23">
        <v>2013</v>
      </c>
      <c r="D338" s="22">
        <v>7254</v>
      </c>
      <c r="E338" s="22">
        <v>3496</v>
      </c>
      <c r="F338" s="22">
        <v>549</v>
      </c>
      <c r="G338" s="22">
        <v>46</v>
      </c>
      <c r="H338" s="22">
        <v>529</v>
      </c>
      <c r="I338" s="22">
        <v>444</v>
      </c>
      <c r="J338" s="22">
        <v>279</v>
      </c>
      <c r="K338" s="22">
        <v>310</v>
      </c>
      <c r="L338" s="22">
        <v>789</v>
      </c>
      <c r="M338" s="22">
        <v>812</v>
      </c>
      <c r="N338" s="125" t="s">
        <v>105</v>
      </c>
    </row>
    <row r="339" spans="1:14" ht="8.25" customHeight="1">
      <c r="A339" s="34">
        <v>251</v>
      </c>
      <c r="B339" s="4" t="s">
        <v>95</v>
      </c>
      <c r="C339" s="23">
        <v>2013</v>
      </c>
      <c r="D339" s="22">
        <v>1639</v>
      </c>
      <c r="E339" s="22">
        <v>462</v>
      </c>
      <c r="F339" s="22">
        <v>86</v>
      </c>
      <c r="G339" s="22">
        <v>7</v>
      </c>
      <c r="H339" s="22">
        <v>145</v>
      </c>
      <c r="I339" s="22">
        <v>121</v>
      </c>
      <c r="J339" s="22">
        <v>161</v>
      </c>
      <c r="K339" s="22">
        <v>101</v>
      </c>
      <c r="L339" s="22">
        <v>246</v>
      </c>
      <c r="M339" s="22">
        <v>310</v>
      </c>
      <c r="N339" s="125" t="s">
        <v>105</v>
      </c>
    </row>
    <row r="340" spans="1:14" ht="8.25" customHeight="1">
      <c r="A340" s="34">
        <v>252</v>
      </c>
      <c r="B340" s="4" t="s">
        <v>96</v>
      </c>
      <c r="C340" s="23">
        <v>2013</v>
      </c>
      <c r="D340" s="22">
        <v>1488</v>
      </c>
      <c r="E340" s="22">
        <v>690</v>
      </c>
      <c r="F340" s="22">
        <v>74</v>
      </c>
      <c r="G340" s="22">
        <v>11</v>
      </c>
      <c r="H340" s="22">
        <v>141</v>
      </c>
      <c r="I340" s="22">
        <v>47</v>
      </c>
      <c r="J340" s="22">
        <v>69</v>
      </c>
      <c r="K340" s="22">
        <v>95</v>
      </c>
      <c r="L340" s="22">
        <v>156</v>
      </c>
      <c r="M340" s="22">
        <v>205</v>
      </c>
      <c r="N340" s="125" t="s">
        <v>105</v>
      </c>
    </row>
    <row r="341" spans="1:14" ht="8.25" customHeight="1">
      <c r="A341" s="34">
        <v>254</v>
      </c>
      <c r="B341" s="4" t="s">
        <v>97</v>
      </c>
      <c r="C341" s="23">
        <v>2013</v>
      </c>
      <c r="D341" s="22">
        <v>2594</v>
      </c>
      <c r="E341" s="22">
        <v>833</v>
      </c>
      <c r="F341" s="22">
        <v>265</v>
      </c>
      <c r="G341" s="22">
        <v>28</v>
      </c>
      <c r="H341" s="22">
        <v>268</v>
      </c>
      <c r="I341" s="22">
        <v>184</v>
      </c>
      <c r="J341" s="22">
        <v>110</v>
      </c>
      <c r="K341" s="22">
        <v>89</v>
      </c>
      <c r="L341" s="22">
        <v>353</v>
      </c>
      <c r="M341" s="22">
        <v>464</v>
      </c>
      <c r="N341" s="125" t="s">
        <v>105</v>
      </c>
    </row>
    <row r="342" spans="1:14" ht="8.25" customHeight="1">
      <c r="A342" s="34">
        <v>255</v>
      </c>
      <c r="B342" s="4" t="s">
        <v>98</v>
      </c>
      <c r="C342" s="23">
        <v>2013</v>
      </c>
      <c r="D342" s="22">
        <v>395</v>
      </c>
      <c r="E342" s="22">
        <v>89</v>
      </c>
      <c r="F342" s="22">
        <v>38</v>
      </c>
      <c r="G342" s="22">
        <v>4</v>
      </c>
      <c r="H342" s="22">
        <v>56</v>
      </c>
      <c r="I342" s="22">
        <v>7</v>
      </c>
      <c r="J342" s="22">
        <v>53</v>
      </c>
      <c r="K342" s="22">
        <v>20</v>
      </c>
      <c r="L342" s="22">
        <v>86</v>
      </c>
      <c r="M342" s="22">
        <v>42</v>
      </c>
      <c r="N342" s="125" t="s">
        <v>105</v>
      </c>
    </row>
    <row r="343" spans="1:14" ht="8.25" customHeight="1">
      <c r="A343" s="34">
        <v>256</v>
      </c>
      <c r="B343" s="4" t="s">
        <v>99</v>
      </c>
      <c r="C343" s="23">
        <v>2013</v>
      </c>
      <c r="D343" s="22">
        <v>1090</v>
      </c>
      <c r="E343" s="22">
        <v>420</v>
      </c>
      <c r="F343" s="22">
        <v>100</v>
      </c>
      <c r="G343" s="22">
        <v>7</v>
      </c>
      <c r="H343" s="22">
        <v>165</v>
      </c>
      <c r="I343" s="22">
        <v>42</v>
      </c>
      <c r="J343" s="22">
        <v>54</v>
      </c>
      <c r="K343" s="22">
        <v>64</v>
      </c>
      <c r="L343" s="22">
        <v>145</v>
      </c>
      <c r="M343" s="22">
        <v>93</v>
      </c>
      <c r="N343" s="125" t="s">
        <v>105</v>
      </c>
    </row>
    <row r="344" spans="1:14" ht="8.25" customHeight="1">
      <c r="A344" s="34">
        <v>257</v>
      </c>
      <c r="B344" s="4" t="s">
        <v>100</v>
      </c>
      <c r="C344" s="23">
        <v>2013</v>
      </c>
      <c r="D344" s="22">
        <v>1182</v>
      </c>
      <c r="E344" s="22">
        <v>362</v>
      </c>
      <c r="F344" s="22">
        <v>35</v>
      </c>
      <c r="G344" s="22">
        <v>4</v>
      </c>
      <c r="H344" s="22">
        <v>95</v>
      </c>
      <c r="I344" s="22">
        <v>115</v>
      </c>
      <c r="J344" s="22">
        <v>62</v>
      </c>
      <c r="K344" s="22">
        <v>60</v>
      </c>
      <c r="L344" s="22">
        <v>166</v>
      </c>
      <c r="M344" s="22">
        <v>283</v>
      </c>
      <c r="N344" s="125" t="s">
        <v>105</v>
      </c>
    </row>
    <row r="345" spans="1:14" s="43" customFormat="1" ht="16.5" customHeight="1">
      <c r="A345" s="38">
        <v>2</v>
      </c>
      <c r="B345" s="41" t="s">
        <v>49</v>
      </c>
      <c r="C345" s="41">
        <v>2013</v>
      </c>
      <c r="D345" s="42">
        <v>25215</v>
      </c>
      <c r="E345" s="42">
        <v>12300</v>
      </c>
      <c r="F345" s="42">
        <v>1804</v>
      </c>
      <c r="G345" s="42">
        <v>174</v>
      </c>
      <c r="H345" s="42">
        <v>1836</v>
      </c>
      <c r="I345" s="42">
        <v>1331</v>
      </c>
      <c r="J345" s="42">
        <v>1146</v>
      </c>
      <c r="K345" s="42">
        <v>1009</v>
      </c>
      <c r="L345" s="42">
        <v>2455</v>
      </c>
      <c r="M345" s="42">
        <v>3160</v>
      </c>
      <c r="N345" s="125" t="s">
        <v>105</v>
      </c>
    </row>
    <row r="346" spans="1:14" ht="8.25" customHeight="1">
      <c r="A346" s="34">
        <v>351</v>
      </c>
      <c r="B346" s="4" t="s">
        <v>101</v>
      </c>
      <c r="C346" s="23">
        <v>2013</v>
      </c>
      <c r="D346" s="22">
        <v>1656</v>
      </c>
      <c r="E346" s="22">
        <v>704</v>
      </c>
      <c r="F346" s="22">
        <v>120</v>
      </c>
      <c r="G346" s="22">
        <v>7</v>
      </c>
      <c r="H346" s="22">
        <v>141</v>
      </c>
      <c r="I346" s="22">
        <v>100</v>
      </c>
      <c r="J346" s="22">
        <v>52</v>
      </c>
      <c r="K346" s="22">
        <v>158</v>
      </c>
      <c r="L346" s="22">
        <v>175</v>
      </c>
      <c r="M346" s="22">
        <v>199</v>
      </c>
      <c r="N346" s="125" t="s">
        <v>105</v>
      </c>
    </row>
    <row r="347" spans="1:14" ht="8.25" customHeight="1">
      <c r="A347" s="34">
        <v>352</v>
      </c>
      <c r="B347" s="4" t="s">
        <v>102</v>
      </c>
      <c r="C347" s="23">
        <v>2013</v>
      </c>
      <c r="D347" s="22">
        <v>1342</v>
      </c>
      <c r="E347" s="22">
        <v>309</v>
      </c>
      <c r="F347" s="22">
        <v>21</v>
      </c>
      <c r="G347" s="22">
        <v>13</v>
      </c>
      <c r="H347" s="22">
        <v>80</v>
      </c>
      <c r="I347" s="22">
        <v>120</v>
      </c>
      <c r="J347" s="22">
        <v>189</v>
      </c>
      <c r="K347" s="22">
        <v>51</v>
      </c>
      <c r="L347" s="22">
        <v>278</v>
      </c>
      <c r="M347" s="22">
        <v>281</v>
      </c>
      <c r="N347" s="125" t="s">
        <v>105</v>
      </c>
    </row>
    <row r="348" spans="1:14" ht="8.25" customHeight="1">
      <c r="A348" s="34">
        <v>353</v>
      </c>
      <c r="B348" s="4" t="s">
        <v>103</v>
      </c>
      <c r="C348" s="23">
        <v>2013</v>
      </c>
      <c r="D348" s="22">
        <v>1648</v>
      </c>
      <c r="E348" s="22">
        <v>535</v>
      </c>
      <c r="F348" s="22">
        <v>54</v>
      </c>
      <c r="G348" s="22">
        <v>5</v>
      </c>
      <c r="H348" s="22">
        <v>93</v>
      </c>
      <c r="I348" s="22">
        <v>110</v>
      </c>
      <c r="J348" s="22">
        <v>77</v>
      </c>
      <c r="K348" s="22">
        <v>71</v>
      </c>
      <c r="L348" s="22">
        <v>395</v>
      </c>
      <c r="M348" s="22">
        <v>308</v>
      </c>
      <c r="N348" s="125" t="s">
        <v>105</v>
      </c>
    </row>
    <row r="349" spans="1:14" ht="8.25" customHeight="1">
      <c r="A349" s="34">
        <v>354</v>
      </c>
      <c r="B349" s="4" t="s">
        <v>104</v>
      </c>
      <c r="C349" s="23">
        <v>2013</v>
      </c>
      <c r="D349" s="22">
        <v>286</v>
      </c>
      <c r="E349" s="22">
        <v>68</v>
      </c>
      <c r="F349" s="22">
        <v>20</v>
      </c>
      <c r="G349" s="17">
        <v>0</v>
      </c>
      <c r="H349" s="22">
        <v>34</v>
      </c>
      <c r="I349" s="22">
        <v>7</v>
      </c>
      <c r="J349" s="22">
        <v>25</v>
      </c>
      <c r="K349" s="22">
        <v>7</v>
      </c>
      <c r="L349" s="22">
        <v>65</v>
      </c>
      <c r="M349" s="22">
        <v>60</v>
      </c>
      <c r="N349" s="125" t="s">
        <v>105</v>
      </c>
    </row>
    <row r="350" spans="1:14" ht="8.25" customHeight="1">
      <c r="A350" s="34">
        <v>355</v>
      </c>
      <c r="B350" s="4" t="s">
        <v>106</v>
      </c>
      <c r="C350" s="23">
        <v>2013</v>
      </c>
      <c r="D350" s="22">
        <v>1277</v>
      </c>
      <c r="E350" s="22">
        <v>401</v>
      </c>
      <c r="F350" s="22">
        <v>61</v>
      </c>
      <c r="G350" s="22">
        <v>2</v>
      </c>
      <c r="H350" s="22">
        <v>112</v>
      </c>
      <c r="I350" s="22">
        <v>68</v>
      </c>
      <c r="J350" s="22">
        <v>46</v>
      </c>
      <c r="K350" s="22">
        <v>86</v>
      </c>
      <c r="L350" s="22">
        <v>284</v>
      </c>
      <c r="M350" s="22">
        <v>217</v>
      </c>
      <c r="N350" s="125" t="s">
        <v>105</v>
      </c>
    </row>
    <row r="351" spans="1:14" ht="8.25" customHeight="1">
      <c r="A351" s="34">
        <v>356</v>
      </c>
      <c r="B351" s="4" t="s">
        <v>107</v>
      </c>
      <c r="C351" s="23">
        <v>2013</v>
      </c>
      <c r="D351" s="22">
        <v>921</v>
      </c>
      <c r="E351" s="22">
        <v>310</v>
      </c>
      <c r="F351" s="22">
        <v>33</v>
      </c>
      <c r="G351" s="22">
        <v>9</v>
      </c>
      <c r="H351" s="22">
        <v>63</v>
      </c>
      <c r="I351" s="22">
        <v>74</v>
      </c>
      <c r="J351" s="22">
        <v>160</v>
      </c>
      <c r="K351" s="22">
        <v>9</v>
      </c>
      <c r="L351" s="22">
        <v>112</v>
      </c>
      <c r="M351" s="22">
        <v>151</v>
      </c>
      <c r="N351" s="125" t="s">
        <v>105</v>
      </c>
    </row>
    <row r="352" spans="1:14" ht="8.25" customHeight="1">
      <c r="A352" s="34">
        <v>357</v>
      </c>
      <c r="B352" s="4" t="s">
        <v>108</v>
      </c>
      <c r="C352" s="23">
        <v>2013</v>
      </c>
      <c r="D352" s="22">
        <v>1128</v>
      </c>
      <c r="E352" s="22">
        <v>413</v>
      </c>
      <c r="F352" s="22">
        <v>20</v>
      </c>
      <c r="G352" s="22">
        <v>7</v>
      </c>
      <c r="H352" s="22">
        <v>52</v>
      </c>
      <c r="I352" s="22">
        <v>88</v>
      </c>
      <c r="J352" s="22">
        <v>91</v>
      </c>
      <c r="K352" s="22">
        <v>83</v>
      </c>
      <c r="L352" s="22">
        <v>247</v>
      </c>
      <c r="M352" s="22">
        <v>127</v>
      </c>
      <c r="N352" s="125" t="s">
        <v>105</v>
      </c>
    </row>
    <row r="353" spans="1:14" ht="8.25" customHeight="1">
      <c r="A353" s="34">
        <v>358</v>
      </c>
      <c r="B353" s="4" t="s">
        <v>109</v>
      </c>
      <c r="C353" s="23">
        <v>2013</v>
      </c>
      <c r="D353" s="22">
        <v>1264</v>
      </c>
      <c r="E353" s="22">
        <v>397</v>
      </c>
      <c r="F353" s="22">
        <v>58</v>
      </c>
      <c r="G353" s="22">
        <v>4</v>
      </c>
      <c r="H353" s="22">
        <v>105</v>
      </c>
      <c r="I353" s="22">
        <v>98</v>
      </c>
      <c r="J353" s="22">
        <v>102</v>
      </c>
      <c r="K353" s="22">
        <v>119</v>
      </c>
      <c r="L353" s="22">
        <v>177</v>
      </c>
      <c r="M353" s="22">
        <v>204</v>
      </c>
      <c r="N353" s="125" t="s">
        <v>105</v>
      </c>
    </row>
    <row r="354" spans="1:14" ht="8.25" customHeight="1">
      <c r="A354" s="34">
        <v>359</v>
      </c>
      <c r="B354" s="4" t="s">
        <v>110</v>
      </c>
      <c r="C354" s="23">
        <v>2013</v>
      </c>
      <c r="D354" s="22">
        <v>1223</v>
      </c>
      <c r="E354" s="22">
        <v>235</v>
      </c>
      <c r="F354" s="22">
        <v>30</v>
      </c>
      <c r="G354" s="22">
        <v>7</v>
      </c>
      <c r="H354" s="22">
        <v>79</v>
      </c>
      <c r="I354" s="22">
        <v>122</v>
      </c>
      <c r="J354" s="22">
        <v>44</v>
      </c>
      <c r="K354" s="22">
        <v>51</v>
      </c>
      <c r="L354" s="22">
        <v>336</v>
      </c>
      <c r="M354" s="22">
        <v>319</v>
      </c>
      <c r="N354" s="125" t="s">
        <v>105</v>
      </c>
    </row>
    <row r="355" spans="1:14" ht="8.25" customHeight="1">
      <c r="A355" s="34">
        <v>360</v>
      </c>
      <c r="B355" s="4" t="s">
        <v>111</v>
      </c>
      <c r="C355" s="23">
        <v>2013</v>
      </c>
      <c r="D355" s="22">
        <v>499</v>
      </c>
      <c r="E355" s="22">
        <v>108</v>
      </c>
      <c r="F355" s="22">
        <v>18</v>
      </c>
      <c r="G355" s="22">
        <v>8</v>
      </c>
      <c r="H355" s="22">
        <v>38</v>
      </c>
      <c r="I355" s="22">
        <v>44</v>
      </c>
      <c r="J355" s="22">
        <v>49</v>
      </c>
      <c r="K355" s="22">
        <v>16</v>
      </c>
      <c r="L355" s="22">
        <v>148</v>
      </c>
      <c r="M355" s="22">
        <v>70</v>
      </c>
      <c r="N355" s="125" t="s">
        <v>105</v>
      </c>
    </row>
    <row r="356" spans="1:14" ht="8.25" customHeight="1">
      <c r="A356" s="34">
        <v>361</v>
      </c>
      <c r="B356" s="4" t="s">
        <v>112</v>
      </c>
      <c r="C356" s="23">
        <v>2013</v>
      </c>
      <c r="D356" s="22">
        <v>1208</v>
      </c>
      <c r="E356" s="22">
        <v>403</v>
      </c>
      <c r="F356" s="22">
        <v>64</v>
      </c>
      <c r="G356" s="22">
        <v>15</v>
      </c>
      <c r="H356" s="22">
        <v>128</v>
      </c>
      <c r="I356" s="22">
        <v>97</v>
      </c>
      <c r="J356" s="22">
        <v>76</v>
      </c>
      <c r="K356" s="22">
        <v>82</v>
      </c>
      <c r="L356" s="22">
        <v>85</v>
      </c>
      <c r="M356" s="22">
        <v>258</v>
      </c>
      <c r="N356" s="125" t="s">
        <v>105</v>
      </c>
    </row>
    <row r="357" spans="1:14" s="43" customFormat="1" ht="16.5" customHeight="1">
      <c r="A357" s="38">
        <v>3</v>
      </c>
      <c r="B357" s="41" t="s">
        <v>61</v>
      </c>
      <c r="C357" s="41">
        <v>2013</v>
      </c>
      <c r="D357" s="42">
        <v>12452</v>
      </c>
      <c r="E357" s="42">
        <v>3883</v>
      </c>
      <c r="F357" s="42">
        <v>499</v>
      </c>
      <c r="G357" s="42">
        <v>77</v>
      </c>
      <c r="H357" s="42">
        <v>925</v>
      </c>
      <c r="I357" s="42">
        <v>928</v>
      </c>
      <c r="J357" s="42">
        <v>911</v>
      </c>
      <c r="K357" s="42">
        <v>733</v>
      </c>
      <c r="L357" s="42">
        <v>2302</v>
      </c>
      <c r="M357" s="42">
        <v>2194</v>
      </c>
      <c r="N357" s="125" t="s">
        <v>105</v>
      </c>
    </row>
    <row r="358" spans="1:14" ht="8.25" customHeight="1">
      <c r="A358" s="34">
        <v>401</v>
      </c>
      <c r="B358" s="4" t="s">
        <v>113</v>
      </c>
      <c r="C358" s="23">
        <v>2013</v>
      </c>
      <c r="D358" s="22">
        <v>844</v>
      </c>
      <c r="E358" s="22">
        <v>305</v>
      </c>
      <c r="F358" s="22">
        <v>56</v>
      </c>
      <c r="G358" s="22">
        <v>7</v>
      </c>
      <c r="H358" s="22">
        <v>46</v>
      </c>
      <c r="I358" s="22">
        <v>88</v>
      </c>
      <c r="J358" s="22">
        <v>39</v>
      </c>
      <c r="K358" s="22">
        <v>128</v>
      </c>
      <c r="L358" s="22">
        <v>96</v>
      </c>
      <c r="M358" s="22">
        <v>79</v>
      </c>
      <c r="N358" s="125" t="s">
        <v>105</v>
      </c>
    </row>
    <row r="359" spans="1:14" ht="8.25" customHeight="1">
      <c r="A359" s="34">
        <v>402</v>
      </c>
      <c r="B359" s="4" t="s">
        <v>114</v>
      </c>
      <c r="C359" s="23">
        <v>2013</v>
      </c>
      <c r="D359" s="22">
        <v>396</v>
      </c>
      <c r="E359" s="22">
        <v>98</v>
      </c>
      <c r="F359" s="22">
        <v>17</v>
      </c>
      <c r="G359" s="22">
        <v>8</v>
      </c>
      <c r="H359" s="22">
        <v>9</v>
      </c>
      <c r="I359" s="22">
        <v>36</v>
      </c>
      <c r="J359" s="22">
        <v>32</v>
      </c>
      <c r="K359" s="22">
        <v>16</v>
      </c>
      <c r="L359" s="22">
        <v>94</v>
      </c>
      <c r="M359" s="22">
        <v>86</v>
      </c>
      <c r="N359" s="125" t="s">
        <v>105</v>
      </c>
    </row>
    <row r="360" spans="1:14" ht="8.25" customHeight="1">
      <c r="A360" s="34">
        <v>403</v>
      </c>
      <c r="B360" s="4" t="s">
        <v>115</v>
      </c>
      <c r="C360" s="23">
        <v>2013</v>
      </c>
      <c r="D360" s="22">
        <v>1921</v>
      </c>
      <c r="E360" s="22">
        <v>972</v>
      </c>
      <c r="F360" s="22">
        <v>291</v>
      </c>
      <c r="G360" s="22">
        <v>13</v>
      </c>
      <c r="H360" s="22">
        <v>88</v>
      </c>
      <c r="I360" s="22">
        <v>71</v>
      </c>
      <c r="J360" s="22">
        <v>55</v>
      </c>
      <c r="K360" s="22">
        <v>61</v>
      </c>
      <c r="L360" s="22">
        <v>212</v>
      </c>
      <c r="M360" s="22">
        <v>158</v>
      </c>
      <c r="N360" s="125" t="s">
        <v>105</v>
      </c>
    </row>
    <row r="361" spans="1:14" ht="8.25" customHeight="1">
      <c r="A361" s="34">
        <v>404</v>
      </c>
      <c r="B361" s="4" t="s">
        <v>116</v>
      </c>
      <c r="C361" s="23">
        <v>2013</v>
      </c>
      <c r="D361" s="22">
        <v>1521</v>
      </c>
      <c r="E361" s="22">
        <v>800</v>
      </c>
      <c r="F361" s="22">
        <v>87</v>
      </c>
      <c r="G361" s="22">
        <v>12</v>
      </c>
      <c r="H361" s="22">
        <v>54</v>
      </c>
      <c r="I361" s="22">
        <v>90</v>
      </c>
      <c r="J361" s="22">
        <v>84</v>
      </c>
      <c r="K361" s="22">
        <v>53</v>
      </c>
      <c r="L361" s="22">
        <v>208</v>
      </c>
      <c r="M361" s="22">
        <v>133</v>
      </c>
      <c r="N361" s="125" t="s">
        <v>105</v>
      </c>
    </row>
    <row r="362" spans="1:14" ht="8.25" customHeight="1">
      <c r="A362" s="40" t="s">
        <v>158</v>
      </c>
      <c r="B362" s="4" t="s">
        <v>117</v>
      </c>
      <c r="C362" s="23">
        <v>2013</v>
      </c>
      <c r="D362" s="22">
        <v>720</v>
      </c>
      <c r="E362" s="22">
        <v>204</v>
      </c>
      <c r="F362" s="22">
        <v>34</v>
      </c>
      <c r="G362" s="22">
        <v>4</v>
      </c>
      <c r="H362" s="22">
        <v>42</v>
      </c>
      <c r="I362" s="22">
        <v>69</v>
      </c>
      <c r="J362" s="22">
        <v>43</v>
      </c>
      <c r="K362" s="22">
        <v>52</v>
      </c>
      <c r="L362" s="22">
        <v>110</v>
      </c>
      <c r="M362" s="22">
        <v>162</v>
      </c>
      <c r="N362" s="125" t="s">
        <v>105</v>
      </c>
    </row>
    <row r="363" spans="1:14" ht="8.25" customHeight="1">
      <c r="A363" s="34">
        <v>451</v>
      </c>
      <c r="B363" s="4" t="s">
        <v>118</v>
      </c>
      <c r="C363" s="23">
        <v>2013</v>
      </c>
      <c r="D363" s="22">
        <v>784</v>
      </c>
      <c r="E363" s="22">
        <v>215</v>
      </c>
      <c r="F363" s="22">
        <v>64</v>
      </c>
      <c r="G363" s="22">
        <v>7</v>
      </c>
      <c r="H363" s="22">
        <v>50</v>
      </c>
      <c r="I363" s="22">
        <v>69</v>
      </c>
      <c r="J363" s="22">
        <v>63</v>
      </c>
      <c r="K363" s="22">
        <v>54</v>
      </c>
      <c r="L363" s="22">
        <v>139</v>
      </c>
      <c r="M363" s="22">
        <v>123</v>
      </c>
      <c r="N363" s="125" t="s">
        <v>105</v>
      </c>
    </row>
    <row r="364" spans="1:14" ht="8.25" customHeight="1">
      <c r="A364" s="34">
        <v>452</v>
      </c>
      <c r="B364" s="4" t="s">
        <v>119</v>
      </c>
      <c r="C364" s="23">
        <v>2013</v>
      </c>
      <c r="D364" s="22">
        <v>1477</v>
      </c>
      <c r="E364" s="22">
        <v>400</v>
      </c>
      <c r="F364" s="22">
        <v>34</v>
      </c>
      <c r="G364" s="22">
        <v>8</v>
      </c>
      <c r="H364" s="22">
        <v>78</v>
      </c>
      <c r="I364" s="22">
        <v>114</v>
      </c>
      <c r="J364" s="22">
        <v>214</v>
      </c>
      <c r="K364" s="22">
        <v>156</v>
      </c>
      <c r="L364" s="22">
        <v>234</v>
      </c>
      <c r="M364" s="22">
        <v>239</v>
      </c>
      <c r="N364" s="125" t="s">
        <v>105</v>
      </c>
    </row>
    <row r="365" spans="1:14" ht="8.25" customHeight="1">
      <c r="A365" s="34">
        <v>453</v>
      </c>
      <c r="B365" s="4" t="s">
        <v>120</v>
      </c>
      <c r="C365" s="23">
        <v>2013</v>
      </c>
      <c r="D365" s="22">
        <v>1277</v>
      </c>
      <c r="E365" s="22">
        <v>541</v>
      </c>
      <c r="F365" s="22">
        <v>106</v>
      </c>
      <c r="G365" s="22">
        <v>6</v>
      </c>
      <c r="H365" s="22">
        <v>107</v>
      </c>
      <c r="I365" s="22">
        <v>72</v>
      </c>
      <c r="J365" s="22">
        <v>107</v>
      </c>
      <c r="K365" s="22">
        <v>40</v>
      </c>
      <c r="L365" s="22">
        <v>127</v>
      </c>
      <c r="M365" s="22">
        <v>171</v>
      </c>
      <c r="N365" s="125" t="s">
        <v>105</v>
      </c>
    </row>
    <row r="366" spans="1:14" ht="8.25" customHeight="1">
      <c r="A366" s="34">
        <v>454</v>
      </c>
      <c r="B366" s="4" t="s">
        <v>121</v>
      </c>
      <c r="C366" s="23">
        <v>2013</v>
      </c>
      <c r="D366" s="22">
        <v>1873</v>
      </c>
      <c r="E366" s="22">
        <v>487</v>
      </c>
      <c r="F366" s="22">
        <v>78</v>
      </c>
      <c r="G366" s="22">
        <v>11</v>
      </c>
      <c r="H366" s="22">
        <v>106</v>
      </c>
      <c r="I366" s="22">
        <v>133</v>
      </c>
      <c r="J366" s="22">
        <v>223</v>
      </c>
      <c r="K366" s="22">
        <v>77</v>
      </c>
      <c r="L366" s="22">
        <v>272</v>
      </c>
      <c r="M366" s="22">
        <v>486</v>
      </c>
      <c r="N366" s="125" t="s">
        <v>105</v>
      </c>
    </row>
    <row r="367" spans="1:14" ht="8.25" customHeight="1">
      <c r="A367" s="34">
        <v>455</v>
      </c>
      <c r="B367" s="4" t="s">
        <v>122</v>
      </c>
      <c r="C367" s="23">
        <v>2013</v>
      </c>
      <c r="D367" s="22">
        <v>634</v>
      </c>
      <c r="E367" s="22">
        <v>148</v>
      </c>
      <c r="F367" s="22">
        <v>24</v>
      </c>
      <c r="G367" s="17">
        <v>0</v>
      </c>
      <c r="H367" s="22">
        <v>50</v>
      </c>
      <c r="I367" s="22">
        <v>78</v>
      </c>
      <c r="J367" s="22">
        <v>30</v>
      </c>
      <c r="K367" s="22">
        <v>55</v>
      </c>
      <c r="L367" s="22">
        <v>125</v>
      </c>
      <c r="M367" s="22">
        <v>124</v>
      </c>
      <c r="N367" s="125" t="s">
        <v>105</v>
      </c>
    </row>
    <row r="368" spans="1:14" ht="8.25" customHeight="1">
      <c r="A368" s="34">
        <v>456</v>
      </c>
      <c r="B368" s="4" t="s">
        <v>123</v>
      </c>
      <c r="C368" s="23">
        <v>2013</v>
      </c>
      <c r="D368" s="22">
        <v>774</v>
      </c>
      <c r="E368" s="22">
        <v>104</v>
      </c>
      <c r="F368" s="22">
        <v>22</v>
      </c>
      <c r="G368" s="22">
        <v>1</v>
      </c>
      <c r="H368" s="22">
        <v>72</v>
      </c>
      <c r="I368" s="22">
        <v>78</v>
      </c>
      <c r="J368" s="22">
        <v>123</v>
      </c>
      <c r="K368" s="22">
        <v>34</v>
      </c>
      <c r="L368" s="22">
        <v>125</v>
      </c>
      <c r="M368" s="22">
        <v>215</v>
      </c>
      <c r="N368" s="125" t="s">
        <v>105</v>
      </c>
    </row>
    <row r="369" spans="1:14" ht="8.25" customHeight="1">
      <c r="A369" s="34">
        <v>457</v>
      </c>
      <c r="B369" s="4" t="s">
        <v>124</v>
      </c>
      <c r="C369" s="23">
        <v>2013</v>
      </c>
      <c r="D369" s="22">
        <v>933</v>
      </c>
      <c r="E369" s="22">
        <v>235</v>
      </c>
      <c r="F369" s="22">
        <v>28</v>
      </c>
      <c r="G369" s="22">
        <v>15</v>
      </c>
      <c r="H369" s="22">
        <v>82</v>
      </c>
      <c r="I369" s="22">
        <v>96</v>
      </c>
      <c r="J369" s="22">
        <v>80</v>
      </c>
      <c r="K369" s="22">
        <v>42</v>
      </c>
      <c r="L369" s="22">
        <v>203</v>
      </c>
      <c r="M369" s="22">
        <v>152</v>
      </c>
      <c r="N369" s="125" t="s">
        <v>105</v>
      </c>
    </row>
    <row r="370" spans="1:14" ht="8.25" customHeight="1">
      <c r="A370" s="34">
        <v>458</v>
      </c>
      <c r="B370" s="4" t="s">
        <v>125</v>
      </c>
      <c r="C370" s="23">
        <v>2013</v>
      </c>
      <c r="D370" s="22">
        <v>1081</v>
      </c>
      <c r="E370" s="22">
        <v>532</v>
      </c>
      <c r="F370" s="22">
        <v>103</v>
      </c>
      <c r="G370" s="22">
        <v>9</v>
      </c>
      <c r="H370" s="22">
        <v>128</v>
      </c>
      <c r="I370" s="22">
        <v>47</v>
      </c>
      <c r="J370" s="22">
        <v>59</v>
      </c>
      <c r="K370" s="22">
        <v>28</v>
      </c>
      <c r="L370" s="22">
        <v>95</v>
      </c>
      <c r="M370" s="22">
        <v>80</v>
      </c>
      <c r="N370" s="125" t="s">
        <v>105</v>
      </c>
    </row>
    <row r="371" spans="1:14" ht="8.25" customHeight="1">
      <c r="A371" s="34">
        <v>459</v>
      </c>
      <c r="B371" s="4" t="s">
        <v>126</v>
      </c>
      <c r="C371" s="23">
        <v>2013</v>
      </c>
      <c r="D371" s="22">
        <v>1669</v>
      </c>
      <c r="E371" s="22">
        <v>551</v>
      </c>
      <c r="F371" s="22">
        <v>42</v>
      </c>
      <c r="G371" s="22">
        <v>16</v>
      </c>
      <c r="H371" s="22">
        <v>127</v>
      </c>
      <c r="I371" s="22">
        <v>115</v>
      </c>
      <c r="J371" s="22">
        <v>212</v>
      </c>
      <c r="K371" s="22">
        <v>49</v>
      </c>
      <c r="L371" s="22">
        <v>202</v>
      </c>
      <c r="M371" s="22">
        <v>355</v>
      </c>
      <c r="N371" s="125" t="s">
        <v>105</v>
      </c>
    </row>
    <row r="372" spans="1:14" ht="8.25" customHeight="1">
      <c r="A372" s="34">
        <v>460</v>
      </c>
      <c r="B372" s="4" t="s">
        <v>127</v>
      </c>
      <c r="C372" s="23">
        <v>2013</v>
      </c>
      <c r="D372" s="22">
        <v>1175</v>
      </c>
      <c r="E372" s="22">
        <v>422</v>
      </c>
      <c r="F372" s="22">
        <v>117</v>
      </c>
      <c r="G372" s="22">
        <v>4</v>
      </c>
      <c r="H372" s="22">
        <v>174</v>
      </c>
      <c r="I372" s="22">
        <v>106</v>
      </c>
      <c r="J372" s="22">
        <v>100</v>
      </c>
      <c r="K372" s="22">
        <v>17</v>
      </c>
      <c r="L372" s="22">
        <v>109</v>
      </c>
      <c r="M372" s="22">
        <v>126</v>
      </c>
      <c r="N372" s="125" t="s">
        <v>105</v>
      </c>
    </row>
    <row r="373" spans="1:14" ht="8.25" customHeight="1">
      <c r="A373" s="34">
        <v>461</v>
      </c>
      <c r="B373" s="4" t="s">
        <v>128</v>
      </c>
      <c r="C373" s="23">
        <v>2013</v>
      </c>
      <c r="D373" s="22">
        <v>603</v>
      </c>
      <c r="E373" s="22">
        <v>194</v>
      </c>
      <c r="F373" s="22">
        <v>32</v>
      </c>
      <c r="G373" s="17">
        <v>0</v>
      </c>
      <c r="H373" s="22">
        <v>15</v>
      </c>
      <c r="I373" s="22">
        <v>110</v>
      </c>
      <c r="J373" s="22">
        <v>20</v>
      </c>
      <c r="K373" s="22">
        <v>40</v>
      </c>
      <c r="L373" s="22">
        <v>84</v>
      </c>
      <c r="M373" s="22">
        <v>108</v>
      </c>
      <c r="N373" s="125" t="s">
        <v>105</v>
      </c>
    </row>
    <row r="374" spans="1:14" ht="8.25" customHeight="1">
      <c r="A374" s="34">
        <v>462</v>
      </c>
      <c r="B374" s="4" t="s">
        <v>129</v>
      </c>
      <c r="C374" s="23">
        <v>2013</v>
      </c>
      <c r="D374" s="22">
        <v>319</v>
      </c>
      <c r="E374" s="22">
        <v>98</v>
      </c>
      <c r="F374" s="22">
        <v>9</v>
      </c>
      <c r="G374" s="22">
        <v>1</v>
      </c>
      <c r="H374" s="22">
        <v>18</v>
      </c>
      <c r="I374" s="22">
        <v>26</v>
      </c>
      <c r="J374" s="22">
        <v>22</v>
      </c>
      <c r="K374" s="22">
        <v>4</v>
      </c>
      <c r="L374" s="22">
        <v>69</v>
      </c>
      <c r="M374" s="22">
        <v>72</v>
      </c>
      <c r="N374" s="125" t="s">
        <v>105</v>
      </c>
    </row>
    <row r="375" spans="1:14" s="43" customFormat="1" ht="16.5" customHeight="1">
      <c r="A375" s="38">
        <v>4</v>
      </c>
      <c r="B375" s="41" t="s">
        <v>79</v>
      </c>
      <c r="C375" s="41">
        <v>2013</v>
      </c>
      <c r="D375" s="42">
        <v>18001</v>
      </c>
      <c r="E375" s="42">
        <v>6306</v>
      </c>
      <c r="F375" s="42">
        <v>1144</v>
      </c>
      <c r="G375" s="42">
        <v>122</v>
      </c>
      <c r="H375" s="42">
        <v>1246</v>
      </c>
      <c r="I375" s="42">
        <v>1398</v>
      </c>
      <c r="J375" s="42">
        <v>1506</v>
      </c>
      <c r="K375" s="42">
        <v>906</v>
      </c>
      <c r="L375" s="42">
        <v>2504</v>
      </c>
      <c r="M375" s="42">
        <v>2869</v>
      </c>
      <c r="N375" s="125" t="s">
        <v>105</v>
      </c>
    </row>
    <row r="376" spans="1:14" s="43" customFormat="1" ht="16.5" customHeight="1">
      <c r="A376" s="38">
        <v>0</v>
      </c>
      <c r="B376" s="41" t="s">
        <v>130</v>
      </c>
      <c r="C376" s="41">
        <v>2013</v>
      </c>
      <c r="D376" s="42">
        <v>67761</v>
      </c>
      <c r="E376" s="42">
        <v>25656</v>
      </c>
      <c r="F376" s="42">
        <v>3909</v>
      </c>
      <c r="G376" s="42">
        <v>482</v>
      </c>
      <c r="H376" s="42">
        <v>5158</v>
      </c>
      <c r="I376" s="42">
        <v>4764</v>
      </c>
      <c r="J376" s="42">
        <v>4653</v>
      </c>
      <c r="K376" s="42">
        <v>3224</v>
      </c>
      <c r="L376" s="42">
        <v>9420</v>
      </c>
      <c r="M376" s="42">
        <v>10495</v>
      </c>
      <c r="N376" s="125" t="s">
        <v>105</v>
      </c>
    </row>
    <row r="377" spans="1:14" ht="8.25" customHeight="1">
      <c r="A377" s="34">
        <v>101</v>
      </c>
      <c r="B377" s="4" t="s">
        <v>81</v>
      </c>
      <c r="C377" s="23">
        <v>2010</v>
      </c>
      <c r="D377" s="22">
        <v>1188</v>
      </c>
      <c r="E377" s="22">
        <v>338</v>
      </c>
      <c r="F377" s="22">
        <v>41</v>
      </c>
      <c r="G377" s="22">
        <v>9</v>
      </c>
      <c r="H377" s="22">
        <v>24</v>
      </c>
      <c r="I377" s="22">
        <v>46</v>
      </c>
      <c r="J377" s="22">
        <v>90</v>
      </c>
      <c r="K377" s="22">
        <v>36</v>
      </c>
      <c r="L377" s="22">
        <v>482</v>
      </c>
      <c r="M377" s="22">
        <v>122</v>
      </c>
      <c r="N377" s="125" t="s">
        <v>105</v>
      </c>
    </row>
    <row r="378" spans="1:14" ht="8.25" customHeight="1">
      <c r="A378" s="34">
        <v>102</v>
      </c>
      <c r="B378" s="4" t="s">
        <v>82</v>
      </c>
      <c r="C378" s="23">
        <v>2010</v>
      </c>
      <c r="D378" s="22">
        <v>801</v>
      </c>
      <c r="E378" s="22">
        <v>261</v>
      </c>
      <c r="F378" s="22">
        <v>20</v>
      </c>
      <c r="G378" s="22">
        <v>7</v>
      </c>
      <c r="H378" s="22">
        <v>43</v>
      </c>
      <c r="I378" s="22">
        <v>82</v>
      </c>
      <c r="J378" s="22">
        <v>112</v>
      </c>
      <c r="K378" s="22">
        <v>36</v>
      </c>
      <c r="L378" s="22">
        <v>42</v>
      </c>
      <c r="M378" s="22">
        <v>198</v>
      </c>
      <c r="N378" s="125" t="s">
        <v>105</v>
      </c>
    </row>
    <row r="379" spans="1:14" ht="8.25" customHeight="1">
      <c r="A379" s="34">
        <v>103</v>
      </c>
      <c r="B379" s="4" t="s">
        <v>83</v>
      </c>
      <c r="C379" s="23">
        <v>2010</v>
      </c>
      <c r="D379" s="22">
        <v>1087</v>
      </c>
      <c r="E379" s="22">
        <v>285</v>
      </c>
      <c r="F379" s="22">
        <v>60</v>
      </c>
      <c r="G379" s="22">
        <v>5</v>
      </c>
      <c r="H379" s="22">
        <v>31</v>
      </c>
      <c r="I379" s="22">
        <v>139</v>
      </c>
      <c r="J379" s="22">
        <v>168</v>
      </c>
      <c r="K379" s="22">
        <v>58</v>
      </c>
      <c r="L379" s="22">
        <v>32</v>
      </c>
      <c r="M379" s="22">
        <v>309</v>
      </c>
      <c r="N379" s="125" t="s">
        <v>105</v>
      </c>
    </row>
    <row r="380" spans="1:14" ht="8.25" customHeight="1">
      <c r="A380" s="34">
        <v>152</v>
      </c>
      <c r="B380" s="4" t="s">
        <v>84</v>
      </c>
      <c r="C380" s="23">
        <v>2010</v>
      </c>
      <c r="D380" s="22">
        <v>655</v>
      </c>
      <c r="E380" s="22">
        <v>124</v>
      </c>
      <c r="F380" s="22">
        <v>49</v>
      </c>
      <c r="G380" s="22">
        <v>6</v>
      </c>
      <c r="H380" s="22">
        <v>43</v>
      </c>
      <c r="I380" s="22">
        <v>84</v>
      </c>
      <c r="J380" s="22">
        <v>140</v>
      </c>
      <c r="K380" s="22">
        <v>6</v>
      </c>
      <c r="L380" s="22">
        <v>20</v>
      </c>
      <c r="M380" s="22">
        <v>183</v>
      </c>
      <c r="N380" s="125" t="s">
        <v>105</v>
      </c>
    </row>
    <row r="381" spans="1:14" ht="8.25" customHeight="1">
      <c r="A381" s="35">
        <v>159</v>
      </c>
      <c r="B381" s="4" t="s">
        <v>85</v>
      </c>
      <c r="C381" s="23">
        <v>2010</v>
      </c>
      <c r="D381" s="22">
        <v>2244</v>
      </c>
      <c r="E381" s="22">
        <v>658</v>
      </c>
      <c r="F381" s="22">
        <v>89</v>
      </c>
      <c r="G381" s="22">
        <v>25</v>
      </c>
      <c r="H381" s="22">
        <v>132</v>
      </c>
      <c r="I381" s="22">
        <v>172</v>
      </c>
      <c r="J381" s="22">
        <v>354</v>
      </c>
      <c r="K381" s="22">
        <v>14</v>
      </c>
      <c r="L381" s="22">
        <v>76</v>
      </c>
      <c r="M381" s="22">
        <v>724</v>
      </c>
      <c r="N381" s="125" t="s">
        <v>105</v>
      </c>
    </row>
    <row r="382" spans="1:14" ht="8.25" customHeight="1">
      <c r="A382" s="34">
        <v>153</v>
      </c>
      <c r="B382" s="4" t="s">
        <v>86</v>
      </c>
      <c r="C382" s="23">
        <v>2010</v>
      </c>
      <c r="D382" s="22">
        <v>725</v>
      </c>
      <c r="E382" s="22">
        <v>214</v>
      </c>
      <c r="F382" s="22">
        <v>18</v>
      </c>
      <c r="G382" s="22">
        <v>6</v>
      </c>
      <c r="H382" s="22">
        <v>39</v>
      </c>
      <c r="I382" s="22">
        <v>120</v>
      </c>
      <c r="J382" s="22">
        <v>76</v>
      </c>
      <c r="K382" s="22">
        <v>35</v>
      </c>
      <c r="L382" s="22">
        <v>11</v>
      </c>
      <c r="M382" s="22">
        <v>206</v>
      </c>
      <c r="N382" s="125" t="s">
        <v>105</v>
      </c>
    </row>
    <row r="383" spans="1:14" ht="8.25" customHeight="1">
      <c r="A383" s="34">
        <v>154</v>
      </c>
      <c r="B383" s="4" t="s">
        <v>87</v>
      </c>
      <c r="C383" s="23">
        <v>2010</v>
      </c>
      <c r="D383" s="22">
        <v>445</v>
      </c>
      <c r="E383" s="22">
        <v>68</v>
      </c>
      <c r="F383" s="22">
        <v>18</v>
      </c>
      <c r="G383" s="22">
        <v>3</v>
      </c>
      <c r="H383" s="22">
        <v>26</v>
      </c>
      <c r="I383" s="22">
        <v>42</v>
      </c>
      <c r="J383" s="22">
        <v>88</v>
      </c>
      <c r="K383" s="22">
        <v>2</v>
      </c>
      <c r="L383" s="22">
        <v>43</v>
      </c>
      <c r="M383" s="22">
        <v>155</v>
      </c>
      <c r="N383" s="125" t="s">
        <v>105</v>
      </c>
    </row>
    <row r="384" spans="1:14" ht="8.25" customHeight="1">
      <c r="A384" s="34">
        <v>155</v>
      </c>
      <c r="B384" s="4" t="s">
        <v>88</v>
      </c>
      <c r="C384" s="23">
        <v>2010</v>
      </c>
      <c r="D384" s="22">
        <v>1232</v>
      </c>
      <c r="E384" s="22">
        <v>382</v>
      </c>
      <c r="F384" s="22">
        <v>37</v>
      </c>
      <c r="G384" s="22">
        <v>4</v>
      </c>
      <c r="H384" s="22">
        <v>54</v>
      </c>
      <c r="I384" s="22">
        <v>93</v>
      </c>
      <c r="J384" s="22">
        <v>171</v>
      </c>
      <c r="K384" s="22">
        <v>173</v>
      </c>
      <c r="L384" s="22">
        <v>71</v>
      </c>
      <c r="M384" s="22">
        <v>247</v>
      </c>
      <c r="N384" s="125" t="s">
        <v>105</v>
      </c>
    </row>
    <row r="385" spans="1:16" ht="8.25" customHeight="1">
      <c r="A385" s="34">
        <v>156</v>
      </c>
      <c r="B385" s="4" t="s">
        <v>89</v>
      </c>
      <c r="C385" s="23">
        <v>2010</v>
      </c>
      <c r="D385" s="22">
        <v>265</v>
      </c>
      <c r="E385" s="22">
        <v>45</v>
      </c>
      <c r="F385" s="22">
        <v>3</v>
      </c>
      <c r="G385" s="22">
        <v>2</v>
      </c>
      <c r="H385" s="22">
        <v>21</v>
      </c>
      <c r="I385" s="22">
        <v>41</v>
      </c>
      <c r="J385" s="22">
        <v>20</v>
      </c>
      <c r="K385" s="22">
        <v>8</v>
      </c>
      <c r="L385" s="22">
        <v>31</v>
      </c>
      <c r="M385" s="22">
        <v>94</v>
      </c>
      <c r="N385" s="125" t="s">
        <v>105</v>
      </c>
    </row>
    <row r="386" spans="1:16" ht="8.25" customHeight="1">
      <c r="A386" s="34">
        <v>157</v>
      </c>
      <c r="B386" s="4" t="s">
        <v>90</v>
      </c>
      <c r="C386" s="23">
        <v>2010</v>
      </c>
      <c r="D386" s="22">
        <v>1018</v>
      </c>
      <c r="E386" s="22">
        <v>285</v>
      </c>
      <c r="F386" s="22">
        <v>69</v>
      </c>
      <c r="G386" s="22">
        <v>12</v>
      </c>
      <c r="H386" s="22">
        <v>37</v>
      </c>
      <c r="I386" s="22">
        <v>111</v>
      </c>
      <c r="J386" s="22">
        <v>178</v>
      </c>
      <c r="K386" s="22">
        <v>63</v>
      </c>
      <c r="L386" s="22">
        <v>27</v>
      </c>
      <c r="M386" s="22">
        <v>236</v>
      </c>
      <c r="N386" s="125" t="s">
        <v>105</v>
      </c>
    </row>
    <row r="387" spans="1:16" ht="8.25" customHeight="1">
      <c r="A387" s="36">
        <v>158</v>
      </c>
      <c r="B387" s="4" t="s">
        <v>91</v>
      </c>
      <c r="C387" s="23">
        <v>2010</v>
      </c>
      <c r="D387" s="22">
        <v>675</v>
      </c>
      <c r="E387" s="22">
        <v>133</v>
      </c>
      <c r="F387" s="22">
        <v>41</v>
      </c>
      <c r="G387" s="22">
        <v>9</v>
      </c>
      <c r="H387" s="22">
        <v>52</v>
      </c>
      <c r="I387" s="22">
        <v>91</v>
      </c>
      <c r="J387" s="22">
        <v>73</v>
      </c>
      <c r="K387" s="22">
        <v>9</v>
      </c>
      <c r="L387" s="22">
        <v>17</v>
      </c>
      <c r="M387" s="22">
        <v>250</v>
      </c>
      <c r="N387" s="125" t="s">
        <v>105</v>
      </c>
    </row>
    <row r="388" spans="1:16" s="43" customFormat="1" ht="16.5" customHeight="1">
      <c r="A388" s="38">
        <v>1</v>
      </c>
      <c r="B388" s="41" t="s">
        <v>39</v>
      </c>
      <c r="C388" s="41">
        <v>2010</v>
      </c>
      <c r="D388" s="42">
        <v>10335</v>
      </c>
      <c r="E388" s="42">
        <v>2793</v>
      </c>
      <c r="F388" s="42">
        <v>445</v>
      </c>
      <c r="G388" s="42">
        <v>88</v>
      </c>
      <c r="H388" s="42">
        <v>502</v>
      </c>
      <c r="I388" s="42">
        <v>1021</v>
      </c>
      <c r="J388" s="42">
        <v>1470</v>
      </c>
      <c r="K388" s="42">
        <v>440</v>
      </c>
      <c r="L388" s="42">
        <v>852</v>
      </c>
      <c r="M388" s="42">
        <v>2724</v>
      </c>
      <c r="N388" s="125" t="s">
        <v>105</v>
      </c>
    </row>
    <row r="389" spans="1:16" ht="8.25" customHeight="1">
      <c r="A389" s="39">
        <v>241</v>
      </c>
      <c r="B389" s="4" t="s">
        <v>92</v>
      </c>
      <c r="C389" s="23">
        <v>2010</v>
      </c>
      <c r="D389" s="22">
        <v>14258</v>
      </c>
      <c r="E389" s="22">
        <v>8438</v>
      </c>
      <c r="F389" s="22">
        <v>1250</v>
      </c>
      <c r="G389" s="22">
        <v>39</v>
      </c>
      <c r="H389" s="22">
        <v>328</v>
      </c>
      <c r="I389" s="22">
        <v>766</v>
      </c>
      <c r="J389" s="22">
        <v>1131</v>
      </c>
      <c r="K389" s="22">
        <v>415</v>
      </c>
      <c r="L389" s="22">
        <v>207</v>
      </c>
      <c r="M389" s="22">
        <v>1684</v>
      </c>
      <c r="N389" s="125" t="s">
        <v>105</v>
      </c>
    </row>
    <row r="390" spans="1:16" ht="8.25" customHeight="1">
      <c r="A390" s="39">
        <v>241001</v>
      </c>
      <c r="B390" s="4" t="s">
        <v>93</v>
      </c>
      <c r="C390" s="23">
        <v>2010</v>
      </c>
      <c r="D390" s="22">
        <v>8354</v>
      </c>
      <c r="E390" s="22">
        <v>5410</v>
      </c>
      <c r="F390" s="22">
        <v>790</v>
      </c>
      <c r="G390" s="22">
        <v>15</v>
      </c>
      <c r="H390" s="22">
        <v>199</v>
      </c>
      <c r="I390" s="22">
        <v>263</v>
      </c>
      <c r="J390" s="22">
        <v>563</v>
      </c>
      <c r="K390" s="22">
        <v>183</v>
      </c>
      <c r="L390" s="22">
        <v>71</v>
      </c>
      <c r="M390" s="22">
        <v>860</v>
      </c>
      <c r="N390" s="125" t="s">
        <v>105</v>
      </c>
    </row>
    <row r="391" spans="1:16" ht="8.25" customHeight="1">
      <c r="A391" s="37">
        <v>241999</v>
      </c>
      <c r="B391" s="4" t="s">
        <v>94</v>
      </c>
      <c r="C391" s="23">
        <v>2010</v>
      </c>
      <c r="D391" s="22">
        <v>5904</v>
      </c>
      <c r="E391" s="22">
        <v>3028</v>
      </c>
      <c r="F391" s="22">
        <v>460</v>
      </c>
      <c r="G391" s="22">
        <v>24</v>
      </c>
      <c r="H391" s="22">
        <v>129</v>
      </c>
      <c r="I391" s="22">
        <v>503</v>
      </c>
      <c r="J391" s="22">
        <v>568</v>
      </c>
      <c r="K391" s="22">
        <v>232</v>
      </c>
      <c r="L391" s="22">
        <v>136</v>
      </c>
      <c r="M391" s="22">
        <v>824</v>
      </c>
      <c r="N391" s="125" t="s">
        <v>105</v>
      </c>
      <c r="O391" s="22" t="s">
        <v>161</v>
      </c>
      <c r="P391" s="22" t="s">
        <v>161</v>
      </c>
    </row>
    <row r="392" spans="1:16" ht="8.25" customHeight="1">
      <c r="A392" s="34">
        <v>251</v>
      </c>
      <c r="B392" s="4" t="s">
        <v>95</v>
      </c>
      <c r="C392" s="23">
        <v>2010</v>
      </c>
      <c r="D392" s="22">
        <v>1391</v>
      </c>
      <c r="E392" s="22">
        <v>407</v>
      </c>
      <c r="F392" s="22">
        <v>43</v>
      </c>
      <c r="G392" s="22">
        <v>8</v>
      </c>
      <c r="H392" s="22">
        <v>39</v>
      </c>
      <c r="I392" s="22">
        <v>184</v>
      </c>
      <c r="J392" s="22">
        <v>331</v>
      </c>
      <c r="K392" s="22">
        <v>52</v>
      </c>
      <c r="L392" s="22">
        <v>43</v>
      </c>
      <c r="M392" s="22">
        <v>284</v>
      </c>
      <c r="N392" s="125" t="s">
        <v>105</v>
      </c>
    </row>
    <row r="393" spans="1:16" ht="8.25" customHeight="1">
      <c r="A393" s="34">
        <v>252</v>
      </c>
      <c r="B393" s="4" t="s">
        <v>96</v>
      </c>
      <c r="C393" s="23">
        <v>2010</v>
      </c>
      <c r="D393" s="22">
        <v>1318</v>
      </c>
      <c r="E393" s="22">
        <v>714</v>
      </c>
      <c r="F393" s="22">
        <v>48</v>
      </c>
      <c r="G393" s="22">
        <v>5</v>
      </c>
      <c r="H393" s="22">
        <v>21</v>
      </c>
      <c r="I393" s="22">
        <v>72</v>
      </c>
      <c r="J393" s="22">
        <v>106</v>
      </c>
      <c r="K393" s="22">
        <v>61</v>
      </c>
      <c r="L393" s="22">
        <v>53</v>
      </c>
      <c r="M393" s="22">
        <v>238</v>
      </c>
      <c r="N393" s="125" t="s">
        <v>105</v>
      </c>
    </row>
    <row r="394" spans="1:16" ht="8.25" customHeight="1">
      <c r="A394" s="34">
        <v>254</v>
      </c>
      <c r="B394" s="4" t="s">
        <v>97</v>
      </c>
      <c r="C394" s="23">
        <v>2010</v>
      </c>
      <c r="D394" s="22">
        <v>2131</v>
      </c>
      <c r="E394" s="22">
        <v>619</v>
      </c>
      <c r="F394" s="22">
        <v>242</v>
      </c>
      <c r="G394" s="22">
        <v>23</v>
      </c>
      <c r="H394" s="22">
        <v>92</v>
      </c>
      <c r="I394" s="22">
        <v>225</v>
      </c>
      <c r="J394" s="22">
        <v>183</v>
      </c>
      <c r="K394" s="22">
        <v>79</v>
      </c>
      <c r="L394" s="22">
        <v>63</v>
      </c>
      <c r="M394" s="22">
        <v>605</v>
      </c>
      <c r="N394" s="125" t="s">
        <v>105</v>
      </c>
    </row>
    <row r="395" spans="1:16" ht="8.25" customHeight="1">
      <c r="A395" s="34">
        <v>255</v>
      </c>
      <c r="B395" s="4" t="s">
        <v>98</v>
      </c>
      <c r="C395" s="23">
        <v>2010</v>
      </c>
      <c r="D395" s="22">
        <v>355</v>
      </c>
      <c r="E395" s="22">
        <v>82</v>
      </c>
      <c r="F395" s="22">
        <v>20</v>
      </c>
      <c r="G395" s="22">
        <v>2</v>
      </c>
      <c r="H395" s="22">
        <v>16</v>
      </c>
      <c r="I395" s="22">
        <v>8</v>
      </c>
      <c r="J395" s="22">
        <v>82</v>
      </c>
      <c r="K395" s="22">
        <v>42</v>
      </c>
      <c r="L395" s="22">
        <v>27</v>
      </c>
      <c r="M395" s="22">
        <v>76</v>
      </c>
      <c r="N395" s="125" t="s">
        <v>105</v>
      </c>
    </row>
    <row r="396" spans="1:16" ht="8.25" customHeight="1">
      <c r="A396" s="34">
        <v>256</v>
      </c>
      <c r="B396" s="4" t="s">
        <v>99</v>
      </c>
      <c r="C396" s="23">
        <v>2010</v>
      </c>
      <c r="D396" s="22">
        <v>923</v>
      </c>
      <c r="E396" s="22">
        <v>409</v>
      </c>
      <c r="F396" s="22">
        <v>68</v>
      </c>
      <c r="G396" s="22">
        <v>4</v>
      </c>
      <c r="H396" s="22">
        <v>15</v>
      </c>
      <c r="I396" s="22">
        <v>60</v>
      </c>
      <c r="J396" s="22">
        <v>108</v>
      </c>
      <c r="K396" s="22">
        <v>36</v>
      </c>
      <c r="L396" s="22">
        <v>27</v>
      </c>
      <c r="M396" s="22">
        <v>196</v>
      </c>
      <c r="N396" s="125" t="s">
        <v>105</v>
      </c>
    </row>
    <row r="397" spans="1:16" ht="8.25" customHeight="1">
      <c r="A397" s="34">
        <v>257</v>
      </c>
      <c r="B397" s="4" t="s">
        <v>100</v>
      </c>
      <c r="C397" s="23">
        <v>2010</v>
      </c>
      <c r="D397" s="22">
        <v>980</v>
      </c>
      <c r="E397" s="22">
        <v>318</v>
      </c>
      <c r="F397" s="22">
        <v>48</v>
      </c>
      <c r="G397" s="22">
        <v>6</v>
      </c>
      <c r="H397" s="22">
        <v>20</v>
      </c>
      <c r="I397" s="22">
        <v>122</v>
      </c>
      <c r="J397" s="22">
        <v>127</v>
      </c>
      <c r="K397" s="22">
        <v>51</v>
      </c>
      <c r="L397" s="22">
        <v>24</v>
      </c>
      <c r="M397" s="22">
        <v>264</v>
      </c>
      <c r="N397" s="125" t="s">
        <v>105</v>
      </c>
    </row>
    <row r="398" spans="1:16" s="43" customFormat="1" ht="16.5" customHeight="1">
      <c r="A398" s="38">
        <v>2</v>
      </c>
      <c r="B398" s="41" t="s">
        <v>49</v>
      </c>
      <c r="C398" s="41">
        <v>2010</v>
      </c>
      <c r="D398" s="42">
        <v>21356</v>
      </c>
      <c r="E398" s="42">
        <v>10987</v>
      </c>
      <c r="F398" s="42">
        <v>1719</v>
      </c>
      <c r="G398" s="42">
        <v>87</v>
      </c>
      <c r="H398" s="42">
        <v>531</v>
      </c>
      <c r="I398" s="42">
        <v>1437</v>
      </c>
      <c r="J398" s="42">
        <v>2068</v>
      </c>
      <c r="K398" s="42">
        <v>736</v>
      </c>
      <c r="L398" s="42">
        <v>444</v>
      </c>
      <c r="M398" s="42">
        <v>3347</v>
      </c>
      <c r="N398" s="125" t="s">
        <v>105</v>
      </c>
    </row>
    <row r="399" spans="1:16" ht="8.25" customHeight="1">
      <c r="A399" s="34">
        <v>351</v>
      </c>
      <c r="B399" s="4" t="s">
        <v>101</v>
      </c>
      <c r="C399" s="23">
        <v>2010</v>
      </c>
      <c r="D399" s="22">
        <v>1457</v>
      </c>
      <c r="E399" s="22">
        <v>687</v>
      </c>
      <c r="F399" s="22">
        <v>108</v>
      </c>
      <c r="G399" s="22">
        <v>5</v>
      </c>
      <c r="H399" s="22">
        <v>43</v>
      </c>
      <c r="I399" s="22">
        <v>105</v>
      </c>
      <c r="J399" s="22">
        <v>85</v>
      </c>
      <c r="K399" s="22">
        <v>145</v>
      </c>
      <c r="L399" s="22">
        <v>49</v>
      </c>
      <c r="M399" s="22">
        <v>230</v>
      </c>
      <c r="N399" s="125" t="s">
        <v>105</v>
      </c>
    </row>
    <row r="400" spans="1:16" ht="8.25" customHeight="1">
      <c r="A400" s="34">
        <v>352</v>
      </c>
      <c r="B400" s="4" t="s">
        <v>102</v>
      </c>
      <c r="C400" s="23">
        <v>2010</v>
      </c>
      <c r="D400" s="22">
        <v>1241</v>
      </c>
      <c r="E400" s="22">
        <v>305</v>
      </c>
      <c r="F400" s="22">
        <v>18</v>
      </c>
      <c r="G400" s="22">
        <v>9</v>
      </c>
      <c r="H400" s="22">
        <v>51</v>
      </c>
      <c r="I400" s="22">
        <v>151</v>
      </c>
      <c r="J400" s="22">
        <v>287</v>
      </c>
      <c r="K400" s="22">
        <v>59</v>
      </c>
      <c r="L400" s="22">
        <v>75</v>
      </c>
      <c r="M400" s="22">
        <v>286</v>
      </c>
      <c r="N400" s="125" t="s">
        <v>105</v>
      </c>
    </row>
    <row r="401" spans="1:14" ht="8.25" customHeight="1">
      <c r="A401" s="34">
        <v>353</v>
      </c>
      <c r="B401" s="4" t="s">
        <v>103</v>
      </c>
      <c r="C401" s="23">
        <v>2010</v>
      </c>
      <c r="D401" s="22">
        <v>1319</v>
      </c>
      <c r="E401" s="22">
        <v>532</v>
      </c>
      <c r="F401" s="22">
        <v>49</v>
      </c>
      <c r="G401" s="22">
        <v>2</v>
      </c>
      <c r="H401" s="22">
        <v>76</v>
      </c>
      <c r="I401" s="22">
        <v>101</v>
      </c>
      <c r="J401" s="22">
        <v>145</v>
      </c>
      <c r="K401" s="22">
        <v>68</v>
      </c>
      <c r="L401" s="22">
        <v>35</v>
      </c>
      <c r="M401" s="22">
        <v>311</v>
      </c>
      <c r="N401" s="125" t="s">
        <v>105</v>
      </c>
    </row>
    <row r="402" spans="1:14" ht="8.25" customHeight="1">
      <c r="A402" s="34">
        <v>354</v>
      </c>
      <c r="B402" s="4" t="s">
        <v>104</v>
      </c>
      <c r="C402" s="23">
        <v>2010</v>
      </c>
      <c r="D402" s="22">
        <v>254</v>
      </c>
      <c r="E402" s="22">
        <v>73</v>
      </c>
      <c r="F402" s="22">
        <v>8</v>
      </c>
      <c r="G402" s="22">
        <v>2</v>
      </c>
      <c r="H402" s="22">
        <v>33</v>
      </c>
      <c r="I402" s="22">
        <v>16</v>
      </c>
      <c r="J402" s="22">
        <v>33</v>
      </c>
      <c r="K402" s="22">
        <v>1</v>
      </c>
      <c r="L402" s="22">
        <v>10</v>
      </c>
      <c r="M402" s="22">
        <v>78</v>
      </c>
      <c r="N402" s="125" t="s">
        <v>105</v>
      </c>
    </row>
    <row r="403" spans="1:14" ht="8.25" customHeight="1">
      <c r="A403" s="34">
        <v>355</v>
      </c>
      <c r="B403" s="4" t="s">
        <v>106</v>
      </c>
      <c r="C403" s="23">
        <v>2010</v>
      </c>
      <c r="D403" s="22">
        <v>1015</v>
      </c>
      <c r="E403" s="22">
        <v>364</v>
      </c>
      <c r="F403" s="22">
        <v>81</v>
      </c>
      <c r="G403" s="22">
        <v>4</v>
      </c>
      <c r="H403" s="22">
        <v>63</v>
      </c>
      <c r="I403" s="22">
        <v>67</v>
      </c>
      <c r="J403" s="22">
        <v>111</v>
      </c>
      <c r="K403" s="22">
        <v>99</v>
      </c>
      <c r="L403" s="22">
        <v>30</v>
      </c>
      <c r="M403" s="22">
        <v>196</v>
      </c>
      <c r="N403" s="125" t="s">
        <v>105</v>
      </c>
    </row>
    <row r="404" spans="1:14" ht="8.25" customHeight="1">
      <c r="A404" s="34">
        <v>356</v>
      </c>
      <c r="B404" s="4" t="s">
        <v>107</v>
      </c>
      <c r="C404" s="23">
        <v>2010</v>
      </c>
      <c r="D404" s="22">
        <v>764</v>
      </c>
      <c r="E404" s="22">
        <v>266</v>
      </c>
      <c r="F404" s="22">
        <v>27</v>
      </c>
      <c r="G404" s="22">
        <v>3</v>
      </c>
      <c r="H404" s="22">
        <v>14</v>
      </c>
      <c r="I404" s="22">
        <v>74</v>
      </c>
      <c r="J404" s="22">
        <v>220</v>
      </c>
      <c r="K404" s="22">
        <v>10</v>
      </c>
      <c r="L404" s="22">
        <v>10</v>
      </c>
      <c r="M404" s="22">
        <v>140</v>
      </c>
      <c r="N404" s="125" t="s">
        <v>105</v>
      </c>
    </row>
    <row r="405" spans="1:14" ht="8.25" customHeight="1">
      <c r="A405" s="34">
        <v>357</v>
      </c>
      <c r="B405" s="4" t="s">
        <v>108</v>
      </c>
      <c r="C405" s="23">
        <v>2010</v>
      </c>
      <c r="D405" s="22">
        <v>934</v>
      </c>
      <c r="E405" s="22">
        <v>367</v>
      </c>
      <c r="F405" s="22">
        <v>22</v>
      </c>
      <c r="G405" s="22">
        <v>9</v>
      </c>
      <c r="H405" s="22">
        <v>30</v>
      </c>
      <c r="I405" s="22">
        <v>84</v>
      </c>
      <c r="J405" s="22">
        <v>169</v>
      </c>
      <c r="K405" s="22">
        <v>43</v>
      </c>
      <c r="L405" s="22">
        <v>48</v>
      </c>
      <c r="M405" s="22">
        <v>162</v>
      </c>
      <c r="N405" s="125" t="s">
        <v>105</v>
      </c>
    </row>
    <row r="406" spans="1:14" ht="8.25" customHeight="1">
      <c r="A406" s="34">
        <v>358</v>
      </c>
      <c r="B406" s="4" t="s">
        <v>109</v>
      </c>
      <c r="C406" s="23">
        <v>2010</v>
      </c>
      <c r="D406" s="22">
        <v>1052</v>
      </c>
      <c r="E406" s="22">
        <v>348</v>
      </c>
      <c r="F406" s="22">
        <v>44</v>
      </c>
      <c r="G406" s="22">
        <v>5</v>
      </c>
      <c r="H406" s="22">
        <v>48</v>
      </c>
      <c r="I406" s="22">
        <v>123</v>
      </c>
      <c r="J406" s="22">
        <v>133</v>
      </c>
      <c r="K406" s="22">
        <v>97</v>
      </c>
      <c r="L406" s="22">
        <v>57</v>
      </c>
      <c r="M406" s="22">
        <v>197</v>
      </c>
      <c r="N406" s="125" t="s">
        <v>105</v>
      </c>
    </row>
    <row r="407" spans="1:14" ht="8.25" customHeight="1">
      <c r="A407" s="34">
        <v>359</v>
      </c>
      <c r="B407" s="4" t="s">
        <v>110</v>
      </c>
      <c r="C407" s="23">
        <v>2010</v>
      </c>
      <c r="D407" s="22">
        <v>952</v>
      </c>
      <c r="E407" s="22">
        <v>224</v>
      </c>
      <c r="F407" s="22">
        <v>28</v>
      </c>
      <c r="G407" s="22">
        <v>5</v>
      </c>
      <c r="H407" s="22">
        <v>32</v>
      </c>
      <c r="I407" s="22">
        <v>126</v>
      </c>
      <c r="J407" s="22">
        <v>97</v>
      </c>
      <c r="K407" s="22">
        <v>47</v>
      </c>
      <c r="L407" s="22">
        <v>34</v>
      </c>
      <c r="M407" s="22">
        <v>359</v>
      </c>
      <c r="N407" s="125" t="s">
        <v>105</v>
      </c>
    </row>
    <row r="408" spans="1:14" ht="8.25" customHeight="1">
      <c r="A408" s="34">
        <v>360</v>
      </c>
      <c r="B408" s="4" t="s">
        <v>111</v>
      </c>
      <c r="C408" s="23">
        <v>2010</v>
      </c>
      <c r="D408" s="22">
        <v>384</v>
      </c>
      <c r="E408" s="22">
        <v>91</v>
      </c>
      <c r="F408" s="22">
        <v>28</v>
      </c>
      <c r="G408" s="22">
        <v>3</v>
      </c>
      <c r="H408" s="22">
        <v>16</v>
      </c>
      <c r="I408" s="22">
        <v>43</v>
      </c>
      <c r="J408" s="22">
        <v>84</v>
      </c>
      <c r="K408" s="22">
        <v>4</v>
      </c>
      <c r="L408" s="22">
        <v>30</v>
      </c>
      <c r="M408" s="22">
        <v>85</v>
      </c>
      <c r="N408" s="125" t="s">
        <v>105</v>
      </c>
    </row>
    <row r="409" spans="1:14" ht="8.25" customHeight="1">
      <c r="A409" s="34">
        <v>361</v>
      </c>
      <c r="B409" s="4" t="s">
        <v>112</v>
      </c>
      <c r="C409" s="23">
        <v>2010</v>
      </c>
      <c r="D409" s="22">
        <v>1190</v>
      </c>
      <c r="E409" s="22">
        <v>397</v>
      </c>
      <c r="F409" s="22">
        <v>57</v>
      </c>
      <c r="G409" s="22">
        <v>16</v>
      </c>
      <c r="H409" s="22">
        <v>37</v>
      </c>
      <c r="I409" s="22">
        <v>118</v>
      </c>
      <c r="J409" s="22">
        <v>186</v>
      </c>
      <c r="K409" s="22">
        <v>79</v>
      </c>
      <c r="L409" s="22">
        <v>19</v>
      </c>
      <c r="M409" s="22">
        <v>281</v>
      </c>
      <c r="N409" s="125" t="s">
        <v>105</v>
      </c>
    </row>
    <row r="410" spans="1:14" s="43" customFormat="1" ht="16.5" customHeight="1">
      <c r="A410" s="38">
        <v>3</v>
      </c>
      <c r="B410" s="41" t="s">
        <v>61</v>
      </c>
      <c r="C410" s="41">
        <v>2010</v>
      </c>
      <c r="D410" s="42">
        <v>10562</v>
      </c>
      <c r="E410" s="42">
        <v>3654</v>
      </c>
      <c r="F410" s="42">
        <v>470</v>
      </c>
      <c r="G410" s="42">
        <v>63</v>
      </c>
      <c r="H410" s="42">
        <v>443</v>
      </c>
      <c r="I410" s="42">
        <v>1008</v>
      </c>
      <c r="J410" s="42">
        <v>1550</v>
      </c>
      <c r="K410" s="42">
        <v>652</v>
      </c>
      <c r="L410" s="42">
        <v>397</v>
      </c>
      <c r="M410" s="42">
        <v>2325</v>
      </c>
      <c r="N410" s="125" t="s">
        <v>105</v>
      </c>
    </row>
    <row r="411" spans="1:14" ht="8.25" customHeight="1">
      <c r="A411" s="34">
        <v>401</v>
      </c>
      <c r="B411" s="4" t="s">
        <v>113</v>
      </c>
      <c r="C411" s="23">
        <v>2010</v>
      </c>
      <c r="D411" s="22">
        <v>640</v>
      </c>
      <c r="E411" s="22">
        <v>241</v>
      </c>
      <c r="F411" s="22">
        <v>46</v>
      </c>
      <c r="G411" s="22">
        <v>3</v>
      </c>
      <c r="H411" s="22">
        <v>24</v>
      </c>
      <c r="I411" s="22">
        <v>82</v>
      </c>
      <c r="J411" s="22">
        <v>123</v>
      </c>
      <c r="K411" s="22">
        <v>52</v>
      </c>
      <c r="L411" s="22">
        <v>18</v>
      </c>
      <c r="M411" s="22">
        <v>51</v>
      </c>
      <c r="N411" s="125" t="s">
        <v>105</v>
      </c>
    </row>
    <row r="412" spans="1:14" ht="8.25" customHeight="1">
      <c r="A412" s="34">
        <v>402</v>
      </c>
      <c r="B412" s="4" t="s">
        <v>114</v>
      </c>
      <c r="C412" s="23">
        <v>2010</v>
      </c>
      <c r="D412" s="22">
        <v>295</v>
      </c>
      <c r="E412" s="22">
        <v>112</v>
      </c>
      <c r="F412" s="22">
        <v>11</v>
      </c>
      <c r="G412" s="22">
        <v>5</v>
      </c>
      <c r="H412" s="22">
        <v>4</v>
      </c>
      <c r="I412" s="22">
        <v>20</v>
      </c>
      <c r="J412" s="22">
        <v>31</v>
      </c>
      <c r="K412" s="22">
        <v>3</v>
      </c>
      <c r="L412" s="22">
        <v>29</v>
      </c>
      <c r="M412" s="22">
        <v>80</v>
      </c>
      <c r="N412" s="125" t="s">
        <v>105</v>
      </c>
    </row>
    <row r="413" spans="1:14" ht="8.25" customHeight="1">
      <c r="A413" s="34">
        <v>403</v>
      </c>
      <c r="B413" s="4" t="s">
        <v>115</v>
      </c>
      <c r="C413" s="23">
        <v>2010</v>
      </c>
      <c r="D413" s="22">
        <v>1730</v>
      </c>
      <c r="E413" s="22">
        <v>707</v>
      </c>
      <c r="F413" s="22">
        <v>395</v>
      </c>
      <c r="G413" s="22">
        <v>6</v>
      </c>
      <c r="H413" s="22">
        <v>19</v>
      </c>
      <c r="I413" s="22">
        <v>49</v>
      </c>
      <c r="J413" s="22">
        <v>45</v>
      </c>
      <c r="K413" s="22">
        <v>85</v>
      </c>
      <c r="L413" s="22">
        <v>240</v>
      </c>
      <c r="M413" s="22">
        <v>184</v>
      </c>
      <c r="N413" s="125" t="s">
        <v>105</v>
      </c>
    </row>
    <row r="414" spans="1:14" ht="8.25" customHeight="1">
      <c r="A414" s="34">
        <v>404</v>
      </c>
      <c r="B414" s="4" t="s">
        <v>116</v>
      </c>
      <c r="C414" s="23">
        <v>2010</v>
      </c>
      <c r="D414" s="22">
        <v>1165</v>
      </c>
      <c r="E414" s="22">
        <v>740</v>
      </c>
      <c r="F414" s="22">
        <v>21</v>
      </c>
      <c r="G414" s="22">
        <v>7</v>
      </c>
      <c r="H414" s="22">
        <v>20</v>
      </c>
      <c r="I414" s="22">
        <v>53</v>
      </c>
      <c r="J414" s="22">
        <v>149</v>
      </c>
      <c r="K414" s="22">
        <v>44</v>
      </c>
      <c r="L414" s="22">
        <v>13</v>
      </c>
      <c r="M414" s="22">
        <v>118</v>
      </c>
      <c r="N414" s="125" t="s">
        <v>105</v>
      </c>
    </row>
    <row r="415" spans="1:14" ht="8.25" customHeight="1">
      <c r="A415" s="40" t="s">
        <v>158</v>
      </c>
      <c r="B415" s="4" t="s">
        <v>117</v>
      </c>
      <c r="C415" s="23">
        <v>2010</v>
      </c>
      <c r="D415" s="22">
        <v>610</v>
      </c>
      <c r="E415" s="22">
        <v>181</v>
      </c>
      <c r="F415" s="22">
        <v>45</v>
      </c>
      <c r="G415" s="22">
        <v>2</v>
      </c>
      <c r="H415" s="22">
        <v>20</v>
      </c>
      <c r="I415" s="22">
        <v>104</v>
      </c>
      <c r="J415" s="22">
        <v>44</v>
      </c>
      <c r="K415" s="22">
        <v>49</v>
      </c>
      <c r="L415" s="22">
        <v>35</v>
      </c>
      <c r="M415" s="22">
        <v>130</v>
      </c>
      <c r="N415" s="125" t="s">
        <v>105</v>
      </c>
    </row>
    <row r="416" spans="1:14" ht="8.25" customHeight="1">
      <c r="A416" s="34">
        <v>451</v>
      </c>
      <c r="B416" s="4" t="s">
        <v>118</v>
      </c>
      <c r="C416" s="23">
        <v>2010</v>
      </c>
      <c r="D416" s="22">
        <v>644</v>
      </c>
      <c r="E416" s="22">
        <v>230</v>
      </c>
      <c r="F416" s="22">
        <v>43</v>
      </c>
      <c r="G416" s="22">
        <v>10</v>
      </c>
      <c r="H416" s="22">
        <v>18</v>
      </c>
      <c r="I416" s="22">
        <v>35</v>
      </c>
      <c r="J416" s="22">
        <v>85</v>
      </c>
      <c r="K416" s="22">
        <v>38</v>
      </c>
      <c r="L416" s="22">
        <v>12</v>
      </c>
      <c r="M416" s="22">
        <v>173</v>
      </c>
      <c r="N416" s="125" t="s">
        <v>105</v>
      </c>
    </row>
    <row r="417" spans="1:14" ht="8.25" customHeight="1">
      <c r="A417" s="34">
        <v>452</v>
      </c>
      <c r="B417" s="4" t="s">
        <v>119</v>
      </c>
      <c r="C417" s="23">
        <v>2010</v>
      </c>
      <c r="D417" s="22">
        <v>1328</v>
      </c>
      <c r="E417" s="22">
        <v>383</v>
      </c>
      <c r="F417" s="22">
        <v>29</v>
      </c>
      <c r="G417" s="22">
        <v>5</v>
      </c>
      <c r="H417" s="22">
        <v>36</v>
      </c>
      <c r="I417" s="22">
        <v>159</v>
      </c>
      <c r="J417" s="22">
        <v>320</v>
      </c>
      <c r="K417" s="22">
        <v>90</v>
      </c>
      <c r="L417" s="22">
        <v>27</v>
      </c>
      <c r="M417" s="22">
        <v>279</v>
      </c>
      <c r="N417" s="125" t="s">
        <v>105</v>
      </c>
    </row>
    <row r="418" spans="1:14" ht="8.25" customHeight="1">
      <c r="A418" s="34">
        <v>453</v>
      </c>
      <c r="B418" s="4" t="s">
        <v>120</v>
      </c>
      <c r="C418" s="23">
        <v>2010</v>
      </c>
      <c r="D418" s="22">
        <v>1280</v>
      </c>
      <c r="E418" s="22">
        <v>486</v>
      </c>
      <c r="F418" s="22">
        <v>219</v>
      </c>
      <c r="G418" s="22">
        <v>5</v>
      </c>
      <c r="H418" s="22">
        <v>12</v>
      </c>
      <c r="I418" s="22">
        <v>78</v>
      </c>
      <c r="J418" s="22">
        <v>188</v>
      </c>
      <c r="K418" s="22">
        <v>9</v>
      </c>
      <c r="L418" s="22">
        <v>60</v>
      </c>
      <c r="M418" s="22">
        <v>223</v>
      </c>
      <c r="N418" s="125" t="s">
        <v>105</v>
      </c>
    </row>
    <row r="419" spans="1:14" ht="8.25" customHeight="1">
      <c r="A419" s="34">
        <v>454</v>
      </c>
      <c r="B419" s="4" t="s">
        <v>121</v>
      </c>
      <c r="C419" s="23">
        <v>2010</v>
      </c>
      <c r="D419" s="22">
        <v>1564</v>
      </c>
      <c r="E419" s="22">
        <v>392</v>
      </c>
      <c r="F419" s="22">
        <v>64</v>
      </c>
      <c r="G419" s="22">
        <v>8</v>
      </c>
      <c r="H419" s="22">
        <v>46</v>
      </c>
      <c r="I419" s="22">
        <v>122</v>
      </c>
      <c r="J419" s="22">
        <v>287</v>
      </c>
      <c r="K419" s="22">
        <v>54</v>
      </c>
      <c r="L419" s="22">
        <v>42</v>
      </c>
      <c r="M419" s="22">
        <v>549</v>
      </c>
      <c r="N419" s="125" t="s">
        <v>105</v>
      </c>
    </row>
    <row r="420" spans="1:14" ht="8.25" customHeight="1">
      <c r="A420" s="34">
        <v>455</v>
      </c>
      <c r="B420" s="4" t="s">
        <v>122</v>
      </c>
      <c r="C420" s="23">
        <v>2010</v>
      </c>
      <c r="D420" s="22">
        <v>524</v>
      </c>
      <c r="E420" s="22">
        <v>158</v>
      </c>
      <c r="F420" s="22">
        <v>11</v>
      </c>
      <c r="G420" s="22">
        <v>0</v>
      </c>
      <c r="H420" s="22">
        <v>15</v>
      </c>
      <c r="I420" s="22">
        <v>43</v>
      </c>
      <c r="J420" s="22">
        <v>57</v>
      </c>
      <c r="K420" s="22">
        <v>51</v>
      </c>
      <c r="L420" s="22">
        <v>37</v>
      </c>
      <c r="M420" s="22">
        <v>152</v>
      </c>
      <c r="N420" s="125" t="s">
        <v>105</v>
      </c>
    </row>
    <row r="421" spans="1:14" ht="8.25" customHeight="1">
      <c r="A421" s="34">
        <v>456</v>
      </c>
      <c r="B421" s="4" t="s">
        <v>123</v>
      </c>
      <c r="C421" s="23">
        <v>2010</v>
      </c>
      <c r="D421" s="22">
        <v>780</v>
      </c>
      <c r="E421" s="22">
        <v>111</v>
      </c>
      <c r="F421" s="22">
        <v>37</v>
      </c>
      <c r="G421" s="22">
        <v>0</v>
      </c>
      <c r="H421" s="22">
        <v>29</v>
      </c>
      <c r="I421" s="22">
        <v>82</v>
      </c>
      <c r="J421" s="22">
        <v>176</v>
      </c>
      <c r="K421" s="22">
        <v>17</v>
      </c>
      <c r="L421" s="22">
        <v>44</v>
      </c>
      <c r="M421" s="22">
        <v>284</v>
      </c>
      <c r="N421" s="125" t="s">
        <v>105</v>
      </c>
    </row>
    <row r="422" spans="1:14" ht="8.25" customHeight="1">
      <c r="A422" s="34">
        <v>457</v>
      </c>
      <c r="B422" s="4" t="s">
        <v>124</v>
      </c>
      <c r="C422" s="23">
        <v>2010</v>
      </c>
      <c r="D422" s="22">
        <v>792</v>
      </c>
      <c r="E422" s="22">
        <v>203</v>
      </c>
      <c r="F422" s="22">
        <v>43</v>
      </c>
      <c r="G422" s="22">
        <v>10</v>
      </c>
      <c r="H422" s="22">
        <v>17</v>
      </c>
      <c r="I422" s="22">
        <v>102</v>
      </c>
      <c r="J422" s="22">
        <v>134</v>
      </c>
      <c r="K422" s="22">
        <v>75</v>
      </c>
      <c r="L422" s="22">
        <v>68</v>
      </c>
      <c r="M422" s="22">
        <v>140</v>
      </c>
      <c r="N422" s="125" t="s">
        <v>105</v>
      </c>
    </row>
    <row r="423" spans="1:14" ht="8.25" customHeight="1">
      <c r="A423" s="34">
        <v>458</v>
      </c>
      <c r="B423" s="4" t="s">
        <v>125</v>
      </c>
      <c r="C423" s="23">
        <v>2010</v>
      </c>
      <c r="D423" s="22">
        <v>1079</v>
      </c>
      <c r="E423" s="22">
        <v>406</v>
      </c>
      <c r="F423" s="22">
        <v>283</v>
      </c>
      <c r="G423" s="22">
        <v>5</v>
      </c>
      <c r="H423" s="22">
        <v>22</v>
      </c>
      <c r="I423" s="22">
        <v>60</v>
      </c>
      <c r="J423" s="22">
        <v>151</v>
      </c>
      <c r="K423" s="22">
        <v>21</v>
      </c>
      <c r="L423" s="22">
        <v>22</v>
      </c>
      <c r="M423" s="22">
        <v>109</v>
      </c>
      <c r="N423" s="125" t="s">
        <v>105</v>
      </c>
    </row>
    <row r="424" spans="1:14" ht="8.25" customHeight="1">
      <c r="A424" s="34">
        <v>459</v>
      </c>
      <c r="B424" s="4" t="s">
        <v>126</v>
      </c>
      <c r="C424" s="23">
        <v>2010</v>
      </c>
      <c r="D424" s="22">
        <v>2018</v>
      </c>
      <c r="E424" s="22">
        <v>518</v>
      </c>
      <c r="F424" s="22">
        <v>41</v>
      </c>
      <c r="G424" s="22">
        <v>12</v>
      </c>
      <c r="H424" s="22">
        <v>52</v>
      </c>
      <c r="I424" s="22">
        <v>109</v>
      </c>
      <c r="J424" s="22">
        <v>308</v>
      </c>
      <c r="K424" s="22">
        <v>56</v>
      </c>
      <c r="L424" s="22">
        <v>191</v>
      </c>
      <c r="M424" s="22">
        <v>731</v>
      </c>
      <c r="N424" s="125" t="s">
        <v>105</v>
      </c>
    </row>
    <row r="425" spans="1:14" ht="16.5" customHeight="1">
      <c r="A425" s="34">
        <v>460</v>
      </c>
      <c r="B425" s="9" t="s">
        <v>127</v>
      </c>
      <c r="C425" s="23">
        <v>2010</v>
      </c>
      <c r="D425" s="22">
        <v>1055</v>
      </c>
      <c r="E425" s="22">
        <v>440</v>
      </c>
      <c r="F425" s="22">
        <v>123</v>
      </c>
      <c r="G425" s="22">
        <v>5</v>
      </c>
      <c r="H425" s="22">
        <v>22</v>
      </c>
      <c r="I425" s="22">
        <v>89</v>
      </c>
      <c r="J425" s="22">
        <v>145</v>
      </c>
      <c r="K425" s="22">
        <v>18</v>
      </c>
      <c r="L425" s="22">
        <v>41</v>
      </c>
      <c r="M425" s="22">
        <v>172</v>
      </c>
      <c r="N425" s="125" t="s">
        <v>105</v>
      </c>
    </row>
    <row r="426" spans="1:14" ht="8.25" customHeight="1">
      <c r="A426" s="34">
        <v>461</v>
      </c>
      <c r="B426" s="4" t="s">
        <v>128</v>
      </c>
      <c r="C426" s="23">
        <v>2010</v>
      </c>
      <c r="D426" s="22">
        <v>639</v>
      </c>
      <c r="E426" s="22">
        <v>189</v>
      </c>
      <c r="F426" s="22">
        <v>6</v>
      </c>
      <c r="G426" s="22">
        <v>3</v>
      </c>
      <c r="H426" s="22">
        <v>22</v>
      </c>
      <c r="I426" s="22">
        <v>157</v>
      </c>
      <c r="J426" s="22">
        <v>101</v>
      </c>
      <c r="K426" s="22">
        <v>31</v>
      </c>
      <c r="L426" s="22">
        <v>25</v>
      </c>
      <c r="M426" s="4">
        <v>105</v>
      </c>
      <c r="N426" s="125" t="s">
        <v>105</v>
      </c>
    </row>
    <row r="427" spans="1:14" ht="8.25" customHeight="1">
      <c r="A427" s="34">
        <v>462</v>
      </c>
      <c r="B427" s="4" t="s">
        <v>129</v>
      </c>
      <c r="C427" s="23">
        <v>2010</v>
      </c>
      <c r="D427" s="22">
        <v>258</v>
      </c>
      <c r="E427" s="22">
        <v>118</v>
      </c>
      <c r="F427" s="22">
        <v>4</v>
      </c>
      <c r="G427" s="22">
        <v>0</v>
      </c>
      <c r="H427" s="22">
        <v>4</v>
      </c>
      <c r="I427" s="22">
        <v>10</v>
      </c>
      <c r="J427" s="22">
        <v>41</v>
      </c>
      <c r="K427" s="22">
        <v>4</v>
      </c>
      <c r="L427" s="22">
        <v>13</v>
      </c>
      <c r="M427" s="4">
        <v>64</v>
      </c>
      <c r="N427" s="125" t="s">
        <v>105</v>
      </c>
    </row>
    <row r="428" spans="1:14" s="43" customFormat="1" ht="16.5" customHeight="1">
      <c r="A428" s="38">
        <v>4</v>
      </c>
      <c r="B428" s="41" t="s">
        <v>79</v>
      </c>
      <c r="C428" s="41">
        <v>2010</v>
      </c>
      <c r="D428" s="42">
        <v>16401</v>
      </c>
      <c r="E428" s="42">
        <v>5615</v>
      </c>
      <c r="F428" s="42">
        <v>1421</v>
      </c>
      <c r="G428" s="42">
        <v>86</v>
      </c>
      <c r="H428" s="42">
        <v>382</v>
      </c>
      <c r="I428" s="42">
        <v>1354</v>
      </c>
      <c r="J428" s="42">
        <v>2385</v>
      </c>
      <c r="K428" s="42">
        <v>697</v>
      </c>
      <c r="L428" s="42">
        <v>917</v>
      </c>
      <c r="M428" s="42">
        <v>3544</v>
      </c>
      <c r="N428" s="125" t="s">
        <v>105</v>
      </c>
    </row>
    <row r="429" spans="1:14" s="43" customFormat="1" ht="16.5" customHeight="1">
      <c r="A429" s="38">
        <v>0</v>
      </c>
      <c r="B429" s="41" t="s">
        <v>130</v>
      </c>
      <c r="C429" s="41">
        <v>2010</v>
      </c>
      <c r="D429" s="42">
        <v>58654</v>
      </c>
      <c r="E429" s="42">
        <v>23049</v>
      </c>
      <c r="F429" s="42">
        <v>4055</v>
      </c>
      <c r="G429" s="42">
        <v>324</v>
      </c>
      <c r="H429" s="42">
        <v>1858</v>
      </c>
      <c r="I429" s="42">
        <v>4820</v>
      </c>
      <c r="J429" s="42">
        <v>7473</v>
      </c>
      <c r="K429" s="42">
        <v>2525</v>
      </c>
      <c r="L429" s="42">
        <v>2610</v>
      </c>
      <c r="M429" s="42">
        <v>11940</v>
      </c>
      <c r="N429" s="125" t="s">
        <v>105</v>
      </c>
    </row>
    <row r="430" spans="1:14">
      <c r="B430" s="5" t="s">
        <v>131</v>
      </c>
      <c r="C430" s="24"/>
      <c r="D430" s="22"/>
      <c r="E430" s="22"/>
      <c r="F430" s="22"/>
      <c r="G430" s="22"/>
      <c r="H430" s="22"/>
      <c r="I430" s="22"/>
      <c r="J430" s="22"/>
      <c r="K430" s="22"/>
      <c r="L430" s="22"/>
      <c r="M430" s="22"/>
    </row>
    <row r="431" spans="1:14">
      <c r="B431" s="6" t="s">
        <v>132</v>
      </c>
      <c r="C431" s="24"/>
      <c r="D431" s="22"/>
      <c r="E431" s="22"/>
      <c r="F431" s="22"/>
      <c r="G431" s="22"/>
      <c r="H431" s="22"/>
      <c r="I431" s="22"/>
      <c r="J431" s="22"/>
      <c r="K431" s="22"/>
      <c r="L431" s="22"/>
      <c r="M431" s="22"/>
    </row>
    <row r="432" spans="1:14">
      <c r="B432" s="7"/>
      <c r="C432" s="7"/>
      <c r="D432" s="7"/>
      <c r="E432" s="8"/>
      <c r="F432" s="8"/>
      <c r="G432" s="8"/>
      <c r="H432" s="8"/>
      <c r="I432" s="8"/>
      <c r="J432" s="8"/>
      <c r="K432" s="8"/>
      <c r="L432" s="8"/>
      <c r="M432" s="8"/>
    </row>
    <row r="433" spans="2:13">
      <c r="B433" s="6" t="s">
        <v>133</v>
      </c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</row>
  </sheetData>
  <autoFilter ref="A9:N431" xr:uid="{579439AA-2E1F-487B-A675-1B23BDBCFCF3}"/>
  <mergeCells count="9">
    <mergeCell ref="N6:N7"/>
    <mergeCell ref="D8:N8"/>
    <mergeCell ref="A6:A8"/>
    <mergeCell ref="M6:M7"/>
    <mergeCell ref="B6:B8"/>
    <mergeCell ref="C6:C8"/>
    <mergeCell ref="D6:D7"/>
    <mergeCell ref="E6:E7"/>
    <mergeCell ref="F6:L6"/>
  </mergeCells>
  <pageMargins left="0.7" right="0.7" top="0.78740157499999996" bottom="0.78740157499999996" header="0.3" footer="0.3"/>
  <pageSetup paperSize="9" orientation="portrait" r:id="rId1"/>
  <ignoredErrors>
    <ignoredError sqref="A9" numberStoredAsText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56"/>
  <sheetViews>
    <sheetView topLeftCell="A15" workbookViewId="0">
      <selection activeCell="D19" sqref="D19:M56"/>
    </sheetView>
  </sheetViews>
  <sheetFormatPr baseColWidth="10" defaultRowHeight="15"/>
  <sheetData>
    <row r="1" spans="1:13">
      <c r="A1" t="s">
        <v>162</v>
      </c>
      <c r="B1" s="27"/>
    </row>
    <row r="2" spans="1:13">
      <c r="A2" s="152" t="s">
        <v>137</v>
      </c>
      <c r="B2" s="155" t="s">
        <v>142</v>
      </c>
      <c r="C2" s="156"/>
      <c r="D2" s="148" t="s">
        <v>163</v>
      </c>
      <c r="E2" s="178" t="s">
        <v>134</v>
      </c>
      <c r="F2" s="178"/>
      <c r="G2" s="178"/>
      <c r="H2" s="178"/>
      <c r="I2" s="178"/>
      <c r="J2" s="178"/>
      <c r="K2" s="178"/>
      <c r="L2" s="178"/>
      <c r="M2" s="178"/>
    </row>
    <row r="3" spans="1:13">
      <c r="A3" s="153"/>
      <c r="B3" s="157"/>
      <c r="C3" s="158"/>
      <c r="D3" s="148"/>
      <c r="E3" s="148" t="s">
        <v>164</v>
      </c>
      <c r="F3" s="148" t="s">
        <v>6</v>
      </c>
      <c r="G3" s="148"/>
      <c r="H3" s="148"/>
      <c r="I3" s="148"/>
      <c r="J3" s="148"/>
      <c r="K3" s="148"/>
      <c r="L3" s="148"/>
      <c r="M3" s="148" t="s">
        <v>7</v>
      </c>
    </row>
    <row r="4" spans="1:13" ht="110.25">
      <c r="A4" s="153"/>
      <c r="B4" s="157"/>
      <c r="C4" s="158"/>
      <c r="D4" s="148"/>
      <c r="E4" s="148"/>
      <c r="F4" s="55" t="s">
        <v>165</v>
      </c>
      <c r="G4" s="55" t="s">
        <v>135</v>
      </c>
      <c r="H4" s="55" t="s">
        <v>166</v>
      </c>
      <c r="I4" s="55" t="s">
        <v>172</v>
      </c>
      <c r="J4" s="55" t="s">
        <v>168</v>
      </c>
      <c r="K4" s="55" t="s">
        <v>169</v>
      </c>
      <c r="L4" s="55" t="s">
        <v>170</v>
      </c>
      <c r="M4" s="148"/>
    </row>
    <row r="5" spans="1:13" ht="24">
      <c r="A5" s="154"/>
      <c r="B5" s="159"/>
      <c r="C5" s="160"/>
      <c r="D5" s="32"/>
      <c r="E5" s="32" t="s">
        <v>143</v>
      </c>
      <c r="F5" s="32">
        <v>526.52700000000004</v>
      </c>
      <c r="G5" s="32" t="s">
        <v>144</v>
      </c>
      <c r="H5" s="32">
        <v>528.53599999999994</v>
      </c>
      <c r="I5" s="32">
        <v>530</v>
      </c>
      <c r="J5" s="32" t="s">
        <v>171</v>
      </c>
      <c r="K5" s="32" t="s">
        <v>145</v>
      </c>
      <c r="L5" s="32" t="s">
        <v>155</v>
      </c>
      <c r="M5" s="33" t="s">
        <v>156</v>
      </c>
    </row>
    <row r="6" spans="1:13">
      <c r="A6">
        <v>2016</v>
      </c>
      <c r="B6" s="27">
        <v>101</v>
      </c>
      <c r="C6" t="s">
        <v>28</v>
      </c>
      <c r="D6">
        <v>3240</v>
      </c>
      <c r="E6">
        <v>420</v>
      </c>
      <c r="F6">
        <v>625</v>
      </c>
      <c r="G6">
        <v>70</v>
      </c>
      <c r="H6">
        <v>120</v>
      </c>
      <c r="I6">
        <v>65</v>
      </c>
      <c r="J6">
        <v>160</v>
      </c>
      <c r="K6">
        <v>65</v>
      </c>
      <c r="L6">
        <v>1480</v>
      </c>
      <c r="M6">
        <v>235</v>
      </c>
    </row>
    <row r="7" spans="1:13">
      <c r="A7">
        <v>2016</v>
      </c>
      <c r="B7" s="27">
        <v>102</v>
      </c>
      <c r="C7" t="s">
        <v>29</v>
      </c>
      <c r="D7">
        <v>3695</v>
      </c>
      <c r="E7">
        <v>300</v>
      </c>
      <c r="F7">
        <v>1685</v>
      </c>
      <c r="G7">
        <v>25</v>
      </c>
      <c r="H7">
        <v>295</v>
      </c>
      <c r="I7">
        <v>5</v>
      </c>
      <c r="J7">
        <v>110</v>
      </c>
      <c r="K7">
        <v>80</v>
      </c>
      <c r="L7">
        <v>1000</v>
      </c>
      <c r="M7">
        <v>195</v>
      </c>
    </row>
    <row r="8" spans="1:13">
      <c r="A8">
        <v>2016</v>
      </c>
      <c r="B8" s="27">
        <v>103</v>
      </c>
      <c r="C8" t="s">
        <v>30</v>
      </c>
      <c r="D8">
        <v>2970</v>
      </c>
      <c r="E8">
        <v>465</v>
      </c>
      <c r="F8">
        <v>745</v>
      </c>
      <c r="G8">
        <v>20</v>
      </c>
      <c r="H8">
        <v>235</v>
      </c>
      <c r="I8">
        <v>140</v>
      </c>
      <c r="J8">
        <v>125</v>
      </c>
      <c r="K8">
        <v>85</v>
      </c>
      <c r="L8">
        <v>925</v>
      </c>
      <c r="M8">
        <v>235</v>
      </c>
    </row>
    <row r="9" spans="1:13">
      <c r="A9">
        <v>2016</v>
      </c>
      <c r="B9" s="27">
        <v>151</v>
      </c>
      <c r="C9" t="s">
        <v>31</v>
      </c>
      <c r="D9">
        <v>2255</v>
      </c>
      <c r="E9">
        <v>215</v>
      </c>
      <c r="F9">
        <v>305</v>
      </c>
      <c r="G9">
        <v>10</v>
      </c>
      <c r="H9">
        <v>130</v>
      </c>
      <c r="I9">
        <v>75</v>
      </c>
      <c r="J9">
        <v>45</v>
      </c>
      <c r="K9">
        <v>75</v>
      </c>
      <c r="L9">
        <v>1175</v>
      </c>
      <c r="M9">
        <v>230</v>
      </c>
    </row>
    <row r="10" spans="1:13">
      <c r="A10">
        <v>2016</v>
      </c>
      <c r="B10" s="27">
        <v>153</v>
      </c>
      <c r="C10" t="s">
        <v>33</v>
      </c>
      <c r="D10">
        <v>2865</v>
      </c>
      <c r="E10">
        <v>280</v>
      </c>
      <c r="F10">
        <v>780</v>
      </c>
      <c r="G10">
        <v>160</v>
      </c>
      <c r="H10">
        <v>220</v>
      </c>
      <c r="I10">
        <v>120</v>
      </c>
      <c r="J10">
        <v>70</v>
      </c>
      <c r="K10">
        <v>45</v>
      </c>
      <c r="L10">
        <v>930</v>
      </c>
      <c r="M10">
        <v>265</v>
      </c>
    </row>
    <row r="11" spans="1:13">
      <c r="A11">
        <v>2016</v>
      </c>
      <c r="B11" s="27">
        <v>154</v>
      </c>
      <c r="C11" t="s">
        <v>34</v>
      </c>
      <c r="D11">
        <v>1745</v>
      </c>
      <c r="E11">
        <v>95</v>
      </c>
      <c r="F11">
        <v>235</v>
      </c>
      <c r="G11">
        <v>10</v>
      </c>
      <c r="H11">
        <v>125</v>
      </c>
      <c r="I11">
        <v>25</v>
      </c>
      <c r="J11">
        <v>40</v>
      </c>
      <c r="K11">
        <v>20</v>
      </c>
      <c r="L11">
        <v>920</v>
      </c>
      <c r="M11">
        <v>275</v>
      </c>
    </row>
    <row r="12" spans="1:13">
      <c r="A12">
        <v>2016</v>
      </c>
      <c r="B12" s="27">
        <v>155</v>
      </c>
      <c r="C12" t="s">
        <v>35</v>
      </c>
      <c r="D12">
        <v>2510</v>
      </c>
      <c r="E12">
        <v>460</v>
      </c>
      <c r="F12">
        <v>425</v>
      </c>
      <c r="G12">
        <v>55</v>
      </c>
      <c r="H12">
        <v>150</v>
      </c>
      <c r="I12">
        <v>105</v>
      </c>
      <c r="J12">
        <v>80</v>
      </c>
      <c r="K12">
        <v>135</v>
      </c>
      <c r="L12">
        <v>810</v>
      </c>
      <c r="M12">
        <v>290</v>
      </c>
    </row>
    <row r="13" spans="1:13">
      <c r="A13">
        <v>2016</v>
      </c>
      <c r="B13" s="27">
        <v>157</v>
      </c>
      <c r="C13" t="s">
        <v>37</v>
      </c>
      <c r="D13">
        <v>2770</v>
      </c>
      <c r="E13">
        <v>395</v>
      </c>
      <c r="F13">
        <v>610</v>
      </c>
      <c r="G13">
        <v>40</v>
      </c>
      <c r="H13">
        <v>255</v>
      </c>
      <c r="I13">
        <v>90</v>
      </c>
      <c r="J13">
        <v>120</v>
      </c>
      <c r="K13">
        <v>85</v>
      </c>
      <c r="L13">
        <v>895</v>
      </c>
      <c r="M13">
        <v>280</v>
      </c>
    </row>
    <row r="14" spans="1:13">
      <c r="A14">
        <v>2016</v>
      </c>
      <c r="B14" s="27">
        <v>158</v>
      </c>
      <c r="C14" t="s">
        <v>38</v>
      </c>
      <c r="D14">
        <v>2285</v>
      </c>
      <c r="E14">
        <v>165</v>
      </c>
      <c r="F14">
        <v>500</v>
      </c>
      <c r="G14">
        <v>35</v>
      </c>
      <c r="H14">
        <v>170</v>
      </c>
      <c r="I14">
        <v>45</v>
      </c>
      <c r="J14">
        <v>35</v>
      </c>
      <c r="K14">
        <v>10</v>
      </c>
      <c r="L14">
        <v>1060</v>
      </c>
      <c r="M14">
        <v>260</v>
      </c>
    </row>
    <row r="15" spans="1:13">
      <c r="A15">
        <v>2016</v>
      </c>
      <c r="B15" s="27">
        <v>159</v>
      </c>
      <c r="C15" t="s">
        <v>32</v>
      </c>
      <c r="D15">
        <v>6145</v>
      </c>
      <c r="E15">
        <v>900</v>
      </c>
      <c r="F15">
        <v>985</v>
      </c>
      <c r="G15">
        <v>75</v>
      </c>
      <c r="H15">
        <v>380</v>
      </c>
      <c r="I15">
        <v>310</v>
      </c>
      <c r="J15">
        <v>180</v>
      </c>
      <c r="K15">
        <v>65</v>
      </c>
      <c r="L15">
        <v>2345</v>
      </c>
      <c r="M15">
        <v>910</v>
      </c>
    </row>
    <row r="16" spans="1:13">
      <c r="A16">
        <v>2016</v>
      </c>
      <c r="B16" s="27">
        <v>1</v>
      </c>
      <c r="C16" t="s">
        <v>146</v>
      </c>
      <c r="D16">
        <v>30490</v>
      </c>
      <c r="E16">
        <v>3695</v>
      </c>
      <c r="F16">
        <v>6895</v>
      </c>
      <c r="G16">
        <v>495</v>
      </c>
      <c r="H16">
        <v>2080</v>
      </c>
      <c r="I16">
        <v>990</v>
      </c>
      <c r="J16">
        <v>955</v>
      </c>
      <c r="K16">
        <v>665</v>
      </c>
      <c r="L16">
        <v>11535</v>
      </c>
      <c r="M16">
        <v>3180</v>
      </c>
    </row>
    <row r="17" spans="1:13">
      <c r="A17">
        <v>2016</v>
      </c>
      <c r="B17" s="27">
        <v>241001</v>
      </c>
      <c r="C17" t="s">
        <v>147</v>
      </c>
      <c r="D17">
        <v>15835</v>
      </c>
      <c r="E17">
        <v>6705</v>
      </c>
      <c r="F17">
        <v>3470</v>
      </c>
      <c r="G17">
        <v>165</v>
      </c>
      <c r="H17">
        <v>695</v>
      </c>
      <c r="I17">
        <v>410</v>
      </c>
      <c r="J17">
        <v>310</v>
      </c>
      <c r="K17">
        <v>355</v>
      </c>
      <c r="L17">
        <v>2570</v>
      </c>
      <c r="M17">
        <v>1155</v>
      </c>
    </row>
    <row r="18" spans="1:13">
      <c r="A18">
        <v>2016</v>
      </c>
      <c r="B18" s="27">
        <v>241</v>
      </c>
      <c r="C18" t="s">
        <v>40</v>
      </c>
      <c r="D18">
        <v>33230</v>
      </c>
      <c r="E18">
        <v>10740</v>
      </c>
      <c r="F18">
        <v>8620</v>
      </c>
      <c r="G18">
        <v>455</v>
      </c>
      <c r="H18">
        <v>2135</v>
      </c>
      <c r="I18">
        <v>820</v>
      </c>
      <c r="J18">
        <v>520</v>
      </c>
      <c r="K18">
        <v>705</v>
      </c>
      <c r="L18">
        <v>6635</v>
      </c>
      <c r="M18">
        <v>2600</v>
      </c>
    </row>
    <row r="19" spans="1:13">
      <c r="A19">
        <v>2016</v>
      </c>
      <c r="B19" s="27">
        <v>251</v>
      </c>
      <c r="C19" t="s">
        <v>43</v>
      </c>
      <c r="D19">
        <v>4375</v>
      </c>
      <c r="E19">
        <v>530</v>
      </c>
      <c r="F19">
        <v>960</v>
      </c>
      <c r="G19">
        <v>30</v>
      </c>
      <c r="H19">
        <v>600</v>
      </c>
      <c r="I19">
        <v>110</v>
      </c>
      <c r="J19">
        <v>55</v>
      </c>
      <c r="K19">
        <v>125</v>
      </c>
      <c r="L19">
        <v>1500</v>
      </c>
      <c r="M19">
        <v>460</v>
      </c>
    </row>
    <row r="20" spans="1:13">
      <c r="A20">
        <v>2016</v>
      </c>
      <c r="B20" s="27">
        <v>252</v>
      </c>
      <c r="C20" t="s">
        <v>44</v>
      </c>
      <c r="D20">
        <v>3910</v>
      </c>
      <c r="E20">
        <v>805</v>
      </c>
      <c r="F20">
        <v>965</v>
      </c>
      <c r="G20">
        <v>60</v>
      </c>
      <c r="H20">
        <v>190</v>
      </c>
      <c r="I20">
        <v>90</v>
      </c>
      <c r="J20">
        <v>70</v>
      </c>
      <c r="K20">
        <v>125</v>
      </c>
      <c r="L20">
        <v>1300</v>
      </c>
      <c r="M20">
        <v>305</v>
      </c>
    </row>
    <row r="21" spans="1:13">
      <c r="A21">
        <v>2016</v>
      </c>
      <c r="B21" s="27">
        <v>254</v>
      </c>
      <c r="C21" t="s">
        <v>45</v>
      </c>
      <c r="D21">
        <v>5785</v>
      </c>
      <c r="E21">
        <v>1055</v>
      </c>
      <c r="F21">
        <v>1450</v>
      </c>
      <c r="G21">
        <v>20</v>
      </c>
      <c r="H21">
        <v>400</v>
      </c>
      <c r="I21">
        <v>170</v>
      </c>
      <c r="J21">
        <v>100</v>
      </c>
      <c r="K21">
        <v>115</v>
      </c>
      <c r="L21">
        <v>1955</v>
      </c>
      <c r="M21">
        <v>520</v>
      </c>
    </row>
    <row r="22" spans="1:13">
      <c r="A22">
        <v>2016</v>
      </c>
      <c r="B22" s="27">
        <v>255</v>
      </c>
      <c r="C22" t="s">
        <v>46</v>
      </c>
      <c r="D22">
        <v>1415</v>
      </c>
      <c r="E22">
        <v>110</v>
      </c>
      <c r="F22">
        <v>310</v>
      </c>
      <c r="G22">
        <v>5</v>
      </c>
      <c r="H22">
        <v>155</v>
      </c>
      <c r="I22">
        <v>15</v>
      </c>
      <c r="J22">
        <v>40</v>
      </c>
      <c r="K22">
        <v>15</v>
      </c>
      <c r="L22">
        <v>710</v>
      </c>
      <c r="M22">
        <v>50</v>
      </c>
    </row>
    <row r="23" spans="1:13">
      <c r="A23">
        <v>2016</v>
      </c>
      <c r="B23" s="27">
        <v>256</v>
      </c>
      <c r="C23" t="s">
        <v>47</v>
      </c>
      <c r="D23">
        <v>3075</v>
      </c>
      <c r="E23">
        <v>480</v>
      </c>
      <c r="F23">
        <v>565</v>
      </c>
      <c r="G23">
        <v>45</v>
      </c>
      <c r="H23">
        <v>235</v>
      </c>
      <c r="I23">
        <v>50</v>
      </c>
      <c r="J23">
        <v>50</v>
      </c>
      <c r="K23">
        <v>65</v>
      </c>
      <c r="L23">
        <v>1465</v>
      </c>
      <c r="M23">
        <v>125</v>
      </c>
    </row>
    <row r="24" spans="1:13">
      <c r="A24">
        <v>2016</v>
      </c>
      <c r="B24" s="27">
        <v>257</v>
      </c>
      <c r="C24" t="s">
        <v>48</v>
      </c>
      <c r="D24">
        <v>3345</v>
      </c>
      <c r="E24">
        <v>425</v>
      </c>
      <c r="F24">
        <v>650</v>
      </c>
      <c r="G24">
        <v>5</v>
      </c>
      <c r="H24">
        <v>175</v>
      </c>
      <c r="I24">
        <v>120</v>
      </c>
      <c r="J24">
        <v>30</v>
      </c>
      <c r="K24">
        <v>80</v>
      </c>
      <c r="L24">
        <v>1495</v>
      </c>
      <c r="M24">
        <v>365</v>
      </c>
    </row>
    <row r="25" spans="1:13">
      <c r="A25">
        <v>2016</v>
      </c>
      <c r="B25" s="27">
        <v>2</v>
      </c>
      <c r="C25" t="s">
        <v>148</v>
      </c>
      <c r="D25">
        <v>55140</v>
      </c>
      <c r="E25">
        <v>14150</v>
      </c>
      <c r="F25">
        <v>13520</v>
      </c>
      <c r="G25">
        <v>625</v>
      </c>
      <c r="H25">
        <v>3890</v>
      </c>
      <c r="I25">
        <v>1375</v>
      </c>
      <c r="J25">
        <v>865</v>
      </c>
      <c r="K25">
        <v>1230</v>
      </c>
      <c r="L25">
        <v>15060</v>
      </c>
      <c r="M25">
        <v>4425</v>
      </c>
    </row>
    <row r="26" spans="1:13">
      <c r="A26">
        <v>2016</v>
      </c>
      <c r="B26" s="27">
        <v>351</v>
      </c>
      <c r="C26" t="s">
        <v>50</v>
      </c>
      <c r="D26">
        <v>3995</v>
      </c>
      <c r="E26">
        <v>735</v>
      </c>
      <c r="F26">
        <v>1185</v>
      </c>
      <c r="G26">
        <v>5</v>
      </c>
      <c r="H26">
        <v>270</v>
      </c>
      <c r="I26">
        <v>90</v>
      </c>
      <c r="J26">
        <v>70</v>
      </c>
      <c r="K26">
        <v>160</v>
      </c>
      <c r="L26">
        <v>1195</v>
      </c>
      <c r="M26">
        <v>295</v>
      </c>
    </row>
    <row r="27" spans="1:13">
      <c r="A27">
        <v>2016</v>
      </c>
      <c r="B27" s="27">
        <v>352</v>
      </c>
      <c r="C27" t="s">
        <v>51</v>
      </c>
      <c r="D27">
        <v>3760</v>
      </c>
      <c r="E27">
        <v>325</v>
      </c>
      <c r="F27">
        <v>950</v>
      </c>
      <c r="G27">
        <v>45</v>
      </c>
      <c r="H27">
        <v>670</v>
      </c>
      <c r="I27">
        <v>150</v>
      </c>
      <c r="J27">
        <v>70</v>
      </c>
      <c r="K27">
        <v>120</v>
      </c>
      <c r="L27">
        <v>1090</v>
      </c>
      <c r="M27">
        <v>335</v>
      </c>
    </row>
    <row r="28" spans="1:13">
      <c r="A28">
        <v>2016</v>
      </c>
      <c r="B28" s="27">
        <v>353</v>
      </c>
      <c r="C28" t="s">
        <v>52</v>
      </c>
      <c r="D28">
        <v>3970</v>
      </c>
      <c r="E28">
        <v>540</v>
      </c>
      <c r="F28">
        <v>670</v>
      </c>
      <c r="G28">
        <v>30</v>
      </c>
      <c r="H28">
        <v>320</v>
      </c>
      <c r="I28">
        <v>75</v>
      </c>
      <c r="J28">
        <v>40</v>
      </c>
      <c r="K28">
        <v>75</v>
      </c>
      <c r="L28">
        <v>1765</v>
      </c>
      <c r="M28">
        <v>450</v>
      </c>
    </row>
    <row r="29" spans="1:13">
      <c r="A29">
        <v>2016</v>
      </c>
      <c r="B29" s="27">
        <v>354</v>
      </c>
      <c r="C29" t="s">
        <v>53</v>
      </c>
      <c r="D29">
        <v>705</v>
      </c>
      <c r="E29">
        <v>60</v>
      </c>
      <c r="F29">
        <v>140</v>
      </c>
      <c r="G29">
        <v>0</v>
      </c>
      <c r="H29">
        <v>65</v>
      </c>
      <c r="I29">
        <v>15</v>
      </c>
      <c r="J29">
        <v>25</v>
      </c>
      <c r="K29">
        <v>20</v>
      </c>
      <c r="L29">
        <v>260</v>
      </c>
      <c r="M29">
        <v>120</v>
      </c>
    </row>
    <row r="30" spans="1:13">
      <c r="A30">
        <v>2016</v>
      </c>
      <c r="B30" s="27">
        <v>355</v>
      </c>
      <c r="C30" t="s">
        <v>54</v>
      </c>
      <c r="D30">
        <v>3920</v>
      </c>
      <c r="E30">
        <v>405</v>
      </c>
      <c r="F30">
        <v>1250</v>
      </c>
      <c r="G30">
        <v>40</v>
      </c>
      <c r="H30">
        <v>435</v>
      </c>
      <c r="I30">
        <v>105</v>
      </c>
      <c r="J30">
        <v>50</v>
      </c>
      <c r="K30">
        <v>65</v>
      </c>
      <c r="L30">
        <v>1200</v>
      </c>
      <c r="M30">
        <v>370</v>
      </c>
    </row>
    <row r="31" spans="1:13">
      <c r="A31">
        <v>2016</v>
      </c>
      <c r="B31" s="27">
        <v>356</v>
      </c>
      <c r="C31" t="s">
        <v>55</v>
      </c>
      <c r="D31">
        <v>1985</v>
      </c>
      <c r="E31">
        <v>320</v>
      </c>
      <c r="F31">
        <v>315</v>
      </c>
      <c r="G31">
        <v>10</v>
      </c>
      <c r="H31">
        <v>215</v>
      </c>
      <c r="I31">
        <v>105</v>
      </c>
      <c r="J31">
        <v>90</v>
      </c>
      <c r="K31">
        <v>15</v>
      </c>
      <c r="L31">
        <v>640</v>
      </c>
      <c r="M31">
        <v>275</v>
      </c>
    </row>
    <row r="32" spans="1:13">
      <c r="A32">
        <v>2016</v>
      </c>
      <c r="B32" s="27">
        <v>357</v>
      </c>
      <c r="C32" t="s">
        <v>56</v>
      </c>
      <c r="D32">
        <v>2740</v>
      </c>
      <c r="E32">
        <v>400</v>
      </c>
      <c r="F32">
        <v>485</v>
      </c>
      <c r="G32">
        <v>40</v>
      </c>
      <c r="H32">
        <v>295</v>
      </c>
      <c r="I32">
        <v>70</v>
      </c>
      <c r="J32">
        <v>75</v>
      </c>
      <c r="K32">
        <v>70</v>
      </c>
      <c r="L32">
        <v>955</v>
      </c>
      <c r="M32">
        <v>355</v>
      </c>
    </row>
    <row r="33" spans="1:13">
      <c r="A33">
        <v>2016</v>
      </c>
      <c r="B33" s="27">
        <v>358</v>
      </c>
      <c r="C33" t="s">
        <v>57</v>
      </c>
      <c r="D33">
        <v>2655</v>
      </c>
      <c r="E33">
        <v>480</v>
      </c>
      <c r="F33">
        <v>480</v>
      </c>
      <c r="G33">
        <v>10</v>
      </c>
      <c r="H33">
        <v>190</v>
      </c>
      <c r="I33">
        <v>135</v>
      </c>
      <c r="J33">
        <v>90</v>
      </c>
      <c r="K33">
        <v>165</v>
      </c>
      <c r="L33">
        <v>835</v>
      </c>
      <c r="M33">
        <v>275</v>
      </c>
    </row>
    <row r="34" spans="1:13">
      <c r="A34">
        <v>2016</v>
      </c>
      <c r="B34" s="27">
        <v>359</v>
      </c>
      <c r="C34" t="s">
        <v>58</v>
      </c>
      <c r="D34">
        <v>3870</v>
      </c>
      <c r="E34">
        <v>245</v>
      </c>
      <c r="F34">
        <v>705</v>
      </c>
      <c r="G34">
        <v>55</v>
      </c>
      <c r="H34">
        <v>200</v>
      </c>
      <c r="I34">
        <v>145</v>
      </c>
      <c r="J34">
        <v>40</v>
      </c>
      <c r="K34">
        <v>45</v>
      </c>
      <c r="L34">
        <v>1760</v>
      </c>
      <c r="M34">
        <v>680</v>
      </c>
    </row>
    <row r="35" spans="1:13">
      <c r="A35">
        <v>2016</v>
      </c>
      <c r="B35" s="27">
        <v>360</v>
      </c>
      <c r="C35" t="s">
        <v>59</v>
      </c>
      <c r="D35">
        <v>1445</v>
      </c>
      <c r="E35">
        <v>145</v>
      </c>
      <c r="F35">
        <v>395</v>
      </c>
      <c r="G35">
        <v>10</v>
      </c>
      <c r="H35">
        <v>120</v>
      </c>
      <c r="I35">
        <v>30</v>
      </c>
      <c r="J35">
        <v>80</v>
      </c>
      <c r="K35">
        <v>20</v>
      </c>
      <c r="L35">
        <v>475</v>
      </c>
      <c r="M35">
        <v>165</v>
      </c>
    </row>
    <row r="36" spans="1:13">
      <c r="A36">
        <v>2016</v>
      </c>
      <c r="B36" s="27">
        <v>361</v>
      </c>
      <c r="C36" t="s">
        <v>60</v>
      </c>
      <c r="D36">
        <v>3090</v>
      </c>
      <c r="E36">
        <v>415</v>
      </c>
      <c r="F36">
        <v>780</v>
      </c>
      <c r="G36">
        <v>25</v>
      </c>
      <c r="H36">
        <v>370</v>
      </c>
      <c r="I36">
        <v>140</v>
      </c>
      <c r="J36">
        <v>65</v>
      </c>
      <c r="K36">
        <v>85</v>
      </c>
      <c r="L36">
        <v>985</v>
      </c>
      <c r="M36">
        <v>220</v>
      </c>
    </row>
    <row r="37" spans="1:13">
      <c r="A37">
        <v>2016</v>
      </c>
      <c r="B37" s="27">
        <v>3</v>
      </c>
      <c r="C37" t="s">
        <v>54</v>
      </c>
      <c r="D37">
        <v>32125</v>
      </c>
      <c r="E37">
        <v>4070</v>
      </c>
      <c r="F37">
        <v>7345</v>
      </c>
      <c r="G37">
        <v>270</v>
      </c>
      <c r="H37">
        <v>3150</v>
      </c>
      <c r="I37">
        <v>1060</v>
      </c>
      <c r="J37">
        <v>695</v>
      </c>
      <c r="K37">
        <v>840</v>
      </c>
      <c r="L37">
        <v>11155</v>
      </c>
      <c r="M37">
        <v>3535</v>
      </c>
    </row>
    <row r="38" spans="1:13">
      <c r="A38">
        <v>2016</v>
      </c>
      <c r="B38" s="27">
        <v>401</v>
      </c>
      <c r="C38" t="s">
        <v>62</v>
      </c>
      <c r="D38">
        <v>2615</v>
      </c>
      <c r="E38">
        <v>405</v>
      </c>
      <c r="F38">
        <v>850</v>
      </c>
      <c r="G38">
        <v>105</v>
      </c>
      <c r="H38">
        <v>265</v>
      </c>
      <c r="I38">
        <v>85</v>
      </c>
      <c r="J38">
        <v>40</v>
      </c>
      <c r="K38">
        <v>145</v>
      </c>
      <c r="L38">
        <v>580</v>
      </c>
      <c r="M38">
        <v>140</v>
      </c>
    </row>
    <row r="39" spans="1:13">
      <c r="A39">
        <v>2016</v>
      </c>
      <c r="B39" s="27">
        <v>402</v>
      </c>
      <c r="C39" t="s">
        <v>63</v>
      </c>
      <c r="D39">
        <v>1215</v>
      </c>
      <c r="E39">
        <v>95</v>
      </c>
      <c r="F39">
        <v>325</v>
      </c>
      <c r="G39">
        <v>5</v>
      </c>
      <c r="H39">
        <v>150</v>
      </c>
      <c r="I39">
        <v>35</v>
      </c>
      <c r="J39">
        <v>35</v>
      </c>
      <c r="K39">
        <v>70</v>
      </c>
      <c r="L39">
        <v>355</v>
      </c>
      <c r="M39">
        <v>140</v>
      </c>
    </row>
    <row r="40" spans="1:13">
      <c r="A40">
        <v>2016</v>
      </c>
      <c r="B40" s="27">
        <v>403</v>
      </c>
      <c r="C40" t="s">
        <v>149</v>
      </c>
      <c r="D40">
        <v>4355</v>
      </c>
      <c r="E40">
        <v>1050</v>
      </c>
      <c r="F40">
        <v>1685</v>
      </c>
      <c r="G40">
        <v>20</v>
      </c>
      <c r="H40">
        <v>235</v>
      </c>
      <c r="I40">
        <v>55</v>
      </c>
      <c r="J40">
        <v>80</v>
      </c>
      <c r="K40">
        <v>60</v>
      </c>
      <c r="L40">
        <v>900</v>
      </c>
      <c r="M40">
        <v>260</v>
      </c>
    </row>
    <row r="41" spans="1:13">
      <c r="A41">
        <v>2016</v>
      </c>
      <c r="B41" s="27">
        <v>404</v>
      </c>
      <c r="C41" t="s">
        <v>65</v>
      </c>
      <c r="D41">
        <v>4025</v>
      </c>
      <c r="E41">
        <v>830</v>
      </c>
      <c r="F41">
        <v>1150</v>
      </c>
      <c r="G41">
        <v>140</v>
      </c>
      <c r="H41">
        <v>280</v>
      </c>
      <c r="I41">
        <v>75</v>
      </c>
      <c r="J41">
        <v>80</v>
      </c>
      <c r="K41">
        <v>50</v>
      </c>
      <c r="L41">
        <v>1065</v>
      </c>
      <c r="M41">
        <v>350</v>
      </c>
    </row>
    <row r="42" spans="1:13">
      <c r="A42">
        <v>2016</v>
      </c>
      <c r="B42" s="27">
        <v>405</v>
      </c>
      <c r="C42" t="s">
        <v>150</v>
      </c>
      <c r="D42">
        <v>1935</v>
      </c>
      <c r="E42">
        <v>235</v>
      </c>
      <c r="F42">
        <v>660</v>
      </c>
      <c r="G42">
        <v>15</v>
      </c>
      <c r="H42">
        <v>210</v>
      </c>
      <c r="I42">
        <v>70</v>
      </c>
      <c r="J42">
        <v>45</v>
      </c>
      <c r="K42">
        <v>55</v>
      </c>
      <c r="L42">
        <v>435</v>
      </c>
      <c r="M42">
        <v>210</v>
      </c>
    </row>
    <row r="43" spans="1:13">
      <c r="A43">
        <v>2016</v>
      </c>
      <c r="B43" s="27">
        <v>451</v>
      </c>
      <c r="C43" t="s">
        <v>67</v>
      </c>
      <c r="D43">
        <v>2240</v>
      </c>
      <c r="E43">
        <v>260</v>
      </c>
      <c r="F43">
        <v>455</v>
      </c>
      <c r="G43">
        <v>10</v>
      </c>
      <c r="H43">
        <v>290</v>
      </c>
      <c r="I43">
        <v>70</v>
      </c>
      <c r="J43">
        <v>45</v>
      </c>
      <c r="K43">
        <v>30</v>
      </c>
      <c r="L43">
        <v>940</v>
      </c>
      <c r="M43">
        <v>130</v>
      </c>
    </row>
    <row r="44" spans="1:13">
      <c r="A44">
        <v>2016</v>
      </c>
      <c r="B44" s="27">
        <v>452</v>
      </c>
      <c r="C44" t="s">
        <v>68</v>
      </c>
      <c r="D44">
        <v>3565</v>
      </c>
      <c r="E44">
        <v>395</v>
      </c>
      <c r="F44">
        <v>860</v>
      </c>
      <c r="G44">
        <v>25</v>
      </c>
      <c r="H44">
        <v>310</v>
      </c>
      <c r="I44">
        <v>90</v>
      </c>
      <c r="J44">
        <v>165</v>
      </c>
      <c r="K44">
        <v>150</v>
      </c>
      <c r="L44">
        <v>1170</v>
      </c>
      <c r="M44">
        <v>400</v>
      </c>
    </row>
    <row r="45" spans="1:13">
      <c r="A45">
        <v>2016</v>
      </c>
      <c r="B45" s="27">
        <v>453</v>
      </c>
      <c r="C45" t="s">
        <v>69</v>
      </c>
      <c r="D45">
        <v>3460</v>
      </c>
      <c r="E45">
        <v>545</v>
      </c>
      <c r="F45">
        <v>950</v>
      </c>
      <c r="G45">
        <v>15</v>
      </c>
      <c r="H45">
        <v>775</v>
      </c>
      <c r="I45">
        <v>95</v>
      </c>
      <c r="J45">
        <v>70</v>
      </c>
      <c r="K45">
        <v>40</v>
      </c>
      <c r="L45">
        <v>825</v>
      </c>
      <c r="M45">
        <v>145</v>
      </c>
    </row>
    <row r="46" spans="1:13">
      <c r="A46">
        <v>2016</v>
      </c>
      <c r="B46" s="27">
        <v>454</v>
      </c>
      <c r="C46" t="s">
        <v>70</v>
      </c>
      <c r="D46">
        <v>5890</v>
      </c>
      <c r="E46">
        <v>585</v>
      </c>
      <c r="F46">
        <v>1330</v>
      </c>
      <c r="G46">
        <v>45</v>
      </c>
      <c r="H46">
        <v>975</v>
      </c>
      <c r="I46">
        <v>170</v>
      </c>
      <c r="J46">
        <v>230</v>
      </c>
      <c r="K46">
        <v>90</v>
      </c>
      <c r="L46">
        <v>1835</v>
      </c>
      <c r="M46">
        <v>635</v>
      </c>
    </row>
    <row r="47" spans="1:13">
      <c r="A47">
        <v>2016</v>
      </c>
      <c r="B47" s="27">
        <v>455</v>
      </c>
      <c r="C47" t="s">
        <v>71</v>
      </c>
      <c r="D47">
        <v>1540</v>
      </c>
      <c r="E47">
        <v>145</v>
      </c>
      <c r="F47">
        <v>205</v>
      </c>
      <c r="G47">
        <v>10</v>
      </c>
      <c r="H47">
        <v>190</v>
      </c>
      <c r="I47">
        <v>50</v>
      </c>
      <c r="J47">
        <v>25</v>
      </c>
      <c r="K47">
        <v>45</v>
      </c>
      <c r="L47">
        <v>625</v>
      </c>
      <c r="M47">
        <v>245</v>
      </c>
    </row>
    <row r="48" spans="1:13">
      <c r="A48">
        <v>2016</v>
      </c>
      <c r="B48" s="27">
        <v>456</v>
      </c>
      <c r="C48" t="s">
        <v>151</v>
      </c>
      <c r="D48">
        <v>2345</v>
      </c>
      <c r="E48">
        <v>110</v>
      </c>
      <c r="F48">
        <v>615</v>
      </c>
      <c r="G48">
        <v>15</v>
      </c>
      <c r="H48">
        <v>335</v>
      </c>
      <c r="I48">
        <v>75</v>
      </c>
      <c r="J48">
        <v>115</v>
      </c>
      <c r="K48">
        <v>55</v>
      </c>
      <c r="L48">
        <v>670</v>
      </c>
      <c r="M48">
        <v>360</v>
      </c>
    </row>
    <row r="49" spans="1:13">
      <c r="A49">
        <v>2016</v>
      </c>
      <c r="B49" s="27">
        <v>457</v>
      </c>
      <c r="C49" t="s">
        <v>73</v>
      </c>
      <c r="D49">
        <v>2835</v>
      </c>
      <c r="E49">
        <v>255</v>
      </c>
      <c r="F49">
        <v>565</v>
      </c>
      <c r="G49">
        <v>35</v>
      </c>
      <c r="H49">
        <v>295</v>
      </c>
      <c r="I49">
        <v>135</v>
      </c>
      <c r="J49">
        <v>50</v>
      </c>
      <c r="K49">
        <v>30</v>
      </c>
      <c r="L49">
        <v>1265</v>
      </c>
      <c r="M49">
        <v>205</v>
      </c>
    </row>
    <row r="50" spans="1:13">
      <c r="A50">
        <v>2016</v>
      </c>
      <c r="B50" s="27">
        <v>458</v>
      </c>
      <c r="C50" t="s">
        <v>74</v>
      </c>
      <c r="D50">
        <v>3005</v>
      </c>
      <c r="E50">
        <v>540</v>
      </c>
      <c r="F50">
        <v>1080</v>
      </c>
      <c r="G50">
        <v>40</v>
      </c>
      <c r="H50">
        <v>410</v>
      </c>
      <c r="I50">
        <v>40</v>
      </c>
      <c r="J50">
        <v>35</v>
      </c>
      <c r="K50">
        <v>35</v>
      </c>
      <c r="L50">
        <v>690</v>
      </c>
      <c r="M50">
        <v>140</v>
      </c>
    </row>
    <row r="51" spans="1:13">
      <c r="A51">
        <v>2016</v>
      </c>
      <c r="B51" s="27">
        <v>459</v>
      </c>
      <c r="C51" t="s">
        <v>75</v>
      </c>
      <c r="D51">
        <v>4215</v>
      </c>
      <c r="E51">
        <v>600</v>
      </c>
      <c r="F51">
        <v>825</v>
      </c>
      <c r="G51">
        <v>50</v>
      </c>
      <c r="H51">
        <v>565</v>
      </c>
      <c r="I51">
        <v>145</v>
      </c>
      <c r="J51">
        <v>160</v>
      </c>
      <c r="K51">
        <v>50</v>
      </c>
      <c r="L51">
        <v>1325</v>
      </c>
      <c r="M51">
        <v>495</v>
      </c>
    </row>
    <row r="52" spans="1:13">
      <c r="A52">
        <v>2016</v>
      </c>
      <c r="B52" s="27">
        <v>460</v>
      </c>
      <c r="C52" t="s">
        <v>76</v>
      </c>
      <c r="D52">
        <v>3425</v>
      </c>
      <c r="E52">
        <v>480</v>
      </c>
      <c r="F52">
        <v>1445</v>
      </c>
      <c r="G52">
        <v>20</v>
      </c>
      <c r="H52">
        <v>605</v>
      </c>
      <c r="I52">
        <v>50</v>
      </c>
      <c r="J52">
        <v>90</v>
      </c>
      <c r="K52">
        <v>30</v>
      </c>
      <c r="L52">
        <v>555</v>
      </c>
      <c r="M52">
        <v>150</v>
      </c>
    </row>
    <row r="53" spans="1:13">
      <c r="A53">
        <v>2016</v>
      </c>
      <c r="B53" s="27">
        <v>461</v>
      </c>
      <c r="C53" t="s">
        <v>77</v>
      </c>
      <c r="D53">
        <v>1585</v>
      </c>
      <c r="E53">
        <v>200</v>
      </c>
      <c r="F53">
        <v>350</v>
      </c>
      <c r="G53">
        <v>0</v>
      </c>
      <c r="H53">
        <v>110</v>
      </c>
      <c r="I53">
        <v>50</v>
      </c>
      <c r="J53">
        <v>15</v>
      </c>
      <c r="K53">
        <v>5</v>
      </c>
      <c r="L53">
        <v>660</v>
      </c>
      <c r="M53">
        <v>200</v>
      </c>
    </row>
    <row r="54" spans="1:13">
      <c r="A54">
        <v>2016</v>
      </c>
      <c r="B54" s="27">
        <v>462</v>
      </c>
      <c r="C54" t="s">
        <v>78</v>
      </c>
      <c r="D54">
        <v>870</v>
      </c>
      <c r="E54">
        <v>110</v>
      </c>
      <c r="F54">
        <v>190</v>
      </c>
      <c r="G54">
        <v>0</v>
      </c>
      <c r="H54">
        <v>140</v>
      </c>
      <c r="I54">
        <v>30</v>
      </c>
      <c r="J54">
        <v>20</v>
      </c>
      <c r="K54">
        <v>5</v>
      </c>
      <c r="L54">
        <v>245</v>
      </c>
      <c r="M54">
        <v>130</v>
      </c>
    </row>
    <row r="55" spans="1:13">
      <c r="A55">
        <v>2016</v>
      </c>
      <c r="B55" s="27">
        <v>4</v>
      </c>
      <c r="C55" t="s">
        <v>152</v>
      </c>
      <c r="D55">
        <v>49110</v>
      </c>
      <c r="E55">
        <v>6845</v>
      </c>
      <c r="F55">
        <v>13535</v>
      </c>
      <c r="G55">
        <v>560</v>
      </c>
      <c r="H55">
        <v>6145</v>
      </c>
      <c r="I55">
        <v>1315</v>
      </c>
      <c r="J55">
        <v>1300</v>
      </c>
      <c r="K55">
        <v>945</v>
      </c>
      <c r="L55">
        <v>14140</v>
      </c>
      <c r="M55">
        <v>4330</v>
      </c>
    </row>
    <row r="56" spans="1:13">
      <c r="A56">
        <v>2016</v>
      </c>
      <c r="B56" s="27" t="s">
        <v>153</v>
      </c>
      <c r="C56" t="s">
        <v>154</v>
      </c>
      <c r="D56">
        <v>166865</v>
      </c>
      <c r="E56">
        <v>28760</v>
      </c>
      <c r="F56">
        <v>41300</v>
      </c>
      <c r="G56">
        <v>1945</v>
      </c>
      <c r="H56">
        <v>15265</v>
      </c>
      <c r="I56">
        <v>4740</v>
      </c>
      <c r="J56">
        <v>3810</v>
      </c>
      <c r="K56">
        <v>3680</v>
      </c>
      <c r="L56">
        <v>51890</v>
      </c>
      <c r="M56">
        <v>15475</v>
      </c>
    </row>
  </sheetData>
  <mergeCells count="7">
    <mergeCell ref="A2:A5"/>
    <mergeCell ref="B2:C5"/>
    <mergeCell ref="D2:D4"/>
    <mergeCell ref="E2:M2"/>
    <mergeCell ref="E3:E4"/>
    <mergeCell ref="F3:L3"/>
    <mergeCell ref="M3:M4"/>
  </mergeCells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57"/>
  <sheetViews>
    <sheetView topLeftCell="A16" workbookViewId="0">
      <selection activeCell="D20" sqref="D20:M57"/>
    </sheetView>
  </sheetViews>
  <sheetFormatPr baseColWidth="10" defaultRowHeight="15"/>
  <sheetData>
    <row r="1" spans="1:13">
      <c r="A1" t="s">
        <v>162</v>
      </c>
      <c r="B1" s="27"/>
    </row>
    <row r="2" spans="1:13">
      <c r="A2" s="152" t="s">
        <v>137</v>
      </c>
      <c r="B2" s="155" t="s">
        <v>142</v>
      </c>
      <c r="C2" s="156"/>
      <c r="D2" s="148" t="s">
        <v>163</v>
      </c>
      <c r="E2" s="178" t="s">
        <v>134</v>
      </c>
      <c r="F2" s="178"/>
      <c r="G2" s="178"/>
      <c r="H2" s="178"/>
      <c r="I2" s="178"/>
      <c r="J2" s="178"/>
      <c r="K2" s="178"/>
      <c r="L2" s="178"/>
      <c r="M2" s="178"/>
    </row>
    <row r="3" spans="1:13">
      <c r="A3" s="153"/>
      <c r="B3" s="157"/>
      <c r="C3" s="158"/>
      <c r="D3" s="148"/>
      <c r="E3" s="148" t="s">
        <v>164</v>
      </c>
      <c r="F3" s="148" t="s">
        <v>6</v>
      </c>
      <c r="G3" s="148"/>
      <c r="H3" s="148"/>
      <c r="I3" s="148"/>
      <c r="J3" s="148"/>
      <c r="K3" s="148"/>
      <c r="L3" s="148"/>
      <c r="M3" s="148" t="s">
        <v>7</v>
      </c>
    </row>
    <row r="4" spans="1:13" ht="110.25">
      <c r="A4" s="153"/>
      <c r="B4" s="157"/>
      <c r="C4" s="158"/>
      <c r="D4" s="148"/>
      <c r="E4" s="148"/>
      <c r="F4" s="55" t="s">
        <v>165</v>
      </c>
      <c r="G4" s="55" t="s">
        <v>135</v>
      </c>
      <c r="H4" s="55" t="s">
        <v>166</v>
      </c>
      <c r="I4" s="55" t="s">
        <v>172</v>
      </c>
      <c r="J4" s="55" t="s">
        <v>168</v>
      </c>
      <c r="K4" s="55" t="s">
        <v>169</v>
      </c>
      <c r="L4" s="55" t="s">
        <v>170</v>
      </c>
      <c r="M4" s="148"/>
    </row>
    <row r="5" spans="1:13" ht="24">
      <c r="A5" s="154"/>
      <c r="B5" s="159"/>
      <c r="C5" s="160"/>
      <c r="D5" s="32"/>
      <c r="E5" s="32" t="s">
        <v>143</v>
      </c>
      <c r="F5" s="32">
        <v>526.52700000000004</v>
      </c>
      <c r="G5" s="32" t="s">
        <v>144</v>
      </c>
      <c r="H5" s="32">
        <v>528.53599999999994</v>
      </c>
      <c r="I5" s="32">
        <v>530</v>
      </c>
      <c r="J5" s="32" t="s">
        <v>171</v>
      </c>
      <c r="K5" s="32" t="s">
        <v>145</v>
      </c>
      <c r="L5" s="32" t="s">
        <v>155</v>
      </c>
      <c r="M5" s="33" t="s">
        <v>156</v>
      </c>
    </row>
    <row r="6" spans="1:13">
      <c r="A6">
        <v>2015</v>
      </c>
      <c r="B6" s="27">
        <v>101</v>
      </c>
      <c r="C6" t="s">
        <v>28</v>
      </c>
      <c r="D6">
        <v>2796</v>
      </c>
      <c r="E6">
        <v>412</v>
      </c>
      <c r="F6">
        <v>255</v>
      </c>
      <c r="G6">
        <v>70</v>
      </c>
      <c r="H6">
        <v>71</v>
      </c>
      <c r="I6">
        <v>59</v>
      </c>
      <c r="J6">
        <v>184</v>
      </c>
      <c r="K6">
        <v>51</v>
      </c>
      <c r="L6">
        <v>1588</v>
      </c>
      <c r="M6">
        <v>106</v>
      </c>
    </row>
    <row r="7" spans="1:13">
      <c r="A7">
        <v>2015</v>
      </c>
      <c r="B7" s="27">
        <v>102</v>
      </c>
      <c r="C7" t="s">
        <v>29</v>
      </c>
      <c r="D7">
        <v>1753</v>
      </c>
      <c r="E7">
        <v>273</v>
      </c>
      <c r="F7">
        <v>511</v>
      </c>
      <c r="G7">
        <v>24</v>
      </c>
      <c r="H7">
        <v>120</v>
      </c>
      <c r="I7">
        <v>25</v>
      </c>
      <c r="J7">
        <v>131</v>
      </c>
      <c r="K7">
        <v>70</v>
      </c>
      <c r="L7">
        <v>402</v>
      </c>
      <c r="M7">
        <v>197</v>
      </c>
    </row>
    <row r="8" spans="1:13">
      <c r="A8">
        <v>2015</v>
      </c>
      <c r="B8" s="27">
        <v>103</v>
      </c>
      <c r="C8" t="s">
        <v>30</v>
      </c>
      <c r="D8">
        <v>2158</v>
      </c>
      <c r="E8">
        <v>461</v>
      </c>
      <c r="F8">
        <v>406</v>
      </c>
      <c r="G8">
        <v>23</v>
      </c>
      <c r="H8">
        <v>140</v>
      </c>
      <c r="I8">
        <v>166</v>
      </c>
      <c r="J8">
        <v>152</v>
      </c>
      <c r="K8">
        <v>77</v>
      </c>
      <c r="L8">
        <v>518</v>
      </c>
      <c r="M8">
        <v>215</v>
      </c>
    </row>
    <row r="9" spans="1:13">
      <c r="A9">
        <v>2015</v>
      </c>
      <c r="B9" s="27">
        <v>151</v>
      </c>
      <c r="C9" t="s">
        <v>31</v>
      </c>
      <c r="D9">
        <v>1403</v>
      </c>
      <c r="E9">
        <v>231</v>
      </c>
      <c r="F9">
        <v>93</v>
      </c>
      <c r="G9">
        <v>13</v>
      </c>
      <c r="H9">
        <v>77</v>
      </c>
      <c r="I9">
        <v>67</v>
      </c>
      <c r="J9">
        <v>53</v>
      </c>
      <c r="K9">
        <v>80</v>
      </c>
      <c r="L9">
        <v>439</v>
      </c>
      <c r="M9">
        <v>350</v>
      </c>
    </row>
    <row r="10" spans="1:13">
      <c r="A10">
        <v>2015</v>
      </c>
      <c r="B10" s="27">
        <v>152</v>
      </c>
      <c r="C10" t="s">
        <v>32</v>
      </c>
      <c r="D10">
        <v>3335</v>
      </c>
      <c r="E10">
        <v>809</v>
      </c>
      <c r="F10">
        <v>215</v>
      </c>
      <c r="G10">
        <v>63</v>
      </c>
      <c r="H10">
        <v>194</v>
      </c>
      <c r="I10">
        <v>256</v>
      </c>
      <c r="J10">
        <v>204</v>
      </c>
      <c r="K10">
        <v>44</v>
      </c>
      <c r="L10">
        <v>887</v>
      </c>
      <c r="M10">
        <v>663</v>
      </c>
    </row>
    <row r="11" spans="1:13">
      <c r="A11">
        <v>2015</v>
      </c>
      <c r="B11" s="27">
        <v>153</v>
      </c>
      <c r="C11" t="s">
        <v>33</v>
      </c>
      <c r="D11">
        <v>1561</v>
      </c>
      <c r="E11">
        <v>253</v>
      </c>
      <c r="F11">
        <v>165</v>
      </c>
      <c r="G11">
        <v>86</v>
      </c>
      <c r="H11">
        <v>71</v>
      </c>
      <c r="I11">
        <v>115</v>
      </c>
      <c r="J11">
        <v>72</v>
      </c>
      <c r="K11">
        <v>42</v>
      </c>
      <c r="L11">
        <v>498</v>
      </c>
      <c r="M11">
        <v>259</v>
      </c>
    </row>
    <row r="12" spans="1:13">
      <c r="A12">
        <v>2015</v>
      </c>
      <c r="B12" s="27">
        <v>154</v>
      </c>
      <c r="C12" t="s">
        <v>34</v>
      </c>
      <c r="D12">
        <v>980</v>
      </c>
      <c r="E12">
        <v>87</v>
      </c>
      <c r="F12">
        <v>33</v>
      </c>
      <c r="G12">
        <v>8</v>
      </c>
      <c r="H12">
        <v>69</v>
      </c>
      <c r="I12">
        <v>26</v>
      </c>
      <c r="J12">
        <v>47</v>
      </c>
      <c r="K12">
        <v>19</v>
      </c>
      <c r="L12">
        <v>479</v>
      </c>
      <c r="M12">
        <v>212</v>
      </c>
    </row>
    <row r="13" spans="1:13">
      <c r="A13">
        <v>2015</v>
      </c>
      <c r="B13" s="27">
        <v>155</v>
      </c>
      <c r="C13" t="s">
        <v>35</v>
      </c>
      <c r="D13">
        <v>1843</v>
      </c>
      <c r="E13">
        <v>444</v>
      </c>
      <c r="F13">
        <v>136</v>
      </c>
      <c r="G13">
        <v>49</v>
      </c>
      <c r="H13">
        <v>117</v>
      </c>
      <c r="I13">
        <v>115</v>
      </c>
      <c r="J13">
        <v>109</v>
      </c>
      <c r="K13">
        <v>133</v>
      </c>
      <c r="L13">
        <v>454</v>
      </c>
      <c r="M13">
        <v>286</v>
      </c>
    </row>
    <row r="14" spans="1:13">
      <c r="A14">
        <v>2015</v>
      </c>
      <c r="B14" s="27">
        <v>156</v>
      </c>
      <c r="C14" t="s">
        <v>36</v>
      </c>
      <c r="D14">
        <v>787</v>
      </c>
      <c r="E14">
        <v>56</v>
      </c>
      <c r="F14">
        <v>72</v>
      </c>
      <c r="G14">
        <v>29</v>
      </c>
      <c r="H14">
        <v>56</v>
      </c>
      <c r="I14">
        <v>42</v>
      </c>
      <c r="J14">
        <v>12</v>
      </c>
      <c r="K14">
        <v>14</v>
      </c>
      <c r="L14">
        <v>286</v>
      </c>
      <c r="M14">
        <v>220</v>
      </c>
    </row>
    <row r="15" spans="1:13">
      <c r="A15">
        <v>2015</v>
      </c>
      <c r="B15" s="27">
        <v>157</v>
      </c>
      <c r="C15" t="s">
        <v>37</v>
      </c>
      <c r="D15">
        <v>2034</v>
      </c>
      <c r="E15">
        <v>368</v>
      </c>
      <c r="F15">
        <v>259</v>
      </c>
      <c r="G15">
        <v>50</v>
      </c>
      <c r="H15">
        <v>126</v>
      </c>
      <c r="I15">
        <v>97</v>
      </c>
      <c r="J15">
        <v>140</v>
      </c>
      <c r="K15">
        <v>81</v>
      </c>
      <c r="L15">
        <v>606</v>
      </c>
      <c r="M15">
        <v>307</v>
      </c>
    </row>
    <row r="16" spans="1:13">
      <c r="A16">
        <v>2015</v>
      </c>
      <c r="B16" s="27">
        <v>158</v>
      </c>
      <c r="C16" t="s">
        <v>38</v>
      </c>
      <c r="D16">
        <v>1378</v>
      </c>
      <c r="E16">
        <v>165</v>
      </c>
      <c r="F16">
        <v>202</v>
      </c>
      <c r="G16">
        <v>48</v>
      </c>
      <c r="H16">
        <v>106</v>
      </c>
      <c r="I16">
        <v>50</v>
      </c>
      <c r="J16">
        <v>51</v>
      </c>
      <c r="K16">
        <v>9</v>
      </c>
      <c r="L16">
        <v>514</v>
      </c>
      <c r="M16">
        <v>233</v>
      </c>
    </row>
    <row r="17" spans="1:13">
      <c r="A17">
        <v>2015</v>
      </c>
      <c r="B17" s="27">
        <v>1</v>
      </c>
      <c r="C17" t="s">
        <v>146</v>
      </c>
      <c r="D17">
        <v>20028</v>
      </c>
      <c r="E17">
        <v>3559</v>
      </c>
      <c r="F17">
        <v>2347</v>
      </c>
      <c r="G17">
        <v>463</v>
      </c>
      <c r="H17">
        <v>1147</v>
      </c>
      <c r="I17">
        <v>1018</v>
      </c>
      <c r="J17">
        <v>1155</v>
      </c>
      <c r="K17">
        <v>620</v>
      </c>
      <c r="L17">
        <v>6671</v>
      </c>
      <c r="M17">
        <v>3048</v>
      </c>
    </row>
    <row r="18" spans="1:13">
      <c r="A18">
        <v>2015</v>
      </c>
      <c r="B18" s="27">
        <v>241001</v>
      </c>
      <c r="C18" t="s">
        <v>147</v>
      </c>
      <c r="D18">
        <v>13515</v>
      </c>
      <c r="E18">
        <v>6609</v>
      </c>
      <c r="F18">
        <v>1872</v>
      </c>
      <c r="G18">
        <v>176</v>
      </c>
      <c r="H18">
        <v>527</v>
      </c>
      <c r="I18">
        <v>409</v>
      </c>
      <c r="J18">
        <v>398</v>
      </c>
      <c r="K18">
        <v>332</v>
      </c>
      <c r="L18">
        <v>1672</v>
      </c>
      <c r="M18">
        <v>1520</v>
      </c>
    </row>
    <row r="19" spans="1:13">
      <c r="A19">
        <v>2015</v>
      </c>
      <c r="B19" s="27">
        <v>241</v>
      </c>
      <c r="C19" t="s">
        <v>40</v>
      </c>
      <c r="D19">
        <v>25306</v>
      </c>
      <c r="E19">
        <v>10514</v>
      </c>
      <c r="F19">
        <v>4002</v>
      </c>
      <c r="G19">
        <v>499</v>
      </c>
      <c r="H19">
        <v>1068</v>
      </c>
      <c r="I19">
        <v>830</v>
      </c>
      <c r="J19">
        <v>741</v>
      </c>
      <c r="K19">
        <v>705</v>
      </c>
      <c r="L19">
        <v>4141</v>
      </c>
      <c r="M19">
        <v>2806</v>
      </c>
    </row>
    <row r="20" spans="1:13">
      <c r="A20">
        <v>2015</v>
      </c>
      <c r="B20" s="27">
        <v>251</v>
      </c>
      <c r="C20" t="s">
        <v>43</v>
      </c>
      <c r="D20">
        <v>2474</v>
      </c>
      <c r="E20">
        <v>500</v>
      </c>
      <c r="F20">
        <v>308</v>
      </c>
      <c r="G20">
        <v>39</v>
      </c>
      <c r="H20">
        <v>150</v>
      </c>
      <c r="I20">
        <v>90</v>
      </c>
      <c r="J20">
        <v>117</v>
      </c>
      <c r="K20">
        <v>125</v>
      </c>
      <c r="L20">
        <v>663</v>
      </c>
      <c r="M20">
        <v>482</v>
      </c>
    </row>
    <row r="21" spans="1:13">
      <c r="A21">
        <v>2015</v>
      </c>
      <c r="B21" s="27">
        <v>252</v>
      </c>
      <c r="C21" t="s">
        <v>44</v>
      </c>
      <c r="D21">
        <v>2475</v>
      </c>
      <c r="E21">
        <v>796</v>
      </c>
      <c r="F21">
        <v>370</v>
      </c>
      <c r="G21">
        <v>54</v>
      </c>
      <c r="H21">
        <v>107</v>
      </c>
      <c r="I21">
        <v>63</v>
      </c>
      <c r="J21">
        <v>79</v>
      </c>
      <c r="K21">
        <v>115</v>
      </c>
      <c r="L21">
        <v>583</v>
      </c>
      <c r="M21">
        <v>308</v>
      </c>
    </row>
    <row r="22" spans="1:13">
      <c r="A22">
        <v>2015</v>
      </c>
      <c r="B22" s="27">
        <v>254</v>
      </c>
      <c r="C22" t="s">
        <v>45</v>
      </c>
      <c r="D22">
        <v>3733</v>
      </c>
      <c r="E22">
        <v>992</v>
      </c>
      <c r="F22">
        <v>674</v>
      </c>
      <c r="G22">
        <v>13</v>
      </c>
      <c r="H22">
        <v>264</v>
      </c>
      <c r="I22">
        <v>170</v>
      </c>
      <c r="J22">
        <v>120</v>
      </c>
      <c r="K22">
        <v>120</v>
      </c>
      <c r="L22">
        <v>910</v>
      </c>
      <c r="M22">
        <v>470</v>
      </c>
    </row>
    <row r="23" spans="1:13">
      <c r="A23">
        <v>2015</v>
      </c>
      <c r="B23" s="27">
        <v>255</v>
      </c>
      <c r="C23" t="s">
        <v>46</v>
      </c>
      <c r="D23">
        <v>743</v>
      </c>
      <c r="E23">
        <v>107</v>
      </c>
      <c r="F23">
        <v>88</v>
      </c>
      <c r="G23">
        <v>2</v>
      </c>
      <c r="H23">
        <v>61</v>
      </c>
      <c r="I23">
        <v>15</v>
      </c>
      <c r="J23">
        <v>44</v>
      </c>
      <c r="K23">
        <v>19</v>
      </c>
      <c r="L23">
        <v>347</v>
      </c>
      <c r="M23">
        <v>60</v>
      </c>
    </row>
    <row r="24" spans="1:13">
      <c r="A24">
        <v>2015</v>
      </c>
      <c r="B24" s="27">
        <v>256</v>
      </c>
      <c r="C24" t="s">
        <v>47</v>
      </c>
      <c r="D24">
        <v>1479</v>
      </c>
      <c r="E24">
        <v>463</v>
      </c>
      <c r="F24">
        <v>221</v>
      </c>
      <c r="G24">
        <v>49</v>
      </c>
      <c r="H24">
        <v>166</v>
      </c>
      <c r="I24">
        <v>45</v>
      </c>
      <c r="J24">
        <v>83</v>
      </c>
      <c r="K24">
        <v>61</v>
      </c>
      <c r="L24">
        <v>296</v>
      </c>
      <c r="M24">
        <v>95</v>
      </c>
    </row>
    <row r="25" spans="1:13">
      <c r="A25">
        <v>2015</v>
      </c>
      <c r="B25" s="27">
        <v>257</v>
      </c>
      <c r="C25" t="s">
        <v>48</v>
      </c>
      <c r="D25">
        <v>1754</v>
      </c>
      <c r="E25">
        <v>399</v>
      </c>
      <c r="F25">
        <v>238</v>
      </c>
      <c r="G25">
        <v>6</v>
      </c>
      <c r="H25">
        <v>84</v>
      </c>
      <c r="I25">
        <v>102</v>
      </c>
      <c r="J25">
        <v>43</v>
      </c>
      <c r="K25">
        <v>78</v>
      </c>
      <c r="L25">
        <v>460</v>
      </c>
      <c r="M25">
        <v>344</v>
      </c>
    </row>
    <row r="26" spans="1:13">
      <c r="A26">
        <v>2015</v>
      </c>
      <c r="B26" s="27">
        <v>2</v>
      </c>
      <c r="C26" t="s">
        <v>148</v>
      </c>
      <c r="D26">
        <v>37964</v>
      </c>
      <c r="E26">
        <v>13771</v>
      </c>
      <c r="F26">
        <v>5901</v>
      </c>
      <c r="G26">
        <v>662</v>
      </c>
      <c r="H26">
        <v>1900</v>
      </c>
      <c r="I26">
        <v>1315</v>
      </c>
      <c r="J26">
        <v>1227</v>
      </c>
      <c r="K26">
        <v>1223</v>
      </c>
      <c r="L26">
        <v>7400</v>
      </c>
      <c r="M26">
        <v>4565</v>
      </c>
    </row>
    <row r="27" spans="1:13">
      <c r="A27">
        <v>2015</v>
      </c>
      <c r="B27" s="27">
        <v>351</v>
      </c>
      <c r="C27" t="s">
        <v>50</v>
      </c>
      <c r="D27">
        <v>2457</v>
      </c>
      <c r="E27">
        <v>712</v>
      </c>
      <c r="F27">
        <v>429</v>
      </c>
      <c r="G27">
        <v>7</v>
      </c>
      <c r="H27">
        <v>114</v>
      </c>
      <c r="I27">
        <v>84</v>
      </c>
      <c r="J27">
        <v>90</v>
      </c>
      <c r="K27">
        <v>150</v>
      </c>
      <c r="L27">
        <v>638</v>
      </c>
      <c r="M27">
        <v>233</v>
      </c>
    </row>
    <row r="28" spans="1:13">
      <c r="A28">
        <v>2015</v>
      </c>
      <c r="B28" s="27">
        <v>352</v>
      </c>
      <c r="C28" t="s">
        <v>51</v>
      </c>
      <c r="D28">
        <v>1975</v>
      </c>
      <c r="E28">
        <v>304</v>
      </c>
      <c r="F28">
        <v>130</v>
      </c>
      <c r="G28">
        <v>56</v>
      </c>
      <c r="H28">
        <v>125</v>
      </c>
      <c r="I28">
        <v>138</v>
      </c>
      <c r="J28">
        <v>110</v>
      </c>
      <c r="K28">
        <v>120</v>
      </c>
      <c r="L28">
        <v>601</v>
      </c>
      <c r="M28">
        <v>391</v>
      </c>
    </row>
    <row r="29" spans="1:13">
      <c r="A29">
        <v>2015</v>
      </c>
      <c r="B29" s="27">
        <v>353</v>
      </c>
      <c r="C29" t="s">
        <v>52</v>
      </c>
      <c r="D29">
        <v>2557</v>
      </c>
      <c r="E29">
        <v>528</v>
      </c>
      <c r="F29">
        <v>301</v>
      </c>
      <c r="G29">
        <v>28</v>
      </c>
      <c r="H29">
        <v>122</v>
      </c>
      <c r="I29">
        <v>112</v>
      </c>
      <c r="J29">
        <v>67</v>
      </c>
      <c r="K29">
        <v>85</v>
      </c>
      <c r="L29">
        <v>919</v>
      </c>
      <c r="M29">
        <v>395</v>
      </c>
    </row>
    <row r="30" spans="1:13">
      <c r="A30">
        <v>2015</v>
      </c>
      <c r="B30" s="27">
        <v>354</v>
      </c>
      <c r="C30" t="s">
        <v>53</v>
      </c>
      <c r="D30">
        <v>563</v>
      </c>
      <c r="E30">
        <v>64</v>
      </c>
      <c r="F30">
        <v>83</v>
      </c>
      <c r="G30">
        <v>0</v>
      </c>
      <c r="H30">
        <v>31</v>
      </c>
      <c r="I30">
        <v>16</v>
      </c>
      <c r="J30">
        <v>34</v>
      </c>
      <c r="K30">
        <v>16</v>
      </c>
      <c r="L30">
        <v>184</v>
      </c>
      <c r="M30">
        <v>135</v>
      </c>
    </row>
    <row r="31" spans="1:13">
      <c r="A31">
        <v>2015</v>
      </c>
      <c r="B31" s="27">
        <v>355</v>
      </c>
      <c r="C31" t="s">
        <v>54</v>
      </c>
      <c r="D31">
        <v>2433</v>
      </c>
      <c r="E31">
        <v>396</v>
      </c>
      <c r="F31">
        <v>448</v>
      </c>
      <c r="G31">
        <v>41</v>
      </c>
      <c r="H31">
        <v>134</v>
      </c>
      <c r="I31">
        <v>108</v>
      </c>
      <c r="J31">
        <v>46</v>
      </c>
      <c r="K31">
        <v>72</v>
      </c>
      <c r="L31">
        <v>781</v>
      </c>
      <c r="M31">
        <v>407</v>
      </c>
    </row>
    <row r="32" spans="1:13">
      <c r="A32">
        <v>2015</v>
      </c>
      <c r="B32" s="27">
        <v>356</v>
      </c>
      <c r="C32" t="s">
        <v>55</v>
      </c>
      <c r="D32">
        <v>1302</v>
      </c>
      <c r="E32">
        <v>321</v>
      </c>
      <c r="F32">
        <v>141</v>
      </c>
      <c r="G32">
        <v>11</v>
      </c>
      <c r="H32">
        <v>60</v>
      </c>
      <c r="I32">
        <v>87</v>
      </c>
      <c r="J32">
        <v>113</v>
      </c>
      <c r="K32">
        <v>14</v>
      </c>
      <c r="L32">
        <v>324</v>
      </c>
      <c r="M32">
        <v>231</v>
      </c>
    </row>
    <row r="33" spans="1:13">
      <c r="A33">
        <v>2015</v>
      </c>
      <c r="B33" s="27">
        <v>357</v>
      </c>
      <c r="C33" t="s">
        <v>56</v>
      </c>
      <c r="D33">
        <v>1594</v>
      </c>
      <c r="E33">
        <v>405</v>
      </c>
      <c r="F33">
        <v>96</v>
      </c>
      <c r="G33">
        <v>45</v>
      </c>
      <c r="H33">
        <v>49</v>
      </c>
      <c r="I33">
        <v>81</v>
      </c>
      <c r="J33">
        <v>85</v>
      </c>
      <c r="K33">
        <v>86</v>
      </c>
      <c r="L33">
        <v>626</v>
      </c>
      <c r="M33">
        <v>121</v>
      </c>
    </row>
    <row r="34" spans="1:13">
      <c r="A34">
        <v>2015</v>
      </c>
      <c r="B34" s="27">
        <v>358</v>
      </c>
      <c r="C34" t="s">
        <v>57</v>
      </c>
      <c r="D34">
        <v>1957</v>
      </c>
      <c r="E34">
        <v>451</v>
      </c>
      <c r="F34">
        <v>179</v>
      </c>
      <c r="G34">
        <v>11</v>
      </c>
      <c r="H34">
        <v>105</v>
      </c>
      <c r="I34">
        <v>126</v>
      </c>
      <c r="J34">
        <v>107</v>
      </c>
      <c r="K34">
        <v>97</v>
      </c>
      <c r="L34">
        <v>650</v>
      </c>
      <c r="M34">
        <v>231</v>
      </c>
    </row>
    <row r="35" spans="1:13">
      <c r="A35">
        <v>2015</v>
      </c>
      <c r="B35" s="27">
        <v>359</v>
      </c>
      <c r="C35" t="s">
        <v>58</v>
      </c>
      <c r="D35">
        <v>2078</v>
      </c>
      <c r="E35">
        <v>246</v>
      </c>
      <c r="F35">
        <v>160</v>
      </c>
      <c r="G35">
        <v>57</v>
      </c>
      <c r="H35">
        <v>95</v>
      </c>
      <c r="I35">
        <v>111</v>
      </c>
      <c r="J35">
        <v>39</v>
      </c>
      <c r="K35">
        <v>45</v>
      </c>
      <c r="L35">
        <v>756</v>
      </c>
      <c r="M35">
        <v>569</v>
      </c>
    </row>
    <row r="36" spans="1:13">
      <c r="A36">
        <v>2015</v>
      </c>
      <c r="B36" s="27">
        <v>360</v>
      </c>
      <c r="C36" t="s">
        <v>59</v>
      </c>
      <c r="D36">
        <v>932</v>
      </c>
      <c r="E36">
        <v>130</v>
      </c>
      <c r="F36">
        <v>126</v>
      </c>
      <c r="G36">
        <v>14</v>
      </c>
      <c r="H36">
        <v>36</v>
      </c>
      <c r="I36">
        <v>35</v>
      </c>
      <c r="J36">
        <v>102</v>
      </c>
      <c r="K36">
        <v>24</v>
      </c>
      <c r="L36">
        <v>280</v>
      </c>
      <c r="M36">
        <v>185</v>
      </c>
    </row>
    <row r="37" spans="1:13">
      <c r="A37">
        <v>2015</v>
      </c>
      <c r="B37" s="27">
        <v>361</v>
      </c>
      <c r="C37" t="s">
        <v>60</v>
      </c>
      <c r="D37">
        <v>1694</v>
      </c>
      <c r="E37">
        <v>413</v>
      </c>
      <c r="F37">
        <v>167</v>
      </c>
      <c r="G37">
        <v>27</v>
      </c>
      <c r="H37">
        <v>125</v>
      </c>
      <c r="I37">
        <v>116</v>
      </c>
      <c r="J37">
        <v>106</v>
      </c>
      <c r="K37">
        <v>103</v>
      </c>
      <c r="L37">
        <v>385</v>
      </c>
      <c r="M37">
        <v>252</v>
      </c>
    </row>
    <row r="38" spans="1:13">
      <c r="A38">
        <v>2015</v>
      </c>
      <c r="B38" s="27">
        <v>3</v>
      </c>
      <c r="C38" t="s">
        <v>54</v>
      </c>
      <c r="D38">
        <v>19542</v>
      </c>
      <c r="E38">
        <v>3970</v>
      </c>
      <c r="F38">
        <v>2260</v>
      </c>
      <c r="G38">
        <v>297</v>
      </c>
      <c r="H38">
        <v>996</v>
      </c>
      <c r="I38">
        <v>1014</v>
      </c>
      <c r="J38">
        <v>899</v>
      </c>
      <c r="K38">
        <v>812</v>
      </c>
      <c r="L38">
        <v>6144</v>
      </c>
      <c r="M38">
        <v>3150</v>
      </c>
    </row>
    <row r="39" spans="1:13">
      <c r="A39">
        <v>2015</v>
      </c>
      <c r="B39" s="27">
        <v>401</v>
      </c>
      <c r="C39" t="s">
        <v>62</v>
      </c>
      <c r="D39">
        <v>1497</v>
      </c>
      <c r="E39">
        <v>383</v>
      </c>
      <c r="F39">
        <v>300</v>
      </c>
      <c r="G39">
        <v>105</v>
      </c>
      <c r="H39">
        <v>55</v>
      </c>
      <c r="I39">
        <v>91</v>
      </c>
      <c r="J39">
        <v>61</v>
      </c>
      <c r="K39">
        <v>146</v>
      </c>
      <c r="L39">
        <v>211</v>
      </c>
      <c r="M39">
        <v>145</v>
      </c>
    </row>
    <row r="40" spans="1:13">
      <c r="A40">
        <v>2015</v>
      </c>
      <c r="B40" s="27">
        <v>402</v>
      </c>
      <c r="C40" t="s">
        <v>63</v>
      </c>
      <c r="D40">
        <v>631</v>
      </c>
      <c r="E40">
        <v>93</v>
      </c>
      <c r="F40">
        <v>131</v>
      </c>
      <c r="G40">
        <v>4</v>
      </c>
      <c r="H40">
        <v>26</v>
      </c>
      <c r="I40">
        <v>35</v>
      </c>
      <c r="J40">
        <v>49</v>
      </c>
      <c r="K40">
        <v>45</v>
      </c>
      <c r="L40">
        <v>101</v>
      </c>
      <c r="M40">
        <v>147</v>
      </c>
    </row>
    <row r="41" spans="1:13">
      <c r="A41">
        <v>2015</v>
      </c>
      <c r="B41" s="27">
        <v>403</v>
      </c>
      <c r="C41" t="s">
        <v>64</v>
      </c>
      <c r="D41">
        <v>2934</v>
      </c>
      <c r="E41">
        <v>1041</v>
      </c>
      <c r="F41">
        <v>778</v>
      </c>
      <c r="G41">
        <v>25</v>
      </c>
      <c r="H41">
        <v>113</v>
      </c>
      <c r="I41">
        <v>68</v>
      </c>
      <c r="J41">
        <v>88</v>
      </c>
      <c r="K41">
        <v>50</v>
      </c>
      <c r="L41">
        <v>642</v>
      </c>
      <c r="M41">
        <v>129</v>
      </c>
    </row>
    <row r="42" spans="1:13">
      <c r="A42">
        <v>2015</v>
      </c>
      <c r="B42" s="27">
        <v>404</v>
      </c>
      <c r="C42" t="s">
        <v>65</v>
      </c>
      <c r="D42">
        <v>2503</v>
      </c>
      <c r="E42">
        <v>842</v>
      </c>
      <c r="F42">
        <v>562</v>
      </c>
      <c r="G42">
        <v>142</v>
      </c>
      <c r="H42">
        <v>86</v>
      </c>
      <c r="I42">
        <v>76</v>
      </c>
      <c r="J42">
        <v>113</v>
      </c>
      <c r="K42">
        <v>53</v>
      </c>
      <c r="L42">
        <v>325</v>
      </c>
      <c r="M42">
        <v>304</v>
      </c>
    </row>
    <row r="43" spans="1:13">
      <c r="A43">
        <v>2015</v>
      </c>
      <c r="B43" s="27">
        <v>405</v>
      </c>
      <c r="C43" t="s">
        <v>66</v>
      </c>
      <c r="D43">
        <v>1118</v>
      </c>
      <c r="E43">
        <v>241</v>
      </c>
      <c r="F43">
        <v>149</v>
      </c>
      <c r="G43">
        <v>4</v>
      </c>
      <c r="H43">
        <v>42</v>
      </c>
      <c r="I43">
        <v>72</v>
      </c>
      <c r="J43">
        <v>33</v>
      </c>
      <c r="K43">
        <v>52</v>
      </c>
      <c r="L43">
        <v>334</v>
      </c>
      <c r="M43">
        <v>191</v>
      </c>
    </row>
    <row r="44" spans="1:13">
      <c r="A44">
        <v>2015</v>
      </c>
      <c r="B44" s="27">
        <v>451</v>
      </c>
      <c r="C44" t="s">
        <v>67</v>
      </c>
      <c r="D44">
        <v>1297</v>
      </c>
      <c r="E44">
        <v>245</v>
      </c>
      <c r="F44">
        <v>208</v>
      </c>
      <c r="G44">
        <v>18</v>
      </c>
      <c r="H44">
        <v>50</v>
      </c>
      <c r="I44">
        <v>66</v>
      </c>
      <c r="J44">
        <v>69</v>
      </c>
      <c r="K44">
        <v>34</v>
      </c>
      <c r="L44">
        <v>399</v>
      </c>
      <c r="M44">
        <v>208</v>
      </c>
    </row>
    <row r="45" spans="1:13">
      <c r="A45">
        <v>2015</v>
      </c>
      <c r="B45" s="27">
        <v>452</v>
      </c>
      <c r="C45" t="s">
        <v>68</v>
      </c>
      <c r="D45">
        <v>2380</v>
      </c>
      <c r="E45">
        <v>400</v>
      </c>
      <c r="F45">
        <v>307</v>
      </c>
      <c r="G45">
        <v>36</v>
      </c>
      <c r="H45">
        <v>109</v>
      </c>
      <c r="I45">
        <v>86</v>
      </c>
      <c r="J45">
        <v>199</v>
      </c>
      <c r="K45">
        <v>165</v>
      </c>
      <c r="L45">
        <v>705</v>
      </c>
      <c r="M45">
        <v>373</v>
      </c>
    </row>
    <row r="46" spans="1:13">
      <c r="A46">
        <v>2015</v>
      </c>
      <c r="B46" s="27">
        <v>453</v>
      </c>
      <c r="C46" t="s">
        <v>69</v>
      </c>
      <c r="D46">
        <v>1812</v>
      </c>
      <c r="E46">
        <v>549</v>
      </c>
      <c r="F46">
        <v>283</v>
      </c>
      <c r="G46">
        <v>18</v>
      </c>
      <c r="H46">
        <v>100</v>
      </c>
      <c r="I46">
        <v>65</v>
      </c>
      <c r="J46">
        <v>106</v>
      </c>
      <c r="K46">
        <v>52</v>
      </c>
      <c r="L46">
        <v>408</v>
      </c>
      <c r="M46">
        <v>231</v>
      </c>
    </row>
    <row r="47" spans="1:13">
      <c r="A47">
        <v>2015</v>
      </c>
      <c r="B47" s="27">
        <v>454</v>
      </c>
      <c r="C47" t="s">
        <v>70</v>
      </c>
      <c r="D47">
        <v>3180</v>
      </c>
      <c r="E47">
        <v>579</v>
      </c>
      <c r="F47">
        <v>403</v>
      </c>
      <c r="G47">
        <v>51</v>
      </c>
      <c r="H47">
        <v>111</v>
      </c>
      <c r="I47">
        <v>147</v>
      </c>
      <c r="J47">
        <v>284</v>
      </c>
      <c r="K47">
        <v>97</v>
      </c>
      <c r="L47">
        <v>797</v>
      </c>
      <c r="M47">
        <v>711</v>
      </c>
    </row>
    <row r="48" spans="1:13">
      <c r="A48">
        <v>2015</v>
      </c>
      <c r="B48" s="27">
        <v>455</v>
      </c>
      <c r="C48" t="s">
        <v>71</v>
      </c>
      <c r="D48">
        <v>942</v>
      </c>
      <c r="E48">
        <v>146</v>
      </c>
      <c r="F48">
        <v>59</v>
      </c>
      <c r="G48">
        <v>14</v>
      </c>
      <c r="H48">
        <v>52</v>
      </c>
      <c r="I48">
        <v>61</v>
      </c>
      <c r="J48">
        <v>25</v>
      </c>
      <c r="K48">
        <v>57</v>
      </c>
      <c r="L48">
        <v>318</v>
      </c>
      <c r="M48">
        <v>210</v>
      </c>
    </row>
    <row r="49" spans="1:13">
      <c r="A49">
        <v>2015</v>
      </c>
      <c r="B49" s="27">
        <v>456</v>
      </c>
      <c r="C49" t="s">
        <v>72</v>
      </c>
      <c r="D49">
        <v>1400</v>
      </c>
      <c r="E49">
        <v>100</v>
      </c>
      <c r="F49">
        <v>200</v>
      </c>
      <c r="G49">
        <v>16</v>
      </c>
      <c r="H49">
        <v>65</v>
      </c>
      <c r="I49">
        <v>75</v>
      </c>
      <c r="J49">
        <v>126</v>
      </c>
      <c r="K49">
        <v>52</v>
      </c>
      <c r="L49">
        <v>398</v>
      </c>
      <c r="M49">
        <v>368</v>
      </c>
    </row>
    <row r="50" spans="1:13">
      <c r="A50">
        <v>2015</v>
      </c>
      <c r="B50" s="27">
        <v>457</v>
      </c>
      <c r="C50" t="s">
        <v>73</v>
      </c>
      <c r="D50">
        <v>1464</v>
      </c>
      <c r="E50">
        <v>252</v>
      </c>
      <c r="F50">
        <v>197</v>
      </c>
      <c r="G50">
        <v>43</v>
      </c>
      <c r="H50">
        <v>90</v>
      </c>
      <c r="I50">
        <v>111</v>
      </c>
      <c r="J50">
        <v>62</v>
      </c>
      <c r="K50">
        <v>27</v>
      </c>
      <c r="L50">
        <v>540</v>
      </c>
      <c r="M50">
        <v>142</v>
      </c>
    </row>
    <row r="51" spans="1:13">
      <c r="A51">
        <v>2015</v>
      </c>
      <c r="B51" s="27">
        <v>458</v>
      </c>
      <c r="C51" t="s">
        <v>74</v>
      </c>
      <c r="D51">
        <v>1705</v>
      </c>
      <c r="E51">
        <v>553</v>
      </c>
      <c r="F51">
        <v>339</v>
      </c>
      <c r="G51">
        <v>42</v>
      </c>
      <c r="H51">
        <v>96</v>
      </c>
      <c r="I51">
        <v>43</v>
      </c>
      <c r="J51">
        <v>41</v>
      </c>
      <c r="K51">
        <v>32</v>
      </c>
      <c r="L51">
        <v>363</v>
      </c>
      <c r="M51">
        <v>196</v>
      </c>
    </row>
    <row r="52" spans="1:13">
      <c r="A52">
        <v>2015</v>
      </c>
      <c r="B52" s="27">
        <v>459</v>
      </c>
      <c r="C52" t="s">
        <v>75</v>
      </c>
      <c r="D52">
        <v>2093</v>
      </c>
      <c r="E52">
        <v>552</v>
      </c>
      <c r="F52">
        <v>194</v>
      </c>
      <c r="G52">
        <v>53</v>
      </c>
      <c r="H52">
        <v>90</v>
      </c>
      <c r="I52">
        <v>142</v>
      </c>
      <c r="J52">
        <v>226</v>
      </c>
      <c r="K52">
        <v>59</v>
      </c>
      <c r="L52">
        <v>362</v>
      </c>
      <c r="M52">
        <v>415</v>
      </c>
    </row>
    <row r="53" spans="1:13">
      <c r="A53">
        <v>2015</v>
      </c>
      <c r="B53" s="27">
        <v>460</v>
      </c>
      <c r="C53" t="s">
        <v>76</v>
      </c>
      <c r="D53">
        <v>1942</v>
      </c>
      <c r="E53">
        <v>452</v>
      </c>
      <c r="F53">
        <v>598</v>
      </c>
      <c r="G53">
        <v>23</v>
      </c>
      <c r="H53">
        <v>147</v>
      </c>
      <c r="I53">
        <v>74</v>
      </c>
      <c r="J53">
        <v>182</v>
      </c>
      <c r="K53">
        <v>31</v>
      </c>
      <c r="L53">
        <v>283</v>
      </c>
      <c r="M53">
        <v>152</v>
      </c>
    </row>
    <row r="54" spans="1:13">
      <c r="A54">
        <v>2015</v>
      </c>
      <c r="B54" s="27">
        <v>461</v>
      </c>
      <c r="C54" t="s">
        <v>77</v>
      </c>
      <c r="D54">
        <v>935</v>
      </c>
      <c r="E54">
        <v>196</v>
      </c>
      <c r="F54">
        <v>113</v>
      </c>
      <c r="G54">
        <v>0</v>
      </c>
      <c r="H54">
        <v>19</v>
      </c>
      <c r="I54">
        <v>55</v>
      </c>
      <c r="J54">
        <v>7</v>
      </c>
      <c r="K54">
        <v>5</v>
      </c>
      <c r="L54">
        <v>376</v>
      </c>
      <c r="M54">
        <v>164</v>
      </c>
    </row>
    <row r="55" spans="1:13">
      <c r="A55">
        <v>2015</v>
      </c>
      <c r="B55" s="27">
        <v>462</v>
      </c>
      <c r="C55" t="s">
        <v>78</v>
      </c>
      <c r="D55">
        <v>522</v>
      </c>
      <c r="E55">
        <v>110</v>
      </c>
      <c r="F55">
        <v>97</v>
      </c>
      <c r="G55">
        <v>1</v>
      </c>
      <c r="H55">
        <v>11</v>
      </c>
      <c r="I55">
        <v>31</v>
      </c>
      <c r="J55">
        <v>24</v>
      </c>
      <c r="K55">
        <v>4</v>
      </c>
      <c r="L55">
        <v>126</v>
      </c>
      <c r="M55">
        <v>118</v>
      </c>
    </row>
    <row r="56" spans="1:13">
      <c r="A56">
        <v>2015</v>
      </c>
      <c r="B56" s="27">
        <v>4</v>
      </c>
      <c r="C56" t="s">
        <v>152</v>
      </c>
      <c r="D56">
        <v>28355</v>
      </c>
      <c r="E56">
        <v>6734</v>
      </c>
      <c r="F56">
        <v>4918</v>
      </c>
      <c r="G56">
        <v>595</v>
      </c>
      <c r="H56">
        <v>1262</v>
      </c>
      <c r="I56">
        <v>1298</v>
      </c>
      <c r="J56">
        <v>1695</v>
      </c>
      <c r="K56">
        <v>961</v>
      </c>
      <c r="L56">
        <v>6688</v>
      </c>
      <c r="M56">
        <v>4204</v>
      </c>
    </row>
    <row r="57" spans="1:13">
      <c r="A57">
        <v>2015</v>
      </c>
      <c r="B57" s="27" t="s">
        <v>153</v>
      </c>
      <c r="C57" t="s">
        <v>154</v>
      </c>
      <c r="D57">
        <v>105889</v>
      </c>
      <c r="E57">
        <v>28034</v>
      </c>
      <c r="F57">
        <v>15426</v>
      </c>
      <c r="G57">
        <v>2017</v>
      </c>
      <c r="H57">
        <v>5305</v>
      </c>
      <c r="I57">
        <v>4645</v>
      </c>
      <c r="J57">
        <v>4976</v>
      </c>
      <c r="K57">
        <v>3616</v>
      </c>
      <c r="L57">
        <v>26903</v>
      </c>
      <c r="M57">
        <v>14967</v>
      </c>
    </row>
  </sheetData>
  <mergeCells count="7">
    <mergeCell ref="A2:A5"/>
    <mergeCell ref="B2:C5"/>
    <mergeCell ref="D2:D4"/>
    <mergeCell ref="E2:M2"/>
    <mergeCell ref="E3:E4"/>
    <mergeCell ref="F3:L3"/>
    <mergeCell ref="M3:M4"/>
  </mergeCells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57"/>
  <sheetViews>
    <sheetView topLeftCell="A22" workbookViewId="0">
      <selection activeCell="D20" sqref="D20:M57"/>
    </sheetView>
  </sheetViews>
  <sheetFormatPr baseColWidth="10" defaultRowHeight="15"/>
  <sheetData>
    <row r="1" spans="1:13">
      <c r="A1" t="s">
        <v>162</v>
      </c>
      <c r="B1" s="27"/>
    </row>
    <row r="2" spans="1:13">
      <c r="A2" s="152" t="s">
        <v>137</v>
      </c>
      <c r="B2" s="155" t="s">
        <v>142</v>
      </c>
      <c r="C2" s="156"/>
      <c r="D2" s="148" t="s">
        <v>163</v>
      </c>
      <c r="E2" s="178" t="s">
        <v>134</v>
      </c>
      <c r="F2" s="178"/>
      <c r="G2" s="178"/>
      <c r="H2" s="178"/>
      <c r="I2" s="178"/>
      <c r="J2" s="178"/>
      <c r="K2" s="178"/>
      <c r="L2" s="178"/>
      <c r="M2" s="178"/>
    </row>
    <row r="3" spans="1:13">
      <c r="A3" s="153"/>
      <c r="B3" s="157"/>
      <c r="C3" s="158"/>
      <c r="D3" s="148"/>
      <c r="E3" s="148" t="s">
        <v>164</v>
      </c>
      <c r="F3" s="148" t="s">
        <v>6</v>
      </c>
      <c r="G3" s="148"/>
      <c r="H3" s="148"/>
      <c r="I3" s="148"/>
      <c r="J3" s="148"/>
      <c r="K3" s="148"/>
      <c r="L3" s="148"/>
      <c r="M3" s="148" t="s">
        <v>7</v>
      </c>
    </row>
    <row r="4" spans="1:13" ht="110.25">
      <c r="A4" s="153"/>
      <c r="B4" s="157"/>
      <c r="C4" s="158"/>
      <c r="D4" s="148"/>
      <c r="E4" s="148"/>
      <c r="F4" s="55" t="s">
        <v>165</v>
      </c>
      <c r="G4" s="55" t="s">
        <v>135</v>
      </c>
      <c r="H4" s="55" t="s">
        <v>166</v>
      </c>
      <c r="I4" s="55" t="s">
        <v>172</v>
      </c>
      <c r="J4" s="55" t="s">
        <v>168</v>
      </c>
      <c r="K4" s="55" t="s">
        <v>169</v>
      </c>
      <c r="L4" s="55" t="s">
        <v>170</v>
      </c>
      <c r="M4" s="148"/>
    </row>
    <row r="5" spans="1:13" ht="24">
      <c r="A5" s="154"/>
      <c r="B5" s="159"/>
      <c r="C5" s="160"/>
      <c r="D5" s="32"/>
      <c r="E5" s="32" t="s">
        <v>143</v>
      </c>
      <c r="F5" s="32">
        <v>526.52700000000004</v>
      </c>
      <c r="G5" s="32" t="s">
        <v>144</v>
      </c>
      <c r="H5" s="32">
        <v>528.53599999999994</v>
      </c>
      <c r="I5" s="32">
        <v>530</v>
      </c>
      <c r="J5" s="32" t="s">
        <v>171</v>
      </c>
      <c r="K5" s="32" t="s">
        <v>145</v>
      </c>
      <c r="L5" s="32" t="s">
        <v>155</v>
      </c>
      <c r="M5" s="33" t="s">
        <v>156</v>
      </c>
    </row>
    <row r="6" spans="1:13">
      <c r="A6">
        <v>2014</v>
      </c>
      <c r="B6" s="27">
        <v>101</v>
      </c>
      <c r="C6" t="s">
        <v>28</v>
      </c>
      <c r="D6">
        <v>1193</v>
      </c>
      <c r="E6">
        <v>396</v>
      </c>
      <c r="F6">
        <v>68</v>
      </c>
      <c r="G6">
        <v>40</v>
      </c>
      <c r="H6">
        <v>69</v>
      </c>
      <c r="I6">
        <v>54</v>
      </c>
      <c r="J6">
        <v>164</v>
      </c>
      <c r="K6">
        <v>53</v>
      </c>
      <c r="L6">
        <v>251</v>
      </c>
      <c r="M6">
        <v>98</v>
      </c>
    </row>
    <row r="7" spans="1:13">
      <c r="A7">
        <v>2014</v>
      </c>
      <c r="B7" s="27">
        <v>102</v>
      </c>
      <c r="C7" t="s">
        <v>29</v>
      </c>
      <c r="D7">
        <v>1143</v>
      </c>
      <c r="E7">
        <v>242</v>
      </c>
      <c r="F7">
        <v>169</v>
      </c>
      <c r="G7">
        <v>25</v>
      </c>
      <c r="H7">
        <v>104</v>
      </c>
      <c r="I7">
        <v>32</v>
      </c>
      <c r="J7">
        <v>129</v>
      </c>
      <c r="K7">
        <v>67</v>
      </c>
      <c r="L7">
        <v>193</v>
      </c>
      <c r="M7">
        <v>182</v>
      </c>
    </row>
    <row r="8" spans="1:13">
      <c r="A8">
        <v>2014</v>
      </c>
      <c r="B8" s="27">
        <v>103</v>
      </c>
      <c r="C8" t="s">
        <v>30</v>
      </c>
      <c r="D8">
        <v>1677</v>
      </c>
      <c r="E8">
        <v>412</v>
      </c>
      <c r="F8">
        <v>184</v>
      </c>
      <c r="G8">
        <v>21</v>
      </c>
      <c r="H8">
        <v>134</v>
      </c>
      <c r="I8">
        <v>183</v>
      </c>
      <c r="J8">
        <v>200</v>
      </c>
      <c r="K8">
        <v>78</v>
      </c>
      <c r="L8">
        <v>243</v>
      </c>
      <c r="M8">
        <v>222</v>
      </c>
    </row>
    <row r="9" spans="1:13">
      <c r="A9">
        <v>2014</v>
      </c>
      <c r="B9" s="27">
        <v>151</v>
      </c>
      <c r="C9" t="s">
        <v>31</v>
      </c>
      <c r="D9">
        <v>1019</v>
      </c>
      <c r="E9">
        <v>224</v>
      </c>
      <c r="F9">
        <v>32</v>
      </c>
      <c r="G9">
        <v>9</v>
      </c>
      <c r="H9">
        <v>85</v>
      </c>
      <c r="I9">
        <v>68</v>
      </c>
      <c r="J9">
        <v>47</v>
      </c>
      <c r="K9">
        <v>90</v>
      </c>
      <c r="L9">
        <v>182</v>
      </c>
      <c r="M9">
        <v>282</v>
      </c>
    </row>
    <row r="10" spans="1:13">
      <c r="A10">
        <v>2014</v>
      </c>
      <c r="B10" s="27">
        <v>152</v>
      </c>
      <c r="C10" t="s">
        <v>32</v>
      </c>
      <c r="D10">
        <v>2678</v>
      </c>
      <c r="E10">
        <v>774</v>
      </c>
      <c r="F10">
        <v>114</v>
      </c>
      <c r="G10">
        <v>46</v>
      </c>
      <c r="H10">
        <v>203</v>
      </c>
      <c r="I10">
        <v>272</v>
      </c>
      <c r="J10">
        <v>269</v>
      </c>
      <c r="K10">
        <v>34</v>
      </c>
      <c r="L10">
        <v>376</v>
      </c>
      <c r="M10">
        <v>590</v>
      </c>
    </row>
    <row r="11" spans="1:13">
      <c r="A11">
        <v>2014</v>
      </c>
      <c r="B11" s="27">
        <v>153</v>
      </c>
      <c r="C11" t="s">
        <v>33</v>
      </c>
      <c r="D11">
        <v>1091</v>
      </c>
      <c r="E11">
        <v>240</v>
      </c>
      <c r="F11">
        <v>65</v>
      </c>
      <c r="G11">
        <v>73</v>
      </c>
      <c r="H11">
        <v>66</v>
      </c>
      <c r="I11">
        <v>122</v>
      </c>
      <c r="J11">
        <v>86</v>
      </c>
      <c r="K11">
        <v>36</v>
      </c>
      <c r="L11">
        <v>185</v>
      </c>
      <c r="M11">
        <v>218</v>
      </c>
    </row>
    <row r="12" spans="1:13">
      <c r="A12">
        <v>2014</v>
      </c>
      <c r="B12" s="27">
        <v>154</v>
      </c>
      <c r="C12" t="s">
        <v>34</v>
      </c>
      <c r="D12">
        <v>668</v>
      </c>
      <c r="E12">
        <v>85</v>
      </c>
      <c r="F12">
        <v>22</v>
      </c>
      <c r="G12">
        <v>2</v>
      </c>
      <c r="H12">
        <v>49</v>
      </c>
      <c r="I12">
        <v>38</v>
      </c>
      <c r="J12">
        <v>65</v>
      </c>
      <c r="K12">
        <v>18</v>
      </c>
      <c r="L12">
        <v>240</v>
      </c>
      <c r="M12">
        <v>149</v>
      </c>
    </row>
    <row r="13" spans="1:13">
      <c r="A13">
        <v>2014</v>
      </c>
      <c r="B13" s="27">
        <v>155</v>
      </c>
      <c r="C13" t="s">
        <v>35</v>
      </c>
      <c r="D13">
        <v>1491</v>
      </c>
      <c r="E13">
        <v>415</v>
      </c>
      <c r="F13">
        <v>98</v>
      </c>
      <c r="G13">
        <v>32</v>
      </c>
      <c r="H13">
        <v>108</v>
      </c>
      <c r="I13">
        <v>115</v>
      </c>
      <c r="J13">
        <v>101</v>
      </c>
      <c r="K13">
        <v>137</v>
      </c>
      <c r="L13">
        <v>205</v>
      </c>
      <c r="M13">
        <v>280</v>
      </c>
    </row>
    <row r="14" spans="1:13">
      <c r="A14">
        <v>2014</v>
      </c>
      <c r="B14" s="27">
        <v>156</v>
      </c>
      <c r="C14" t="s">
        <v>36</v>
      </c>
      <c r="D14">
        <v>553</v>
      </c>
      <c r="E14">
        <v>54</v>
      </c>
      <c r="F14">
        <v>29</v>
      </c>
      <c r="G14">
        <v>12</v>
      </c>
      <c r="H14">
        <v>53</v>
      </c>
      <c r="I14">
        <v>34</v>
      </c>
      <c r="J14">
        <v>24</v>
      </c>
      <c r="K14">
        <v>9</v>
      </c>
      <c r="L14">
        <v>176</v>
      </c>
      <c r="M14">
        <v>162</v>
      </c>
    </row>
    <row r="15" spans="1:13">
      <c r="A15">
        <v>2014</v>
      </c>
      <c r="B15" s="27">
        <v>157</v>
      </c>
      <c r="C15" t="s">
        <v>37</v>
      </c>
      <c r="D15">
        <v>1327</v>
      </c>
      <c r="E15">
        <v>355</v>
      </c>
      <c r="F15">
        <v>93</v>
      </c>
      <c r="G15">
        <v>22</v>
      </c>
      <c r="H15">
        <v>112</v>
      </c>
      <c r="I15">
        <v>101</v>
      </c>
      <c r="J15">
        <v>151</v>
      </c>
      <c r="K15">
        <v>81</v>
      </c>
      <c r="L15">
        <v>168</v>
      </c>
      <c r="M15">
        <v>244</v>
      </c>
    </row>
    <row r="16" spans="1:13">
      <c r="A16">
        <v>2014</v>
      </c>
      <c r="B16" s="27">
        <v>158</v>
      </c>
      <c r="C16" t="s">
        <v>38</v>
      </c>
      <c r="D16">
        <v>976</v>
      </c>
      <c r="E16">
        <v>156</v>
      </c>
      <c r="F16">
        <v>107</v>
      </c>
      <c r="G16">
        <v>24</v>
      </c>
      <c r="H16">
        <v>113</v>
      </c>
      <c r="I16">
        <v>52</v>
      </c>
      <c r="J16">
        <v>65</v>
      </c>
      <c r="K16">
        <v>12</v>
      </c>
      <c r="L16">
        <v>241</v>
      </c>
      <c r="M16">
        <v>206</v>
      </c>
    </row>
    <row r="17" spans="1:13">
      <c r="A17">
        <v>2014</v>
      </c>
      <c r="B17" s="27">
        <v>1</v>
      </c>
      <c r="C17" t="s">
        <v>146</v>
      </c>
      <c r="D17">
        <v>13816</v>
      </c>
      <c r="E17">
        <v>3353</v>
      </c>
      <c r="F17">
        <v>981</v>
      </c>
      <c r="G17">
        <v>306</v>
      </c>
      <c r="H17">
        <v>1096</v>
      </c>
      <c r="I17">
        <v>1071</v>
      </c>
      <c r="J17">
        <v>1301</v>
      </c>
      <c r="K17">
        <v>615</v>
      </c>
      <c r="L17">
        <v>2460</v>
      </c>
      <c r="M17">
        <v>2633</v>
      </c>
    </row>
    <row r="18" spans="1:13">
      <c r="A18">
        <v>2014</v>
      </c>
      <c r="B18" s="27">
        <v>241001</v>
      </c>
      <c r="C18" t="s">
        <v>147</v>
      </c>
      <c r="D18">
        <v>10835</v>
      </c>
      <c r="E18">
        <v>6347</v>
      </c>
      <c r="F18">
        <v>893</v>
      </c>
      <c r="G18">
        <v>128</v>
      </c>
      <c r="H18">
        <v>498</v>
      </c>
      <c r="I18">
        <v>400</v>
      </c>
      <c r="J18">
        <v>400</v>
      </c>
      <c r="K18">
        <v>318</v>
      </c>
      <c r="L18">
        <v>830</v>
      </c>
      <c r="M18">
        <v>1021</v>
      </c>
    </row>
    <row r="19" spans="1:13">
      <c r="A19">
        <v>2014</v>
      </c>
      <c r="B19" s="27">
        <v>241</v>
      </c>
      <c r="C19" t="s">
        <v>40</v>
      </c>
      <c r="D19">
        <v>19501</v>
      </c>
      <c r="E19">
        <v>10044</v>
      </c>
      <c r="F19">
        <v>1967</v>
      </c>
      <c r="G19">
        <v>350</v>
      </c>
      <c r="H19">
        <v>1013</v>
      </c>
      <c r="I19">
        <v>819</v>
      </c>
      <c r="J19">
        <v>716</v>
      </c>
      <c r="K19">
        <v>670</v>
      </c>
      <c r="L19">
        <v>1827</v>
      </c>
      <c r="M19">
        <v>2095</v>
      </c>
    </row>
    <row r="20" spans="1:13">
      <c r="A20">
        <v>2014</v>
      </c>
      <c r="B20" s="27">
        <v>251</v>
      </c>
      <c r="C20" t="s">
        <v>43</v>
      </c>
      <c r="D20">
        <v>1888</v>
      </c>
      <c r="E20">
        <v>476</v>
      </c>
      <c r="F20">
        <v>159</v>
      </c>
      <c r="G20">
        <v>22</v>
      </c>
      <c r="H20">
        <v>170</v>
      </c>
      <c r="I20">
        <v>108</v>
      </c>
      <c r="J20">
        <v>116</v>
      </c>
      <c r="K20">
        <v>112</v>
      </c>
      <c r="L20">
        <v>372</v>
      </c>
      <c r="M20">
        <v>353</v>
      </c>
    </row>
    <row r="21" spans="1:13">
      <c r="A21">
        <v>2014</v>
      </c>
      <c r="B21" s="27">
        <v>252</v>
      </c>
      <c r="C21" t="s">
        <v>44</v>
      </c>
      <c r="D21">
        <v>1821</v>
      </c>
      <c r="E21">
        <v>720</v>
      </c>
      <c r="F21">
        <v>182</v>
      </c>
      <c r="G21">
        <v>22</v>
      </c>
      <c r="H21">
        <v>151</v>
      </c>
      <c r="I21">
        <v>52</v>
      </c>
      <c r="J21">
        <v>69</v>
      </c>
      <c r="K21">
        <v>106</v>
      </c>
      <c r="L21">
        <v>261</v>
      </c>
      <c r="M21">
        <v>258</v>
      </c>
    </row>
    <row r="22" spans="1:13">
      <c r="A22">
        <v>2014</v>
      </c>
      <c r="B22" s="27">
        <v>254</v>
      </c>
      <c r="C22" t="s">
        <v>45</v>
      </c>
      <c r="D22">
        <v>3066</v>
      </c>
      <c r="E22">
        <v>880</v>
      </c>
      <c r="F22">
        <v>434</v>
      </c>
      <c r="G22">
        <v>31</v>
      </c>
      <c r="H22">
        <v>274</v>
      </c>
      <c r="I22">
        <v>195</v>
      </c>
      <c r="J22">
        <v>146</v>
      </c>
      <c r="K22">
        <v>100</v>
      </c>
      <c r="L22">
        <v>553</v>
      </c>
      <c r="M22">
        <v>453</v>
      </c>
    </row>
    <row r="23" spans="1:13">
      <c r="A23">
        <v>2014</v>
      </c>
      <c r="B23" s="27">
        <v>255</v>
      </c>
      <c r="C23" t="s">
        <v>46</v>
      </c>
      <c r="D23">
        <v>450</v>
      </c>
      <c r="E23">
        <v>101</v>
      </c>
      <c r="F23">
        <v>54</v>
      </c>
      <c r="G23">
        <v>2</v>
      </c>
      <c r="H23">
        <v>59</v>
      </c>
      <c r="I23">
        <v>15</v>
      </c>
      <c r="J23">
        <v>32</v>
      </c>
      <c r="K23">
        <v>17</v>
      </c>
      <c r="L23">
        <v>128</v>
      </c>
      <c r="M23">
        <v>42</v>
      </c>
    </row>
    <row r="24" spans="1:13">
      <c r="A24">
        <v>2014</v>
      </c>
      <c r="B24" s="27">
        <v>256</v>
      </c>
      <c r="C24" t="s">
        <v>47</v>
      </c>
      <c r="D24">
        <v>1184</v>
      </c>
      <c r="E24">
        <v>433</v>
      </c>
      <c r="F24">
        <v>157</v>
      </c>
      <c r="G24">
        <v>31</v>
      </c>
      <c r="H24">
        <v>154</v>
      </c>
      <c r="I24">
        <v>34</v>
      </c>
      <c r="J24">
        <v>48</v>
      </c>
      <c r="K24">
        <v>62</v>
      </c>
      <c r="L24">
        <v>161</v>
      </c>
      <c r="M24">
        <v>104</v>
      </c>
    </row>
    <row r="25" spans="1:13">
      <c r="A25">
        <v>2014</v>
      </c>
      <c r="B25" s="27">
        <v>257</v>
      </c>
      <c r="C25" t="s">
        <v>48</v>
      </c>
      <c r="D25">
        <v>1389</v>
      </c>
      <c r="E25">
        <v>384</v>
      </c>
      <c r="F25">
        <v>99</v>
      </c>
      <c r="G25">
        <v>12</v>
      </c>
      <c r="H25">
        <v>96</v>
      </c>
      <c r="I25">
        <v>124</v>
      </c>
      <c r="J25">
        <v>57</v>
      </c>
      <c r="K25">
        <v>73</v>
      </c>
      <c r="L25">
        <v>217</v>
      </c>
      <c r="M25">
        <v>327</v>
      </c>
    </row>
    <row r="26" spans="1:13">
      <c r="A26">
        <v>2014</v>
      </c>
      <c r="B26" s="27">
        <v>2</v>
      </c>
      <c r="C26" t="s">
        <v>148</v>
      </c>
      <c r="D26">
        <v>29299</v>
      </c>
      <c r="E26">
        <v>13038</v>
      </c>
      <c r="F26">
        <v>3052</v>
      </c>
      <c r="G26">
        <v>470</v>
      </c>
      <c r="H26">
        <v>1917</v>
      </c>
      <c r="I26">
        <v>1347</v>
      </c>
      <c r="J26">
        <v>1184</v>
      </c>
      <c r="K26">
        <v>1140</v>
      </c>
      <c r="L26">
        <v>3519</v>
      </c>
      <c r="M26">
        <v>3632</v>
      </c>
    </row>
    <row r="27" spans="1:13">
      <c r="A27">
        <v>2014</v>
      </c>
      <c r="B27" s="27">
        <v>351</v>
      </c>
      <c r="C27" t="s">
        <v>50</v>
      </c>
      <c r="D27">
        <v>1892</v>
      </c>
      <c r="E27">
        <v>725</v>
      </c>
      <c r="F27">
        <v>185</v>
      </c>
      <c r="G27">
        <v>10</v>
      </c>
      <c r="H27">
        <v>167</v>
      </c>
      <c r="I27">
        <v>105</v>
      </c>
      <c r="J27">
        <v>50</v>
      </c>
      <c r="K27">
        <v>157</v>
      </c>
      <c r="L27">
        <v>267</v>
      </c>
      <c r="M27">
        <v>226</v>
      </c>
    </row>
    <row r="28" spans="1:13">
      <c r="A28">
        <v>2014</v>
      </c>
      <c r="B28" s="27">
        <v>352</v>
      </c>
      <c r="C28" t="s">
        <v>51</v>
      </c>
      <c r="D28">
        <v>1618</v>
      </c>
      <c r="E28">
        <v>305</v>
      </c>
      <c r="F28">
        <v>53</v>
      </c>
      <c r="G28">
        <v>20</v>
      </c>
      <c r="H28">
        <v>106</v>
      </c>
      <c r="I28">
        <v>130</v>
      </c>
      <c r="J28">
        <v>116</v>
      </c>
      <c r="K28">
        <v>123</v>
      </c>
      <c r="L28">
        <v>439</v>
      </c>
      <c r="M28">
        <v>326</v>
      </c>
    </row>
    <row r="29" spans="1:13">
      <c r="A29">
        <v>2014</v>
      </c>
      <c r="B29" s="27">
        <v>353</v>
      </c>
      <c r="C29" t="s">
        <v>52</v>
      </c>
      <c r="D29">
        <v>1903</v>
      </c>
      <c r="E29">
        <v>528</v>
      </c>
      <c r="F29">
        <v>120</v>
      </c>
      <c r="G29">
        <v>11</v>
      </c>
      <c r="H29">
        <v>92</v>
      </c>
      <c r="I29">
        <v>109</v>
      </c>
      <c r="J29">
        <v>52</v>
      </c>
      <c r="K29">
        <v>88</v>
      </c>
      <c r="L29">
        <v>582</v>
      </c>
      <c r="M29">
        <v>321</v>
      </c>
    </row>
    <row r="30" spans="1:13">
      <c r="A30">
        <v>2014</v>
      </c>
      <c r="B30" s="27">
        <v>354</v>
      </c>
      <c r="C30" t="s">
        <v>53</v>
      </c>
      <c r="D30">
        <v>452</v>
      </c>
      <c r="E30">
        <v>69</v>
      </c>
      <c r="F30">
        <v>30</v>
      </c>
      <c r="G30">
        <v>0</v>
      </c>
      <c r="H30">
        <v>41</v>
      </c>
      <c r="I30">
        <v>13</v>
      </c>
      <c r="J30">
        <v>35</v>
      </c>
      <c r="K30">
        <v>15</v>
      </c>
      <c r="L30">
        <v>165</v>
      </c>
      <c r="M30">
        <v>84</v>
      </c>
    </row>
    <row r="31" spans="1:13">
      <c r="A31">
        <v>2014</v>
      </c>
      <c r="B31" s="27">
        <v>355</v>
      </c>
      <c r="C31" t="s">
        <v>54</v>
      </c>
      <c r="D31">
        <v>1710</v>
      </c>
      <c r="E31">
        <v>395</v>
      </c>
      <c r="F31">
        <v>203</v>
      </c>
      <c r="G31">
        <v>19</v>
      </c>
      <c r="H31">
        <v>152</v>
      </c>
      <c r="I31">
        <v>86</v>
      </c>
      <c r="J31">
        <v>48</v>
      </c>
      <c r="K31">
        <v>81</v>
      </c>
      <c r="L31">
        <v>429</v>
      </c>
      <c r="M31">
        <v>297</v>
      </c>
    </row>
    <row r="32" spans="1:13">
      <c r="A32">
        <v>2014</v>
      </c>
      <c r="B32" s="27">
        <v>356</v>
      </c>
      <c r="C32" t="s">
        <v>55</v>
      </c>
      <c r="D32">
        <v>1081</v>
      </c>
      <c r="E32">
        <v>321</v>
      </c>
      <c r="F32">
        <v>64</v>
      </c>
      <c r="G32">
        <v>3</v>
      </c>
      <c r="H32">
        <v>65</v>
      </c>
      <c r="I32">
        <v>69</v>
      </c>
      <c r="J32">
        <v>135</v>
      </c>
      <c r="K32">
        <v>9</v>
      </c>
      <c r="L32">
        <v>251</v>
      </c>
      <c r="M32">
        <v>164</v>
      </c>
    </row>
    <row r="33" spans="1:13">
      <c r="A33">
        <v>2014</v>
      </c>
      <c r="B33" s="27">
        <v>357</v>
      </c>
      <c r="C33" t="s">
        <v>56</v>
      </c>
      <c r="D33">
        <v>1229</v>
      </c>
      <c r="E33">
        <v>419</v>
      </c>
      <c r="F33">
        <v>50</v>
      </c>
      <c r="G33">
        <v>28</v>
      </c>
      <c r="H33">
        <v>47</v>
      </c>
      <c r="I33">
        <v>78</v>
      </c>
      <c r="J33">
        <v>93</v>
      </c>
      <c r="K33">
        <v>79</v>
      </c>
      <c r="L33">
        <v>314</v>
      </c>
      <c r="M33">
        <v>121</v>
      </c>
    </row>
    <row r="34" spans="1:13">
      <c r="A34">
        <v>2014</v>
      </c>
      <c r="B34" s="27">
        <v>358</v>
      </c>
      <c r="C34" t="s">
        <v>57</v>
      </c>
      <c r="D34">
        <v>1395</v>
      </c>
      <c r="E34">
        <v>423</v>
      </c>
      <c r="F34">
        <v>98</v>
      </c>
      <c r="G34">
        <v>4</v>
      </c>
      <c r="H34">
        <v>110</v>
      </c>
      <c r="I34">
        <v>108</v>
      </c>
      <c r="J34">
        <v>111</v>
      </c>
      <c r="K34">
        <v>109</v>
      </c>
      <c r="L34">
        <v>240</v>
      </c>
      <c r="M34">
        <v>192</v>
      </c>
    </row>
    <row r="35" spans="1:13">
      <c r="A35">
        <v>2014</v>
      </c>
      <c r="B35" s="27">
        <v>359</v>
      </c>
      <c r="C35" t="s">
        <v>58</v>
      </c>
      <c r="D35">
        <v>1415</v>
      </c>
      <c r="E35">
        <v>228</v>
      </c>
      <c r="F35">
        <v>51</v>
      </c>
      <c r="G35">
        <v>24</v>
      </c>
      <c r="H35">
        <v>82</v>
      </c>
      <c r="I35">
        <v>118</v>
      </c>
      <c r="J35">
        <v>37</v>
      </c>
      <c r="K35">
        <v>45</v>
      </c>
      <c r="L35">
        <v>408</v>
      </c>
      <c r="M35">
        <v>422</v>
      </c>
    </row>
    <row r="36" spans="1:13">
      <c r="A36">
        <v>2014</v>
      </c>
      <c r="B36" s="27">
        <v>360</v>
      </c>
      <c r="C36" t="s">
        <v>59</v>
      </c>
      <c r="D36">
        <v>638</v>
      </c>
      <c r="E36">
        <v>123</v>
      </c>
      <c r="F36">
        <v>67</v>
      </c>
      <c r="G36">
        <v>13</v>
      </c>
      <c r="H36">
        <v>35</v>
      </c>
      <c r="I36">
        <v>29</v>
      </c>
      <c r="J36">
        <v>88</v>
      </c>
      <c r="K36">
        <v>29</v>
      </c>
      <c r="L36">
        <v>125</v>
      </c>
      <c r="M36">
        <v>129</v>
      </c>
    </row>
    <row r="37" spans="1:13">
      <c r="A37">
        <v>2014</v>
      </c>
      <c r="B37" s="27">
        <v>361</v>
      </c>
      <c r="C37" t="s">
        <v>60</v>
      </c>
      <c r="D37">
        <v>1473</v>
      </c>
      <c r="E37">
        <v>411</v>
      </c>
      <c r="F37">
        <v>73</v>
      </c>
      <c r="G37">
        <v>22</v>
      </c>
      <c r="H37">
        <v>123</v>
      </c>
      <c r="I37">
        <v>94</v>
      </c>
      <c r="J37">
        <v>77</v>
      </c>
      <c r="K37">
        <v>110</v>
      </c>
      <c r="L37">
        <v>225</v>
      </c>
      <c r="M37">
        <v>338</v>
      </c>
    </row>
    <row r="38" spans="1:13">
      <c r="A38">
        <v>2014</v>
      </c>
      <c r="B38" s="27">
        <v>3</v>
      </c>
      <c r="C38" t="s">
        <v>54</v>
      </c>
      <c r="D38">
        <v>14806</v>
      </c>
      <c r="E38">
        <v>3947</v>
      </c>
      <c r="F38">
        <v>994</v>
      </c>
      <c r="G38">
        <v>154</v>
      </c>
      <c r="H38">
        <v>1020</v>
      </c>
      <c r="I38">
        <v>939</v>
      </c>
      <c r="J38">
        <v>842</v>
      </c>
      <c r="K38">
        <v>845</v>
      </c>
      <c r="L38">
        <v>3445</v>
      </c>
      <c r="M38">
        <v>2620</v>
      </c>
    </row>
    <row r="39" spans="1:13">
      <c r="A39">
        <v>2014</v>
      </c>
      <c r="B39" s="27">
        <v>401</v>
      </c>
      <c r="C39" t="s">
        <v>62</v>
      </c>
      <c r="D39">
        <v>1033</v>
      </c>
      <c r="E39">
        <v>340</v>
      </c>
      <c r="F39">
        <v>96</v>
      </c>
      <c r="G39">
        <v>18</v>
      </c>
      <c r="H39">
        <v>59</v>
      </c>
      <c r="I39">
        <v>84</v>
      </c>
      <c r="J39">
        <v>45</v>
      </c>
      <c r="K39">
        <v>152</v>
      </c>
      <c r="L39">
        <v>105</v>
      </c>
      <c r="M39">
        <v>134</v>
      </c>
    </row>
    <row r="40" spans="1:13">
      <c r="A40">
        <v>2014</v>
      </c>
      <c r="B40" s="27">
        <v>402</v>
      </c>
      <c r="C40" t="s">
        <v>63</v>
      </c>
      <c r="D40">
        <v>509</v>
      </c>
      <c r="E40">
        <v>102</v>
      </c>
      <c r="F40">
        <v>41</v>
      </c>
      <c r="G40">
        <v>7</v>
      </c>
      <c r="H40">
        <v>10</v>
      </c>
      <c r="I40">
        <v>23</v>
      </c>
      <c r="J40">
        <v>46</v>
      </c>
      <c r="K40">
        <v>34</v>
      </c>
      <c r="L40">
        <v>114</v>
      </c>
      <c r="M40">
        <v>132</v>
      </c>
    </row>
    <row r="41" spans="1:13">
      <c r="A41">
        <v>2014</v>
      </c>
      <c r="B41" s="27">
        <v>403</v>
      </c>
      <c r="C41" t="s">
        <v>64</v>
      </c>
      <c r="D41">
        <v>2211</v>
      </c>
      <c r="E41">
        <v>1008</v>
      </c>
      <c r="F41">
        <v>399</v>
      </c>
      <c r="G41">
        <v>21</v>
      </c>
      <c r="H41">
        <v>100</v>
      </c>
      <c r="I41">
        <v>71</v>
      </c>
      <c r="J41">
        <v>81</v>
      </c>
      <c r="K41">
        <v>58</v>
      </c>
      <c r="L41">
        <v>284</v>
      </c>
      <c r="M41">
        <v>189</v>
      </c>
    </row>
    <row r="42" spans="1:13">
      <c r="A42">
        <v>2014</v>
      </c>
      <c r="B42" s="27">
        <v>404</v>
      </c>
      <c r="C42" t="s">
        <v>65</v>
      </c>
      <c r="D42">
        <v>1919</v>
      </c>
      <c r="E42">
        <v>825</v>
      </c>
      <c r="F42">
        <v>181</v>
      </c>
      <c r="G42">
        <v>80</v>
      </c>
      <c r="H42">
        <v>62</v>
      </c>
      <c r="I42">
        <v>96</v>
      </c>
      <c r="J42">
        <v>105</v>
      </c>
      <c r="K42">
        <v>49</v>
      </c>
      <c r="L42">
        <v>370</v>
      </c>
      <c r="M42">
        <v>151</v>
      </c>
    </row>
    <row r="43" spans="1:13">
      <c r="A43">
        <v>2014</v>
      </c>
      <c r="B43" s="27">
        <v>405</v>
      </c>
      <c r="C43" t="s">
        <v>66</v>
      </c>
      <c r="D43">
        <v>847</v>
      </c>
      <c r="E43">
        <v>218</v>
      </c>
      <c r="F43">
        <v>37</v>
      </c>
      <c r="G43">
        <v>7</v>
      </c>
      <c r="H43">
        <v>49</v>
      </c>
      <c r="I43">
        <v>78</v>
      </c>
      <c r="J43">
        <v>37</v>
      </c>
      <c r="K43">
        <v>52</v>
      </c>
      <c r="L43">
        <v>169</v>
      </c>
      <c r="M43">
        <v>200</v>
      </c>
    </row>
    <row r="44" spans="1:13">
      <c r="A44">
        <v>2014</v>
      </c>
      <c r="B44" s="27">
        <v>451</v>
      </c>
      <c r="C44" t="s">
        <v>67</v>
      </c>
      <c r="D44">
        <v>961</v>
      </c>
      <c r="E44">
        <v>224</v>
      </c>
      <c r="F44">
        <v>113</v>
      </c>
      <c r="G44">
        <v>18</v>
      </c>
      <c r="H44">
        <v>31</v>
      </c>
      <c r="I44">
        <v>71</v>
      </c>
      <c r="J44">
        <v>70</v>
      </c>
      <c r="K44">
        <v>41</v>
      </c>
      <c r="L44">
        <v>256</v>
      </c>
      <c r="M44">
        <v>137</v>
      </c>
    </row>
    <row r="45" spans="1:13">
      <c r="A45">
        <v>2014</v>
      </c>
      <c r="B45" s="27">
        <v>452</v>
      </c>
      <c r="C45" t="s">
        <v>68</v>
      </c>
      <c r="D45">
        <v>1919</v>
      </c>
      <c r="E45">
        <v>404</v>
      </c>
      <c r="F45">
        <v>97</v>
      </c>
      <c r="G45">
        <v>34</v>
      </c>
      <c r="H45">
        <v>92</v>
      </c>
      <c r="I45">
        <v>103</v>
      </c>
      <c r="J45">
        <v>222</v>
      </c>
      <c r="K45">
        <v>166</v>
      </c>
      <c r="L45">
        <v>464</v>
      </c>
      <c r="M45">
        <v>337</v>
      </c>
    </row>
    <row r="46" spans="1:13">
      <c r="A46">
        <v>2014</v>
      </c>
      <c r="B46" s="27">
        <v>453</v>
      </c>
      <c r="C46" t="s">
        <v>69</v>
      </c>
      <c r="D46">
        <v>1525</v>
      </c>
      <c r="E46">
        <v>537</v>
      </c>
      <c r="F46">
        <v>146</v>
      </c>
      <c r="G46">
        <v>9</v>
      </c>
      <c r="H46">
        <v>116</v>
      </c>
      <c r="I46">
        <v>73</v>
      </c>
      <c r="J46">
        <v>114</v>
      </c>
      <c r="K46">
        <v>56</v>
      </c>
      <c r="L46">
        <v>241</v>
      </c>
      <c r="M46">
        <v>233</v>
      </c>
    </row>
    <row r="47" spans="1:13">
      <c r="A47">
        <v>2014</v>
      </c>
      <c r="B47" s="27">
        <v>454</v>
      </c>
      <c r="C47" t="s">
        <v>70</v>
      </c>
      <c r="D47">
        <v>2382</v>
      </c>
      <c r="E47">
        <v>544</v>
      </c>
      <c r="F47">
        <v>96</v>
      </c>
      <c r="G47">
        <v>30</v>
      </c>
      <c r="H47">
        <v>100</v>
      </c>
      <c r="I47">
        <v>130</v>
      </c>
      <c r="J47">
        <v>274</v>
      </c>
      <c r="K47">
        <v>87</v>
      </c>
      <c r="L47">
        <v>506</v>
      </c>
      <c r="M47">
        <v>615</v>
      </c>
    </row>
    <row r="48" spans="1:13">
      <c r="A48">
        <v>2014</v>
      </c>
      <c r="B48" s="27">
        <v>455</v>
      </c>
      <c r="C48" t="s">
        <v>71</v>
      </c>
      <c r="D48">
        <v>770</v>
      </c>
      <c r="E48">
        <v>139</v>
      </c>
      <c r="F48">
        <v>39</v>
      </c>
      <c r="G48">
        <v>4</v>
      </c>
      <c r="H48">
        <v>58</v>
      </c>
      <c r="I48">
        <v>86</v>
      </c>
      <c r="J48">
        <v>27</v>
      </c>
      <c r="K48">
        <v>56</v>
      </c>
      <c r="L48">
        <v>202</v>
      </c>
      <c r="M48">
        <v>159</v>
      </c>
    </row>
    <row r="49" spans="1:13">
      <c r="A49">
        <v>2014</v>
      </c>
      <c r="B49" s="27">
        <v>456</v>
      </c>
      <c r="C49" t="s">
        <v>72</v>
      </c>
      <c r="D49">
        <v>1000</v>
      </c>
      <c r="E49">
        <v>113</v>
      </c>
      <c r="F49">
        <v>50</v>
      </c>
      <c r="G49">
        <v>14</v>
      </c>
      <c r="H49">
        <v>65</v>
      </c>
      <c r="I49">
        <v>80</v>
      </c>
      <c r="J49">
        <v>142</v>
      </c>
      <c r="K49">
        <v>48</v>
      </c>
      <c r="L49">
        <v>206</v>
      </c>
      <c r="M49">
        <v>282</v>
      </c>
    </row>
    <row r="50" spans="1:13">
      <c r="A50">
        <v>2014</v>
      </c>
      <c r="B50" s="27">
        <v>457</v>
      </c>
      <c r="C50" t="s">
        <v>73</v>
      </c>
      <c r="D50">
        <v>1141</v>
      </c>
      <c r="E50">
        <v>240</v>
      </c>
      <c r="F50">
        <v>61</v>
      </c>
      <c r="G50">
        <v>19</v>
      </c>
      <c r="H50">
        <v>83</v>
      </c>
      <c r="I50">
        <v>87</v>
      </c>
      <c r="J50">
        <v>69</v>
      </c>
      <c r="K50">
        <v>26</v>
      </c>
      <c r="L50">
        <v>408</v>
      </c>
      <c r="M50">
        <v>148</v>
      </c>
    </row>
    <row r="51" spans="1:13">
      <c r="A51">
        <v>2014</v>
      </c>
      <c r="B51" s="27">
        <v>458</v>
      </c>
      <c r="C51" t="s">
        <v>74</v>
      </c>
      <c r="D51">
        <v>1288</v>
      </c>
      <c r="E51">
        <v>549</v>
      </c>
      <c r="F51">
        <v>162</v>
      </c>
      <c r="G51">
        <v>34</v>
      </c>
      <c r="H51">
        <v>110</v>
      </c>
      <c r="I51">
        <v>40</v>
      </c>
      <c r="J51">
        <v>53</v>
      </c>
      <c r="K51">
        <v>32</v>
      </c>
      <c r="L51">
        <v>209</v>
      </c>
      <c r="M51">
        <v>99</v>
      </c>
    </row>
    <row r="52" spans="1:13">
      <c r="A52">
        <v>2014</v>
      </c>
      <c r="B52" s="27">
        <v>459</v>
      </c>
      <c r="C52" t="s">
        <v>75</v>
      </c>
      <c r="D52">
        <v>1733</v>
      </c>
      <c r="E52">
        <v>543</v>
      </c>
      <c r="F52">
        <v>61</v>
      </c>
      <c r="G52">
        <v>40</v>
      </c>
      <c r="H52">
        <v>120</v>
      </c>
      <c r="I52">
        <v>146</v>
      </c>
      <c r="J52">
        <v>248</v>
      </c>
      <c r="K52">
        <v>62</v>
      </c>
      <c r="L52">
        <v>189</v>
      </c>
      <c r="M52">
        <v>324</v>
      </c>
    </row>
    <row r="53" spans="1:13">
      <c r="A53">
        <v>2014</v>
      </c>
      <c r="B53" s="27">
        <v>460</v>
      </c>
      <c r="C53" t="s">
        <v>76</v>
      </c>
      <c r="D53">
        <v>1500</v>
      </c>
      <c r="E53">
        <v>449</v>
      </c>
      <c r="F53">
        <v>193</v>
      </c>
      <c r="G53">
        <v>23</v>
      </c>
      <c r="H53">
        <v>194</v>
      </c>
      <c r="I53">
        <v>90</v>
      </c>
      <c r="J53">
        <v>126</v>
      </c>
      <c r="K53">
        <v>20</v>
      </c>
      <c r="L53">
        <v>265</v>
      </c>
      <c r="M53">
        <v>140</v>
      </c>
    </row>
    <row r="54" spans="1:13">
      <c r="A54">
        <v>2014</v>
      </c>
      <c r="B54" s="27">
        <v>461</v>
      </c>
      <c r="C54" t="s">
        <v>77</v>
      </c>
      <c r="D54">
        <v>734</v>
      </c>
      <c r="E54">
        <v>190</v>
      </c>
      <c r="F54">
        <v>52</v>
      </c>
      <c r="G54">
        <v>0</v>
      </c>
      <c r="H54">
        <v>17</v>
      </c>
      <c r="I54">
        <v>129</v>
      </c>
      <c r="J54">
        <v>38</v>
      </c>
      <c r="K54">
        <v>27</v>
      </c>
      <c r="L54">
        <v>140</v>
      </c>
      <c r="M54">
        <v>141</v>
      </c>
    </row>
    <row r="55" spans="1:13">
      <c r="A55">
        <v>2014</v>
      </c>
      <c r="B55" s="27">
        <v>462</v>
      </c>
      <c r="C55" t="s">
        <v>78</v>
      </c>
      <c r="D55">
        <v>433</v>
      </c>
      <c r="E55">
        <v>114</v>
      </c>
      <c r="F55">
        <v>36</v>
      </c>
      <c r="G55">
        <v>1</v>
      </c>
      <c r="H55">
        <v>12</v>
      </c>
      <c r="I55">
        <v>38</v>
      </c>
      <c r="J55">
        <v>16</v>
      </c>
      <c r="K55">
        <v>2</v>
      </c>
      <c r="L55">
        <v>93</v>
      </c>
      <c r="M55">
        <v>121</v>
      </c>
    </row>
    <row r="56" spans="1:13">
      <c r="A56">
        <v>2014</v>
      </c>
      <c r="B56" s="27">
        <v>4</v>
      </c>
      <c r="C56" t="s">
        <v>152</v>
      </c>
      <c r="D56">
        <v>21905</v>
      </c>
      <c r="E56">
        <v>6539</v>
      </c>
      <c r="F56">
        <v>1860</v>
      </c>
      <c r="G56">
        <v>359</v>
      </c>
      <c r="H56">
        <v>1278</v>
      </c>
      <c r="I56">
        <v>1425</v>
      </c>
      <c r="J56">
        <v>1713</v>
      </c>
      <c r="K56">
        <v>968</v>
      </c>
      <c r="L56">
        <v>4221</v>
      </c>
      <c r="M56">
        <v>3542</v>
      </c>
    </row>
    <row r="57" spans="1:13">
      <c r="A57">
        <v>2014</v>
      </c>
      <c r="B57" s="27" t="s">
        <v>153</v>
      </c>
      <c r="C57" t="s">
        <v>154</v>
      </c>
      <c r="D57">
        <v>79826</v>
      </c>
      <c r="E57">
        <v>26877</v>
      </c>
      <c r="F57">
        <v>6887</v>
      </c>
      <c r="G57">
        <v>1289</v>
      </c>
      <c r="H57">
        <v>5311</v>
      </c>
      <c r="I57">
        <v>4782</v>
      </c>
      <c r="J57">
        <v>5040</v>
      </c>
      <c r="K57">
        <v>3568</v>
      </c>
      <c r="L57">
        <v>13645</v>
      </c>
      <c r="M57">
        <v>12427</v>
      </c>
    </row>
  </sheetData>
  <mergeCells count="7">
    <mergeCell ref="A2:A5"/>
    <mergeCell ref="B2:C5"/>
    <mergeCell ref="D2:D4"/>
    <mergeCell ref="E2:M2"/>
    <mergeCell ref="E3:E4"/>
    <mergeCell ref="F3:L3"/>
    <mergeCell ref="M3:M4"/>
  </mergeCells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57"/>
  <sheetViews>
    <sheetView topLeftCell="A16" workbookViewId="0">
      <selection activeCell="D20" sqref="D20:M57"/>
    </sheetView>
  </sheetViews>
  <sheetFormatPr baseColWidth="10" defaultRowHeight="15"/>
  <sheetData>
    <row r="1" spans="1:13">
      <c r="A1" t="s">
        <v>162</v>
      </c>
      <c r="B1" s="27"/>
    </row>
    <row r="2" spans="1:13">
      <c r="A2" s="152" t="s">
        <v>137</v>
      </c>
      <c r="B2" s="155" t="s">
        <v>142</v>
      </c>
      <c r="C2" s="156"/>
      <c r="D2" s="148" t="s">
        <v>163</v>
      </c>
      <c r="E2" s="178" t="s">
        <v>134</v>
      </c>
      <c r="F2" s="178"/>
      <c r="G2" s="178"/>
      <c r="H2" s="178"/>
      <c r="I2" s="178"/>
      <c r="J2" s="178"/>
      <c r="K2" s="178"/>
      <c r="L2" s="178"/>
      <c r="M2" s="178"/>
    </row>
    <row r="3" spans="1:13">
      <c r="A3" s="153"/>
      <c r="B3" s="157"/>
      <c r="C3" s="158"/>
      <c r="D3" s="148"/>
      <c r="E3" s="148" t="s">
        <v>164</v>
      </c>
      <c r="F3" s="148" t="s">
        <v>6</v>
      </c>
      <c r="G3" s="148"/>
      <c r="H3" s="148"/>
      <c r="I3" s="148"/>
      <c r="J3" s="148"/>
      <c r="K3" s="148"/>
      <c r="L3" s="148"/>
      <c r="M3" s="148" t="s">
        <v>7</v>
      </c>
    </row>
    <row r="4" spans="1:13" ht="110.25">
      <c r="A4" s="153"/>
      <c r="B4" s="157"/>
      <c r="C4" s="158"/>
      <c r="D4" s="148"/>
      <c r="E4" s="148"/>
      <c r="F4" s="55" t="s">
        <v>165</v>
      </c>
      <c r="G4" s="55" t="s">
        <v>135</v>
      </c>
      <c r="H4" s="55" t="s">
        <v>166</v>
      </c>
      <c r="I4" s="55" t="s">
        <v>172</v>
      </c>
      <c r="J4" s="55" t="s">
        <v>168</v>
      </c>
      <c r="K4" s="55" t="s">
        <v>169</v>
      </c>
      <c r="L4" s="55" t="s">
        <v>170</v>
      </c>
      <c r="M4" s="148"/>
    </row>
    <row r="5" spans="1:13" ht="24">
      <c r="A5" s="154"/>
      <c r="B5" s="159"/>
      <c r="C5" s="160"/>
      <c r="D5" s="32"/>
      <c r="E5" s="32" t="s">
        <v>143</v>
      </c>
      <c r="F5" s="32">
        <v>526.52700000000004</v>
      </c>
      <c r="G5" s="32" t="s">
        <v>144</v>
      </c>
      <c r="H5" s="32">
        <v>528.53599999999994</v>
      </c>
      <c r="I5" s="32">
        <v>530</v>
      </c>
      <c r="J5" s="32" t="s">
        <v>171</v>
      </c>
      <c r="K5" s="32" t="s">
        <v>145</v>
      </c>
      <c r="L5" s="32" t="s">
        <v>155</v>
      </c>
      <c r="M5" s="33" t="s">
        <v>156</v>
      </c>
    </row>
    <row r="6" spans="1:13">
      <c r="A6" t="s">
        <v>173</v>
      </c>
      <c r="B6" s="27">
        <v>101</v>
      </c>
      <c r="C6" t="s">
        <v>28</v>
      </c>
      <c r="D6">
        <v>1150</v>
      </c>
      <c r="E6">
        <v>382</v>
      </c>
      <c r="F6">
        <v>44</v>
      </c>
      <c r="G6">
        <v>22</v>
      </c>
      <c r="H6">
        <v>48</v>
      </c>
      <c r="I6">
        <v>62</v>
      </c>
      <c r="J6">
        <v>79</v>
      </c>
      <c r="K6">
        <v>50</v>
      </c>
      <c r="L6">
        <v>355</v>
      </c>
      <c r="M6">
        <v>108</v>
      </c>
    </row>
    <row r="7" spans="1:13">
      <c r="A7" t="s">
        <v>173</v>
      </c>
      <c r="B7" s="27">
        <v>102</v>
      </c>
      <c r="C7" t="s">
        <v>29</v>
      </c>
      <c r="D7">
        <v>877</v>
      </c>
      <c r="E7">
        <v>228</v>
      </c>
      <c r="F7">
        <v>54</v>
      </c>
      <c r="G7">
        <v>4</v>
      </c>
      <c r="H7">
        <v>128</v>
      </c>
      <c r="I7">
        <v>52</v>
      </c>
      <c r="J7">
        <v>82</v>
      </c>
      <c r="K7">
        <v>61</v>
      </c>
      <c r="L7">
        <v>99</v>
      </c>
      <c r="M7">
        <v>169</v>
      </c>
    </row>
    <row r="8" spans="1:13">
      <c r="A8" t="s">
        <v>173</v>
      </c>
      <c r="B8" s="27">
        <v>103</v>
      </c>
      <c r="C8" t="s">
        <v>30</v>
      </c>
      <c r="D8">
        <v>1361</v>
      </c>
      <c r="E8">
        <v>394</v>
      </c>
      <c r="F8">
        <v>82</v>
      </c>
      <c r="G8">
        <v>11</v>
      </c>
      <c r="H8">
        <v>136</v>
      </c>
      <c r="I8">
        <v>183</v>
      </c>
      <c r="J8">
        <v>155</v>
      </c>
      <c r="K8">
        <v>83</v>
      </c>
      <c r="L8">
        <v>113</v>
      </c>
      <c r="M8">
        <v>204</v>
      </c>
    </row>
    <row r="9" spans="1:13">
      <c r="A9" t="s">
        <v>173</v>
      </c>
      <c r="B9" s="27">
        <v>151</v>
      </c>
      <c r="C9" t="s">
        <v>31</v>
      </c>
      <c r="D9">
        <v>872</v>
      </c>
      <c r="E9">
        <v>193</v>
      </c>
      <c r="F9">
        <v>13</v>
      </c>
      <c r="G9">
        <v>4</v>
      </c>
      <c r="H9">
        <v>92</v>
      </c>
      <c r="I9">
        <v>71</v>
      </c>
      <c r="J9">
        <v>51</v>
      </c>
      <c r="K9">
        <v>64</v>
      </c>
      <c r="L9">
        <v>190</v>
      </c>
      <c r="M9">
        <v>194</v>
      </c>
    </row>
    <row r="10" spans="1:13">
      <c r="A10" t="s">
        <v>173</v>
      </c>
      <c r="B10" s="27">
        <v>152</v>
      </c>
      <c r="C10" t="s">
        <v>32</v>
      </c>
      <c r="D10">
        <v>2649</v>
      </c>
      <c r="E10">
        <v>714</v>
      </c>
      <c r="F10">
        <v>82</v>
      </c>
      <c r="G10">
        <v>21</v>
      </c>
      <c r="H10">
        <v>200</v>
      </c>
      <c r="I10">
        <v>263</v>
      </c>
      <c r="J10">
        <v>258</v>
      </c>
      <c r="K10">
        <v>41</v>
      </c>
      <c r="L10">
        <v>525</v>
      </c>
      <c r="M10">
        <v>545</v>
      </c>
    </row>
    <row r="11" spans="1:13">
      <c r="A11" t="s">
        <v>173</v>
      </c>
      <c r="B11" s="27">
        <v>153</v>
      </c>
      <c r="C11" t="s">
        <v>33</v>
      </c>
      <c r="D11">
        <v>878</v>
      </c>
      <c r="E11">
        <v>239</v>
      </c>
      <c r="F11">
        <v>17</v>
      </c>
      <c r="G11">
        <v>22</v>
      </c>
      <c r="H11">
        <v>82</v>
      </c>
      <c r="I11">
        <v>134</v>
      </c>
      <c r="J11">
        <v>83</v>
      </c>
      <c r="K11">
        <v>36</v>
      </c>
      <c r="L11">
        <v>112</v>
      </c>
      <c r="M11">
        <v>153</v>
      </c>
    </row>
    <row r="12" spans="1:13">
      <c r="A12" t="s">
        <v>173</v>
      </c>
      <c r="B12" s="27">
        <v>154</v>
      </c>
      <c r="C12" t="s">
        <v>34</v>
      </c>
      <c r="D12">
        <v>517</v>
      </c>
      <c r="E12">
        <v>71</v>
      </c>
      <c r="F12">
        <v>12</v>
      </c>
      <c r="G12">
        <v>3</v>
      </c>
      <c r="H12">
        <v>50</v>
      </c>
      <c r="I12">
        <v>31</v>
      </c>
      <c r="J12">
        <v>56</v>
      </c>
      <c r="K12">
        <v>12</v>
      </c>
      <c r="L12">
        <v>151</v>
      </c>
      <c r="M12">
        <v>131</v>
      </c>
    </row>
    <row r="13" spans="1:13">
      <c r="A13" t="s">
        <v>173</v>
      </c>
      <c r="B13" s="27">
        <v>155</v>
      </c>
      <c r="C13" t="s">
        <v>35</v>
      </c>
      <c r="D13">
        <v>1326</v>
      </c>
      <c r="E13">
        <v>396</v>
      </c>
      <c r="F13">
        <v>65</v>
      </c>
      <c r="G13">
        <v>6</v>
      </c>
      <c r="H13">
        <v>106</v>
      </c>
      <c r="I13">
        <v>105</v>
      </c>
      <c r="J13">
        <v>113</v>
      </c>
      <c r="K13">
        <v>140</v>
      </c>
      <c r="L13">
        <v>159</v>
      </c>
      <c r="M13">
        <v>236</v>
      </c>
    </row>
    <row r="14" spans="1:13">
      <c r="A14" t="s">
        <v>173</v>
      </c>
      <c r="B14" s="27">
        <v>156</v>
      </c>
      <c r="C14" t="s">
        <v>36</v>
      </c>
      <c r="D14">
        <v>438</v>
      </c>
      <c r="E14">
        <v>50</v>
      </c>
      <c r="F14">
        <v>6</v>
      </c>
      <c r="G14">
        <v>3</v>
      </c>
      <c r="H14">
        <v>63</v>
      </c>
      <c r="I14">
        <v>35</v>
      </c>
      <c r="J14">
        <v>22</v>
      </c>
      <c r="K14">
        <v>11</v>
      </c>
      <c r="L14">
        <v>130</v>
      </c>
      <c r="M14">
        <v>118</v>
      </c>
    </row>
    <row r="15" spans="1:13">
      <c r="A15" t="s">
        <v>173</v>
      </c>
      <c r="B15" s="27">
        <v>157</v>
      </c>
      <c r="C15" t="s">
        <v>37</v>
      </c>
      <c r="D15">
        <v>1227</v>
      </c>
      <c r="E15">
        <v>347</v>
      </c>
      <c r="F15">
        <v>43</v>
      </c>
      <c r="G15">
        <v>7</v>
      </c>
      <c r="H15">
        <v>98</v>
      </c>
      <c r="I15">
        <v>107</v>
      </c>
      <c r="J15">
        <v>145</v>
      </c>
      <c r="K15">
        <v>66</v>
      </c>
      <c r="L15">
        <v>179</v>
      </c>
      <c r="M15">
        <v>235</v>
      </c>
    </row>
    <row r="16" spans="1:13">
      <c r="A16" t="s">
        <v>173</v>
      </c>
      <c r="B16" s="27">
        <v>158</v>
      </c>
      <c r="C16" t="s">
        <v>38</v>
      </c>
      <c r="D16">
        <v>798</v>
      </c>
      <c r="E16">
        <v>153</v>
      </c>
      <c r="F16">
        <v>44</v>
      </c>
      <c r="G16">
        <v>6</v>
      </c>
      <c r="H16">
        <v>148</v>
      </c>
      <c r="I16">
        <v>64</v>
      </c>
      <c r="J16">
        <v>46</v>
      </c>
      <c r="K16">
        <v>12</v>
      </c>
      <c r="L16">
        <v>146</v>
      </c>
      <c r="M16">
        <v>179</v>
      </c>
    </row>
    <row r="17" spans="1:13">
      <c r="A17" t="s">
        <v>173</v>
      </c>
      <c r="B17" s="27">
        <v>1</v>
      </c>
      <c r="C17" t="s">
        <v>146</v>
      </c>
      <c r="D17">
        <v>12093</v>
      </c>
      <c r="E17">
        <v>3167</v>
      </c>
      <c r="F17">
        <v>462</v>
      </c>
      <c r="G17">
        <v>109</v>
      </c>
      <c r="H17">
        <v>1151</v>
      </c>
      <c r="I17">
        <v>1107</v>
      </c>
      <c r="J17">
        <v>1090</v>
      </c>
      <c r="K17">
        <v>576</v>
      </c>
      <c r="L17">
        <v>2159</v>
      </c>
      <c r="M17">
        <v>2272</v>
      </c>
    </row>
    <row r="18" spans="1:13">
      <c r="A18" t="s">
        <v>173</v>
      </c>
      <c r="B18" s="27">
        <v>241001</v>
      </c>
      <c r="C18" t="s">
        <v>147</v>
      </c>
      <c r="D18">
        <v>9573</v>
      </c>
      <c r="E18">
        <v>5948</v>
      </c>
      <c r="F18">
        <v>657</v>
      </c>
      <c r="G18">
        <v>67</v>
      </c>
      <c r="H18">
        <v>437</v>
      </c>
      <c r="I18">
        <v>371</v>
      </c>
      <c r="J18">
        <v>358</v>
      </c>
      <c r="K18">
        <v>270</v>
      </c>
      <c r="L18">
        <v>514</v>
      </c>
      <c r="M18">
        <v>951</v>
      </c>
    </row>
    <row r="19" spans="1:13">
      <c r="A19" t="s">
        <v>173</v>
      </c>
      <c r="B19" s="27">
        <v>241</v>
      </c>
      <c r="C19" t="s">
        <v>40</v>
      </c>
      <c r="D19">
        <v>16827</v>
      </c>
      <c r="E19">
        <v>9444</v>
      </c>
      <c r="F19">
        <v>1206</v>
      </c>
      <c r="G19">
        <v>113</v>
      </c>
      <c r="H19">
        <v>966</v>
      </c>
      <c r="I19">
        <v>815</v>
      </c>
      <c r="J19">
        <v>637</v>
      </c>
      <c r="K19">
        <v>580</v>
      </c>
      <c r="L19">
        <v>1303</v>
      </c>
      <c r="M19">
        <v>1763</v>
      </c>
    </row>
    <row r="20" spans="1:13">
      <c r="A20" t="s">
        <v>173</v>
      </c>
      <c r="B20" s="27">
        <v>251</v>
      </c>
      <c r="C20" t="s">
        <v>43</v>
      </c>
      <c r="D20">
        <v>1639</v>
      </c>
      <c r="E20">
        <v>462</v>
      </c>
      <c r="F20">
        <v>86</v>
      </c>
      <c r="G20">
        <v>7</v>
      </c>
      <c r="H20">
        <v>145</v>
      </c>
      <c r="I20">
        <v>121</v>
      </c>
      <c r="J20">
        <v>161</v>
      </c>
      <c r="K20">
        <v>101</v>
      </c>
      <c r="L20">
        <v>246</v>
      </c>
      <c r="M20">
        <v>310</v>
      </c>
    </row>
    <row r="21" spans="1:13">
      <c r="A21" t="s">
        <v>173</v>
      </c>
      <c r="B21" s="27">
        <v>252</v>
      </c>
      <c r="C21" t="s">
        <v>44</v>
      </c>
      <c r="D21">
        <v>1488</v>
      </c>
      <c r="E21">
        <v>690</v>
      </c>
      <c r="F21">
        <v>74</v>
      </c>
      <c r="G21">
        <v>11</v>
      </c>
      <c r="H21">
        <v>141</v>
      </c>
      <c r="I21">
        <v>47</v>
      </c>
      <c r="J21">
        <v>69</v>
      </c>
      <c r="K21">
        <v>95</v>
      </c>
      <c r="L21">
        <v>156</v>
      </c>
      <c r="M21">
        <v>205</v>
      </c>
    </row>
    <row r="22" spans="1:13">
      <c r="A22" t="s">
        <v>173</v>
      </c>
      <c r="B22" s="27">
        <v>254</v>
      </c>
      <c r="C22" t="s">
        <v>45</v>
      </c>
      <c r="D22">
        <v>2594</v>
      </c>
      <c r="E22">
        <v>833</v>
      </c>
      <c r="F22">
        <v>265</v>
      </c>
      <c r="G22">
        <v>28</v>
      </c>
      <c r="H22">
        <v>268</v>
      </c>
      <c r="I22">
        <v>184</v>
      </c>
      <c r="J22">
        <v>110</v>
      </c>
      <c r="K22">
        <v>89</v>
      </c>
      <c r="L22">
        <v>353</v>
      </c>
      <c r="M22">
        <v>464</v>
      </c>
    </row>
    <row r="23" spans="1:13">
      <c r="A23" t="s">
        <v>173</v>
      </c>
      <c r="B23" s="27">
        <v>255</v>
      </c>
      <c r="C23" t="s">
        <v>46</v>
      </c>
      <c r="D23">
        <v>395</v>
      </c>
      <c r="E23">
        <v>89</v>
      </c>
      <c r="F23">
        <v>38</v>
      </c>
      <c r="G23">
        <v>4</v>
      </c>
      <c r="H23">
        <v>56</v>
      </c>
      <c r="I23">
        <v>7</v>
      </c>
      <c r="J23">
        <v>53</v>
      </c>
      <c r="K23">
        <v>20</v>
      </c>
      <c r="L23">
        <v>86</v>
      </c>
      <c r="M23">
        <v>42</v>
      </c>
    </row>
    <row r="24" spans="1:13">
      <c r="A24" t="s">
        <v>173</v>
      </c>
      <c r="B24" s="27">
        <v>256</v>
      </c>
      <c r="C24" t="s">
        <v>47</v>
      </c>
      <c r="D24">
        <v>1090</v>
      </c>
      <c r="E24">
        <v>420</v>
      </c>
      <c r="F24">
        <v>100</v>
      </c>
      <c r="G24">
        <v>7</v>
      </c>
      <c r="H24">
        <v>165</v>
      </c>
      <c r="I24">
        <v>42</v>
      </c>
      <c r="J24">
        <v>54</v>
      </c>
      <c r="K24">
        <v>64</v>
      </c>
      <c r="L24">
        <v>145</v>
      </c>
      <c r="M24">
        <v>93</v>
      </c>
    </row>
    <row r="25" spans="1:13">
      <c r="A25" t="s">
        <v>173</v>
      </c>
      <c r="B25" s="27">
        <v>257</v>
      </c>
      <c r="C25" t="s">
        <v>48</v>
      </c>
      <c r="D25">
        <v>1182</v>
      </c>
      <c r="E25">
        <v>362</v>
      </c>
      <c r="F25">
        <v>35</v>
      </c>
      <c r="G25">
        <v>4</v>
      </c>
      <c r="H25">
        <v>95</v>
      </c>
      <c r="I25">
        <v>115</v>
      </c>
      <c r="J25">
        <v>62</v>
      </c>
      <c r="K25">
        <v>60</v>
      </c>
      <c r="L25">
        <v>166</v>
      </c>
      <c r="M25">
        <v>283</v>
      </c>
    </row>
    <row r="26" spans="1:13">
      <c r="A26" t="s">
        <v>173</v>
      </c>
      <c r="B26" s="27">
        <v>2</v>
      </c>
      <c r="C26" t="s">
        <v>148</v>
      </c>
      <c r="D26">
        <v>25215</v>
      </c>
      <c r="E26">
        <v>12300</v>
      </c>
      <c r="F26">
        <v>1804</v>
      </c>
      <c r="G26">
        <v>174</v>
      </c>
      <c r="H26">
        <v>1836</v>
      </c>
      <c r="I26">
        <v>1331</v>
      </c>
      <c r="J26">
        <v>1146</v>
      </c>
      <c r="K26">
        <v>1009</v>
      </c>
      <c r="L26">
        <v>2455</v>
      </c>
      <c r="M26">
        <v>3160</v>
      </c>
    </row>
    <row r="27" spans="1:13">
      <c r="A27" t="s">
        <v>173</v>
      </c>
      <c r="B27" s="27">
        <v>351</v>
      </c>
      <c r="C27" t="s">
        <v>50</v>
      </c>
      <c r="D27">
        <v>1656</v>
      </c>
      <c r="E27">
        <v>704</v>
      </c>
      <c r="F27">
        <v>120</v>
      </c>
      <c r="G27">
        <v>7</v>
      </c>
      <c r="H27">
        <v>141</v>
      </c>
      <c r="I27">
        <v>100</v>
      </c>
      <c r="J27">
        <v>52</v>
      </c>
      <c r="K27">
        <v>158</v>
      </c>
      <c r="L27">
        <v>175</v>
      </c>
      <c r="M27">
        <v>199</v>
      </c>
    </row>
    <row r="28" spans="1:13">
      <c r="A28" t="s">
        <v>173</v>
      </c>
      <c r="B28" s="27">
        <v>352</v>
      </c>
      <c r="C28" t="s">
        <v>51</v>
      </c>
      <c r="D28">
        <v>1342</v>
      </c>
      <c r="E28">
        <v>309</v>
      </c>
      <c r="F28">
        <v>21</v>
      </c>
      <c r="G28">
        <v>13</v>
      </c>
      <c r="H28">
        <v>80</v>
      </c>
      <c r="I28">
        <v>120</v>
      </c>
      <c r="J28">
        <v>189</v>
      </c>
      <c r="K28">
        <v>51</v>
      </c>
      <c r="L28">
        <v>278</v>
      </c>
      <c r="M28">
        <v>281</v>
      </c>
    </row>
    <row r="29" spans="1:13">
      <c r="A29" t="s">
        <v>173</v>
      </c>
      <c r="B29" s="27">
        <v>353</v>
      </c>
      <c r="C29" t="s">
        <v>52</v>
      </c>
      <c r="D29">
        <v>1648</v>
      </c>
      <c r="E29">
        <v>535</v>
      </c>
      <c r="F29">
        <v>54</v>
      </c>
      <c r="G29">
        <v>5</v>
      </c>
      <c r="H29">
        <v>93</v>
      </c>
      <c r="I29">
        <v>110</v>
      </c>
      <c r="J29">
        <v>77</v>
      </c>
      <c r="K29">
        <v>71</v>
      </c>
      <c r="L29">
        <v>395</v>
      </c>
      <c r="M29">
        <v>308</v>
      </c>
    </row>
    <row r="30" spans="1:13">
      <c r="A30" t="s">
        <v>173</v>
      </c>
      <c r="B30" s="27">
        <v>354</v>
      </c>
      <c r="C30" t="s">
        <v>53</v>
      </c>
      <c r="D30">
        <v>286</v>
      </c>
      <c r="E30">
        <v>68</v>
      </c>
      <c r="F30">
        <v>20</v>
      </c>
      <c r="G30">
        <v>0</v>
      </c>
      <c r="H30">
        <v>34</v>
      </c>
      <c r="I30">
        <v>7</v>
      </c>
      <c r="J30">
        <v>25</v>
      </c>
      <c r="K30">
        <v>7</v>
      </c>
      <c r="L30">
        <v>65</v>
      </c>
      <c r="M30">
        <v>60</v>
      </c>
    </row>
    <row r="31" spans="1:13">
      <c r="A31" t="s">
        <v>173</v>
      </c>
      <c r="B31" s="27">
        <v>355</v>
      </c>
      <c r="C31" t="s">
        <v>54</v>
      </c>
      <c r="D31">
        <v>1277</v>
      </c>
      <c r="E31">
        <v>401</v>
      </c>
      <c r="F31">
        <v>61</v>
      </c>
      <c r="G31">
        <v>2</v>
      </c>
      <c r="H31">
        <v>112</v>
      </c>
      <c r="I31">
        <v>68</v>
      </c>
      <c r="J31">
        <v>46</v>
      </c>
      <c r="K31">
        <v>86</v>
      </c>
      <c r="L31">
        <v>284</v>
      </c>
      <c r="M31">
        <v>217</v>
      </c>
    </row>
    <row r="32" spans="1:13">
      <c r="A32" t="s">
        <v>173</v>
      </c>
      <c r="B32" s="27">
        <v>356</v>
      </c>
      <c r="C32" t="s">
        <v>55</v>
      </c>
      <c r="D32">
        <v>921</v>
      </c>
      <c r="E32">
        <v>310</v>
      </c>
      <c r="F32">
        <v>33</v>
      </c>
      <c r="G32">
        <v>9</v>
      </c>
      <c r="H32">
        <v>63</v>
      </c>
      <c r="I32">
        <v>74</v>
      </c>
      <c r="J32">
        <v>160</v>
      </c>
      <c r="K32">
        <v>9</v>
      </c>
      <c r="L32">
        <v>112</v>
      </c>
      <c r="M32">
        <v>151</v>
      </c>
    </row>
    <row r="33" spans="1:13">
      <c r="A33" t="s">
        <v>173</v>
      </c>
      <c r="B33" s="27">
        <v>357</v>
      </c>
      <c r="C33" t="s">
        <v>56</v>
      </c>
      <c r="D33">
        <v>1128</v>
      </c>
      <c r="E33">
        <v>413</v>
      </c>
      <c r="F33">
        <v>20</v>
      </c>
      <c r="G33">
        <v>7</v>
      </c>
      <c r="H33">
        <v>52</v>
      </c>
      <c r="I33">
        <v>88</v>
      </c>
      <c r="J33">
        <v>91</v>
      </c>
      <c r="K33">
        <v>83</v>
      </c>
      <c r="L33">
        <v>247</v>
      </c>
      <c r="M33">
        <v>127</v>
      </c>
    </row>
    <row r="34" spans="1:13">
      <c r="A34" t="s">
        <v>173</v>
      </c>
      <c r="B34" s="27">
        <v>358</v>
      </c>
      <c r="C34" t="s">
        <v>57</v>
      </c>
      <c r="D34">
        <v>1264</v>
      </c>
      <c r="E34">
        <v>397</v>
      </c>
      <c r="F34">
        <v>58</v>
      </c>
      <c r="G34">
        <v>4</v>
      </c>
      <c r="H34">
        <v>105</v>
      </c>
      <c r="I34">
        <v>98</v>
      </c>
      <c r="J34">
        <v>102</v>
      </c>
      <c r="K34">
        <v>119</v>
      </c>
      <c r="L34">
        <v>177</v>
      </c>
      <c r="M34">
        <v>204</v>
      </c>
    </row>
    <row r="35" spans="1:13">
      <c r="A35" t="s">
        <v>173</v>
      </c>
      <c r="B35" s="27">
        <v>359</v>
      </c>
      <c r="C35" t="s">
        <v>58</v>
      </c>
      <c r="D35">
        <v>1223</v>
      </c>
      <c r="E35">
        <v>235</v>
      </c>
      <c r="F35">
        <v>30</v>
      </c>
      <c r="G35">
        <v>7</v>
      </c>
      <c r="H35">
        <v>79</v>
      </c>
      <c r="I35">
        <v>122</v>
      </c>
      <c r="J35">
        <v>44</v>
      </c>
      <c r="K35">
        <v>51</v>
      </c>
      <c r="L35">
        <v>336</v>
      </c>
      <c r="M35">
        <v>319</v>
      </c>
    </row>
    <row r="36" spans="1:13">
      <c r="A36" t="s">
        <v>173</v>
      </c>
      <c r="B36" s="27">
        <v>360</v>
      </c>
      <c r="C36" t="s">
        <v>59</v>
      </c>
      <c r="D36">
        <v>499</v>
      </c>
      <c r="E36">
        <v>108</v>
      </c>
      <c r="F36">
        <v>18</v>
      </c>
      <c r="G36">
        <v>8</v>
      </c>
      <c r="H36">
        <v>38</v>
      </c>
      <c r="I36">
        <v>44</v>
      </c>
      <c r="J36">
        <v>49</v>
      </c>
      <c r="K36">
        <v>16</v>
      </c>
      <c r="L36">
        <v>148</v>
      </c>
      <c r="M36">
        <v>70</v>
      </c>
    </row>
    <row r="37" spans="1:13">
      <c r="A37" t="s">
        <v>173</v>
      </c>
      <c r="B37" s="27">
        <v>361</v>
      </c>
      <c r="C37" t="s">
        <v>60</v>
      </c>
      <c r="D37">
        <v>1208</v>
      </c>
      <c r="E37">
        <v>403</v>
      </c>
      <c r="F37">
        <v>64</v>
      </c>
      <c r="G37">
        <v>15</v>
      </c>
      <c r="H37">
        <v>128</v>
      </c>
      <c r="I37">
        <v>97</v>
      </c>
      <c r="J37">
        <v>76</v>
      </c>
      <c r="K37">
        <v>82</v>
      </c>
      <c r="L37">
        <v>85</v>
      </c>
      <c r="M37">
        <v>258</v>
      </c>
    </row>
    <row r="38" spans="1:13">
      <c r="A38" t="s">
        <v>173</v>
      </c>
      <c r="B38" s="27">
        <v>3</v>
      </c>
      <c r="C38" t="s">
        <v>54</v>
      </c>
      <c r="D38">
        <v>12452</v>
      </c>
      <c r="E38">
        <v>3883</v>
      </c>
      <c r="F38">
        <v>499</v>
      </c>
      <c r="G38">
        <v>77</v>
      </c>
      <c r="H38">
        <v>925</v>
      </c>
      <c r="I38">
        <v>928</v>
      </c>
      <c r="J38">
        <v>911</v>
      </c>
      <c r="K38">
        <v>733</v>
      </c>
      <c r="L38">
        <v>2302</v>
      </c>
      <c r="M38">
        <v>2194</v>
      </c>
    </row>
    <row r="39" spans="1:13">
      <c r="A39" t="s">
        <v>173</v>
      </c>
      <c r="B39" s="27">
        <v>401</v>
      </c>
      <c r="C39" t="s">
        <v>62</v>
      </c>
      <c r="D39">
        <v>844</v>
      </c>
      <c r="E39">
        <v>305</v>
      </c>
      <c r="F39">
        <v>56</v>
      </c>
      <c r="G39">
        <v>7</v>
      </c>
      <c r="H39">
        <v>46</v>
      </c>
      <c r="I39">
        <v>88</v>
      </c>
      <c r="J39">
        <v>39</v>
      </c>
      <c r="K39">
        <v>128</v>
      </c>
      <c r="L39">
        <v>96</v>
      </c>
      <c r="M39">
        <v>79</v>
      </c>
    </row>
    <row r="40" spans="1:13">
      <c r="A40" t="s">
        <v>173</v>
      </c>
      <c r="B40" s="27">
        <v>402</v>
      </c>
      <c r="C40" t="s">
        <v>63</v>
      </c>
      <c r="D40">
        <v>396</v>
      </c>
      <c r="E40">
        <v>98</v>
      </c>
      <c r="F40">
        <v>17</v>
      </c>
      <c r="G40">
        <v>8</v>
      </c>
      <c r="H40">
        <v>9</v>
      </c>
      <c r="I40">
        <v>36</v>
      </c>
      <c r="J40">
        <v>32</v>
      </c>
      <c r="K40">
        <v>16</v>
      </c>
      <c r="L40">
        <v>94</v>
      </c>
      <c r="M40">
        <v>86</v>
      </c>
    </row>
    <row r="41" spans="1:13">
      <c r="A41" t="s">
        <v>173</v>
      </c>
      <c r="B41" s="27">
        <v>403</v>
      </c>
      <c r="C41" t="s">
        <v>64</v>
      </c>
      <c r="D41">
        <v>1921</v>
      </c>
      <c r="E41">
        <v>972</v>
      </c>
      <c r="F41">
        <v>291</v>
      </c>
      <c r="G41">
        <v>13</v>
      </c>
      <c r="H41">
        <v>88</v>
      </c>
      <c r="I41">
        <v>71</v>
      </c>
      <c r="J41">
        <v>55</v>
      </c>
      <c r="K41">
        <v>61</v>
      </c>
      <c r="L41">
        <v>212</v>
      </c>
      <c r="M41">
        <v>158</v>
      </c>
    </row>
    <row r="42" spans="1:13">
      <c r="A42" t="s">
        <v>173</v>
      </c>
      <c r="B42" s="27">
        <v>404</v>
      </c>
      <c r="C42" t="s">
        <v>65</v>
      </c>
      <c r="D42">
        <v>1521</v>
      </c>
      <c r="E42">
        <v>800</v>
      </c>
      <c r="F42">
        <v>87</v>
      </c>
      <c r="G42">
        <v>12</v>
      </c>
      <c r="H42">
        <v>54</v>
      </c>
      <c r="I42">
        <v>90</v>
      </c>
      <c r="J42">
        <v>84</v>
      </c>
      <c r="K42">
        <v>53</v>
      </c>
      <c r="L42">
        <v>208</v>
      </c>
      <c r="M42">
        <v>133</v>
      </c>
    </row>
    <row r="43" spans="1:13">
      <c r="A43" t="s">
        <v>173</v>
      </c>
      <c r="B43" s="27">
        <v>405</v>
      </c>
      <c r="C43" t="s">
        <v>66</v>
      </c>
      <c r="D43">
        <v>720</v>
      </c>
      <c r="E43">
        <v>204</v>
      </c>
      <c r="F43">
        <v>34</v>
      </c>
      <c r="G43">
        <v>4</v>
      </c>
      <c r="H43">
        <v>42</v>
      </c>
      <c r="I43">
        <v>69</v>
      </c>
      <c r="J43">
        <v>43</v>
      </c>
      <c r="K43">
        <v>52</v>
      </c>
      <c r="L43">
        <v>110</v>
      </c>
      <c r="M43">
        <v>162</v>
      </c>
    </row>
    <row r="44" spans="1:13">
      <c r="A44" t="s">
        <v>173</v>
      </c>
      <c r="B44" s="27">
        <v>451</v>
      </c>
      <c r="C44" t="s">
        <v>67</v>
      </c>
      <c r="D44">
        <v>784</v>
      </c>
      <c r="E44">
        <v>215</v>
      </c>
      <c r="F44">
        <v>64</v>
      </c>
      <c r="G44">
        <v>7</v>
      </c>
      <c r="H44">
        <v>50</v>
      </c>
      <c r="I44">
        <v>69</v>
      </c>
      <c r="J44">
        <v>63</v>
      </c>
      <c r="K44">
        <v>54</v>
      </c>
      <c r="L44">
        <v>139</v>
      </c>
      <c r="M44">
        <v>123</v>
      </c>
    </row>
    <row r="45" spans="1:13">
      <c r="A45" t="s">
        <v>173</v>
      </c>
      <c r="B45" s="27">
        <v>452</v>
      </c>
      <c r="C45" t="s">
        <v>68</v>
      </c>
      <c r="D45">
        <v>1477</v>
      </c>
      <c r="E45">
        <v>400</v>
      </c>
      <c r="F45">
        <v>34</v>
      </c>
      <c r="G45">
        <v>8</v>
      </c>
      <c r="H45">
        <v>78</v>
      </c>
      <c r="I45">
        <v>114</v>
      </c>
      <c r="J45">
        <v>214</v>
      </c>
      <c r="K45">
        <v>156</v>
      </c>
      <c r="L45">
        <v>234</v>
      </c>
      <c r="M45">
        <v>239</v>
      </c>
    </row>
    <row r="46" spans="1:13">
      <c r="A46" t="s">
        <v>173</v>
      </c>
      <c r="B46" s="27">
        <v>453</v>
      </c>
      <c r="C46" t="s">
        <v>69</v>
      </c>
      <c r="D46">
        <v>1277</v>
      </c>
      <c r="E46">
        <v>541</v>
      </c>
      <c r="F46">
        <v>106</v>
      </c>
      <c r="G46">
        <v>6</v>
      </c>
      <c r="H46">
        <v>107</v>
      </c>
      <c r="I46">
        <v>72</v>
      </c>
      <c r="J46">
        <v>107</v>
      </c>
      <c r="K46">
        <v>40</v>
      </c>
      <c r="L46">
        <v>127</v>
      </c>
      <c r="M46">
        <v>171</v>
      </c>
    </row>
    <row r="47" spans="1:13">
      <c r="A47" t="s">
        <v>173</v>
      </c>
      <c r="B47" s="27">
        <v>454</v>
      </c>
      <c r="C47" t="s">
        <v>70</v>
      </c>
      <c r="D47">
        <v>1873</v>
      </c>
      <c r="E47">
        <v>487</v>
      </c>
      <c r="F47">
        <v>78</v>
      </c>
      <c r="G47">
        <v>11</v>
      </c>
      <c r="H47">
        <v>106</v>
      </c>
      <c r="I47">
        <v>133</v>
      </c>
      <c r="J47">
        <v>223</v>
      </c>
      <c r="K47">
        <v>77</v>
      </c>
      <c r="L47">
        <v>272</v>
      </c>
      <c r="M47">
        <v>486</v>
      </c>
    </row>
    <row r="48" spans="1:13">
      <c r="A48" t="s">
        <v>173</v>
      </c>
      <c r="B48" s="27">
        <v>455</v>
      </c>
      <c r="C48" t="s">
        <v>71</v>
      </c>
      <c r="D48">
        <v>634</v>
      </c>
      <c r="E48">
        <v>148</v>
      </c>
      <c r="F48">
        <v>24</v>
      </c>
      <c r="G48">
        <v>0</v>
      </c>
      <c r="H48">
        <v>50</v>
      </c>
      <c r="I48">
        <v>78</v>
      </c>
      <c r="J48">
        <v>30</v>
      </c>
      <c r="K48">
        <v>55</v>
      </c>
      <c r="L48">
        <v>125</v>
      </c>
      <c r="M48">
        <v>124</v>
      </c>
    </row>
    <row r="49" spans="1:13">
      <c r="A49" t="s">
        <v>173</v>
      </c>
      <c r="B49" s="27">
        <v>456</v>
      </c>
      <c r="C49" t="s">
        <v>72</v>
      </c>
      <c r="D49">
        <v>774</v>
      </c>
      <c r="E49">
        <v>104</v>
      </c>
      <c r="F49">
        <v>22</v>
      </c>
      <c r="G49">
        <v>1</v>
      </c>
      <c r="H49">
        <v>72</v>
      </c>
      <c r="I49">
        <v>78</v>
      </c>
      <c r="J49">
        <v>123</v>
      </c>
      <c r="K49">
        <v>34</v>
      </c>
      <c r="L49">
        <v>125</v>
      </c>
      <c r="M49">
        <v>215</v>
      </c>
    </row>
    <row r="50" spans="1:13">
      <c r="A50" t="s">
        <v>173</v>
      </c>
      <c r="B50" s="27">
        <v>457</v>
      </c>
      <c r="C50" t="s">
        <v>73</v>
      </c>
      <c r="D50">
        <v>933</v>
      </c>
      <c r="E50">
        <v>235</v>
      </c>
      <c r="F50">
        <v>28</v>
      </c>
      <c r="G50">
        <v>15</v>
      </c>
      <c r="H50">
        <v>82</v>
      </c>
      <c r="I50">
        <v>96</v>
      </c>
      <c r="J50">
        <v>80</v>
      </c>
      <c r="K50">
        <v>42</v>
      </c>
      <c r="L50">
        <v>203</v>
      </c>
      <c r="M50">
        <v>152</v>
      </c>
    </row>
    <row r="51" spans="1:13">
      <c r="A51" t="s">
        <v>173</v>
      </c>
      <c r="B51" s="27">
        <v>458</v>
      </c>
      <c r="C51" t="s">
        <v>74</v>
      </c>
      <c r="D51">
        <v>1081</v>
      </c>
      <c r="E51">
        <v>532</v>
      </c>
      <c r="F51">
        <v>103</v>
      </c>
      <c r="G51">
        <v>9</v>
      </c>
      <c r="H51">
        <v>128</v>
      </c>
      <c r="I51">
        <v>47</v>
      </c>
      <c r="J51">
        <v>59</v>
      </c>
      <c r="K51">
        <v>28</v>
      </c>
      <c r="L51">
        <v>95</v>
      </c>
      <c r="M51">
        <v>80</v>
      </c>
    </row>
    <row r="52" spans="1:13">
      <c r="A52" t="s">
        <v>173</v>
      </c>
      <c r="B52" s="27">
        <v>459</v>
      </c>
      <c r="C52" t="s">
        <v>75</v>
      </c>
      <c r="D52">
        <v>1669</v>
      </c>
      <c r="E52">
        <v>551</v>
      </c>
      <c r="F52">
        <v>42</v>
      </c>
      <c r="G52">
        <v>16</v>
      </c>
      <c r="H52">
        <v>127</v>
      </c>
      <c r="I52">
        <v>115</v>
      </c>
      <c r="J52">
        <v>212</v>
      </c>
      <c r="K52">
        <v>49</v>
      </c>
      <c r="L52">
        <v>202</v>
      </c>
      <c r="M52">
        <v>355</v>
      </c>
    </row>
    <row r="53" spans="1:13">
      <c r="A53" t="s">
        <v>173</v>
      </c>
      <c r="B53" s="27">
        <v>460</v>
      </c>
      <c r="C53" t="s">
        <v>76</v>
      </c>
      <c r="D53">
        <v>1175</v>
      </c>
      <c r="E53">
        <v>422</v>
      </c>
      <c r="F53">
        <v>117</v>
      </c>
      <c r="G53">
        <v>4</v>
      </c>
      <c r="H53">
        <v>174</v>
      </c>
      <c r="I53">
        <v>106</v>
      </c>
      <c r="J53">
        <v>100</v>
      </c>
      <c r="K53">
        <v>17</v>
      </c>
      <c r="L53">
        <v>109</v>
      </c>
      <c r="M53">
        <v>126</v>
      </c>
    </row>
    <row r="54" spans="1:13">
      <c r="A54" t="s">
        <v>173</v>
      </c>
      <c r="B54" s="27">
        <v>461</v>
      </c>
      <c r="C54" t="s">
        <v>77</v>
      </c>
      <c r="D54">
        <v>603</v>
      </c>
      <c r="E54">
        <v>194</v>
      </c>
      <c r="F54">
        <v>32</v>
      </c>
      <c r="G54">
        <v>0</v>
      </c>
      <c r="H54">
        <v>15</v>
      </c>
      <c r="I54">
        <v>110</v>
      </c>
      <c r="J54">
        <v>20</v>
      </c>
      <c r="K54">
        <v>40</v>
      </c>
      <c r="L54">
        <v>84</v>
      </c>
      <c r="M54">
        <v>108</v>
      </c>
    </row>
    <row r="55" spans="1:13">
      <c r="A55" t="s">
        <v>173</v>
      </c>
      <c r="B55" s="27">
        <v>462</v>
      </c>
      <c r="C55" t="s">
        <v>78</v>
      </c>
      <c r="D55">
        <v>319</v>
      </c>
      <c r="E55">
        <v>98</v>
      </c>
      <c r="F55">
        <v>9</v>
      </c>
      <c r="G55">
        <v>1</v>
      </c>
      <c r="H55">
        <v>18</v>
      </c>
      <c r="I55">
        <v>26</v>
      </c>
      <c r="J55">
        <v>22</v>
      </c>
      <c r="K55">
        <v>4</v>
      </c>
      <c r="L55">
        <v>69</v>
      </c>
      <c r="M55">
        <v>72</v>
      </c>
    </row>
    <row r="56" spans="1:13">
      <c r="A56" t="s">
        <v>173</v>
      </c>
      <c r="B56" s="27">
        <v>4</v>
      </c>
      <c r="C56" t="s">
        <v>152</v>
      </c>
      <c r="D56">
        <v>18001</v>
      </c>
      <c r="E56">
        <v>6306</v>
      </c>
      <c r="F56">
        <v>1144</v>
      </c>
      <c r="G56">
        <v>122</v>
      </c>
      <c r="H56">
        <v>1246</v>
      </c>
      <c r="I56">
        <v>1398</v>
      </c>
      <c r="J56">
        <v>1506</v>
      </c>
      <c r="K56">
        <v>906</v>
      </c>
      <c r="L56">
        <v>2504</v>
      </c>
      <c r="M56">
        <v>2869</v>
      </c>
    </row>
    <row r="57" spans="1:13">
      <c r="A57" t="s">
        <v>173</v>
      </c>
      <c r="B57" s="27" t="s">
        <v>153</v>
      </c>
      <c r="C57" t="s">
        <v>154</v>
      </c>
      <c r="D57">
        <v>67761</v>
      </c>
      <c r="E57">
        <v>25656</v>
      </c>
      <c r="F57">
        <v>3909</v>
      </c>
      <c r="G57">
        <v>482</v>
      </c>
      <c r="H57">
        <v>5158</v>
      </c>
      <c r="I57">
        <v>4764</v>
      </c>
      <c r="J57">
        <v>4653</v>
      </c>
      <c r="K57">
        <v>3224</v>
      </c>
      <c r="L57">
        <v>9420</v>
      </c>
      <c r="M57">
        <v>10495</v>
      </c>
    </row>
  </sheetData>
  <mergeCells count="7">
    <mergeCell ref="A2:A5"/>
    <mergeCell ref="B2:C5"/>
    <mergeCell ref="D2:D4"/>
    <mergeCell ref="E2:M2"/>
    <mergeCell ref="E3:E4"/>
    <mergeCell ref="F3:L3"/>
    <mergeCell ref="M3:M4"/>
  </mergeCells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M57"/>
  <sheetViews>
    <sheetView workbookViewId="0">
      <selection activeCell="P28" sqref="P28"/>
    </sheetView>
  </sheetViews>
  <sheetFormatPr baseColWidth="10" defaultRowHeight="15"/>
  <sheetData>
    <row r="1" spans="1:13">
      <c r="A1" t="s">
        <v>162</v>
      </c>
      <c r="B1" s="27"/>
    </row>
    <row r="2" spans="1:13">
      <c r="A2" s="152" t="s">
        <v>137</v>
      </c>
      <c r="B2" s="155" t="s">
        <v>142</v>
      </c>
      <c r="C2" s="156"/>
      <c r="D2" s="148" t="s">
        <v>163</v>
      </c>
      <c r="E2" s="178" t="s">
        <v>134</v>
      </c>
      <c r="F2" s="178"/>
      <c r="G2" s="178"/>
      <c r="H2" s="178"/>
      <c r="I2" s="178"/>
      <c r="J2" s="178"/>
      <c r="K2" s="178"/>
      <c r="L2" s="178"/>
      <c r="M2" s="178"/>
    </row>
    <row r="3" spans="1:13">
      <c r="A3" s="153"/>
      <c r="B3" s="157"/>
      <c r="C3" s="158"/>
      <c r="D3" s="148"/>
      <c r="E3" s="148" t="s">
        <v>164</v>
      </c>
      <c r="F3" s="148" t="s">
        <v>6</v>
      </c>
      <c r="G3" s="148"/>
      <c r="H3" s="148"/>
      <c r="I3" s="148"/>
      <c r="J3" s="148"/>
      <c r="K3" s="148"/>
      <c r="L3" s="148"/>
      <c r="M3" s="148" t="s">
        <v>7</v>
      </c>
    </row>
    <row r="4" spans="1:13" ht="110.25">
      <c r="A4" s="153"/>
      <c r="B4" s="157"/>
      <c r="C4" s="158"/>
      <c r="D4" s="148"/>
      <c r="E4" s="148"/>
      <c r="F4" s="55" t="s">
        <v>165</v>
      </c>
      <c r="G4" s="55" t="s">
        <v>135</v>
      </c>
      <c r="H4" s="55" t="s">
        <v>166</v>
      </c>
      <c r="I4" s="55" t="s">
        <v>167</v>
      </c>
      <c r="J4" s="55" t="s">
        <v>168</v>
      </c>
      <c r="K4" s="55" t="s">
        <v>169</v>
      </c>
      <c r="L4" s="55" t="s">
        <v>170</v>
      </c>
      <c r="M4" s="148"/>
    </row>
    <row r="5" spans="1:13" ht="24">
      <c r="A5" s="154"/>
      <c r="B5" s="159"/>
      <c r="C5" s="160"/>
      <c r="D5" s="32"/>
      <c r="E5" s="32" t="s">
        <v>143</v>
      </c>
      <c r="F5" s="32">
        <v>526.52700000000004</v>
      </c>
      <c r="G5" s="32" t="s">
        <v>144</v>
      </c>
      <c r="H5" s="32">
        <v>528.53599999999994</v>
      </c>
      <c r="I5" s="32">
        <v>530</v>
      </c>
      <c r="J5" s="32" t="s">
        <v>171</v>
      </c>
      <c r="K5" s="32" t="s">
        <v>145</v>
      </c>
      <c r="L5" s="32" t="s">
        <v>155</v>
      </c>
      <c r="M5" s="33" t="s">
        <v>156</v>
      </c>
    </row>
    <row r="6" spans="1:13">
      <c r="A6">
        <v>2010</v>
      </c>
      <c r="B6" s="27">
        <v>101</v>
      </c>
      <c r="C6" t="s">
        <v>28</v>
      </c>
      <c r="D6">
        <v>1188</v>
      </c>
      <c r="E6">
        <v>338</v>
      </c>
      <c r="F6">
        <v>41</v>
      </c>
      <c r="G6">
        <v>9</v>
      </c>
      <c r="H6">
        <v>24</v>
      </c>
      <c r="I6">
        <v>46</v>
      </c>
      <c r="J6">
        <v>90</v>
      </c>
      <c r="K6">
        <v>36</v>
      </c>
      <c r="L6">
        <v>482</v>
      </c>
      <c r="M6">
        <v>122</v>
      </c>
    </row>
    <row r="7" spans="1:13">
      <c r="A7">
        <v>2010</v>
      </c>
      <c r="B7" s="27">
        <v>102</v>
      </c>
      <c r="C7" t="s">
        <v>29</v>
      </c>
      <c r="D7">
        <v>801</v>
      </c>
      <c r="E7">
        <v>261</v>
      </c>
      <c r="F7">
        <v>20</v>
      </c>
      <c r="G7">
        <v>7</v>
      </c>
      <c r="H7">
        <v>43</v>
      </c>
      <c r="I7">
        <v>82</v>
      </c>
      <c r="J7">
        <v>112</v>
      </c>
      <c r="K7">
        <v>36</v>
      </c>
      <c r="L7">
        <v>42</v>
      </c>
      <c r="M7">
        <v>198</v>
      </c>
    </row>
    <row r="8" spans="1:13">
      <c r="A8">
        <v>2010</v>
      </c>
      <c r="B8" s="27">
        <v>103</v>
      </c>
      <c r="C8" t="s">
        <v>30</v>
      </c>
      <c r="D8">
        <v>1087</v>
      </c>
      <c r="E8">
        <v>285</v>
      </c>
      <c r="F8">
        <v>60</v>
      </c>
      <c r="G8">
        <v>5</v>
      </c>
      <c r="H8">
        <v>31</v>
      </c>
      <c r="I8">
        <v>139</v>
      </c>
      <c r="J8">
        <v>168</v>
      </c>
      <c r="K8">
        <v>58</v>
      </c>
      <c r="L8">
        <v>32</v>
      </c>
      <c r="M8">
        <v>309</v>
      </c>
    </row>
    <row r="9" spans="1:13">
      <c r="A9">
        <v>2010</v>
      </c>
      <c r="B9" s="27">
        <v>151</v>
      </c>
      <c r="C9" t="s">
        <v>31</v>
      </c>
      <c r="D9">
        <v>655</v>
      </c>
      <c r="E9">
        <v>124</v>
      </c>
      <c r="F9">
        <v>49</v>
      </c>
      <c r="G9">
        <v>6</v>
      </c>
      <c r="H9">
        <v>43</v>
      </c>
      <c r="I9">
        <v>84</v>
      </c>
      <c r="J9">
        <v>140</v>
      </c>
      <c r="K9">
        <v>6</v>
      </c>
      <c r="L9">
        <v>20</v>
      </c>
      <c r="M9">
        <v>183</v>
      </c>
    </row>
    <row r="10" spans="1:13">
      <c r="A10">
        <v>2010</v>
      </c>
      <c r="B10" s="27">
        <v>152</v>
      </c>
      <c r="C10" t="s">
        <v>32</v>
      </c>
      <c r="D10">
        <v>2244</v>
      </c>
      <c r="E10">
        <v>658</v>
      </c>
      <c r="F10">
        <v>89</v>
      </c>
      <c r="G10">
        <v>25</v>
      </c>
      <c r="H10">
        <v>132</v>
      </c>
      <c r="I10">
        <v>172</v>
      </c>
      <c r="J10">
        <v>354</v>
      </c>
      <c r="K10">
        <v>14</v>
      </c>
      <c r="L10">
        <v>76</v>
      </c>
      <c r="M10">
        <v>724</v>
      </c>
    </row>
    <row r="11" spans="1:13">
      <c r="A11">
        <v>2010</v>
      </c>
      <c r="B11" s="27">
        <v>153</v>
      </c>
      <c r="C11" t="s">
        <v>33</v>
      </c>
      <c r="D11">
        <v>725</v>
      </c>
      <c r="E11">
        <v>214</v>
      </c>
      <c r="F11">
        <v>18</v>
      </c>
      <c r="G11">
        <v>6</v>
      </c>
      <c r="H11">
        <v>39</v>
      </c>
      <c r="I11">
        <v>120</v>
      </c>
      <c r="J11">
        <v>76</v>
      </c>
      <c r="K11">
        <v>35</v>
      </c>
      <c r="L11">
        <v>11</v>
      </c>
      <c r="M11">
        <v>206</v>
      </c>
    </row>
    <row r="12" spans="1:13">
      <c r="A12">
        <v>2010</v>
      </c>
      <c r="B12" s="27">
        <v>154</v>
      </c>
      <c r="C12" t="s">
        <v>34</v>
      </c>
      <c r="D12">
        <v>445</v>
      </c>
      <c r="E12">
        <v>68</v>
      </c>
      <c r="F12">
        <v>18</v>
      </c>
      <c r="G12">
        <v>3</v>
      </c>
      <c r="H12">
        <v>26</v>
      </c>
      <c r="I12">
        <v>42</v>
      </c>
      <c r="J12">
        <v>88</v>
      </c>
      <c r="K12">
        <v>2</v>
      </c>
      <c r="L12">
        <v>43</v>
      </c>
      <c r="M12">
        <v>155</v>
      </c>
    </row>
    <row r="13" spans="1:13">
      <c r="A13">
        <v>2010</v>
      </c>
      <c r="B13" s="27">
        <v>155</v>
      </c>
      <c r="C13" t="s">
        <v>35</v>
      </c>
      <c r="D13">
        <v>1232</v>
      </c>
      <c r="E13">
        <v>382</v>
      </c>
      <c r="F13">
        <v>37</v>
      </c>
      <c r="G13">
        <v>4</v>
      </c>
      <c r="H13">
        <v>54</v>
      </c>
      <c r="I13">
        <v>93</v>
      </c>
      <c r="J13">
        <v>171</v>
      </c>
      <c r="K13">
        <v>173</v>
      </c>
      <c r="L13">
        <v>71</v>
      </c>
      <c r="M13">
        <v>247</v>
      </c>
    </row>
    <row r="14" spans="1:13">
      <c r="A14">
        <v>2010</v>
      </c>
      <c r="B14" s="27">
        <v>156</v>
      </c>
      <c r="C14" t="s">
        <v>36</v>
      </c>
      <c r="D14">
        <v>265</v>
      </c>
      <c r="E14">
        <v>45</v>
      </c>
      <c r="F14">
        <v>3</v>
      </c>
      <c r="G14">
        <v>2</v>
      </c>
      <c r="H14">
        <v>21</v>
      </c>
      <c r="I14">
        <v>41</v>
      </c>
      <c r="J14">
        <v>20</v>
      </c>
      <c r="K14">
        <v>8</v>
      </c>
      <c r="L14">
        <v>31</v>
      </c>
      <c r="M14">
        <v>94</v>
      </c>
    </row>
    <row r="15" spans="1:13">
      <c r="A15">
        <v>2010</v>
      </c>
      <c r="B15" s="27">
        <v>157</v>
      </c>
      <c r="C15" t="s">
        <v>37</v>
      </c>
      <c r="D15">
        <v>1018</v>
      </c>
      <c r="E15">
        <v>285</v>
      </c>
      <c r="F15">
        <v>69</v>
      </c>
      <c r="G15">
        <v>12</v>
      </c>
      <c r="H15">
        <v>37</v>
      </c>
      <c r="I15">
        <v>111</v>
      </c>
      <c r="J15">
        <v>178</v>
      </c>
      <c r="K15">
        <v>63</v>
      </c>
      <c r="L15">
        <v>27</v>
      </c>
      <c r="M15">
        <v>236</v>
      </c>
    </row>
    <row r="16" spans="1:13">
      <c r="A16">
        <v>2010</v>
      </c>
      <c r="B16" s="27">
        <v>158</v>
      </c>
      <c r="C16" t="s">
        <v>38</v>
      </c>
      <c r="D16">
        <v>675</v>
      </c>
      <c r="E16">
        <v>133</v>
      </c>
      <c r="F16">
        <v>41</v>
      </c>
      <c r="G16">
        <v>9</v>
      </c>
      <c r="H16">
        <v>52</v>
      </c>
      <c r="I16">
        <v>91</v>
      </c>
      <c r="J16">
        <v>73</v>
      </c>
      <c r="K16">
        <v>9</v>
      </c>
      <c r="L16">
        <v>17</v>
      </c>
      <c r="M16">
        <v>250</v>
      </c>
    </row>
    <row r="17" spans="1:13">
      <c r="A17">
        <v>2010</v>
      </c>
      <c r="B17" s="27">
        <v>1</v>
      </c>
      <c r="C17" t="s">
        <v>146</v>
      </c>
      <c r="D17">
        <v>10335</v>
      </c>
      <c r="E17">
        <v>2793</v>
      </c>
      <c r="F17">
        <v>445</v>
      </c>
      <c r="G17">
        <v>88</v>
      </c>
      <c r="H17">
        <v>502</v>
      </c>
      <c r="I17">
        <v>1021</v>
      </c>
      <c r="J17">
        <v>1470</v>
      </c>
      <c r="K17">
        <v>440</v>
      </c>
      <c r="L17">
        <v>852</v>
      </c>
      <c r="M17">
        <v>2724</v>
      </c>
    </row>
    <row r="18" spans="1:13">
      <c r="A18">
        <v>2010</v>
      </c>
      <c r="B18" s="27">
        <v>241001</v>
      </c>
      <c r="C18" t="s">
        <v>147</v>
      </c>
      <c r="D18">
        <v>8354</v>
      </c>
      <c r="E18">
        <v>5410</v>
      </c>
      <c r="F18">
        <v>790</v>
      </c>
      <c r="G18">
        <v>15</v>
      </c>
      <c r="H18">
        <v>199</v>
      </c>
      <c r="I18">
        <v>263</v>
      </c>
      <c r="J18">
        <v>563</v>
      </c>
      <c r="K18">
        <v>183</v>
      </c>
      <c r="L18">
        <v>71</v>
      </c>
      <c r="M18">
        <v>860</v>
      </c>
    </row>
    <row r="19" spans="1:13">
      <c r="A19">
        <v>2010</v>
      </c>
      <c r="B19" s="27">
        <v>241</v>
      </c>
      <c r="C19" t="s">
        <v>40</v>
      </c>
      <c r="D19">
        <v>14258</v>
      </c>
      <c r="E19">
        <v>8438</v>
      </c>
      <c r="F19">
        <v>1250</v>
      </c>
      <c r="G19">
        <v>39</v>
      </c>
      <c r="H19">
        <v>328</v>
      </c>
      <c r="I19">
        <v>766</v>
      </c>
      <c r="J19">
        <v>1131</v>
      </c>
      <c r="K19">
        <v>415</v>
      </c>
      <c r="L19">
        <v>207</v>
      </c>
      <c r="M19">
        <v>1684</v>
      </c>
    </row>
    <row r="20" spans="1:13">
      <c r="A20">
        <v>2010</v>
      </c>
      <c r="B20" s="27">
        <v>251</v>
      </c>
      <c r="C20" t="s">
        <v>43</v>
      </c>
      <c r="D20">
        <v>1391</v>
      </c>
      <c r="E20">
        <v>407</v>
      </c>
      <c r="F20">
        <v>43</v>
      </c>
      <c r="G20">
        <v>8</v>
      </c>
      <c r="H20">
        <v>39</v>
      </c>
      <c r="I20">
        <v>184</v>
      </c>
      <c r="J20">
        <v>331</v>
      </c>
      <c r="K20">
        <v>52</v>
      </c>
      <c r="L20">
        <v>43</v>
      </c>
      <c r="M20">
        <v>284</v>
      </c>
    </row>
    <row r="21" spans="1:13">
      <c r="A21">
        <v>2010</v>
      </c>
      <c r="B21" s="27">
        <v>252</v>
      </c>
      <c r="C21" t="s">
        <v>44</v>
      </c>
      <c r="D21">
        <v>1318</v>
      </c>
      <c r="E21">
        <v>714</v>
      </c>
      <c r="F21">
        <v>48</v>
      </c>
      <c r="G21">
        <v>5</v>
      </c>
      <c r="H21">
        <v>21</v>
      </c>
      <c r="I21">
        <v>72</v>
      </c>
      <c r="J21">
        <v>106</v>
      </c>
      <c r="K21">
        <v>61</v>
      </c>
      <c r="L21">
        <v>53</v>
      </c>
      <c r="M21">
        <v>238</v>
      </c>
    </row>
    <row r="22" spans="1:13">
      <c r="A22">
        <v>2010</v>
      </c>
      <c r="B22" s="27">
        <v>254</v>
      </c>
      <c r="C22" t="s">
        <v>45</v>
      </c>
      <c r="D22">
        <v>2131</v>
      </c>
      <c r="E22">
        <v>619</v>
      </c>
      <c r="F22">
        <v>242</v>
      </c>
      <c r="G22">
        <v>23</v>
      </c>
      <c r="H22">
        <v>92</v>
      </c>
      <c r="I22">
        <v>225</v>
      </c>
      <c r="J22">
        <v>183</v>
      </c>
      <c r="K22">
        <v>79</v>
      </c>
      <c r="L22">
        <v>63</v>
      </c>
      <c r="M22">
        <v>605</v>
      </c>
    </row>
    <row r="23" spans="1:13">
      <c r="A23">
        <v>2010</v>
      </c>
      <c r="B23" s="27">
        <v>255</v>
      </c>
      <c r="C23" t="s">
        <v>46</v>
      </c>
      <c r="D23">
        <v>355</v>
      </c>
      <c r="E23">
        <v>82</v>
      </c>
      <c r="F23">
        <v>20</v>
      </c>
      <c r="G23">
        <v>2</v>
      </c>
      <c r="H23">
        <v>16</v>
      </c>
      <c r="I23">
        <v>8</v>
      </c>
      <c r="J23">
        <v>82</v>
      </c>
      <c r="K23">
        <v>42</v>
      </c>
      <c r="L23">
        <v>27</v>
      </c>
      <c r="M23">
        <v>76</v>
      </c>
    </row>
    <row r="24" spans="1:13">
      <c r="A24">
        <v>2010</v>
      </c>
      <c r="B24" s="27">
        <v>256</v>
      </c>
      <c r="C24" t="s">
        <v>47</v>
      </c>
      <c r="D24">
        <v>923</v>
      </c>
      <c r="E24">
        <v>409</v>
      </c>
      <c r="F24">
        <v>68</v>
      </c>
      <c r="G24">
        <v>4</v>
      </c>
      <c r="H24">
        <v>15</v>
      </c>
      <c r="I24">
        <v>60</v>
      </c>
      <c r="J24">
        <v>108</v>
      </c>
      <c r="K24">
        <v>36</v>
      </c>
      <c r="L24">
        <v>27</v>
      </c>
      <c r="M24">
        <v>196</v>
      </c>
    </row>
    <row r="25" spans="1:13">
      <c r="A25">
        <v>2010</v>
      </c>
      <c r="B25" s="27">
        <v>257</v>
      </c>
      <c r="C25" t="s">
        <v>48</v>
      </c>
      <c r="D25">
        <v>980</v>
      </c>
      <c r="E25">
        <v>318</v>
      </c>
      <c r="F25">
        <v>48</v>
      </c>
      <c r="G25">
        <v>6</v>
      </c>
      <c r="H25">
        <v>20</v>
      </c>
      <c r="I25">
        <v>122</v>
      </c>
      <c r="J25">
        <v>127</v>
      </c>
      <c r="K25">
        <v>51</v>
      </c>
      <c r="L25">
        <v>24</v>
      </c>
      <c r="M25">
        <v>264</v>
      </c>
    </row>
    <row r="26" spans="1:13">
      <c r="A26">
        <v>2010</v>
      </c>
      <c r="B26" s="27">
        <v>2</v>
      </c>
      <c r="C26" t="s">
        <v>148</v>
      </c>
      <c r="D26">
        <v>21356</v>
      </c>
      <c r="E26">
        <v>10987</v>
      </c>
      <c r="F26">
        <v>1719</v>
      </c>
      <c r="G26">
        <v>87</v>
      </c>
      <c r="H26">
        <v>531</v>
      </c>
      <c r="I26">
        <v>1437</v>
      </c>
      <c r="J26">
        <v>2068</v>
      </c>
      <c r="K26">
        <v>736</v>
      </c>
      <c r="L26">
        <v>444</v>
      </c>
      <c r="M26">
        <v>3347</v>
      </c>
    </row>
    <row r="27" spans="1:13">
      <c r="A27">
        <v>2010</v>
      </c>
      <c r="B27" s="27">
        <v>351</v>
      </c>
      <c r="C27" t="s">
        <v>50</v>
      </c>
      <c r="D27">
        <v>1457</v>
      </c>
      <c r="E27">
        <v>687</v>
      </c>
      <c r="F27">
        <v>108</v>
      </c>
      <c r="G27">
        <v>5</v>
      </c>
      <c r="H27">
        <v>43</v>
      </c>
      <c r="I27">
        <v>105</v>
      </c>
      <c r="J27">
        <v>85</v>
      </c>
      <c r="K27">
        <v>145</v>
      </c>
      <c r="L27">
        <v>49</v>
      </c>
      <c r="M27">
        <v>230</v>
      </c>
    </row>
    <row r="28" spans="1:13">
      <c r="A28">
        <v>2010</v>
      </c>
      <c r="B28" s="27">
        <v>352</v>
      </c>
      <c r="C28" t="s">
        <v>51</v>
      </c>
      <c r="D28">
        <v>1241</v>
      </c>
      <c r="E28">
        <v>305</v>
      </c>
      <c r="F28">
        <v>18</v>
      </c>
      <c r="G28">
        <v>9</v>
      </c>
      <c r="H28">
        <v>51</v>
      </c>
      <c r="I28">
        <v>151</v>
      </c>
      <c r="J28">
        <v>287</v>
      </c>
      <c r="K28">
        <v>59</v>
      </c>
      <c r="L28">
        <v>75</v>
      </c>
      <c r="M28">
        <v>286</v>
      </c>
    </row>
    <row r="29" spans="1:13">
      <c r="A29">
        <v>2010</v>
      </c>
      <c r="B29" s="27">
        <v>353</v>
      </c>
      <c r="C29" t="s">
        <v>52</v>
      </c>
      <c r="D29">
        <v>1319</v>
      </c>
      <c r="E29">
        <v>532</v>
      </c>
      <c r="F29">
        <v>49</v>
      </c>
      <c r="G29">
        <v>2</v>
      </c>
      <c r="H29">
        <v>76</v>
      </c>
      <c r="I29">
        <v>101</v>
      </c>
      <c r="J29">
        <v>145</v>
      </c>
      <c r="K29">
        <v>68</v>
      </c>
      <c r="L29">
        <v>35</v>
      </c>
      <c r="M29">
        <v>311</v>
      </c>
    </row>
    <row r="30" spans="1:13">
      <c r="A30">
        <v>2010</v>
      </c>
      <c r="B30" s="27">
        <v>354</v>
      </c>
      <c r="C30" t="s">
        <v>53</v>
      </c>
      <c r="D30">
        <v>254</v>
      </c>
      <c r="E30">
        <v>73</v>
      </c>
      <c r="F30">
        <v>8</v>
      </c>
      <c r="G30">
        <v>2</v>
      </c>
      <c r="H30">
        <v>33</v>
      </c>
      <c r="I30">
        <v>16</v>
      </c>
      <c r="J30">
        <v>33</v>
      </c>
      <c r="K30">
        <v>1</v>
      </c>
      <c r="L30">
        <v>10</v>
      </c>
      <c r="M30">
        <v>78</v>
      </c>
    </row>
    <row r="31" spans="1:13">
      <c r="A31">
        <v>2010</v>
      </c>
      <c r="B31" s="27">
        <v>355</v>
      </c>
      <c r="C31" t="s">
        <v>54</v>
      </c>
      <c r="D31">
        <v>1015</v>
      </c>
      <c r="E31">
        <v>364</v>
      </c>
      <c r="F31">
        <v>81</v>
      </c>
      <c r="G31">
        <v>4</v>
      </c>
      <c r="H31">
        <v>63</v>
      </c>
      <c r="I31">
        <v>67</v>
      </c>
      <c r="J31">
        <v>111</v>
      </c>
      <c r="K31">
        <v>99</v>
      </c>
      <c r="L31">
        <v>30</v>
      </c>
      <c r="M31">
        <v>196</v>
      </c>
    </row>
    <row r="32" spans="1:13">
      <c r="A32">
        <v>2010</v>
      </c>
      <c r="B32" s="27">
        <v>356</v>
      </c>
      <c r="C32" t="s">
        <v>55</v>
      </c>
      <c r="D32">
        <v>764</v>
      </c>
      <c r="E32">
        <v>266</v>
      </c>
      <c r="F32">
        <v>27</v>
      </c>
      <c r="G32">
        <v>3</v>
      </c>
      <c r="H32">
        <v>14</v>
      </c>
      <c r="I32">
        <v>74</v>
      </c>
      <c r="J32">
        <v>220</v>
      </c>
      <c r="K32">
        <v>10</v>
      </c>
      <c r="L32">
        <v>10</v>
      </c>
      <c r="M32">
        <v>140</v>
      </c>
    </row>
    <row r="33" spans="1:13">
      <c r="A33">
        <v>2010</v>
      </c>
      <c r="B33" s="27">
        <v>357</v>
      </c>
      <c r="C33" t="s">
        <v>56</v>
      </c>
      <c r="D33">
        <v>934</v>
      </c>
      <c r="E33">
        <v>367</v>
      </c>
      <c r="F33">
        <v>22</v>
      </c>
      <c r="G33">
        <v>9</v>
      </c>
      <c r="H33">
        <v>30</v>
      </c>
      <c r="I33">
        <v>84</v>
      </c>
      <c r="J33">
        <v>169</v>
      </c>
      <c r="K33">
        <v>43</v>
      </c>
      <c r="L33">
        <v>48</v>
      </c>
      <c r="M33">
        <v>162</v>
      </c>
    </row>
    <row r="34" spans="1:13">
      <c r="A34">
        <v>2010</v>
      </c>
      <c r="B34" s="27">
        <v>358</v>
      </c>
      <c r="C34" t="s">
        <v>57</v>
      </c>
      <c r="D34">
        <v>1052</v>
      </c>
      <c r="E34">
        <v>348</v>
      </c>
      <c r="F34">
        <v>44</v>
      </c>
      <c r="G34">
        <v>5</v>
      </c>
      <c r="H34">
        <v>48</v>
      </c>
      <c r="I34">
        <v>123</v>
      </c>
      <c r="J34">
        <v>133</v>
      </c>
      <c r="K34">
        <v>97</v>
      </c>
      <c r="L34">
        <v>57</v>
      </c>
      <c r="M34">
        <v>197</v>
      </c>
    </row>
    <row r="35" spans="1:13">
      <c r="A35">
        <v>2010</v>
      </c>
      <c r="B35" s="27">
        <v>359</v>
      </c>
      <c r="C35" t="s">
        <v>58</v>
      </c>
      <c r="D35">
        <v>952</v>
      </c>
      <c r="E35">
        <v>224</v>
      </c>
      <c r="F35">
        <v>28</v>
      </c>
      <c r="G35">
        <v>5</v>
      </c>
      <c r="H35">
        <v>32</v>
      </c>
      <c r="I35">
        <v>126</v>
      </c>
      <c r="J35">
        <v>97</v>
      </c>
      <c r="K35">
        <v>47</v>
      </c>
      <c r="L35">
        <v>34</v>
      </c>
      <c r="M35">
        <v>359</v>
      </c>
    </row>
    <row r="36" spans="1:13">
      <c r="A36">
        <v>2010</v>
      </c>
      <c r="B36" s="27">
        <v>360</v>
      </c>
      <c r="C36" t="s">
        <v>59</v>
      </c>
      <c r="D36">
        <v>384</v>
      </c>
      <c r="E36">
        <v>91</v>
      </c>
      <c r="F36">
        <v>28</v>
      </c>
      <c r="G36">
        <v>3</v>
      </c>
      <c r="H36">
        <v>16</v>
      </c>
      <c r="I36">
        <v>43</v>
      </c>
      <c r="J36">
        <v>84</v>
      </c>
      <c r="K36">
        <v>4</v>
      </c>
      <c r="L36">
        <v>30</v>
      </c>
      <c r="M36">
        <v>85</v>
      </c>
    </row>
    <row r="37" spans="1:13">
      <c r="A37">
        <v>2010</v>
      </c>
      <c r="B37" s="27">
        <v>361</v>
      </c>
      <c r="C37" t="s">
        <v>60</v>
      </c>
      <c r="D37">
        <v>1190</v>
      </c>
      <c r="E37">
        <v>397</v>
      </c>
      <c r="F37">
        <v>57</v>
      </c>
      <c r="G37">
        <v>16</v>
      </c>
      <c r="H37">
        <v>37</v>
      </c>
      <c r="I37">
        <v>118</v>
      </c>
      <c r="J37">
        <v>186</v>
      </c>
      <c r="K37">
        <v>79</v>
      </c>
      <c r="L37">
        <v>19</v>
      </c>
      <c r="M37">
        <v>281</v>
      </c>
    </row>
    <row r="38" spans="1:13">
      <c r="A38">
        <v>2010</v>
      </c>
      <c r="B38" s="27">
        <v>3</v>
      </c>
      <c r="C38" t="s">
        <v>54</v>
      </c>
      <c r="D38">
        <v>10562</v>
      </c>
      <c r="E38">
        <v>3654</v>
      </c>
      <c r="F38">
        <v>470</v>
      </c>
      <c r="G38">
        <v>63</v>
      </c>
      <c r="H38">
        <v>443</v>
      </c>
      <c r="I38">
        <v>1008</v>
      </c>
      <c r="J38">
        <v>1550</v>
      </c>
      <c r="K38">
        <v>652</v>
      </c>
      <c r="L38">
        <v>397</v>
      </c>
      <c r="M38">
        <v>2325</v>
      </c>
    </row>
    <row r="39" spans="1:13">
      <c r="A39">
        <v>2010</v>
      </c>
      <c r="B39" s="27">
        <v>401</v>
      </c>
      <c r="C39" t="s">
        <v>62</v>
      </c>
      <c r="D39">
        <v>640</v>
      </c>
      <c r="E39">
        <v>241</v>
      </c>
      <c r="F39">
        <v>46</v>
      </c>
      <c r="G39">
        <v>3</v>
      </c>
      <c r="H39">
        <v>24</v>
      </c>
      <c r="I39">
        <v>82</v>
      </c>
      <c r="J39">
        <v>123</v>
      </c>
      <c r="K39">
        <v>52</v>
      </c>
      <c r="L39">
        <v>18</v>
      </c>
      <c r="M39">
        <v>51</v>
      </c>
    </row>
    <row r="40" spans="1:13">
      <c r="A40">
        <v>2010</v>
      </c>
      <c r="B40" s="27">
        <v>402</v>
      </c>
      <c r="C40" t="s">
        <v>63</v>
      </c>
      <c r="D40">
        <v>295</v>
      </c>
      <c r="E40">
        <v>112</v>
      </c>
      <c r="F40">
        <v>11</v>
      </c>
      <c r="G40">
        <v>5</v>
      </c>
      <c r="H40">
        <v>4</v>
      </c>
      <c r="I40">
        <v>20</v>
      </c>
      <c r="J40">
        <v>31</v>
      </c>
      <c r="K40">
        <v>3</v>
      </c>
      <c r="L40">
        <v>29</v>
      </c>
      <c r="M40">
        <v>80</v>
      </c>
    </row>
    <row r="41" spans="1:13">
      <c r="A41">
        <v>2010</v>
      </c>
      <c r="B41" s="27">
        <v>403</v>
      </c>
      <c r="C41" t="s">
        <v>64</v>
      </c>
      <c r="D41">
        <v>1730</v>
      </c>
      <c r="E41">
        <v>707</v>
      </c>
      <c r="F41">
        <v>395</v>
      </c>
      <c r="G41">
        <v>6</v>
      </c>
      <c r="H41">
        <v>19</v>
      </c>
      <c r="I41">
        <v>49</v>
      </c>
      <c r="J41">
        <v>45</v>
      </c>
      <c r="K41">
        <v>85</v>
      </c>
      <c r="L41">
        <v>240</v>
      </c>
      <c r="M41">
        <v>184</v>
      </c>
    </row>
    <row r="42" spans="1:13">
      <c r="A42">
        <v>2010</v>
      </c>
      <c r="B42" s="27">
        <v>404</v>
      </c>
      <c r="C42" t="s">
        <v>65</v>
      </c>
      <c r="D42">
        <v>1165</v>
      </c>
      <c r="E42">
        <v>740</v>
      </c>
      <c r="F42">
        <v>21</v>
      </c>
      <c r="G42">
        <v>7</v>
      </c>
      <c r="H42">
        <v>20</v>
      </c>
      <c r="I42">
        <v>53</v>
      </c>
      <c r="J42">
        <v>149</v>
      </c>
      <c r="K42">
        <v>44</v>
      </c>
      <c r="L42">
        <v>13</v>
      </c>
      <c r="M42">
        <v>118</v>
      </c>
    </row>
    <row r="43" spans="1:13">
      <c r="A43">
        <v>2010</v>
      </c>
      <c r="B43" s="27">
        <v>405</v>
      </c>
      <c r="C43" t="s">
        <v>66</v>
      </c>
      <c r="D43">
        <v>610</v>
      </c>
      <c r="E43">
        <v>181</v>
      </c>
      <c r="F43">
        <v>45</v>
      </c>
      <c r="G43">
        <v>2</v>
      </c>
      <c r="H43">
        <v>20</v>
      </c>
      <c r="I43">
        <v>104</v>
      </c>
      <c r="J43">
        <v>44</v>
      </c>
      <c r="K43">
        <v>49</v>
      </c>
      <c r="L43">
        <v>35</v>
      </c>
      <c r="M43">
        <v>130</v>
      </c>
    </row>
    <row r="44" spans="1:13">
      <c r="A44">
        <v>2010</v>
      </c>
      <c r="B44" s="27">
        <v>451</v>
      </c>
      <c r="C44" t="s">
        <v>67</v>
      </c>
      <c r="D44">
        <v>644</v>
      </c>
      <c r="E44">
        <v>230</v>
      </c>
      <c r="F44">
        <v>43</v>
      </c>
      <c r="G44">
        <v>10</v>
      </c>
      <c r="H44">
        <v>18</v>
      </c>
      <c r="I44">
        <v>35</v>
      </c>
      <c r="J44">
        <v>85</v>
      </c>
      <c r="K44">
        <v>38</v>
      </c>
      <c r="L44">
        <v>12</v>
      </c>
      <c r="M44">
        <v>173</v>
      </c>
    </row>
    <row r="45" spans="1:13">
      <c r="A45">
        <v>2010</v>
      </c>
      <c r="B45" s="27">
        <v>452</v>
      </c>
      <c r="C45" t="s">
        <v>68</v>
      </c>
      <c r="D45">
        <v>1328</v>
      </c>
      <c r="E45">
        <v>383</v>
      </c>
      <c r="F45">
        <v>29</v>
      </c>
      <c r="G45">
        <v>5</v>
      </c>
      <c r="H45">
        <v>36</v>
      </c>
      <c r="I45">
        <v>159</v>
      </c>
      <c r="J45">
        <v>320</v>
      </c>
      <c r="K45">
        <v>90</v>
      </c>
      <c r="L45">
        <v>27</v>
      </c>
      <c r="M45">
        <v>279</v>
      </c>
    </row>
    <row r="46" spans="1:13">
      <c r="A46">
        <v>2010</v>
      </c>
      <c r="B46" s="27">
        <v>453</v>
      </c>
      <c r="C46" t="s">
        <v>69</v>
      </c>
      <c r="D46">
        <v>1280</v>
      </c>
      <c r="E46">
        <v>486</v>
      </c>
      <c r="F46">
        <v>219</v>
      </c>
      <c r="G46">
        <v>5</v>
      </c>
      <c r="H46">
        <v>12</v>
      </c>
      <c r="I46">
        <v>78</v>
      </c>
      <c r="J46">
        <v>188</v>
      </c>
      <c r="K46">
        <v>9</v>
      </c>
      <c r="L46">
        <v>60</v>
      </c>
      <c r="M46">
        <v>223</v>
      </c>
    </row>
    <row r="47" spans="1:13">
      <c r="A47">
        <v>2010</v>
      </c>
      <c r="B47" s="27">
        <v>454</v>
      </c>
      <c r="C47" t="s">
        <v>70</v>
      </c>
      <c r="D47">
        <v>1564</v>
      </c>
      <c r="E47">
        <v>392</v>
      </c>
      <c r="F47">
        <v>64</v>
      </c>
      <c r="G47">
        <v>8</v>
      </c>
      <c r="H47">
        <v>46</v>
      </c>
      <c r="I47">
        <v>122</v>
      </c>
      <c r="J47">
        <v>287</v>
      </c>
      <c r="K47">
        <v>54</v>
      </c>
      <c r="L47">
        <v>42</v>
      </c>
      <c r="M47">
        <v>549</v>
      </c>
    </row>
    <row r="48" spans="1:13">
      <c r="A48">
        <v>2010</v>
      </c>
      <c r="B48" s="27">
        <v>455</v>
      </c>
      <c r="C48" t="s">
        <v>71</v>
      </c>
      <c r="D48">
        <v>524</v>
      </c>
      <c r="E48">
        <v>158</v>
      </c>
      <c r="F48">
        <v>11</v>
      </c>
      <c r="G48">
        <v>0</v>
      </c>
      <c r="H48">
        <v>15</v>
      </c>
      <c r="I48">
        <v>43</v>
      </c>
      <c r="J48">
        <v>57</v>
      </c>
      <c r="K48">
        <v>51</v>
      </c>
      <c r="L48">
        <v>37</v>
      </c>
      <c r="M48">
        <v>152</v>
      </c>
    </row>
    <row r="49" spans="1:13">
      <c r="A49">
        <v>2010</v>
      </c>
      <c r="B49" s="27">
        <v>456</v>
      </c>
      <c r="C49" t="s">
        <v>72</v>
      </c>
      <c r="D49">
        <v>780</v>
      </c>
      <c r="E49">
        <v>111</v>
      </c>
      <c r="F49">
        <v>37</v>
      </c>
      <c r="G49">
        <v>0</v>
      </c>
      <c r="H49">
        <v>29</v>
      </c>
      <c r="I49">
        <v>82</v>
      </c>
      <c r="J49">
        <v>176</v>
      </c>
      <c r="K49">
        <v>17</v>
      </c>
      <c r="L49">
        <v>44</v>
      </c>
      <c r="M49">
        <v>284</v>
      </c>
    </row>
    <row r="50" spans="1:13">
      <c r="A50">
        <v>2010</v>
      </c>
      <c r="B50" s="27">
        <v>457</v>
      </c>
      <c r="C50" t="s">
        <v>73</v>
      </c>
      <c r="D50">
        <v>792</v>
      </c>
      <c r="E50">
        <v>203</v>
      </c>
      <c r="F50">
        <v>43</v>
      </c>
      <c r="G50">
        <v>10</v>
      </c>
      <c r="H50">
        <v>17</v>
      </c>
      <c r="I50">
        <v>102</v>
      </c>
      <c r="J50">
        <v>134</v>
      </c>
      <c r="K50">
        <v>75</v>
      </c>
      <c r="L50">
        <v>68</v>
      </c>
      <c r="M50">
        <v>140</v>
      </c>
    </row>
    <row r="51" spans="1:13">
      <c r="A51">
        <v>2010</v>
      </c>
      <c r="B51" s="27">
        <v>458</v>
      </c>
      <c r="C51" t="s">
        <v>74</v>
      </c>
      <c r="D51">
        <v>1079</v>
      </c>
      <c r="E51">
        <v>406</v>
      </c>
      <c r="F51">
        <v>283</v>
      </c>
      <c r="G51">
        <v>5</v>
      </c>
      <c r="H51">
        <v>22</v>
      </c>
      <c r="I51">
        <v>60</v>
      </c>
      <c r="J51">
        <v>151</v>
      </c>
      <c r="K51">
        <v>21</v>
      </c>
      <c r="L51">
        <v>22</v>
      </c>
      <c r="M51">
        <v>109</v>
      </c>
    </row>
    <row r="52" spans="1:13">
      <c r="A52">
        <v>2010</v>
      </c>
      <c r="B52" s="27">
        <v>459</v>
      </c>
      <c r="C52" t="s">
        <v>75</v>
      </c>
      <c r="D52">
        <v>2018</v>
      </c>
      <c r="E52">
        <v>518</v>
      </c>
      <c r="F52">
        <v>41</v>
      </c>
      <c r="G52">
        <v>12</v>
      </c>
      <c r="H52">
        <v>52</v>
      </c>
      <c r="I52">
        <v>109</v>
      </c>
      <c r="J52">
        <v>308</v>
      </c>
      <c r="K52">
        <v>56</v>
      </c>
      <c r="L52">
        <v>191</v>
      </c>
      <c r="M52">
        <v>731</v>
      </c>
    </row>
    <row r="53" spans="1:13">
      <c r="A53">
        <v>2010</v>
      </c>
      <c r="B53" s="27">
        <v>460</v>
      </c>
      <c r="C53" t="s">
        <v>76</v>
      </c>
      <c r="D53">
        <v>1055</v>
      </c>
      <c r="E53">
        <v>440</v>
      </c>
      <c r="F53">
        <v>123</v>
      </c>
      <c r="G53">
        <v>5</v>
      </c>
      <c r="H53">
        <v>22</v>
      </c>
      <c r="I53">
        <v>89</v>
      </c>
      <c r="J53">
        <v>145</v>
      </c>
      <c r="K53">
        <v>18</v>
      </c>
      <c r="L53">
        <v>41</v>
      </c>
      <c r="M53">
        <v>172</v>
      </c>
    </row>
    <row r="54" spans="1:13">
      <c r="A54">
        <v>2010</v>
      </c>
      <c r="B54" s="27">
        <v>461</v>
      </c>
      <c r="C54" t="s">
        <v>77</v>
      </c>
      <c r="D54">
        <v>639</v>
      </c>
      <c r="E54">
        <v>189</v>
      </c>
      <c r="F54">
        <v>6</v>
      </c>
      <c r="G54">
        <v>3</v>
      </c>
      <c r="H54">
        <v>22</v>
      </c>
      <c r="I54">
        <v>157</v>
      </c>
      <c r="J54">
        <v>101</v>
      </c>
      <c r="K54">
        <v>31</v>
      </c>
      <c r="L54">
        <v>25</v>
      </c>
      <c r="M54">
        <v>105</v>
      </c>
    </row>
    <row r="55" spans="1:13">
      <c r="A55">
        <v>2010</v>
      </c>
      <c r="B55" s="27">
        <v>462</v>
      </c>
      <c r="C55" t="s">
        <v>78</v>
      </c>
      <c r="D55">
        <v>258</v>
      </c>
      <c r="E55">
        <v>118</v>
      </c>
      <c r="F55">
        <v>4</v>
      </c>
      <c r="G55">
        <v>0</v>
      </c>
      <c r="H55">
        <v>4</v>
      </c>
      <c r="I55">
        <v>10</v>
      </c>
      <c r="J55">
        <v>41</v>
      </c>
      <c r="K55">
        <v>4</v>
      </c>
      <c r="L55">
        <v>13</v>
      </c>
      <c r="M55">
        <v>64</v>
      </c>
    </row>
    <row r="56" spans="1:13">
      <c r="A56">
        <v>2010</v>
      </c>
      <c r="B56" s="27">
        <v>4</v>
      </c>
      <c r="C56" t="s">
        <v>152</v>
      </c>
      <c r="D56">
        <v>16401</v>
      </c>
      <c r="E56">
        <v>5615</v>
      </c>
      <c r="F56">
        <v>1421</v>
      </c>
      <c r="G56">
        <v>86</v>
      </c>
      <c r="H56">
        <v>382</v>
      </c>
      <c r="I56">
        <v>1354</v>
      </c>
      <c r="J56">
        <v>2385</v>
      </c>
      <c r="K56">
        <v>697</v>
      </c>
      <c r="L56">
        <v>917</v>
      </c>
      <c r="M56">
        <v>3544</v>
      </c>
    </row>
    <row r="57" spans="1:13">
      <c r="A57">
        <v>2010</v>
      </c>
      <c r="B57" s="27" t="s">
        <v>153</v>
      </c>
      <c r="C57" t="s">
        <v>154</v>
      </c>
      <c r="D57">
        <v>58654</v>
      </c>
      <c r="E57">
        <v>23049</v>
      </c>
      <c r="F57">
        <v>4055</v>
      </c>
      <c r="G57">
        <v>324</v>
      </c>
      <c r="H57">
        <v>1858</v>
      </c>
      <c r="I57">
        <v>4820</v>
      </c>
      <c r="J57">
        <v>7473</v>
      </c>
      <c r="K57">
        <v>2525</v>
      </c>
      <c r="L57">
        <v>2610</v>
      </c>
      <c r="M57">
        <v>11940</v>
      </c>
    </row>
  </sheetData>
  <mergeCells count="7">
    <mergeCell ref="A2:A5"/>
    <mergeCell ref="B2:C5"/>
    <mergeCell ref="D2:D4"/>
    <mergeCell ref="E2:M2"/>
    <mergeCell ref="E3:E4"/>
    <mergeCell ref="F3:L3"/>
    <mergeCell ref="M3:M4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49"/>
  <sheetViews>
    <sheetView topLeftCell="A2" zoomScaleNormal="100" workbookViewId="0">
      <selection activeCell="D2" sqref="D2:D49"/>
    </sheetView>
  </sheetViews>
  <sheetFormatPr baseColWidth="10" defaultRowHeight="15"/>
  <cols>
    <col min="3" max="3" width="31.28515625" bestFit="1" customWidth="1"/>
  </cols>
  <sheetData>
    <row r="1" spans="1:4">
      <c r="A1" t="s">
        <v>226</v>
      </c>
      <c r="B1" t="s">
        <v>159</v>
      </c>
      <c r="C1" t="s">
        <v>174</v>
      </c>
      <c r="D1" t="s">
        <v>175</v>
      </c>
    </row>
    <row r="2" spans="1:4">
      <c r="A2">
        <v>30</v>
      </c>
      <c r="B2">
        <f>VALUE(RIGHT(A2,1))</f>
        <v>0</v>
      </c>
      <c r="C2" t="s">
        <v>80</v>
      </c>
      <c r="D2" s="93"/>
    </row>
    <row r="3" spans="1:4">
      <c r="A3">
        <v>3241</v>
      </c>
      <c r="B3">
        <f>VALUE(RIGHT(A3,3))</f>
        <v>241</v>
      </c>
      <c r="C3" t="s">
        <v>40</v>
      </c>
      <c r="D3" s="93"/>
    </row>
    <row r="4" spans="1:4">
      <c r="A4">
        <v>3101</v>
      </c>
      <c r="B4">
        <f t="shared" ref="B4:B49" si="0">VALUE(RIGHT(A4,3))</f>
        <v>101</v>
      </c>
      <c r="C4" t="s">
        <v>28</v>
      </c>
      <c r="D4" s="93"/>
    </row>
    <row r="5" spans="1:4">
      <c r="A5">
        <v>3102</v>
      </c>
      <c r="B5">
        <f t="shared" si="0"/>
        <v>102</v>
      </c>
      <c r="C5" t="s">
        <v>29</v>
      </c>
      <c r="D5" s="93"/>
    </row>
    <row r="6" spans="1:4">
      <c r="A6">
        <v>3103</v>
      </c>
      <c r="B6">
        <f t="shared" si="0"/>
        <v>103</v>
      </c>
      <c r="C6" t="s">
        <v>30</v>
      </c>
      <c r="D6" s="93"/>
    </row>
    <row r="7" spans="1:4">
      <c r="A7">
        <v>3151</v>
      </c>
      <c r="B7">
        <f t="shared" si="0"/>
        <v>151</v>
      </c>
      <c r="C7" t="s">
        <v>31</v>
      </c>
      <c r="D7" s="93"/>
    </row>
    <row r="8" spans="1:4">
      <c r="A8">
        <v>3159</v>
      </c>
      <c r="B8">
        <f t="shared" si="0"/>
        <v>159</v>
      </c>
      <c r="C8" t="s">
        <v>32</v>
      </c>
      <c r="D8" s="93"/>
    </row>
    <row r="9" spans="1:4">
      <c r="A9">
        <v>3153</v>
      </c>
      <c r="B9">
        <f t="shared" si="0"/>
        <v>153</v>
      </c>
      <c r="C9" t="s">
        <v>33</v>
      </c>
      <c r="D9" s="93"/>
    </row>
    <row r="10" spans="1:4">
      <c r="A10">
        <v>3154</v>
      </c>
      <c r="B10">
        <f t="shared" si="0"/>
        <v>154</v>
      </c>
      <c r="C10" t="s">
        <v>34</v>
      </c>
      <c r="D10" s="93"/>
    </row>
    <row r="11" spans="1:4">
      <c r="A11">
        <v>3155</v>
      </c>
      <c r="B11">
        <f t="shared" si="0"/>
        <v>155</v>
      </c>
      <c r="C11" t="s">
        <v>35</v>
      </c>
      <c r="D11" s="93"/>
    </row>
    <row r="12" spans="1:4">
      <c r="A12">
        <v>3157</v>
      </c>
      <c r="B12">
        <f t="shared" si="0"/>
        <v>157</v>
      </c>
      <c r="C12" t="s">
        <v>37</v>
      </c>
      <c r="D12" s="93"/>
    </row>
    <row r="13" spans="1:4">
      <c r="A13">
        <v>3158</v>
      </c>
      <c r="B13">
        <f t="shared" si="0"/>
        <v>158</v>
      </c>
      <c r="C13" t="s">
        <v>38</v>
      </c>
      <c r="D13" s="93"/>
    </row>
    <row r="14" spans="1:4">
      <c r="A14">
        <v>3241001</v>
      </c>
      <c r="B14">
        <f>VALUE(RIGHT(A14,6))</f>
        <v>241001</v>
      </c>
      <c r="C14" t="s">
        <v>41</v>
      </c>
      <c r="D14" s="93"/>
    </row>
    <row r="15" spans="1:4">
      <c r="A15">
        <v>3241999</v>
      </c>
      <c r="B15">
        <f>VALUE(RIGHT(A15,6))</f>
        <v>241999</v>
      </c>
      <c r="C15" t="s">
        <v>42</v>
      </c>
      <c r="D15" s="93"/>
    </row>
    <row r="16" spans="1:4">
      <c r="A16">
        <v>3251</v>
      </c>
      <c r="B16">
        <f t="shared" si="0"/>
        <v>251</v>
      </c>
      <c r="C16" t="s">
        <v>43</v>
      </c>
      <c r="D16" s="93"/>
    </row>
    <row r="17" spans="1:4">
      <c r="A17">
        <v>3252</v>
      </c>
      <c r="B17">
        <f t="shared" si="0"/>
        <v>252</v>
      </c>
      <c r="C17" t="s">
        <v>44</v>
      </c>
      <c r="D17" s="93"/>
    </row>
    <row r="18" spans="1:4">
      <c r="A18">
        <v>3254</v>
      </c>
      <c r="B18">
        <f t="shared" si="0"/>
        <v>254</v>
      </c>
      <c r="C18" t="s">
        <v>45</v>
      </c>
      <c r="D18" s="93"/>
    </row>
    <row r="19" spans="1:4">
      <c r="A19">
        <v>3255</v>
      </c>
      <c r="B19">
        <f t="shared" si="0"/>
        <v>255</v>
      </c>
      <c r="C19" t="s">
        <v>46</v>
      </c>
      <c r="D19" s="93"/>
    </row>
    <row r="20" spans="1:4">
      <c r="A20">
        <v>3256</v>
      </c>
      <c r="B20">
        <f t="shared" si="0"/>
        <v>256</v>
      </c>
      <c r="C20" t="s">
        <v>47</v>
      </c>
      <c r="D20" s="93"/>
    </row>
    <row r="21" spans="1:4">
      <c r="A21">
        <v>3257</v>
      </c>
      <c r="B21">
        <f t="shared" si="0"/>
        <v>257</v>
      </c>
      <c r="C21" t="s">
        <v>48</v>
      </c>
      <c r="D21" s="93"/>
    </row>
    <row r="22" spans="1:4">
      <c r="A22">
        <v>3351</v>
      </c>
      <c r="B22">
        <f t="shared" si="0"/>
        <v>351</v>
      </c>
      <c r="C22" t="s">
        <v>50</v>
      </c>
      <c r="D22" s="93"/>
    </row>
    <row r="23" spans="1:4">
      <c r="A23">
        <v>3352</v>
      </c>
      <c r="B23">
        <f t="shared" si="0"/>
        <v>352</v>
      </c>
      <c r="C23" t="s">
        <v>51</v>
      </c>
      <c r="D23" s="93"/>
    </row>
    <row r="24" spans="1:4">
      <c r="A24">
        <v>3353</v>
      </c>
      <c r="B24">
        <f t="shared" si="0"/>
        <v>353</v>
      </c>
      <c r="C24" t="s">
        <v>52</v>
      </c>
      <c r="D24" s="93"/>
    </row>
    <row r="25" spans="1:4">
      <c r="A25">
        <v>3354</v>
      </c>
      <c r="B25">
        <f t="shared" si="0"/>
        <v>354</v>
      </c>
      <c r="C25" t="s">
        <v>53</v>
      </c>
      <c r="D25" s="93"/>
    </row>
    <row r="26" spans="1:4">
      <c r="A26">
        <v>3355</v>
      </c>
      <c r="B26">
        <f t="shared" si="0"/>
        <v>355</v>
      </c>
      <c r="C26" t="s">
        <v>54</v>
      </c>
      <c r="D26" s="93"/>
    </row>
    <row r="27" spans="1:4">
      <c r="A27">
        <v>3356</v>
      </c>
      <c r="B27">
        <f t="shared" si="0"/>
        <v>356</v>
      </c>
      <c r="C27" t="s">
        <v>55</v>
      </c>
      <c r="D27" s="93"/>
    </row>
    <row r="28" spans="1:4">
      <c r="A28">
        <v>3357</v>
      </c>
      <c r="B28">
        <f t="shared" si="0"/>
        <v>357</v>
      </c>
      <c r="C28" t="s">
        <v>56</v>
      </c>
      <c r="D28" s="93"/>
    </row>
    <row r="29" spans="1:4">
      <c r="A29">
        <v>3358</v>
      </c>
      <c r="B29">
        <f t="shared" si="0"/>
        <v>358</v>
      </c>
      <c r="C29" t="s">
        <v>57</v>
      </c>
      <c r="D29" s="93"/>
    </row>
    <row r="30" spans="1:4">
      <c r="A30">
        <v>3359</v>
      </c>
      <c r="B30">
        <f t="shared" si="0"/>
        <v>359</v>
      </c>
      <c r="C30" t="s">
        <v>58</v>
      </c>
      <c r="D30" s="93"/>
    </row>
    <row r="31" spans="1:4">
      <c r="A31">
        <v>3360</v>
      </c>
      <c r="B31">
        <f t="shared" si="0"/>
        <v>360</v>
      </c>
      <c r="C31" t="s">
        <v>59</v>
      </c>
      <c r="D31" s="93"/>
    </row>
    <row r="32" spans="1:4">
      <c r="A32">
        <v>3361</v>
      </c>
      <c r="B32">
        <f t="shared" si="0"/>
        <v>361</v>
      </c>
      <c r="C32" t="s">
        <v>60</v>
      </c>
      <c r="D32" s="93"/>
    </row>
    <row r="33" spans="1:4">
      <c r="A33">
        <v>3401</v>
      </c>
      <c r="B33">
        <f t="shared" si="0"/>
        <v>401</v>
      </c>
      <c r="C33" t="s">
        <v>62</v>
      </c>
      <c r="D33" s="93"/>
    </row>
    <row r="34" spans="1:4">
      <c r="A34">
        <v>3402</v>
      </c>
      <c r="B34">
        <f t="shared" si="0"/>
        <v>402</v>
      </c>
      <c r="C34" t="s">
        <v>63</v>
      </c>
      <c r="D34" s="93"/>
    </row>
    <row r="35" spans="1:4">
      <c r="A35">
        <v>3403</v>
      </c>
      <c r="B35">
        <f t="shared" si="0"/>
        <v>403</v>
      </c>
      <c r="C35" t="s">
        <v>64</v>
      </c>
      <c r="D35" s="93"/>
    </row>
    <row r="36" spans="1:4">
      <c r="A36">
        <v>3404</v>
      </c>
      <c r="B36">
        <f t="shared" si="0"/>
        <v>404</v>
      </c>
      <c r="C36" t="s">
        <v>65</v>
      </c>
      <c r="D36" s="93"/>
    </row>
    <row r="37" spans="1:4">
      <c r="A37">
        <v>3405</v>
      </c>
      <c r="B37">
        <f t="shared" si="0"/>
        <v>405</v>
      </c>
      <c r="C37" t="s">
        <v>66</v>
      </c>
      <c r="D37" s="93"/>
    </row>
    <row r="38" spans="1:4">
      <c r="A38">
        <v>3451</v>
      </c>
      <c r="B38">
        <f t="shared" si="0"/>
        <v>451</v>
      </c>
      <c r="C38" t="s">
        <v>67</v>
      </c>
      <c r="D38" s="93"/>
    </row>
    <row r="39" spans="1:4">
      <c r="A39">
        <v>3452</v>
      </c>
      <c r="B39">
        <f t="shared" si="0"/>
        <v>452</v>
      </c>
      <c r="C39" t="s">
        <v>68</v>
      </c>
      <c r="D39" s="93"/>
    </row>
    <row r="40" spans="1:4">
      <c r="A40">
        <v>3453</v>
      </c>
      <c r="B40">
        <f t="shared" si="0"/>
        <v>453</v>
      </c>
      <c r="C40" t="s">
        <v>69</v>
      </c>
      <c r="D40" s="93"/>
    </row>
    <row r="41" spans="1:4">
      <c r="A41">
        <v>3454</v>
      </c>
      <c r="B41">
        <f t="shared" si="0"/>
        <v>454</v>
      </c>
      <c r="C41" t="s">
        <v>70</v>
      </c>
      <c r="D41" s="93"/>
    </row>
    <row r="42" spans="1:4">
      <c r="A42">
        <v>3455</v>
      </c>
      <c r="B42">
        <f t="shared" si="0"/>
        <v>455</v>
      </c>
      <c r="C42" t="s">
        <v>71</v>
      </c>
      <c r="D42" s="93"/>
    </row>
    <row r="43" spans="1:4">
      <c r="A43">
        <v>3456</v>
      </c>
      <c r="B43">
        <f t="shared" si="0"/>
        <v>456</v>
      </c>
      <c r="C43" t="s">
        <v>72</v>
      </c>
      <c r="D43" s="93"/>
    </row>
    <row r="44" spans="1:4">
      <c r="A44">
        <v>3457</v>
      </c>
      <c r="B44">
        <f t="shared" si="0"/>
        <v>457</v>
      </c>
      <c r="C44" t="s">
        <v>73</v>
      </c>
      <c r="D44" s="93"/>
    </row>
    <row r="45" spans="1:4">
      <c r="A45">
        <v>3458</v>
      </c>
      <c r="B45">
        <f t="shared" si="0"/>
        <v>458</v>
      </c>
      <c r="C45" t="s">
        <v>74</v>
      </c>
      <c r="D45" s="93"/>
    </row>
    <row r="46" spans="1:4">
      <c r="A46">
        <v>3459</v>
      </c>
      <c r="B46">
        <f t="shared" si="0"/>
        <v>459</v>
      </c>
      <c r="C46" t="s">
        <v>75</v>
      </c>
      <c r="D46" s="93"/>
    </row>
    <row r="47" spans="1:4">
      <c r="A47">
        <v>3460</v>
      </c>
      <c r="B47">
        <f t="shared" si="0"/>
        <v>460</v>
      </c>
      <c r="C47" t="s">
        <v>76</v>
      </c>
      <c r="D47" s="93"/>
    </row>
    <row r="48" spans="1:4">
      <c r="A48">
        <v>3461</v>
      </c>
      <c r="B48">
        <f t="shared" si="0"/>
        <v>461</v>
      </c>
      <c r="C48" t="s">
        <v>77</v>
      </c>
      <c r="D48" s="93"/>
    </row>
    <row r="49" spans="1:4">
      <c r="A49">
        <v>3462</v>
      </c>
      <c r="B49">
        <f t="shared" si="0"/>
        <v>462</v>
      </c>
      <c r="C49" t="s">
        <v>78</v>
      </c>
      <c r="D49" s="93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EF1F6-FF14-4AFD-9708-8CA34201E4B1}">
  <dimension ref="A1:D48"/>
  <sheetViews>
    <sheetView topLeftCell="A7" workbookViewId="0">
      <selection activeCell="D2" sqref="D2:D48"/>
    </sheetView>
  </sheetViews>
  <sheetFormatPr baseColWidth="10" defaultRowHeight="15"/>
  <cols>
    <col min="3" max="3" width="30.42578125" bestFit="1" customWidth="1"/>
  </cols>
  <sheetData>
    <row r="1" spans="1:4">
      <c r="A1" t="s">
        <v>226</v>
      </c>
      <c r="B1" t="s">
        <v>159</v>
      </c>
      <c r="C1" t="s">
        <v>174</v>
      </c>
      <c r="D1" t="s">
        <v>175</v>
      </c>
    </row>
    <row r="2" spans="1:4">
      <c r="A2">
        <v>300</v>
      </c>
      <c r="B2">
        <v>0</v>
      </c>
      <c r="C2" t="s">
        <v>130</v>
      </c>
      <c r="D2" s="93">
        <f>VLOOKUP(B2,'2019_Karte_Berechnung'!$B$5:$G$60,6,FALSE)</f>
        <v>17.906712713914629</v>
      </c>
    </row>
    <row r="3" spans="1:4">
      <c r="A3">
        <v>3101</v>
      </c>
      <c r="B3">
        <f>VALUE(RIGHT(A3,3))</f>
        <v>101</v>
      </c>
      <c r="C3" t="s">
        <v>28</v>
      </c>
      <c r="D3" s="93">
        <f>VLOOKUP(B3,'2019_Karte_Berechnung'!$B$5:$G$60,6,FALSE)</f>
        <v>12.863730322785816</v>
      </c>
    </row>
    <row r="4" spans="1:4">
      <c r="A4">
        <v>3102</v>
      </c>
      <c r="B4">
        <f t="shared" ref="B4:B48" si="0">VALUE(RIGHT(A4,3))</f>
        <v>102</v>
      </c>
      <c r="C4" t="s">
        <v>29</v>
      </c>
      <c r="D4" s="93">
        <f>VLOOKUP(B4,'2019_Karte_Berechnung'!$B$5:$G$60,6,FALSE)</f>
        <v>24.882280049566294</v>
      </c>
    </row>
    <row r="5" spans="1:4">
      <c r="A5">
        <v>3103</v>
      </c>
      <c r="B5">
        <f t="shared" si="0"/>
        <v>103</v>
      </c>
      <c r="C5" t="s">
        <v>30</v>
      </c>
      <c r="D5" s="93">
        <f>VLOOKUP(B5,'2019_Karte_Berechnung'!$B$5:$G$60,6,FALSE)</f>
        <v>14.657738095238097</v>
      </c>
    </row>
    <row r="6" spans="1:4">
      <c r="A6">
        <v>3151</v>
      </c>
      <c r="B6">
        <f t="shared" si="0"/>
        <v>151</v>
      </c>
      <c r="C6" t="s">
        <v>31</v>
      </c>
      <c r="D6" s="93">
        <f>VLOOKUP(B6,'2019_Karte_Berechnung'!$B$5:$G$60,6,FALSE)</f>
        <v>18.410381184103812</v>
      </c>
    </row>
    <row r="7" spans="1:4">
      <c r="A7">
        <v>3159</v>
      </c>
      <c r="B7">
        <f t="shared" si="0"/>
        <v>159</v>
      </c>
      <c r="C7" t="s">
        <v>32</v>
      </c>
      <c r="D7" s="93">
        <f>VLOOKUP(B7,'2019_Karte_Berechnung'!$B$5:$G$60,6,FALSE)</f>
        <v>14.100966033032098</v>
      </c>
    </row>
    <row r="8" spans="1:4">
      <c r="A8">
        <v>3153</v>
      </c>
      <c r="B8">
        <f t="shared" si="0"/>
        <v>153</v>
      </c>
      <c r="C8" t="s">
        <v>33</v>
      </c>
      <c r="D8" s="93">
        <f>VLOOKUP(B8,'2019_Karte_Berechnung'!$B$5:$G$60,6,FALSE)</f>
        <v>18.259629101283881</v>
      </c>
    </row>
    <row r="9" spans="1:4">
      <c r="A9">
        <v>3154</v>
      </c>
      <c r="B9">
        <f t="shared" si="0"/>
        <v>154</v>
      </c>
      <c r="C9" t="s">
        <v>34</v>
      </c>
      <c r="D9" s="93">
        <f>VLOOKUP(B9,'2019_Karte_Berechnung'!$B$5:$G$60,6,FALSE)</f>
        <v>19.051262433052791</v>
      </c>
    </row>
    <row r="10" spans="1:4">
      <c r="A10">
        <v>3155</v>
      </c>
      <c r="B10">
        <f t="shared" si="0"/>
        <v>155</v>
      </c>
      <c r="C10" t="s">
        <v>35</v>
      </c>
      <c r="D10" s="93">
        <f>VLOOKUP(B10,'2019_Karte_Berechnung'!$B$5:$G$60,6,FALSE)</f>
        <v>22.439024390243905</v>
      </c>
    </row>
    <row r="11" spans="1:4">
      <c r="A11">
        <v>3157</v>
      </c>
      <c r="B11">
        <f t="shared" si="0"/>
        <v>157</v>
      </c>
      <c r="C11" t="s">
        <v>37</v>
      </c>
      <c r="D11" s="93">
        <f>VLOOKUP(B11,'2019_Karte_Berechnung'!$B$5:$G$60,6,FALSE)</f>
        <v>23.412698412698411</v>
      </c>
    </row>
    <row r="12" spans="1:4">
      <c r="A12">
        <v>3158</v>
      </c>
      <c r="B12">
        <f t="shared" si="0"/>
        <v>158</v>
      </c>
      <c r="C12" t="s">
        <v>38</v>
      </c>
      <c r="D12" s="93">
        <f>VLOOKUP(B12,'2019_Karte_Berechnung'!$B$5:$G$60,6,FALSE)</f>
        <v>22.54071661237785</v>
      </c>
    </row>
    <row r="13" spans="1:4">
      <c r="A13">
        <v>3241001</v>
      </c>
      <c r="B13">
        <f>VALUE(RIGHT(A13,6))</f>
        <v>241001</v>
      </c>
      <c r="C13" t="s">
        <v>41</v>
      </c>
      <c r="D13" s="93">
        <f>VLOOKUP(B13,'2019_Karte_Berechnung'!$B$5:$G$60,6,FALSE)</f>
        <v>11.362834978843441</v>
      </c>
    </row>
    <row r="14" spans="1:4">
      <c r="A14">
        <v>3241999</v>
      </c>
      <c r="B14">
        <f>VALUE(RIGHT(A14,6))</f>
        <v>241999</v>
      </c>
      <c r="C14" t="s">
        <v>42</v>
      </c>
      <c r="D14" s="93">
        <f>VLOOKUP(B14,'2019_Karte_Berechnung'!$B$5:$G$60,6,FALSE)</f>
        <v>20.933630165576737</v>
      </c>
    </row>
    <row r="15" spans="1:4">
      <c r="A15">
        <v>3251</v>
      </c>
      <c r="B15">
        <f t="shared" si="0"/>
        <v>251</v>
      </c>
      <c r="C15" t="s">
        <v>43</v>
      </c>
      <c r="D15" s="93">
        <f>VLOOKUP(B15,'2019_Karte_Berechnung'!$B$5:$G$60,6,FALSE)</f>
        <v>22.216230789970343</v>
      </c>
    </row>
    <row r="16" spans="1:4">
      <c r="A16">
        <v>3252</v>
      </c>
      <c r="B16">
        <f t="shared" si="0"/>
        <v>252</v>
      </c>
      <c r="C16" t="s">
        <v>44</v>
      </c>
      <c r="D16" s="93">
        <f>VLOOKUP(B16,'2019_Karte_Berechnung'!$B$5:$G$60,6,FALSE)</f>
        <v>22.205795387344768</v>
      </c>
    </row>
    <row r="17" spans="1:4">
      <c r="A17">
        <v>3254</v>
      </c>
      <c r="B17">
        <f t="shared" si="0"/>
        <v>254</v>
      </c>
      <c r="C17" t="s">
        <v>45</v>
      </c>
      <c r="D17" s="93">
        <f>VLOOKUP(B17,'2019_Karte_Berechnung'!$B$5:$G$60,6,FALSE)</f>
        <v>20.684136827365474</v>
      </c>
    </row>
    <row r="18" spans="1:4">
      <c r="A18">
        <v>3255</v>
      </c>
      <c r="B18">
        <f t="shared" si="0"/>
        <v>255</v>
      </c>
      <c r="C18" t="s">
        <v>46</v>
      </c>
      <c r="D18" s="93">
        <f>VLOOKUP(B18,'2019_Karte_Berechnung'!$B$5:$G$60,6,FALSE)</f>
        <v>23.391812865497073</v>
      </c>
    </row>
    <row r="19" spans="1:4">
      <c r="A19">
        <v>3256</v>
      </c>
      <c r="B19">
        <f t="shared" si="0"/>
        <v>256</v>
      </c>
      <c r="C19" t="s">
        <v>47</v>
      </c>
      <c r="D19" s="93">
        <f>VLOOKUP(B19,'2019_Karte_Berechnung'!$B$5:$G$60,6,FALSE)</f>
        <v>26.147897535041082</v>
      </c>
    </row>
    <row r="20" spans="1:4">
      <c r="A20">
        <v>3257</v>
      </c>
      <c r="B20">
        <f t="shared" si="0"/>
        <v>257</v>
      </c>
      <c r="C20" t="s">
        <v>48</v>
      </c>
      <c r="D20" s="93">
        <f>VLOOKUP(B20,'2019_Karte_Berechnung'!$B$5:$G$60,6,FALSE)</f>
        <v>22.658716239915819</v>
      </c>
    </row>
    <row r="21" spans="1:4">
      <c r="A21">
        <v>3351</v>
      </c>
      <c r="B21">
        <f t="shared" si="0"/>
        <v>351</v>
      </c>
      <c r="C21" t="s">
        <v>50</v>
      </c>
      <c r="D21" s="93">
        <f>VLOOKUP(B21,'2019_Karte_Berechnung'!$B$5:$G$60,6,FALSE)</f>
        <v>26.552686671318909</v>
      </c>
    </row>
    <row r="22" spans="1:4">
      <c r="A22">
        <v>3352</v>
      </c>
      <c r="B22">
        <f t="shared" si="0"/>
        <v>352</v>
      </c>
      <c r="C22" t="s">
        <v>51</v>
      </c>
      <c r="D22" s="93">
        <f>VLOOKUP(B22,'2019_Karte_Berechnung'!$B$5:$G$60,6,FALSE)</f>
        <v>21.656050955414013</v>
      </c>
    </row>
    <row r="23" spans="1:4">
      <c r="A23">
        <v>3353</v>
      </c>
      <c r="B23">
        <f t="shared" si="0"/>
        <v>353</v>
      </c>
      <c r="C23" t="s">
        <v>52</v>
      </c>
      <c r="D23" s="93">
        <f>VLOOKUP(B23,'2019_Karte_Berechnung'!$B$5:$G$60,6,FALSE)</f>
        <v>12.708480150340614</v>
      </c>
    </row>
    <row r="24" spans="1:4">
      <c r="A24">
        <v>3354</v>
      </c>
      <c r="B24">
        <f t="shared" si="0"/>
        <v>354</v>
      </c>
      <c r="C24" t="s">
        <v>53</v>
      </c>
      <c r="D24" s="93">
        <f>VLOOKUP(B24,'2019_Karte_Berechnung'!$B$5:$G$60,6,FALSE)</f>
        <v>18.850987432675044</v>
      </c>
    </row>
    <row r="25" spans="1:4">
      <c r="A25">
        <v>3355</v>
      </c>
      <c r="B25">
        <f t="shared" si="0"/>
        <v>355</v>
      </c>
      <c r="C25" t="s">
        <v>54</v>
      </c>
      <c r="D25" s="93">
        <f>VLOOKUP(B25,'2019_Karte_Berechnung'!$B$5:$G$60,6,FALSE)</f>
        <v>25.609756097560975</v>
      </c>
    </row>
    <row r="26" spans="1:4">
      <c r="A26">
        <v>3356</v>
      </c>
      <c r="B26">
        <f t="shared" si="0"/>
        <v>356</v>
      </c>
      <c r="C26" t="s">
        <v>55</v>
      </c>
      <c r="D26" s="93">
        <f>VLOOKUP(B26,'2019_Karte_Berechnung'!$B$5:$G$60,6,FALSE)</f>
        <v>24.050632911392405</v>
      </c>
    </row>
    <row r="27" spans="1:4">
      <c r="A27">
        <v>3357</v>
      </c>
      <c r="B27">
        <f t="shared" si="0"/>
        <v>357</v>
      </c>
      <c r="C27" t="s">
        <v>56</v>
      </c>
      <c r="D27" s="93">
        <f>VLOOKUP(B27,'2019_Karte_Berechnung'!$B$5:$G$60,6,FALSE)</f>
        <v>19.205869659041863</v>
      </c>
    </row>
    <row r="28" spans="1:4">
      <c r="A28">
        <v>3358</v>
      </c>
      <c r="B28">
        <f t="shared" si="0"/>
        <v>358</v>
      </c>
      <c r="C28" t="s">
        <v>57</v>
      </c>
      <c r="D28" s="93">
        <f>VLOOKUP(B28,'2019_Karte_Berechnung'!$B$5:$G$60,6,FALSE)</f>
        <v>16.56686626746507</v>
      </c>
    </row>
    <row r="29" spans="1:4">
      <c r="A29">
        <v>3359</v>
      </c>
      <c r="B29">
        <f t="shared" si="0"/>
        <v>359</v>
      </c>
      <c r="C29" t="s">
        <v>58</v>
      </c>
      <c r="D29" s="93">
        <f>VLOOKUP(B29,'2019_Karte_Berechnung'!$B$5:$G$60,6,FALSE)</f>
        <v>20.918235749290691</v>
      </c>
    </row>
    <row r="30" spans="1:4">
      <c r="A30">
        <v>3360</v>
      </c>
      <c r="B30">
        <f t="shared" si="0"/>
        <v>360</v>
      </c>
      <c r="C30" t="s">
        <v>59</v>
      </c>
      <c r="D30" s="93">
        <f>VLOOKUP(B30,'2019_Karte_Berechnung'!$B$5:$G$60,6,FALSE)</f>
        <v>21.16218560277537</v>
      </c>
    </row>
    <row r="31" spans="1:4">
      <c r="A31">
        <v>3361</v>
      </c>
      <c r="B31">
        <f t="shared" si="0"/>
        <v>361</v>
      </c>
      <c r="C31" t="s">
        <v>60</v>
      </c>
      <c r="D31" s="93">
        <f>VLOOKUP(B31,'2019_Karte_Berechnung'!$B$5:$G$60,6,FALSE)</f>
        <v>24.429530201342281</v>
      </c>
    </row>
    <row r="32" spans="1:4">
      <c r="A32">
        <v>3401</v>
      </c>
      <c r="B32">
        <f t="shared" si="0"/>
        <v>401</v>
      </c>
      <c r="C32" t="s">
        <v>62</v>
      </c>
      <c r="D32" s="93">
        <f>VLOOKUP(B32,'2019_Karte_Berechnung'!$B$5:$G$60,6,FALSE)</f>
        <v>21.59606656580938</v>
      </c>
    </row>
    <row r="33" spans="1:4">
      <c r="A33">
        <v>3402</v>
      </c>
      <c r="B33">
        <f t="shared" si="0"/>
        <v>402</v>
      </c>
      <c r="C33" t="s">
        <v>63</v>
      </c>
      <c r="D33" s="93">
        <f>VLOOKUP(B33,'2019_Karte_Berechnung'!$B$5:$G$60,6,FALSE)</f>
        <v>22.114537444933919</v>
      </c>
    </row>
    <row r="34" spans="1:4">
      <c r="A34">
        <v>3403</v>
      </c>
      <c r="B34">
        <f t="shared" si="0"/>
        <v>403</v>
      </c>
      <c r="C34" t="s">
        <v>64</v>
      </c>
      <c r="D34" s="93">
        <f>VLOOKUP(B34,'2019_Karte_Berechnung'!$B$5:$G$60,6,FALSE)</f>
        <v>26.797921793820073</v>
      </c>
    </row>
    <row r="35" spans="1:4">
      <c r="A35">
        <v>3404</v>
      </c>
      <c r="B35">
        <f t="shared" si="0"/>
        <v>404</v>
      </c>
      <c r="C35" t="s">
        <v>65</v>
      </c>
      <c r="D35" s="93">
        <f>VLOOKUP(B35,'2019_Karte_Berechnung'!$B$5:$G$60,6,FALSE)</f>
        <v>17.160933175168051</v>
      </c>
    </row>
    <row r="36" spans="1:4">
      <c r="A36">
        <v>3405</v>
      </c>
      <c r="B36">
        <f t="shared" si="0"/>
        <v>405</v>
      </c>
      <c r="C36" t="s">
        <v>66</v>
      </c>
      <c r="D36" s="93">
        <f>VLOOKUP(B36,'2019_Karte_Berechnung'!$B$5:$G$60,6,FALSE)</f>
        <v>28.685258964143429</v>
      </c>
    </row>
    <row r="37" spans="1:4">
      <c r="A37">
        <v>3451</v>
      </c>
      <c r="B37">
        <f t="shared" si="0"/>
        <v>451</v>
      </c>
      <c r="C37" t="s">
        <v>67</v>
      </c>
      <c r="D37" s="93">
        <f>VLOOKUP(B37,'2019_Karte_Berechnung'!$B$5:$G$60,6,FALSE)</f>
        <v>26.275659824046922</v>
      </c>
    </row>
    <row r="38" spans="1:4">
      <c r="A38">
        <v>3452</v>
      </c>
      <c r="B38">
        <f t="shared" si="0"/>
        <v>452</v>
      </c>
      <c r="C38" t="s">
        <v>68</v>
      </c>
      <c r="D38" s="93">
        <f>VLOOKUP(B38,'2019_Karte_Berechnung'!$B$5:$G$60,6,FALSE)</f>
        <v>21.8205574912892</v>
      </c>
    </row>
    <row r="39" spans="1:4">
      <c r="A39">
        <v>3453</v>
      </c>
      <c r="B39">
        <f t="shared" si="0"/>
        <v>453</v>
      </c>
      <c r="C39" t="s">
        <v>69</v>
      </c>
      <c r="D39" s="93">
        <f>VLOOKUP(B39,'2019_Karte_Berechnung'!$B$5:$G$60,6,FALSE)</f>
        <v>14.452091053467441</v>
      </c>
    </row>
    <row r="40" spans="1:4">
      <c r="A40">
        <v>3454</v>
      </c>
      <c r="B40">
        <f t="shared" si="0"/>
        <v>454</v>
      </c>
      <c r="C40" t="s">
        <v>70</v>
      </c>
      <c r="D40" s="93">
        <f>VLOOKUP(B40,'2019_Karte_Berechnung'!$B$5:$G$60,6,FALSE)</f>
        <v>12.552559980212713</v>
      </c>
    </row>
    <row r="41" spans="1:4">
      <c r="A41">
        <v>3455</v>
      </c>
      <c r="B41">
        <f t="shared" si="0"/>
        <v>455</v>
      </c>
      <c r="C41" t="s">
        <v>71</v>
      </c>
      <c r="D41" s="93">
        <f>VLOOKUP(B41,'2019_Karte_Berechnung'!$B$5:$G$60,6,FALSE)</f>
        <v>32.02479338842975</v>
      </c>
    </row>
    <row r="42" spans="1:4">
      <c r="A42">
        <v>3456</v>
      </c>
      <c r="B42">
        <f t="shared" si="0"/>
        <v>456</v>
      </c>
      <c r="C42" t="s">
        <v>72</v>
      </c>
      <c r="D42" s="93">
        <f>VLOOKUP(B42,'2019_Karte_Berechnung'!$B$5:$G$60,6,FALSE)</f>
        <v>9.5097594189741255</v>
      </c>
    </row>
    <row r="43" spans="1:4">
      <c r="A43">
        <v>3457</v>
      </c>
      <c r="B43">
        <f t="shared" si="0"/>
        <v>457</v>
      </c>
      <c r="C43" t="s">
        <v>73</v>
      </c>
      <c r="D43" s="93">
        <f>VLOOKUP(B43,'2019_Karte_Berechnung'!$B$5:$G$60,6,FALSE)</f>
        <v>20.228879165264221</v>
      </c>
    </row>
    <row r="44" spans="1:4">
      <c r="A44">
        <v>3458</v>
      </c>
      <c r="B44">
        <f t="shared" si="0"/>
        <v>458</v>
      </c>
      <c r="C44" t="s">
        <v>74</v>
      </c>
      <c r="D44" s="93">
        <f>VLOOKUP(B44,'2019_Karte_Berechnung'!$B$5:$G$60,6,FALSE)</f>
        <v>18.323353293413174</v>
      </c>
    </row>
    <row r="45" spans="1:4">
      <c r="A45">
        <v>3459</v>
      </c>
      <c r="B45">
        <f t="shared" si="0"/>
        <v>459</v>
      </c>
      <c r="C45" t="s">
        <v>75</v>
      </c>
      <c r="D45" s="93">
        <f>VLOOKUP(B45,'2019_Karte_Berechnung'!$B$5:$G$60,6,FALSE)</f>
        <v>11.257288084915533</v>
      </c>
    </row>
    <row r="46" spans="1:4">
      <c r="A46">
        <v>3460</v>
      </c>
      <c r="B46">
        <f t="shared" si="0"/>
        <v>460</v>
      </c>
      <c r="C46" t="s">
        <v>76</v>
      </c>
      <c r="D46" s="93">
        <f>VLOOKUP(B46,'2019_Karte_Berechnung'!$B$5:$G$60,6,FALSE)</f>
        <v>17.161477190441708</v>
      </c>
    </row>
    <row r="47" spans="1:4">
      <c r="A47">
        <v>3461</v>
      </c>
      <c r="B47">
        <f t="shared" si="0"/>
        <v>461</v>
      </c>
      <c r="C47" t="s">
        <v>77</v>
      </c>
      <c r="D47" s="93">
        <f>VLOOKUP(B47,'2019_Karte_Berechnung'!$B$5:$G$60,6,FALSE)</f>
        <v>14.588688946015424</v>
      </c>
    </row>
    <row r="48" spans="1:4">
      <c r="A48">
        <v>3462</v>
      </c>
      <c r="B48">
        <f t="shared" si="0"/>
        <v>462</v>
      </c>
      <c r="C48" t="s">
        <v>78</v>
      </c>
      <c r="D48" s="93">
        <f>VLOOKUP(B48,'2019_Karte_Berechnung'!$B$5:$G$60,6,FALSE)</f>
        <v>22.404371584699454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F976C-7A37-44A8-845B-56584F1F932D}">
  <dimension ref="A1:N60"/>
  <sheetViews>
    <sheetView topLeftCell="A4" workbookViewId="0">
      <selection activeCell="E2" sqref="D2:N7"/>
    </sheetView>
  </sheetViews>
  <sheetFormatPr baseColWidth="10" defaultRowHeight="15"/>
  <cols>
    <col min="1" max="1" width="12.28515625" bestFit="1" customWidth="1"/>
    <col min="2" max="2" width="7" style="27" bestFit="1" customWidth="1"/>
    <col min="3" max="3" width="21.7109375" bestFit="1" customWidth="1"/>
    <col min="4" max="4" width="10.140625" bestFit="1" customWidth="1"/>
    <col min="5" max="5" width="13.85546875" customWidth="1"/>
    <col min="6" max="6" width="13.42578125" bestFit="1" customWidth="1"/>
    <col min="7" max="7" width="13.140625" customWidth="1"/>
    <col min="8" max="8" width="11.42578125" bestFit="1" customWidth="1"/>
    <col min="9" max="9" width="13.140625" bestFit="1" customWidth="1"/>
    <col min="10" max="10" width="33.7109375" customWidth="1"/>
    <col min="11" max="11" width="10.28515625" bestFit="1" customWidth="1"/>
    <col min="12" max="12" width="24" customWidth="1"/>
    <col min="13" max="13" width="10.7109375" bestFit="1" customWidth="1"/>
    <col min="14" max="14" width="48.140625" customWidth="1"/>
    <col min="257" max="257" width="4.42578125" bestFit="1" customWidth="1"/>
    <col min="258" max="258" width="6.140625" bestFit="1" customWidth="1"/>
    <col min="259" max="259" width="19" bestFit="1" customWidth="1"/>
    <col min="261" max="261" width="13.85546875" customWidth="1"/>
    <col min="262" max="262" width="13.7109375" customWidth="1"/>
    <col min="263" max="263" width="13.140625" customWidth="1"/>
    <col min="264" max="264" width="12.140625" customWidth="1"/>
    <col min="265" max="265" width="13.42578125" customWidth="1"/>
    <col min="266" max="266" width="11.5703125" customWidth="1"/>
    <col min="267" max="267" width="11.7109375" customWidth="1"/>
    <col min="268" max="268" width="13.140625" customWidth="1"/>
    <col min="513" max="513" width="4.42578125" bestFit="1" customWidth="1"/>
    <col min="514" max="514" width="6.140625" bestFit="1" customWidth="1"/>
    <col min="515" max="515" width="19" bestFit="1" customWidth="1"/>
    <col min="517" max="517" width="13.85546875" customWidth="1"/>
    <col min="518" max="518" width="13.7109375" customWidth="1"/>
    <col min="519" max="519" width="13.140625" customWidth="1"/>
    <col min="520" max="520" width="12.140625" customWidth="1"/>
    <col min="521" max="521" width="13.42578125" customWidth="1"/>
    <col min="522" max="522" width="11.5703125" customWidth="1"/>
    <col min="523" max="523" width="11.7109375" customWidth="1"/>
    <col min="524" max="524" width="13.140625" customWidth="1"/>
    <col min="769" max="769" width="4.42578125" bestFit="1" customWidth="1"/>
    <col min="770" max="770" width="6.140625" bestFit="1" customWidth="1"/>
    <col min="771" max="771" width="19" bestFit="1" customWidth="1"/>
    <col min="773" max="773" width="13.85546875" customWidth="1"/>
    <col min="774" max="774" width="13.7109375" customWidth="1"/>
    <col min="775" max="775" width="13.140625" customWidth="1"/>
    <col min="776" max="776" width="12.140625" customWidth="1"/>
    <col min="777" max="777" width="13.42578125" customWidth="1"/>
    <col min="778" max="778" width="11.5703125" customWidth="1"/>
    <col min="779" max="779" width="11.7109375" customWidth="1"/>
    <col min="780" max="780" width="13.140625" customWidth="1"/>
    <col min="1025" max="1025" width="4.42578125" bestFit="1" customWidth="1"/>
    <col min="1026" max="1026" width="6.140625" bestFit="1" customWidth="1"/>
    <col min="1027" max="1027" width="19" bestFit="1" customWidth="1"/>
    <col min="1029" max="1029" width="13.85546875" customWidth="1"/>
    <col min="1030" max="1030" width="13.7109375" customWidth="1"/>
    <col min="1031" max="1031" width="13.140625" customWidth="1"/>
    <col min="1032" max="1032" width="12.140625" customWidth="1"/>
    <col min="1033" max="1033" width="13.42578125" customWidth="1"/>
    <col min="1034" max="1034" width="11.5703125" customWidth="1"/>
    <col min="1035" max="1035" width="11.7109375" customWidth="1"/>
    <col min="1036" max="1036" width="13.140625" customWidth="1"/>
    <col min="1281" max="1281" width="4.42578125" bestFit="1" customWidth="1"/>
    <col min="1282" max="1282" width="6.140625" bestFit="1" customWidth="1"/>
    <col min="1283" max="1283" width="19" bestFit="1" customWidth="1"/>
    <col min="1285" max="1285" width="13.85546875" customWidth="1"/>
    <col min="1286" max="1286" width="13.7109375" customWidth="1"/>
    <col min="1287" max="1287" width="13.140625" customWidth="1"/>
    <col min="1288" max="1288" width="12.140625" customWidth="1"/>
    <col min="1289" max="1289" width="13.42578125" customWidth="1"/>
    <col min="1290" max="1290" width="11.5703125" customWidth="1"/>
    <col min="1291" max="1291" width="11.7109375" customWidth="1"/>
    <col min="1292" max="1292" width="13.140625" customWidth="1"/>
    <col min="1537" max="1537" width="4.42578125" bestFit="1" customWidth="1"/>
    <col min="1538" max="1538" width="6.140625" bestFit="1" customWidth="1"/>
    <col min="1539" max="1539" width="19" bestFit="1" customWidth="1"/>
    <col min="1541" max="1541" width="13.85546875" customWidth="1"/>
    <col min="1542" max="1542" width="13.7109375" customWidth="1"/>
    <col min="1543" max="1543" width="13.140625" customWidth="1"/>
    <col min="1544" max="1544" width="12.140625" customWidth="1"/>
    <col min="1545" max="1545" width="13.42578125" customWidth="1"/>
    <col min="1546" max="1546" width="11.5703125" customWidth="1"/>
    <col min="1547" max="1547" width="11.7109375" customWidth="1"/>
    <col min="1548" max="1548" width="13.140625" customWidth="1"/>
    <col min="1793" max="1793" width="4.42578125" bestFit="1" customWidth="1"/>
    <col min="1794" max="1794" width="6.140625" bestFit="1" customWidth="1"/>
    <col min="1795" max="1795" width="19" bestFit="1" customWidth="1"/>
    <col min="1797" max="1797" width="13.85546875" customWidth="1"/>
    <col min="1798" max="1798" width="13.7109375" customWidth="1"/>
    <col min="1799" max="1799" width="13.140625" customWidth="1"/>
    <col min="1800" max="1800" width="12.140625" customWidth="1"/>
    <col min="1801" max="1801" width="13.42578125" customWidth="1"/>
    <col min="1802" max="1802" width="11.5703125" customWidth="1"/>
    <col min="1803" max="1803" width="11.7109375" customWidth="1"/>
    <col min="1804" max="1804" width="13.140625" customWidth="1"/>
    <col min="2049" max="2049" width="4.42578125" bestFit="1" customWidth="1"/>
    <col min="2050" max="2050" width="6.140625" bestFit="1" customWidth="1"/>
    <col min="2051" max="2051" width="19" bestFit="1" customWidth="1"/>
    <col min="2053" max="2053" width="13.85546875" customWidth="1"/>
    <col min="2054" max="2054" width="13.7109375" customWidth="1"/>
    <col min="2055" max="2055" width="13.140625" customWidth="1"/>
    <col min="2056" max="2056" width="12.140625" customWidth="1"/>
    <col min="2057" max="2057" width="13.42578125" customWidth="1"/>
    <col min="2058" max="2058" width="11.5703125" customWidth="1"/>
    <col min="2059" max="2059" width="11.7109375" customWidth="1"/>
    <col min="2060" max="2060" width="13.140625" customWidth="1"/>
    <col min="2305" max="2305" width="4.42578125" bestFit="1" customWidth="1"/>
    <col min="2306" max="2306" width="6.140625" bestFit="1" customWidth="1"/>
    <col min="2307" max="2307" width="19" bestFit="1" customWidth="1"/>
    <col min="2309" max="2309" width="13.85546875" customWidth="1"/>
    <col min="2310" max="2310" width="13.7109375" customWidth="1"/>
    <col min="2311" max="2311" width="13.140625" customWidth="1"/>
    <col min="2312" max="2312" width="12.140625" customWidth="1"/>
    <col min="2313" max="2313" width="13.42578125" customWidth="1"/>
    <col min="2314" max="2314" width="11.5703125" customWidth="1"/>
    <col min="2315" max="2315" width="11.7109375" customWidth="1"/>
    <col min="2316" max="2316" width="13.140625" customWidth="1"/>
    <col min="2561" max="2561" width="4.42578125" bestFit="1" customWidth="1"/>
    <col min="2562" max="2562" width="6.140625" bestFit="1" customWidth="1"/>
    <col min="2563" max="2563" width="19" bestFit="1" customWidth="1"/>
    <col min="2565" max="2565" width="13.85546875" customWidth="1"/>
    <col min="2566" max="2566" width="13.7109375" customWidth="1"/>
    <col min="2567" max="2567" width="13.140625" customWidth="1"/>
    <col min="2568" max="2568" width="12.140625" customWidth="1"/>
    <col min="2569" max="2569" width="13.42578125" customWidth="1"/>
    <col min="2570" max="2570" width="11.5703125" customWidth="1"/>
    <col min="2571" max="2571" width="11.7109375" customWidth="1"/>
    <col min="2572" max="2572" width="13.140625" customWidth="1"/>
    <col min="2817" max="2817" width="4.42578125" bestFit="1" customWidth="1"/>
    <col min="2818" max="2818" width="6.140625" bestFit="1" customWidth="1"/>
    <col min="2819" max="2819" width="19" bestFit="1" customWidth="1"/>
    <col min="2821" max="2821" width="13.85546875" customWidth="1"/>
    <col min="2822" max="2822" width="13.7109375" customWidth="1"/>
    <col min="2823" max="2823" width="13.140625" customWidth="1"/>
    <col min="2824" max="2824" width="12.140625" customWidth="1"/>
    <col min="2825" max="2825" width="13.42578125" customWidth="1"/>
    <col min="2826" max="2826" width="11.5703125" customWidth="1"/>
    <col min="2827" max="2827" width="11.7109375" customWidth="1"/>
    <col min="2828" max="2828" width="13.140625" customWidth="1"/>
    <col min="3073" max="3073" width="4.42578125" bestFit="1" customWidth="1"/>
    <col min="3074" max="3074" width="6.140625" bestFit="1" customWidth="1"/>
    <col min="3075" max="3075" width="19" bestFit="1" customWidth="1"/>
    <col min="3077" max="3077" width="13.85546875" customWidth="1"/>
    <col min="3078" max="3078" width="13.7109375" customWidth="1"/>
    <col min="3079" max="3079" width="13.140625" customWidth="1"/>
    <col min="3080" max="3080" width="12.140625" customWidth="1"/>
    <col min="3081" max="3081" width="13.42578125" customWidth="1"/>
    <col min="3082" max="3082" width="11.5703125" customWidth="1"/>
    <col min="3083" max="3083" width="11.7109375" customWidth="1"/>
    <col min="3084" max="3084" width="13.140625" customWidth="1"/>
    <col min="3329" max="3329" width="4.42578125" bestFit="1" customWidth="1"/>
    <col min="3330" max="3330" width="6.140625" bestFit="1" customWidth="1"/>
    <col min="3331" max="3331" width="19" bestFit="1" customWidth="1"/>
    <col min="3333" max="3333" width="13.85546875" customWidth="1"/>
    <col min="3334" max="3334" width="13.7109375" customWidth="1"/>
    <col min="3335" max="3335" width="13.140625" customWidth="1"/>
    <col min="3336" max="3336" width="12.140625" customWidth="1"/>
    <col min="3337" max="3337" width="13.42578125" customWidth="1"/>
    <col min="3338" max="3338" width="11.5703125" customWidth="1"/>
    <col min="3339" max="3339" width="11.7109375" customWidth="1"/>
    <col min="3340" max="3340" width="13.140625" customWidth="1"/>
    <col min="3585" max="3585" width="4.42578125" bestFit="1" customWidth="1"/>
    <col min="3586" max="3586" width="6.140625" bestFit="1" customWidth="1"/>
    <col min="3587" max="3587" width="19" bestFit="1" customWidth="1"/>
    <col min="3589" max="3589" width="13.85546875" customWidth="1"/>
    <col min="3590" max="3590" width="13.7109375" customWidth="1"/>
    <col min="3591" max="3591" width="13.140625" customWidth="1"/>
    <col min="3592" max="3592" width="12.140625" customWidth="1"/>
    <col min="3593" max="3593" width="13.42578125" customWidth="1"/>
    <col min="3594" max="3594" width="11.5703125" customWidth="1"/>
    <col min="3595" max="3595" width="11.7109375" customWidth="1"/>
    <col min="3596" max="3596" width="13.140625" customWidth="1"/>
    <col min="3841" max="3841" width="4.42578125" bestFit="1" customWidth="1"/>
    <col min="3842" max="3842" width="6.140625" bestFit="1" customWidth="1"/>
    <col min="3843" max="3843" width="19" bestFit="1" customWidth="1"/>
    <col min="3845" max="3845" width="13.85546875" customWidth="1"/>
    <col min="3846" max="3846" width="13.7109375" customWidth="1"/>
    <col min="3847" max="3847" width="13.140625" customWidth="1"/>
    <col min="3848" max="3848" width="12.140625" customWidth="1"/>
    <col min="3849" max="3849" width="13.42578125" customWidth="1"/>
    <col min="3850" max="3850" width="11.5703125" customWidth="1"/>
    <col min="3851" max="3851" width="11.7109375" customWidth="1"/>
    <col min="3852" max="3852" width="13.140625" customWidth="1"/>
    <col min="4097" max="4097" width="4.42578125" bestFit="1" customWidth="1"/>
    <col min="4098" max="4098" width="6.140625" bestFit="1" customWidth="1"/>
    <col min="4099" max="4099" width="19" bestFit="1" customWidth="1"/>
    <col min="4101" max="4101" width="13.85546875" customWidth="1"/>
    <col min="4102" max="4102" width="13.7109375" customWidth="1"/>
    <col min="4103" max="4103" width="13.140625" customWidth="1"/>
    <col min="4104" max="4104" width="12.140625" customWidth="1"/>
    <col min="4105" max="4105" width="13.42578125" customWidth="1"/>
    <col min="4106" max="4106" width="11.5703125" customWidth="1"/>
    <col min="4107" max="4107" width="11.7109375" customWidth="1"/>
    <col min="4108" max="4108" width="13.140625" customWidth="1"/>
    <col min="4353" max="4353" width="4.42578125" bestFit="1" customWidth="1"/>
    <col min="4354" max="4354" width="6.140625" bestFit="1" customWidth="1"/>
    <col min="4355" max="4355" width="19" bestFit="1" customWidth="1"/>
    <col min="4357" max="4357" width="13.85546875" customWidth="1"/>
    <col min="4358" max="4358" width="13.7109375" customWidth="1"/>
    <col min="4359" max="4359" width="13.140625" customWidth="1"/>
    <col min="4360" max="4360" width="12.140625" customWidth="1"/>
    <col min="4361" max="4361" width="13.42578125" customWidth="1"/>
    <col min="4362" max="4362" width="11.5703125" customWidth="1"/>
    <col min="4363" max="4363" width="11.7109375" customWidth="1"/>
    <col min="4364" max="4364" width="13.140625" customWidth="1"/>
    <col min="4609" max="4609" width="4.42578125" bestFit="1" customWidth="1"/>
    <col min="4610" max="4610" width="6.140625" bestFit="1" customWidth="1"/>
    <col min="4611" max="4611" width="19" bestFit="1" customWidth="1"/>
    <col min="4613" max="4613" width="13.85546875" customWidth="1"/>
    <col min="4614" max="4614" width="13.7109375" customWidth="1"/>
    <col min="4615" max="4615" width="13.140625" customWidth="1"/>
    <col min="4616" max="4616" width="12.140625" customWidth="1"/>
    <col min="4617" max="4617" width="13.42578125" customWidth="1"/>
    <col min="4618" max="4618" width="11.5703125" customWidth="1"/>
    <col min="4619" max="4619" width="11.7109375" customWidth="1"/>
    <col min="4620" max="4620" width="13.140625" customWidth="1"/>
    <col min="4865" max="4865" width="4.42578125" bestFit="1" customWidth="1"/>
    <col min="4866" max="4866" width="6.140625" bestFit="1" customWidth="1"/>
    <col min="4867" max="4867" width="19" bestFit="1" customWidth="1"/>
    <col min="4869" max="4869" width="13.85546875" customWidth="1"/>
    <col min="4870" max="4870" width="13.7109375" customWidth="1"/>
    <col min="4871" max="4871" width="13.140625" customWidth="1"/>
    <col min="4872" max="4872" width="12.140625" customWidth="1"/>
    <col min="4873" max="4873" width="13.42578125" customWidth="1"/>
    <col min="4874" max="4874" width="11.5703125" customWidth="1"/>
    <col min="4875" max="4875" width="11.7109375" customWidth="1"/>
    <col min="4876" max="4876" width="13.140625" customWidth="1"/>
    <col min="5121" max="5121" width="4.42578125" bestFit="1" customWidth="1"/>
    <col min="5122" max="5122" width="6.140625" bestFit="1" customWidth="1"/>
    <col min="5123" max="5123" width="19" bestFit="1" customWidth="1"/>
    <col min="5125" max="5125" width="13.85546875" customWidth="1"/>
    <col min="5126" max="5126" width="13.7109375" customWidth="1"/>
    <col min="5127" max="5127" width="13.140625" customWidth="1"/>
    <col min="5128" max="5128" width="12.140625" customWidth="1"/>
    <col min="5129" max="5129" width="13.42578125" customWidth="1"/>
    <col min="5130" max="5130" width="11.5703125" customWidth="1"/>
    <col min="5131" max="5131" width="11.7109375" customWidth="1"/>
    <col min="5132" max="5132" width="13.140625" customWidth="1"/>
    <col min="5377" max="5377" width="4.42578125" bestFit="1" customWidth="1"/>
    <col min="5378" max="5378" width="6.140625" bestFit="1" customWidth="1"/>
    <col min="5379" max="5379" width="19" bestFit="1" customWidth="1"/>
    <col min="5381" max="5381" width="13.85546875" customWidth="1"/>
    <col min="5382" max="5382" width="13.7109375" customWidth="1"/>
    <col min="5383" max="5383" width="13.140625" customWidth="1"/>
    <col min="5384" max="5384" width="12.140625" customWidth="1"/>
    <col min="5385" max="5385" width="13.42578125" customWidth="1"/>
    <col min="5386" max="5386" width="11.5703125" customWidth="1"/>
    <col min="5387" max="5387" width="11.7109375" customWidth="1"/>
    <col min="5388" max="5388" width="13.140625" customWidth="1"/>
    <col min="5633" max="5633" width="4.42578125" bestFit="1" customWidth="1"/>
    <col min="5634" max="5634" width="6.140625" bestFit="1" customWidth="1"/>
    <col min="5635" max="5635" width="19" bestFit="1" customWidth="1"/>
    <col min="5637" max="5637" width="13.85546875" customWidth="1"/>
    <col min="5638" max="5638" width="13.7109375" customWidth="1"/>
    <col min="5639" max="5639" width="13.140625" customWidth="1"/>
    <col min="5640" max="5640" width="12.140625" customWidth="1"/>
    <col min="5641" max="5641" width="13.42578125" customWidth="1"/>
    <col min="5642" max="5642" width="11.5703125" customWidth="1"/>
    <col min="5643" max="5643" width="11.7109375" customWidth="1"/>
    <col min="5644" max="5644" width="13.140625" customWidth="1"/>
    <col min="5889" max="5889" width="4.42578125" bestFit="1" customWidth="1"/>
    <col min="5890" max="5890" width="6.140625" bestFit="1" customWidth="1"/>
    <col min="5891" max="5891" width="19" bestFit="1" customWidth="1"/>
    <col min="5893" max="5893" width="13.85546875" customWidth="1"/>
    <col min="5894" max="5894" width="13.7109375" customWidth="1"/>
    <col min="5895" max="5895" width="13.140625" customWidth="1"/>
    <col min="5896" max="5896" width="12.140625" customWidth="1"/>
    <col min="5897" max="5897" width="13.42578125" customWidth="1"/>
    <col min="5898" max="5898" width="11.5703125" customWidth="1"/>
    <col min="5899" max="5899" width="11.7109375" customWidth="1"/>
    <col min="5900" max="5900" width="13.140625" customWidth="1"/>
    <col min="6145" max="6145" width="4.42578125" bestFit="1" customWidth="1"/>
    <col min="6146" max="6146" width="6.140625" bestFit="1" customWidth="1"/>
    <col min="6147" max="6147" width="19" bestFit="1" customWidth="1"/>
    <col min="6149" max="6149" width="13.85546875" customWidth="1"/>
    <col min="6150" max="6150" width="13.7109375" customWidth="1"/>
    <col min="6151" max="6151" width="13.140625" customWidth="1"/>
    <col min="6152" max="6152" width="12.140625" customWidth="1"/>
    <col min="6153" max="6153" width="13.42578125" customWidth="1"/>
    <col min="6154" max="6154" width="11.5703125" customWidth="1"/>
    <col min="6155" max="6155" width="11.7109375" customWidth="1"/>
    <col min="6156" max="6156" width="13.140625" customWidth="1"/>
    <col min="6401" max="6401" width="4.42578125" bestFit="1" customWidth="1"/>
    <col min="6402" max="6402" width="6.140625" bestFit="1" customWidth="1"/>
    <col min="6403" max="6403" width="19" bestFit="1" customWidth="1"/>
    <col min="6405" max="6405" width="13.85546875" customWidth="1"/>
    <col min="6406" max="6406" width="13.7109375" customWidth="1"/>
    <col min="6407" max="6407" width="13.140625" customWidth="1"/>
    <col min="6408" max="6408" width="12.140625" customWidth="1"/>
    <col min="6409" max="6409" width="13.42578125" customWidth="1"/>
    <col min="6410" max="6410" width="11.5703125" customWidth="1"/>
    <col min="6411" max="6411" width="11.7109375" customWidth="1"/>
    <col min="6412" max="6412" width="13.140625" customWidth="1"/>
    <col min="6657" max="6657" width="4.42578125" bestFit="1" customWidth="1"/>
    <col min="6658" max="6658" width="6.140625" bestFit="1" customWidth="1"/>
    <col min="6659" max="6659" width="19" bestFit="1" customWidth="1"/>
    <col min="6661" max="6661" width="13.85546875" customWidth="1"/>
    <col min="6662" max="6662" width="13.7109375" customWidth="1"/>
    <col min="6663" max="6663" width="13.140625" customWidth="1"/>
    <col min="6664" max="6664" width="12.140625" customWidth="1"/>
    <col min="6665" max="6665" width="13.42578125" customWidth="1"/>
    <col min="6666" max="6666" width="11.5703125" customWidth="1"/>
    <col min="6667" max="6667" width="11.7109375" customWidth="1"/>
    <col min="6668" max="6668" width="13.140625" customWidth="1"/>
    <col min="6913" max="6913" width="4.42578125" bestFit="1" customWidth="1"/>
    <col min="6914" max="6914" width="6.140625" bestFit="1" customWidth="1"/>
    <col min="6915" max="6915" width="19" bestFit="1" customWidth="1"/>
    <col min="6917" max="6917" width="13.85546875" customWidth="1"/>
    <col min="6918" max="6918" width="13.7109375" customWidth="1"/>
    <col min="6919" max="6919" width="13.140625" customWidth="1"/>
    <col min="6920" max="6920" width="12.140625" customWidth="1"/>
    <col min="6921" max="6921" width="13.42578125" customWidth="1"/>
    <col min="6922" max="6922" width="11.5703125" customWidth="1"/>
    <col min="6923" max="6923" width="11.7109375" customWidth="1"/>
    <col min="6924" max="6924" width="13.140625" customWidth="1"/>
    <col min="7169" max="7169" width="4.42578125" bestFit="1" customWidth="1"/>
    <col min="7170" max="7170" width="6.140625" bestFit="1" customWidth="1"/>
    <col min="7171" max="7171" width="19" bestFit="1" customWidth="1"/>
    <col min="7173" max="7173" width="13.85546875" customWidth="1"/>
    <col min="7174" max="7174" width="13.7109375" customWidth="1"/>
    <col min="7175" max="7175" width="13.140625" customWidth="1"/>
    <col min="7176" max="7176" width="12.140625" customWidth="1"/>
    <col min="7177" max="7177" width="13.42578125" customWidth="1"/>
    <col min="7178" max="7178" width="11.5703125" customWidth="1"/>
    <col min="7179" max="7179" width="11.7109375" customWidth="1"/>
    <col min="7180" max="7180" width="13.140625" customWidth="1"/>
    <col min="7425" max="7425" width="4.42578125" bestFit="1" customWidth="1"/>
    <col min="7426" max="7426" width="6.140625" bestFit="1" customWidth="1"/>
    <col min="7427" max="7427" width="19" bestFit="1" customWidth="1"/>
    <col min="7429" max="7429" width="13.85546875" customWidth="1"/>
    <col min="7430" max="7430" width="13.7109375" customWidth="1"/>
    <col min="7431" max="7431" width="13.140625" customWidth="1"/>
    <col min="7432" max="7432" width="12.140625" customWidth="1"/>
    <col min="7433" max="7433" width="13.42578125" customWidth="1"/>
    <col min="7434" max="7434" width="11.5703125" customWidth="1"/>
    <col min="7435" max="7435" width="11.7109375" customWidth="1"/>
    <col min="7436" max="7436" width="13.140625" customWidth="1"/>
    <col min="7681" max="7681" width="4.42578125" bestFit="1" customWidth="1"/>
    <col min="7682" max="7682" width="6.140625" bestFit="1" customWidth="1"/>
    <col min="7683" max="7683" width="19" bestFit="1" customWidth="1"/>
    <col min="7685" max="7685" width="13.85546875" customWidth="1"/>
    <col min="7686" max="7686" width="13.7109375" customWidth="1"/>
    <col min="7687" max="7687" width="13.140625" customWidth="1"/>
    <col min="7688" max="7688" width="12.140625" customWidth="1"/>
    <col min="7689" max="7689" width="13.42578125" customWidth="1"/>
    <col min="7690" max="7690" width="11.5703125" customWidth="1"/>
    <col min="7691" max="7691" width="11.7109375" customWidth="1"/>
    <col min="7692" max="7692" width="13.140625" customWidth="1"/>
    <col min="7937" max="7937" width="4.42578125" bestFit="1" customWidth="1"/>
    <col min="7938" max="7938" width="6.140625" bestFit="1" customWidth="1"/>
    <col min="7939" max="7939" width="19" bestFit="1" customWidth="1"/>
    <col min="7941" max="7941" width="13.85546875" customWidth="1"/>
    <col min="7942" max="7942" width="13.7109375" customWidth="1"/>
    <col min="7943" max="7943" width="13.140625" customWidth="1"/>
    <col min="7944" max="7944" width="12.140625" customWidth="1"/>
    <col min="7945" max="7945" width="13.42578125" customWidth="1"/>
    <col min="7946" max="7946" width="11.5703125" customWidth="1"/>
    <col min="7947" max="7947" width="11.7109375" customWidth="1"/>
    <col min="7948" max="7948" width="13.140625" customWidth="1"/>
    <col min="8193" max="8193" width="4.42578125" bestFit="1" customWidth="1"/>
    <col min="8194" max="8194" width="6.140625" bestFit="1" customWidth="1"/>
    <col min="8195" max="8195" width="19" bestFit="1" customWidth="1"/>
    <col min="8197" max="8197" width="13.85546875" customWidth="1"/>
    <col min="8198" max="8198" width="13.7109375" customWidth="1"/>
    <col min="8199" max="8199" width="13.140625" customWidth="1"/>
    <col min="8200" max="8200" width="12.140625" customWidth="1"/>
    <col min="8201" max="8201" width="13.42578125" customWidth="1"/>
    <col min="8202" max="8202" width="11.5703125" customWidth="1"/>
    <col min="8203" max="8203" width="11.7109375" customWidth="1"/>
    <col min="8204" max="8204" width="13.140625" customWidth="1"/>
    <col min="8449" max="8449" width="4.42578125" bestFit="1" customWidth="1"/>
    <col min="8450" max="8450" width="6.140625" bestFit="1" customWidth="1"/>
    <col min="8451" max="8451" width="19" bestFit="1" customWidth="1"/>
    <col min="8453" max="8453" width="13.85546875" customWidth="1"/>
    <col min="8454" max="8454" width="13.7109375" customWidth="1"/>
    <col min="8455" max="8455" width="13.140625" customWidth="1"/>
    <col min="8456" max="8456" width="12.140625" customWidth="1"/>
    <col min="8457" max="8457" width="13.42578125" customWidth="1"/>
    <col min="8458" max="8458" width="11.5703125" customWidth="1"/>
    <col min="8459" max="8459" width="11.7109375" customWidth="1"/>
    <col min="8460" max="8460" width="13.140625" customWidth="1"/>
    <col min="8705" max="8705" width="4.42578125" bestFit="1" customWidth="1"/>
    <col min="8706" max="8706" width="6.140625" bestFit="1" customWidth="1"/>
    <col min="8707" max="8707" width="19" bestFit="1" customWidth="1"/>
    <col min="8709" max="8709" width="13.85546875" customWidth="1"/>
    <col min="8710" max="8710" width="13.7109375" customWidth="1"/>
    <col min="8711" max="8711" width="13.140625" customWidth="1"/>
    <col min="8712" max="8712" width="12.140625" customWidth="1"/>
    <col min="8713" max="8713" width="13.42578125" customWidth="1"/>
    <col min="8714" max="8714" width="11.5703125" customWidth="1"/>
    <col min="8715" max="8715" width="11.7109375" customWidth="1"/>
    <col min="8716" max="8716" width="13.140625" customWidth="1"/>
    <col min="8961" max="8961" width="4.42578125" bestFit="1" customWidth="1"/>
    <col min="8962" max="8962" width="6.140625" bestFit="1" customWidth="1"/>
    <col min="8963" max="8963" width="19" bestFit="1" customWidth="1"/>
    <col min="8965" max="8965" width="13.85546875" customWidth="1"/>
    <col min="8966" max="8966" width="13.7109375" customWidth="1"/>
    <col min="8967" max="8967" width="13.140625" customWidth="1"/>
    <col min="8968" max="8968" width="12.140625" customWidth="1"/>
    <col min="8969" max="8969" width="13.42578125" customWidth="1"/>
    <col min="8970" max="8970" width="11.5703125" customWidth="1"/>
    <col min="8971" max="8971" width="11.7109375" customWidth="1"/>
    <col min="8972" max="8972" width="13.140625" customWidth="1"/>
    <col min="9217" max="9217" width="4.42578125" bestFit="1" customWidth="1"/>
    <col min="9218" max="9218" width="6.140625" bestFit="1" customWidth="1"/>
    <col min="9219" max="9219" width="19" bestFit="1" customWidth="1"/>
    <col min="9221" max="9221" width="13.85546875" customWidth="1"/>
    <col min="9222" max="9222" width="13.7109375" customWidth="1"/>
    <col min="9223" max="9223" width="13.140625" customWidth="1"/>
    <col min="9224" max="9224" width="12.140625" customWidth="1"/>
    <col min="9225" max="9225" width="13.42578125" customWidth="1"/>
    <col min="9226" max="9226" width="11.5703125" customWidth="1"/>
    <col min="9227" max="9227" width="11.7109375" customWidth="1"/>
    <col min="9228" max="9228" width="13.140625" customWidth="1"/>
    <col min="9473" max="9473" width="4.42578125" bestFit="1" customWidth="1"/>
    <col min="9474" max="9474" width="6.140625" bestFit="1" customWidth="1"/>
    <col min="9475" max="9475" width="19" bestFit="1" customWidth="1"/>
    <col min="9477" max="9477" width="13.85546875" customWidth="1"/>
    <col min="9478" max="9478" width="13.7109375" customWidth="1"/>
    <col min="9479" max="9479" width="13.140625" customWidth="1"/>
    <col min="9480" max="9480" width="12.140625" customWidth="1"/>
    <col min="9481" max="9481" width="13.42578125" customWidth="1"/>
    <col min="9482" max="9482" width="11.5703125" customWidth="1"/>
    <col min="9483" max="9483" width="11.7109375" customWidth="1"/>
    <col min="9484" max="9484" width="13.140625" customWidth="1"/>
    <col min="9729" max="9729" width="4.42578125" bestFit="1" customWidth="1"/>
    <col min="9730" max="9730" width="6.140625" bestFit="1" customWidth="1"/>
    <col min="9731" max="9731" width="19" bestFit="1" customWidth="1"/>
    <col min="9733" max="9733" width="13.85546875" customWidth="1"/>
    <col min="9734" max="9734" width="13.7109375" customWidth="1"/>
    <col min="9735" max="9735" width="13.140625" customWidth="1"/>
    <col min="9736" max="9736" width="12.140625" customWidth="1"/>
    <col min="9737" max="9737" width="13.42578125" customWidth="1"/>
    <col min="9738" max="9738" width="11.5703125" customWidth="1"/>
    <col min="9739" max="9739" width="11.7109375" customWidth="1"/>
    <col min="9740" max="9740" width="13.140625" customWidth="1"/>
    <col min="9985" max="9985" width="4.42578125" bestFit="1" customWidth="1"/>
    <col min="9986" max="9986" width="6.140625" bestFit="1" customWidth="1"/>
    <col min="9987" max="9987" width="19" bestFit="1" customWidth="1"/>
    <col min="9989" max="9989" width="13.85546875" customWidth="1"/>
    <col min="9990" max="9990" width="13.7109375" customWidth="1"/>
    <col min="9991" max="9991" width="13.140625" customWidth="1"/>
    <col min="9992" max="9992" width="12.140625" customWidth="1"/>
    <col min="9993" max="9993" width="13.42578125" customWidth="1"/>
    <col min="9994" max="9994" width="11.5703125" customWidth="1"/>
    <col min="9995" max="9995" width="11.7109375" customWidth="1"/>
    <col min="9996" max="9996" width="13.140625" customWidth="1"/>
    <col min="10241" max="10241" width="4.42578125" bestFit="1" customWidth="1"/>
    <col min="10242" max="10242" width="6.140625" bestFit="1" customWidth="1"/>
    <col min="10243" max="10243" width="19" bestFit="1" customWidth="1"/>
    <col min="10245" max="10245" width="13.85546875" customWidth="1"/>
    <col min="10246" max="10246" width="13.7109375" customWidth="1"/>
    <col min="10247" max="10247" width="13.140625" customWidth="1"/>
    <col min="10248" max="10248" width="12.140625" customWidth="1"/>
    <col min="10249" max="10249" width="13.42578125" customWidth="1"/>
    <col min="10250" max="10250" width="11.5703125" customWidth="1"/>
    <col min="10251" max="10251" width="11.7109375" customWidth="1"/>
    <col min="10252" max="10252" width="13.140625" customWidth="1"/>
    <col min="10497" max="10497" width="4.42578125" bestFit="1" customWidth="1"/>
    <col min="10498" max="10498" width="6.140625" bestFit="1" customWidth="1"/>
    <col min="10499" max="10499" width="19" bestFit="1" customWidth="1"/>
    <col min="10501" max="10501" width="13.85546875" customWidth="1"/>
    <col min="10502" max="10502" width="13.7109375" customWidth="1"/>
    <col min="10503" max="10503" width="13.140625" customWidth="1"/>
    <col min="10504" max="10504" width="12.140625" customWidth="1"/>
    <col min="10505" max="10505" width="13.42578125" customWidth="1"/>
    <col min="10506" max="10506" width="11.5703125" customWidth="1"/>
    <col min="10507" max="10507" width="11.7109375" customWidth="1"/>
    <col min="10508" max="10508" width="13.140625" customWidth="1"/>
    <col min="10753" max="10753" width="4.42578125" bestFit="1" customWidth="1"/>
    <col min="10754" max="10754" width="6.140625" bestFit="1" customWidth="1"/>
    <col min="10755" max="10755" width="19" bestFit="1" customWidth="1"/>
    <col min="10757" max="10757" width="13.85546875" customWidth="1"/>
    <col min="10758" max="10758" width="13.7109375" customWidth="1"/>
    <col min="10759" max="10759" width="13.140625" customWidth="1"/>
    <col min="10760" max="10760" width="12.140625" customWidth="1"/>
    <col min="10761" max="10761" width="13.42578125" customWidth="1"/>
    <col min="10762" max="10762" width="11.5703125" customWidth="1"/>
    <col min="10763" max="10763" width="11.7109375" customWidth="1"/>
    <col min="10764" max="10764" width="13.140625" customWidth="1"/>
    <col min="11009" max="11009" width="4.42578125" bestFit="1" customWidth="1"/>
    <col min="11010" max="11010" width="6.140625" bestFit="1" customWidth="1"/>
    <col min="11011" max="11011" width="19" bestFit="1" customWidth="1"/>
    <col min="11013" max="11013" width="13.85546875" customWidth="1"/>
    <col min="11014" max="11014" width="13.7109375" customWidth="1"/>
    <col min="11015" max="11015" width="13.140625" customWidth="1"/>
    <col min="11016" max="11016" width="12.140625" customWidth="1"/>
    <col min="11017" max="11017" width="13.42578125" customWidth="1"/>
    <col min="11018" max="11018" width="11.5703125" customWidth="1"/>
    <col min="11019" max="11019" width="11.7109375" customWidth="1"/>
    <col min="11020" max="11020" width="13.140625" customWidth="1"/>
    <col min="11265" max="11265" width="4.42578125" bestFit="1" customWidth="1"/>
    <col min="11266" max="11266" width="6.140625" bestFit="1" customWidth="1"/>
    <col min="11267" max="11267" width="19" bestFit="1" customWidth="1"/>
    <col min="11269" max="11269" width="13.85546875" customWidth="1"/>
    <col min="11270" max="11270" width="13.7109375" customWidth="1"/>
    <col min="11271" max="11271" width="13.140625" customWidth="1"/>
    <col min="11272" max="11272" width="12.140625" customWidth="1"/>
    <col min="11273" max="11273" width="13.42578125" customWidth="1"/>
    <col min="11274" max="11274" width="11.5703125" customWidth="1"/>
    <col min="11275" max="11275" width="11.7109375" customWidth="1"/>
    <col min="11276" max="11276" width="13.140625" customWidth="1"/>
    <col min="11521" max="11521" width="4.42578125" bestFit="1" customWidth="1"/>
    <col min="11522" max="11522" width="6.140625" bestFit="1" customWidth="1"/>
    <col min="11523" max="11523" width="19" bestFit="1" customWidth="1"/>
    <col min="11525" max="11525" width="13.85546875" customWidth="1"/>
    <col min="11526" max="11526" width="13.7109375" customWidth="1"/>
    <col min="11527" max="11527" width="13.140625" customWidth="1"/>
    <col min="11528" max="11528" width="12.140625" customWidth="1"/>
    <col min="11529" max="11529" width="13.42578125" customWidth="1"/>
    <col min="11530" max="11530" width="11.5703125" customWidth="1"/>
    <col min="11531" max="11531" width="11.7109375" customWidth="1"/>
    <col min="11532" max="11532" width="13.140625" customWidth="1"/>
    <col min="11777" max="11777" width="4.42578125" bestFit="1" customWidth="1"/>
    <col min="11778" max="11778" width="6.140625" bestFit="1" customWidth="1"/>
    <col min="11779" max="11779" width="19" bestFit="1" customWidth="1"/>
    <col min="11781" max="11781" width="13.85546875" customWidth="1"/>
    <col min="11782" max="11782" width="13.7109375" customWidth="1"/>
    <col min="11783" max="11783" width="13.140625" customWidth="1"/>
    <col min="11784" max="11784" width="12.140625" customWidth="1"/>
    <col min="11785" max="11785" width="13.42578125" customWidth="1"/>
    <col min="11786" max="11786" width="11.5703125" customWidth="1"/>
    <col min="11787" max="11787" width="11.7109375" customWidth="1"/>
    <col min="11788" max="11788" width="13.140625" customWidth="1"/>
    <col min="12033" max="12033" width="4.42578125" bestFit="1" customWidth="1"/>
    <col min="12034" max="12034" width="6.140625" bestFit="1" customWidth="1"/>
    <col min="12035" max="12035" width="19" bestFit="1" customWidth="1"/>
    <col min="12037" max="12037" width="13.85546875" customWidth="1"/>
    <col min="12038" max="12038" width="13.7109375" customWidth="1"/>
    <col min="12039" max="12039" width="13.140625" customWidth="1"/>
    <col min="12040" max="12040" width="12.140625" customWidth="1"/>
    <col min="12041" max="12041" width="13.42578125" customWidth="1"/>
    <col min="12042" max="12042" width="11.5703125" customWidth="1"/>
    <col min="12043" max="12043" width="11.7109375" customWidth="1"/>
    <col min="12044" max="12044" width="13.140625" customWidth="1"/>
    <col min="12289" max="12289" width="4.42578125" bestFit="1" customWidth="1"/>
    <col min="12290" max="12290" width="6.140625" bestFit="1" customWidth="1"/>
    <col min="12291" max="12291" width="19" bestFit="1" customWidth="1"/>
    <col min="12293" max="12293" width="13.85546875" customWidth="1"/>
    <col min="12294" max="12294" width="13.7109375" customWidth="1"/>
    <col min="12295" max="12295" width="13.140625" customWidth="1"/>
    <col min="12296" max="12296" width="12.140625" customWidth="1"/>
    <col min="12297" max="12297" width="13.42578125" customWidth="1"/>
    <col min="12298" max="12298" width="11.5703125" customWidth="1"/>
    <col min="12299" max="12299" width="11.7109375" customWidth="1"/>
    <col min="12300" max="12300" width="13.140625" customWidth="1"/>
    <col min="12545" max="12545" width="4.42578125" bestFit="1" customWidth="1"/>
    <col min="12546" max="12546" width="6.140625" bestFit="1" customWidth="1"/>
    <col min="12547" max="12547" width="19" bestFit="1" customWidth="1"/>
    <col min="12549" max="12549" width="13.85546875" customWidth="1"/>
    <col min="12550" max="12550" width="13.7109375" customWidth="1"/>
    <col min="12551" max="12551" width="13.140625" customWidth="1"/>
    <col min="12552" max="12552" width="12.140625" customWidth="1"/>
    <col min="12553" max="12553" width="13.42578125" customWidth="1"/>
    <col min="12554" max="12554" width="11.5703125" customWidth="1"/>
    <col min="12555" max="12555" width="11.7109375" customWidth="1"/>
    <col min="12556" max="12556" width="13.140625" customWidth="1"/>
    <col min="12801" max="12801" width="4.42578125" bestFit="1" customWidth="1"/>
    <col min="12802" max="12802" width="6.140625" bestFit="1" customWidth="1"/>
    <col min="12803" max="12803" width="19" bestFit="1" customWidth="1"/>
    <col min="12805" max="12805" width="13.85546875" customWidth="1"/>
    <col min="12806" max="12806" width="13.7109375" customWidth="1"/>
    <col min="12807" max="12807" width="13.140625" customWidth="1"/>
    <col min="12808" max="12808" width="12.140625" customWidth="1"/>
    <col min="12809" max="12809" width="13.42578125" customWidth="1"/>
    <col min="12810" max="12810" width="11.5703125" customWidth="1"/>
    <col min="12811" max="12811" width="11.7109375" customWidth="1"/>
    <col min="12812" max="12812" width="13.140625" customWidth="1"/>
    <col min="13057" max="13057" width="4.42578125" bestFit="1" customWidth="1"/>
    <col min="13058" max="13058" width="6.140625" bestFit="1" customWidth="1"/>
    <col min="13059" max="13059" width="19" bestFit="1" customWidth="1"/>
    <col min="13061" max="13061" width="13.85546875" customWidth="1"/>
    <col min="13062" max="13062" width="13.7109375" customWidth="1"/>
    <col min="13063" max="13063" width="13.140625" customWidth="1"/>
    <col min="13064" max="13064" width="12.140625" customWidth="1"/>
    <col min="13065" max="13065" width="13.42578125" customWidth="1"/>
    <col min="13066" max="13066" width="11.5703125" customWidth="1"/>
    <col min="13067" max="13067" width="11.7109375" customWidth="1"/>
    <col min="13068" max="13068" width="13.140625" customWidth="1"/>
    <col min="13313" max="13313" width="4.42578125" bestFit="1" customWidth="1"/>
    <col min="13314" max="13314" width="6.140625" bestFit="1" customWidth="1"/>
    <col min="13315" max="13315" width="19" bestFit="1" customWidth="1"/>
    <col min="13317" max="13317" width="13.85546875" customWidth="1"/>
    <col min="13318" max="13318" width="13.7109375" customWidth="1"/>
    <col min="13319" max="13319" width="13.140625" customWidth="1"/>
    <col min="13320" max="13320" width="12.140625" customWidth="1"/>
    <col min="13321" max="13321" width="13.42578125" customWidth="1"/>
    <col min="13322" max="13322" width="11.5703125" customWidth="1"/>
    <col min="13323" max="13323" width="11.7109375" customWidth="1"/>
    <col min="13324" max="13324" width="13.140625" customWidth="1"/>
    <col min="13569" max="13569" width="4.42578125" bestFit="1" customWidth="1"/>
    <col min="13570" max="13570" width="6.140625" bestFit="1" customWidth="1"/>
    <col min="13571" max="13571" width="19" bestFit="1" customWidth="1"/>
    <col min="13573" max="13573" width="13.85546875" customWidth="1"/>
    <col min="13574" max="13574" width="13.7109375" customWidth="1"/>
    <col min="13575" max="13575" width="13.140625" customWidth="1"/>
    <col min="13576" max="13576" width="12.140625" customWidth="1"/>
    <col min="13577" max="13577" width="13.42578125" customWidth="1"/>
    <col min="13578" max="13578" width="11.5703125" customWidth="1"/>
    <col min="13579" max="13579" width="11.7109375" customWidth="1"/>
    <col min="13580" max="13580" width="13.140625" customWidth="1"/>
    <col min="13825" max="13825" width="4.42578125" bestFit="1" customWidth="1"/>
    <col min="13826" max="13826" width="6.140625" bestFit="1" customWidth="1"/>
    <col min="13827" max="13827" width="19" bestFit="1" customWidth="1"/>
    <col min="13829" max="13829" width="13.85546875" customWidth="1"/>
    <col min="13830" max="13830" width="13.7109375" customWidth="1"/>
    <col min="13831" max="13831" width="13.140625" customWidth="1"/>
    <col min="13832" max="13832" width="12.140625" customWidth="1"/>
    <col min="13833" max="13833" width="13.42578125" customWidth="1"/>
    <col min="13834" max="13834" width="11.5703125" customWidth="1"/>
    <col min="13835" max="13835" width="11.7109375" customWidth="1"/>
    <col min="13836" max="13836" width="13.140625" customWidth="1"/>
    <col min="14081" max="14081" width="4.42578125" bestFit="1" customWidth="1"/>
    <col min="14082" max="14082" width="6.140625" bestFit="1" customWidth="1"/>
    <col min="14083" max="14083" width="19" bestFit="1" customWidth="1"/>
    <col min="14085" max="14085" width="13.85546875" customWidth="1"/>
    <col min="14086" max="14086" width="13.7109375" customWidth="1"/>
    <col min="14087" max="14087" width="13.140625" customWidth="1"/>
    <col min="14088" max="14088" width="12.140625" customWidth="1"/>
    <col min="14089" max="14089" width="13.42578125" customWidth="1"/>
    <col min="14090" max="14090" width="11.5703125" customWidth="1"/>
    <col min="14091" max="14091" width="11.7109375" customWidth="1"/>
    <col min="14092" max="14092" width="13.140625" customWidth="1"/>
    <col min="14337" max="14337" width="4.42578125" bestFit="1" customWidth="1"/>
    <col min="14338" max="14338" width="6.140625" bestFit="1" customWidth="1"/>
    <col min="14339" max="14339" width="19" bestFit="1" customWidth="1"/>
    <col min="14341" max="14341" width="13.85546875" customWidth="1"/>
    <col min="14342" max="14342" width="13.7109375" customWidth="1"/>
    <col min="14343" max="14343" width="13.140625" customWidth="1"/>
    <col min="14344" max="14344" width="12.140625" customWidth="1"/>
    <col min="14345" max="14345" width="13.42578125" customWidth="1"/>
    <col min="14346" max="14346" width="11.5703125" customWidth="1"/>
    <col min="14347" max="14347" width="11.7109375" customWidth="1"/>
    <col min="14348" max="14348" width="13.140625" customWidth="1"/>
    <col min="14593" max="14593" width="4.42578125" bestFit="1" customWidth="1"/>
    <col min="14594" max="14594" width="6.140625" bestFit="1" customWidth="1"/>
    <col min="14595" max="14595" width="19" bestFit="1" customWidth="1"/>
    <col min="14597" max="14597" width="13.85546875" customWidth="1"/>
    <col min="14598" max="14598" width="13.7109375" customWidth="1"/>
    <col min="14599" max="14599" width="13.140625" customWidth="1"/>
    <col min="14600" max="14600" width="12.140625" customWidth="1"/>
    <col min="14601" max="14601" width="13.42578125" customWidth="1"/>
    <col min="14602" max="14602" width="11.5703125" customWidth="1"/>
    <col min="14603" max="14603" width="11.7109375" customWidth="1"/>
    <col min="14604" max="14604" width="13.140625" customWidth="1"/>
    <col min="14849" max="14849" width="4.42578125" bestFit="1" customWidth="1"/>
    <col min="14850" max="14850" width="6.140625" bestFit="1" customWidth="1"/>
    <col min="14851" max="14851" width="19" bestFit="1" customWidth="1"/>
    <col min="14853" max="14853" width="13.85546875" customWidth="1"/>
    <col min="14854" max="14854" width="13.7109375" customWidth="1"/>
    <col min="14855" max="14855" width="13.140625" customWidth="1"/>
    <col min="14856" max="14856" width="12.140625" customWidth="1"/>
    <col min="14857" max="14857" width="13.42578125" customWidth="1"/>
    <col min="14858" max="14858" width="11.5703125" customWidth="1"/>
    <col min="14859" max="14859" width="11.7109375" customWidth="1"/>
    <col min="14860" max="14860" width="13.140625" customWidth="1"/>
    <col min="15105" max="15105" width="4.42578125" bestFit="1" customWidth="1"/>
    <col min="15106" max="15106" width="6.140625" bestFit="1" customWidth="1"/>
    <col min="15107" max="15107" width="19" bestFit="1" customWidth="1"/>
    <col min="15109" max="15109" width="13.85546875" customWidth="1"/>
    <col min="15110" max="15110" width="13.7109375" customWidth="1"/>
    <col min="15111" max="15111" width="13.140625" customWidth="1"/>
    <col min="15112" max="15112" width="12.140625" customWidth="1"/>
    <col min="15113" max="15113" width="13.42578125" customWidth="1"/>
    <col min="15114" max="15114" width="11.5703125" customWidth="1"/>
    <col min="15115" max="15115" width="11.7109375" customWidth="1"/>
    <col min="15116" max="15116" width="13.140625" customWidth="1"/>
    <col min="15361" max="15361" width="4.42578125" bestFit="1" customWidth="1"/>
    <col min="15362" max="15362" width="6.140625" bestFit="1" customWidth="1"/>
    <col min="15363" max="15363" width="19" bestFit="1" customWidth="1"/>
    <col min="15365" max="15365" width="13.85546875" customWidth="1"/>
    <col min="15366" max="15366" width="13.7109375" customWidth="1"/>
    <col min="15367" max="15367" width="13.140625" customWidth="1"/>
    <col min="15368" max="15368" width="12.140625" customWidth="1"/>
    <col min="15369" max="15369" width="13.42578125" customWidth="1"/>
    <col min="15370" max="15370" width="11.5703125" customWidth="1"/>
    <col min="15371" max="15371" width="11.7109375" customWidth="1"/>
    <col min="15372" max="15372" width="13.140625" customWidth="1"/>
    <col min="15617" max="15617" width="4.42578125" bestFit="1" customWidth="1"/>
    <col min="15618" max="15618" width="6.140625" bestFit="1" customWidth="1"/>
    <col min="15619" max="15619" width="19" bestFit="1" customWidth="1"/>
    <col min="15621" max="15621" width="13.85546875" customWidth="1"/>
    <col min="15622" max="15622" width="13.7109375" customWidth="1"/>
    <col min="15623" max="15623" width="13.140625" customWidth="1"/>
    <col min="15624" max="15624" width="12.140625" customWidth="1"/>
    <col min="15625" max="15625" width="13.42578125" customWidth="1"/>
    <col min="15626" max="15626" width="11.5703125" customWidth="1"/>
    <col min="15627" max="15627" width="11.7109375" customWidth="1"/>
    <col min="15628" max="15628" width="13.140625" customWidth="1"/>
    <col min="15873" max="15873" width="4.42578125" bestFit="1" customWidth="1"/>
    <col min="15874" max="15874" width="6.140625" bestFit="1" customWidth="1"/>
    <col min="15875" max="15875" width="19" bestFit="1" customWidth="1"/>
    <col min="15877" max="15877" width="13.85546875" customWidth="1"/>
    <col min="15878" max="15878" width="13.7109375" customWidth="1"/>
    <col min="15879" max="15879" width="13.140625" customWidth="1"/>
    <col min="15880" max="15880" width="12.140625" customWidth="1"/>
    <col min="15881" max="15881" width="13.42578125" customWidth="1"/>
    <col min="15882" max="15882" width="11.5703125" customWidth="1"/>
    <col min="15883" max="15883" width="11.7109375" customWidth="1"/>
    <col min="15884" max="15884" width="13.140625" customWidth="1"/>
    <col min="16129" max="16129" width="4.42578125" bestFit="1" customWidth="1"/>
    <col min="16130" max="16130" width="6.140625" bestFit="1" customWidth="1"/>
    <col min="16131" max="16131" width="19" bestFit="1" customWidth="1"/>
    <col min="16133" max="16133" width="13.85546875" customWidth="1"/>
    <col min="16134" max="16134" width="13.7109375" customWidth="1"/>
    <col min="16135" max="16135" width="13.140625" customWidth="1"/>
    <col min="16136" max="16136" width="12.140625" customWidth="1"/>
    <col min="16137" max="16137" width="13.42578125" customWidth="1"/>
    <col min="16138" max="16138" width="11.5703125" customWidth="1"/>
    <col min="16139" max="16139" width="11.7109375" customWidth="1"/>
    <col min="16140" max="16140" width="13.140625" customWidth="1"/>
  </cols>
  <sheetData>
    <row r="1" spans="1:14">
      <c r="A1" t="s">
        <v>162</v>
      </c>
    </row>
    <row r="2" spans="1:14">
      <c r="A2" s="152" t="s">
        <v>137</v>
      </c>
      <c r="B2" s="155" t="s">
        <v>142</v>
      </c>
      <c r="C2" s="156"/>
      <c r="D2" s="148" t="s">
        <v>163</v>
      </c>
      <c r="E2" s="149" t="s">
        <v>134</v>
      </c>
      <c r="F2" s="150"/>
      <c r="G2" s="150"/>
      <c r="H2" s="150"/>
      <c r="I2" s="150"/>
      <c r="J2" s="150"/>
      <c r="K2" s="150"/>
      <c r="L2" s="150"/>
      <c r="M2" s="150"/>
      <c r="N2" s="151"/>
    </row>
    <row r="3" spans="1:14" s="96" customFormat="1">
      <c r="A3" s="153"/>
      <c r="B3" s="157"/>
      <c r="C3" s="158"/>
      <c r="D3" s="148"/>
      <c r="E3" s="148" t="s">
        <v>164</v>
      </c>
      <c r="F3" s="148" t="s">
        <v>6</v>
      </c>
      <c r="G3" s="148"/>
      <c r="H3" s="148"/>
      <c r="I3" s="148"/>
      <c r="J3" s="148"/>
      <c r="K3" s="148"/>
      <c r="L3" s="148"/>
      <c r="M3" s="148" t="s">
        <v>7</v>
      </c>
      <c r="N3" s="148" t="s">
        <v>215</v>
      </c>
    </row>
    <row r="4" spans="1:14" s="96" customFormat="1" ht="72">
      <c r="A4" s="153"/>
      <c r="B4" s="157"/>
      <c r="C4" s="158"/>
      <c r="D4" s="148"/>
      <c r="E4" s="148"/>
      <c r="F4" s="94" t="s">
        <v>165</v>
      </c>
      <c r="G4" s="94" t="s">
        <v>135</v>
      </c>
      <c r="H4" s="94" t="s">
        <v>166</v>
      </c>
      <c r="I4" s="94" t="s">
        <v>172</v>
      </c>
      <c r="J4" s="94" t="s">
        <v>168</v>
      </c>
      <c r="K4" s="94" t="s">
        <v>169</v>
      </c>
      <c r="L4" s="94" t="s">
        <v>170</v>
      </c>
      <c r="M4" s="148"/>
      <c r="N4" s="148"/>
    </row>
    <row r="5" spans="1:14" s="96" customFormat="1">
      <c r="A5" s="153"/>
      <c r="B5" s="157"/>
      <c r="C5" s="158"/>
      <c r="D5" s="95">
        <v>1</v>
      </c>
      <c r="E5" s="95">
        <v>2</v>
      </c>
      <c r="F5" s="95">
        <v>3</v>
      </c>
      <c r="G5" s="95">
        <v>4</v>
      </c>
      <c r="H5" s="95">
        <v>5</v>
      </c>
      <c r="I5" s="95">
        <v>6</v>
      </c>
      <c r="J5" s="95">
        <v>7</v>
      </c>
      <c r="K5" s="95">
        <v>8</v>
      </c>
      <c r="L5" s="95">
        <v>9</v>
      </c>
      <c r="M5" s="95">
        <v>10</v>
      </c>
      <c r="N5" s="95">
        <v>11</v>
      </c>
    </row>
    <row r="6" spans="1:14" s="96" customFormat="1">
      <c r="A6" s="154"/>
      <c r="B6" s="159"/>
      <c r="C6" s="160"/>
      <c r="D6" s="32"/>
      <c r="E6" s="105" t="s">
        <v>143</v>
      </c>
      <c r="F6" s="105">
        <v>526.52700000000004</v>
      </c>
      <c r="G6" s="108" t="s">
        <v>144</v>
      </c>
      <c r="H6" s="105">
        <v>528.53599999999994</v>
      </c>
      <c r="I6" s="105">
        <v>530</v>
      </c>
      <c r="J6" s="32" t="s">
        <v>171</v>
      </c>
      <c r="K6" s="105" t="s">
        <v>145</v>
      </c>
      <c r="L6" s="32" t="s">
        <v>155</v>
      </c>
      <c r="M6" s="33" t="s">
        <v>156</v>
      </c>
      <c r="N6" s="33"/>
    </row>
    <row r="7" spans="1:14" s="96" customFormat="1" ht="408.95" customHeight="1">
      <c r="A7" s="106"/>
      <c r="B7" s="107"/>
      <c r="C7" s="107"/>
      <c r="D7" s="32" t="s">
        <v>218</v>
      </c>
      <c r="E7" s="105" t="s">
        <v>213</v>
      </c>
      <c r="F7" s="105" t="s">
        <v>213</v>
      </c>
      <c r="G7" s="109" t="s">
        <v>214</v>
      </c>
      <c r="H7" s="105" t="s">
        <v>213</v>
      </c>
      <c r="I7" s="105" t="s">
        <v>213</v>
      </c>
      <c r="J7" s="110" t="s">
        <v>220</v>
      </c>
      <c r="K7" s="105" t="s">
        <v>213</v>
      </c>
      <c r="L7" s="110" t="s">
        <v>217</v>
      </c>
      <c r="M7" s="111" t="s">
        <v>216</v>
      </c>
      <c r="N7" s="112" t="s">
        <v>219</v>
      </c>
    </row>
    <row r="8" spans="1:14">
      <c r="A8">
        <v>2019</v>
      </c>
      <c r="B8" s="27">
        <v>101</v>
      </c>
      <c r="C8" s="97" t="s">
        <v>28</v>
      </c>
      <c r="D8">
        <v>4825</v>
      </c>
      <c r="E8">
        <v>400</v>
      </c>
      <c r="F8">
        <v>1505</v>
      </c>
      <c r="G8">
        <v>75</v>
      </c>
      <c r="H8">
        <v>690</v>
      </c>
      <c r="I8">
        <v>60</v>
      </c>
      <c r="J8">
        <v>85</v>
      </c>
      <c r="K8">
        <v>50</v>
      </c>
      <c r="L8">
        <v>1585</v>
      </c>
      <c r="M8">
        <v>380</v>
      </c>
    </row>
    <row r="9" spans="1:14">
      <c r="A9">
        <v>2019</v>
      </c>
      <c r="B9" s="27">
        <v>102</v>
      </c>
      <c r="C9" s="97" t="s">
        <v>29</v>
      </c>
      <c r="D9">
        <v>5505</v>
      </c>
      <c r="E9">
        <v>270</v>
      </c>
      <c r="F9">
        <v>3190</v>
      </c>
      <c r="G9">
        <v>30</v>
      </c>
      <c r="H9">
        <v>1385</v>
      </c>
      <c r="I9">
        <v>20</v>
      </c>
      <c r="J9">
        <v>65</v>
      </c>
      <c r="K9">
        <v>80</v>
      </c>
      <c r="L9">
        <v>255</v>
      </c>
      <c r="M9">
        <v>215</v>
      </c>
    </row>
    <row r="10" spans="1:14">
      <c r="A10">
        <v>2019</v>
      </c>
      <c r="B10" s="27">
        <v>103</v>
      </c>
      <c r="C10" s="97" t="s">
        <v>30</v>
      </c>
      <c r="D10">
        <v>3660</v>
      </c>
      <c r="E10">
        <v>330</v>
      </c>
      <c r="F10">
        <v>1365</v>
      </c>
      <c r="G10">
        <v>15</v>
      </c>
      <c r="H10">
        <v>795</v>
      </c>
      <c r="I10">
        <v>140</v>
      </c>
      <c r="J10">
        <v>90</v>
      </c>
      <c r="K10">
        <v>55</v>
      </c>
      <c r="L10">
        <v>505</v>
      </c>
      <c r="M10">
        <v>365</v>
      </c>
    </row>
    <row r="11" spans="1:14">
      <c r="A11">
        <v>2019</v>
      </c>
      <c r="B11" s="27">
        <v>151</v>
      </c>
      <c r="C11" s="97" t="s">
        <v>31</v>
      </c>
      <c r="D11">
        <v>2850</v>
      </c>
      <c r="E11">
        <v>170</v>
      </c>
      <c r="F11">
        <v>740</v>
      </c>
      <c r="G11">
        <v>0</v>
      </c>
      <c r="H11">
        <v>530</v>
      </c>
      <c r="I11">
        <v>75</v>
      </c>
      <c r="J11">
        <v>40</v>
      </c>
      <c r="K11">
        <v>85</v>
      </c>
      <c r="L11">
        <v>815</v>
      </c>
      <c r="M11">
        <v>400</v>
      </c>
    </row>
    <row r="12" spans="1:14">
      <c r="A12">
        <v>2019</v>
      </c>
      <c r="B12" s="27">
        <v>153</v>
      </c>
      <c r="C12" s="97" t="s">
        <v>33</v>
      </c>
      <c r="D12">
        <v>3035</v>
      </c>
      <c r="E12">
        <v>250</v>
      </c>
      <c r="F12">
        <v>1165</v>
      </c>
      <c r="G12">
        <v>85</v>
      </c>
      <c r="H12">
        <v>700</v>
      </c>
      <c r="I12">
        <v>145</v>
      </c>
      <c r="J12">
        <v>45</v>
      </c>
      <c r="K12">
        <v>50</v>
      </c>
      <c r="L12">
        <v>260</v>
      </c>
      <c r="M12">
        <v>335</v>
      </c>
    </row>
    <row r="13" spans="1:14">
      <c r="A13">
        <v>2019</v>
      </c>
      <c r="B13" s="27">
        <v>154</v>
      </c>
      <c r="C13" s="97" t="s">
        <v>34</v>
      </c>
      <c r="D13">
        <v>1610</v>
      </c>
      <c r="E13">
        <v>95</v>
      </c>
      <c r="F13">
        <v>550</v>
      </c>
      <c r="G13">
        <v>5</v>
      </c>
      <c r="H13">
        <v>375</v>
      </c>
      <c r="I13">
        <v>25</v>
      </c>
      <c r="J13">
        <v>35</v>
      </c>
      <c r="K13">
        <v>20</v>
      </c>
      <c r="L13">
        <v>245</v>
      </c>
      <c r="M13">
        <v>260</v>
      </c>
    </row>
    <row r="14" spans="1:14">
      <c r="A14">
        <v>2019</v>
      </c>
      <c r="B14" s="27">
        <v>155</v>
      </c>
      <c r="C14" s="97" t="s">
        <v>35</v>
      </c>
      <c r="D14">
        <v>2790</v>
      </c>
      <c r="E14">
        <v>425</v>
      </c>
      <c r="F14">
        <v>860</v>
      </c>
      <c r="G14">
        <v>50</v>
      </c>
      <c r="H14">
        <v>550</v>
      </c>
      <c r="I14">
        <v>90</v>
      </c>
      <c r="J14">
        <v>70</v>
      </c>
      <c r="K14">
        <v>115</v>
      </c>
      <c r="L14">
        <v>355</v>
      </c>
      <c r="M14">
        <v>285</v>
      </c>
    </row>
    <row r="15" spans="1:14">
      <c r="A15">
        <v>2019</v>
      </c>
      <c r="B15" s="27">
        <v>157</v>
      </c>
      <c r="C15" s="97" t="s">
        <v>37</v>
      </c>
      <c r="D15">
        <v>3270</v>
      </c>
      <c r="E15">
        <v>305</v>
      </c>
      <c r="F15">
        <v>1255</v>
      </c>
      <c r="G15">
        <v>30</v>
      </c>
      <c r="H15">
        <v>745</v>
      </c>
      <c r="I15">
        <v>115</v>
      </c>
      <c r="J15">
        <v>90</v>
      </c>
      <c r="K15">
        <v>75</v>
      </c>
      <c r="L15">
        <v>380</v>
      </c>
      <c r="M15">
        <v>275</v>
      </c>
    </row>
    <row r="16" spans="1:14">
      <c r="A16">
        <v>2019</v>
      </c>
      <c r="B16" s="27">
        <v>158</v>
      </c>
      <c r="C16" s="97" t="s">
        <v>38</v>
      </c>
      <c r="D16">
        <v>2240</v>
      </c>
      <c r="E16">
        <v>125</v>
      </c>
      <c r="F16">
        <v>700</v>
      </c>
      <c r="G16">
        <v>35</v>
      </c>
      <c r="H16">
        <v>605</v>
      </c>
      <c r="I16">
        <v>50</v>
      </c>
      <c r="J16">
        <v>30</v>
      </c>
      <c r="K16">
        <v>20</v>
      </c>
      <c r="L16">
        <v>310</v>
      </c>
      <c r="M16">
        <v>365</v>
      </c>
    </row>
    <row r="17" spans="1:13">
      <c r="A17">
        <v>2019</v>
      </c>
      <c r="B17" s="27">
        <v>159</v>
      </c>
      <c r="C17" s="97" t="s">
        <v>32</v>
      </c>
      <c r="D17">
        <v>6390</v>
      </c>
      <c r="E17">
        <v>755</v>
      </c>
      <c r="F17">
        <v>1670</v>
      </c>
      <c r="G17">
        <v>100</v>
      </c>
      <c r="H17">
        <v>1165</v>
      </c>
      <c r="I17">
        <v>355</v>
      </c>
      <c r="J17">
        <v>140</v>
      </c>
      <c r="K17">
        <v>75</v>
      </c>
      <c r="L17">
        <v>1040</v>
      </c>
      <c r="M17">
        <v>1090</v>
      </c>
    </row>
    <row r="18" spans="1:13">
      <c r="A18">
        <v>2019</v>
      </c>
      <c r="B18" s="27">
        <v>1</v>
      </c>
      <c r="C18" s="97" t="s">
        <v>146</v>
      </c>
      <c r="D18">
        <v>36180</v>
      </c>
      <c r="E18">
        <v>3120</v>
      </c>
      <c r="F18">
        <v>13000</v>
      </c>
      <c r="G18">
        <v>430</v>
      </c>
      <c r="H18">
        <v>7535</v>
      </c>
      <c r="I18">
        <v>1075</v>
      </c>
      <c r="J18">
        <v>685</v>
      </c>
      <c r="K18">
        <v>620</v>
      </c>
      <c r="L18">
        <v>5750</v>
      </c>
      <c r="M18">
        <v>3970</v>
      </c>
    </row>
    <row r="19" spans="1:13">
      <c r="A19">
        <v>2019</v>
      </c>
      <c r="B19" s="27">
        <v>241</v>
      </c>
      <c r="C19" s="97" t="s">
        <v>40</v>
      </c>
      <c r="D19">
        <v>40880</v>
      </c>
      <c r="E19">
        <v>10095</v>
      </c>
      <c r="F19">
        <v>15505</v>
      </c>
      <c r="G19">
        <v>550</v>
      </c>
      <c r="H19">
        <v>6100</v>
      </c>
      <c r="I19">
        <v>780</v>
      </c>
      <c r="J19">
        <v>410</v>
      </c>
      <c r="K19">
        <v>770</v>
      </c>
      <c r="L19">
        <v>3905</v>
      </c>
      <c r="M19">
        <v>2770</v>
      </c>
    </row>
    <row r="20" spans="1:13">
      <c r="A20">
        <v>2019</v>
      </c>
      <c r="B20" s="27">
        <v>241001</v>
      </c>
      <c r="C20" s="97" t="s">
        <v>147</v>
      </c>
      <c r="D20">
        <v>20705</v>
      </c>
      <c r="E20">
        <v>6480</v>
      </c>
      <c r="F20">
        <v>7160</v>
      </c>
      <c r="G20">
        <v>210</v>
      </c>
      <c r="H20">
        <v>2670</v>
      </c>
      <c r="I20">
        <v>410</v>
      </c>
      <c r="J20">
        <v>230</v>
      </c>
      <c r="K20">
        <v>425</v>
      </c>
      <c r="L20">
        <v>1820</v>
      </c>
      <c r="M20">
        <v>1300</v>
      </c>
    </row>
    <row r="21" spans="1:13">
      <c r="A21">
        <v>2019</v>
      </c>
      <c r="B21" s="27">
        <v>241999</v>
      </c>
      <c r="C21" s="97" t="s">
        <v>212</v>
      </c>
      <c r="D21">
        <f>D19-D20</f>
        <v>20175</v>
      </c>
      <c r="E21">
        <f t="shared" ref="E21:M21" si="0">E19-E20</f>
        <v>3615</v>
      </c>
      <c r="F21">
        <f t="shared" si="0"/>
        <v>8345</v>
      </c>
      <c r="G21">
        <f t="shared" si="0"/>
        <v>340</v>
      </c>
      <c r="H21">
        <f t="shared" si="0"/>
        <v>3430</v>
      </c>
      <c r="I21">
        <f t="shared" si="0"/>
        <v>370</v>
      </c>
      <c r="J21">
        <f t="shared" si="0"/>
        <v>180</v>
      </c>
      <c r="K21">
        <f t="shared" si="0"/>
        <v>345</v>
      </c>
      <c r="L21">
        <f t="shared" si="0"/>
        <v>2085</v>
      </c>
      <c r="M21">
        <f t="shared" si="0"/>
        <v>1470</v>
      </c>
    </row>
    <row r="22" spans="1:13">
      <c r="A22">
        <v>2019</v>
      </c>
      <c r="B22" s="27">
        <v>251</v>
      </c>
      <c r="C22" s="97" t="s">
        <v>43</v>
      </c>
      <c r="D22">
        <v>5090</v>
      </c>
      <c r="E22">
        <v>420</v>
      </c>
      <c r="F22">
        <v>1635</v>
      </c>
      <c r="G22">
        <v>60</v>
      </c>
      <c r="H22">
        <v>1105</v>
      </c>
      <c r="I22">
        <v>230</v>
      </c>
      <c r="J22">
        <v>45</v>
      </c>
      <c r="K22">
        <v>125</v>
      </c>
      <c r="L22">
        <v>935</v>
      </c>
      <c r="M22">
        <v>540</v>
      </c>
    </row>
    <row r="23" spans="1:13">
      <c r="A23">
        <v>2019</v>
      </c>
      <c r="B23" s="27">
        <v>252</v>
      </c>
      <c r="C23" s="97" t="s">
        <v>44</v>
      </c>
      <c r="D23">
        <v>4955</v>
      </c>
      <c r="E23">
        <v>760</v>
      </c>
      <c r="F23">
        <v>2005</v>
      </c>
      <c r="G23">
        <v>55</v>
      </c>
      <c r="H23">
        <v>965</v>
      </c>
      <c r="I23">
        <v>120</v>
      </c>
      <c r="J23">
        <v>45</v>
      </c>
      <c r="K23">
        <v>115</v>
      </c>
      <c r="L23">
        <v>460</v>
      </c>
      <c r="M23">
        <v>425</v>
      </c>
    </row>
    <row r="24" spans="1:13">
      <c r="A24">
        <v>2019</v>
      </c>
      <c r="B24" s="27">
        <v>254</v>
      </c>
      <c r="C24" s="97" t="s">
        <v>45</v>
      </c>
      <c r="D24">
        <v>6745</v>
      </c>
      <c r="E24">
        <v>935</v>
      </c>
      <c r="F24">
        <v>2520</v>
      </c>
      <c r="G24">
        <v>30</v>
      </c>
      <c r="H24">
        <v>1255</v>
      </c>
      <c r="I24">
        <v>170</v>
      </c>
      <c r="J24">
        <v>65</v>
      </c>
      <c r="K24">
        <v>145</v>
      </c>
      <c r="L24">
        <v>1000</v>
      </c>
      <c r="M24">
        <v>625</v>
      </c>
    </row>
    <row r="25" spans="1:13">
      <c r="A25">
        <v>2019</v>
      </c>
      <c r="B25" s="27">
        <v>255</v>
      </c>
      <c r="C25" s="97" t="s">
        <v>46</v>
      </c>
      <c r="D25">
        <v>1195</v>
      </c>
      <c r="E25">
        <v>85</v>
      </c>
      <c r="F25">
        <v>405</v>
      </c>
      <c r="G25">
        <v>5</v>
      </c>
      <c r="H25">
        <v>300</v>
      </c>
      <c r="I25">
        <v>20</v>
      </c>
      <c r="J25">
        <v>35</v>
      </c>
      <c r="K25">
        <v>20</v>
      </c>
      <c r="L25">
        <v>230</v>
      </c>
      <c r="M25">
        <v>100</v>
      </c>
    </row>
    <row r="26" spans="1:13">
      <c r="A26">
        <v>2019</v>
      </c>
      <c r="B26" s="27">
        <v>256</v>
      </c>
      <c r="C26" s="97" t="s">
        <v>47</v>
      </c>
      <c r="D26">
        <v>3330</v>
      </c>
      <c r="E26">
        <v>370</v>
      </c>
      <c r="F26">
        <v>1265</v>
      </c>
      <c r="G26">
        <v>50</v>
      </c>
      <c r="H26">
        <v>800</v>
      </c>
      <c r="I26">
        <v>75</v>
      </c>
      <c r="J26">
        <v>35</v>
      </c>
      <c r="K26">
        <v>55</v>
      </c>
      <c r="L26">
        <v>415</v>
      </c>
      <c r="M26">
        <v>265</v>
      </c>
    </row>
    <row r="27" spans="1:13">
      <c r="A27">
        <v>2019</v>
      </c>
      <c r="B27" s="27">
        <v>257</v>
      </c>
      <c r="C27" s="97" t="s">
        <v>48</v>
      </c>
      <c r="D27">
        <v>4125</v>
      </c>
      <c r="E27">
        <v>350</v>
      </c>
      <c r="F27">
        <v>1350</v>
      </c>
      <c r="G27">
        <v>10</v>
      </c>
      <c r="H27">
        <v>945</v>
      </c>
      <c r="I27">
        <v>105</v>
      </c>
      <c r="J27">
        <v>25</v>
      </c>
      <c r="K27">
        <v>100</v>
      </c>
      <c r="L27">
        <v>715</v>
      </c>
      <c r="M27">
        <v>520</v>
      </c>
    </row>
    <row r="28" spans="1:13">
      <c r="A28">
        <v>2019</v>
      </c>
      <c r="B28" s="27">
        <v>2</v>
      </c>
      <c r="C28" s="97" t="s">
        <v>148</v>
      </c>
      <c r="D28">
        <v>66315</v>
      </c>
      <c r="E28">
        <v>13015</v>
      </c>
      <c r="F28">
        <v>24685</v>
      </c>
      <c r="G28">
        <v>755</v>
      </c>
      <c r="H28">
        <v>11465</v>
      </c>
      <c r="I28">
        <v>1500</v>
      </c>
      <c r="J28">
        <v>660</v>
      </c>
      <c r="K28">
        <v>1330</v>
      </c>
      <c r="L28">
        <v>7660</v>
      </c>
      <c r="M28">
        <v>5245</v>
      </c>
    </row>
    <row r="29" spans="1:13">
      <c r="A29">
        <v>2019</v>
      </c>
      <c r="B29" s="27">
        <v>351</v>
      </c>
      <c r="C29" s="97" t="s">
        <v>50</v>
      </c>
      <c r="D29">
        <v>4680</v>
      </c>
      <c r="E29">
        <v>520</v>
      </c>
      <c r="F29">
        <v>2260</v>
      </c>
      <c r="G29">
        <v>10</v>
      </c>
      <c r="H29">
        <v>915</v>
      </c>
      <c r="I29">
        <v>115</v>
      </c>
      <c r="J29">
        <v>50</v>
      </c>
      <c r="K29">
        <v>150</v>
      </c>
      <c r="L29">
        <v>325</v>
      </c>
      <c r="M29">
        <v>345</v>
      </c>
    </row>
    <row r="30" spans="1:13">
      <c r="A30">
        <v>2019</v>
      </c>
      <c r="B30" s="27">
        <v>352</v>
      </c>
      <c r="C30" s="97" t="s">
        <v>51</v>
      </c>
      <c r="D30">
        <v>3535</v>
      </c>
      <c r="E30">
        <v>280</v>
      </c>
      <c r="F30">
        <v>1125</v>
      </c>
      <c r="G30">
        <v>40</v>
      </c>
      <c r="H30">
        <v>920</v>
      </c>
      <c r="I30">
        <v>120</v>
      </c>
      <c r="J30">
        <v>55</v>
      </c>
      <c r="K30">
        <v>110</v>
      </c>
      <c r="L30">
        <v>525</v>
      </c>
      <c r="M30">
        <v>370</v>
      </c>
    </row>
    <row r="31" spans="1:13">
      <c r="A31">
        <v>2019</v>
      </c>
      <c r="B31" s="27">
        <v>353</v>
      </c>
      <c r="C31" s="97" t="s">
        <v>52</v>
      </c>
      <c r="D31">
        <v>4120</v>
      </c>
      <c r="E31">
        <v>430</v>
      </c>
      <c r="F31">
        <v>1005</v>
      </c>
      <c r="G31">
        <v>30</v>
      </c>
      <c r="H31">
        <v>630</v>
      </c>
      <c r="I31">
        <v>130</v>
      </c>
      <c r="J31">
        <v>20</v>
      </c>
      <c r="K31">
        <v>60</v>
      </c>
      <c r="L31">
        <v>835</v>
      </c>
      <c r="M31">
        <v>975</v>
      </c>
    </row>
    <row r="32" spans="1:13">
      <c r="A32">
        <v>2019</v>
      </c>
      <c r="B32" s="27">
        <v>354</v>
      </c>
      <c r="C32" s="97" t="s">
        <v>53</v>
      </c>
      <c r="D32">
        <v>665</v>
      </c>
      <c r="E32">
        <v>45</v>
      </c>
      <c r="F32">
        <v>185</v>
      </c>
      <c r="G32">
        <v>10</v>
      </c>
      <c r="H32">
        <v>145</v>
      </c>
      <c r="I32">
        <v>25</v>
      </c>
      <c r="J32">
        <v>15</v>
      </c>
      <c r="K32">
        <v>30</v>
      </c>
      <c r="L32">
        <v>120</v>
      </c>
      <c r="M32">
        <v>85</v>
      </c>
    </row>
    <row r="33" spans="1:13">
      <c r="A33">
        <v>2019</v>
      </c>
      <c r="B33" s="27">
        <v>355</v>
      </c>
      <c r="C33" s="97" t="s">
        <v>54</v>
      </c>
      <c r="D33">
        <v>4085</v>
      </c>
      <c r="E33">
        <v>320</v>
      </c>
      <c r="F33">
        <v>1905</v>
      </c>
      <c r="G33">
        <v>35</v>
      </c>
      <c r="H33">
        <v>790</v>
      </c>
      <c r="I33">
        <v>135</v>
      </c>
      <c r="J33">
        <v>30</v>
      </c>
      <c r="K33">
        <v>60</v>
      </c>
      <c r="L33">
        <v>425</v>
      </c>
      <c r="M33">
        <v>385</v>
      </c>
    </row>
    <row r="34" spans="1:13">
      <c r="A34">
        <v>2019</v>
      </c>
      <c r="B34" s="27">
        <v>356</v>
      </c>
      <c r="C34" s="97" t="s">
        <v>55</v>
      </c>
      <c r="D34">
        <v>2065</v>
      </c>
      <c r="E34">
        <v>250</v>
      </c>
      <c r="F34">
        <v>625</v>
      </c>
      <c r="G34">
        <v>10</v>
      </c>
      <c r="H34">
        <v>435</v>
      </c>
      <c r="I34">
        <v>160</v>
      </c>
      <c r="J34">
        <v>70</v>
      </c>
      <c r="K34">
        <v>45</v>
      </c>
      <c r="L34">
        <v>275</v>
      </c>
      <c r="M34">
        <v>190</v>
      </c>
    </row>
    <row r="35" spans="1:13">
      <c r="A35">
        <v>2019</v>
      </c>
      <c r="B35" s="27">
        <v>357</v>
      </c>
      <c r="C35" s="97" t="s">
        <v>56</v>
      </c>
      <c r="D35">
        <v>2910</v>
      </c>
      <c r="E35">
        <v>350</v>
      </c>
      <c r="F35">
        <v>730</v>
      </c>
      <c r="G35">
        <v>40</v>
      </c>
      <c r="H35">
        <v>675</v>
      </c>
      <c r="I35">
        <v>90</v>
      </c>
      <c r="J35">
        <v>45</v>
      </c>
      <c r="K35">
        <v>95</v>
      </c>
      <c r="L35">
        <v>580</v>
      </c>
      <c r="M35">
        <v>305</v>
      </c>
    </row>
    <row r="36" spans="1:13">
      <c r="A36">
        <v>2019</v>
      </c>
      <c r="B36" s="27">
        <v>358</v>
      </c>
      <c r="C36" s="97" t="s">
        <v>57</v>
      </c>
      <c r="D36">
        <v>2795</v>
      </c>
      <c r="E36">
        <v>455</v>
      </c>
      <c r="F36">
        <v>900</v>
      </c>
      <c r="G36">
        <v>10</v>
      </c>
      <c r="H36">
        <v>370</v>
      </c>
      <c r="I36">
        <v>160</v>
      </c>
      <c r="J36">
        <v>75</v>
      </c>
      <c r="K36">
        <v>85</v>
      </c>
      <c r="L36">
        <v>495</v>
      </c>
      <c r="M36">
        <v>245</v>
      </c>
    </row>
    <row r="37" spans="1:13">
      <c r="A37">
        <v>2019</v>
      </c>
      <c r="B37" s="27">
        <v>359</v>
      </c>
      <c r="C37" s="97" t="s">
        <v>58</v>
      </c>
      <c r="D37">
        <v>4835</v>
      </c>
      <c r="E37">
        <v>225</v>
      </c>
      <c r="F37">
        <v>1500</v>
      </c>
      <c r="G37">
        <v>90</v>
      </c>
      <c r="H37">
        <v>1280</v>
      </c>
      <c r="I37">
        <v>190</v>
      </c>
      <c r="J37">
        <v>55</v>
      </c>
      <c r="K37">
        <v>50</v>
      </c>
      <c r="L37">
        <v>910</v>
      </c>
      <c r="M37">
        <v>540</v>
      </c>
    </row>
    <row r="38" spans="1:13">
      <c r="A38">
        <v>2019</v>
      </c>
      <c r="B38" s="27">
        <v>360</v>
      </c>
      <c r="C38" s="97" t="s">
        <v>59</v>
      </c>
      <c r="D38">
        <v>1500</v>
      </c>
      <c r="E38">
        <v>135</v>
      </c>
      <c r="F38">
        <v>550</v>
      </c>
      <c r="G38">
        <v>30</v>
      </c>
      <c r="H38">
        <v>315</v>
      </c>
      <c r="I38">
        <v>60</v>
      </c>
      <c r="J38">
        <v>70</v>
      </c>
      <c r="K38">
        <v>20</v>
      </c>
      <c r="L38">
        <v>180</v>
      </c>
      <c r="M38">
        <v>140</v>
      </c>
    </row>
    <row r="39" spans="1:13">
      <c r="A39">
        <v>2019</v>
      </c>
      <c r="B39" s="27">
        <v>361</v>
      </c>
      <c r="C39" s="97" t="s">
        <v>60</v>
      </c>
      <c r="D39">
        <v>3320</v>
      </c>
      <c r="E39">
        <v>335</v>
      </c>
      <c r="F39">
        <v>1230</v>
      </c>
      <c r="G39">
        <v>30</v>
      </c>
      <c r="H39">
        <v>625</v>
      </c>
      <c r="I39">
        <v>175</v>
      </c>
      <c r="J39">
        <v>50</v>
      </c>
      <c r="K39">
        <v>80</v>
      </c>
      <c r="L39">
        <v>565</v>
      </c>
      <c r="M39">
        <v>225</v>
      </c>
    </row>
    <row r="40" spans="1:13">
      <c r="A40">
        <v>2019</v>
      </c>
      <c r="B40" s="27">
        <v>3</v>
      </c>
      <c r="C40" s="97" t="s">
        <v>54</v>
      </c>
      <c r="D40">
        <v>34515</v>
      </c>
      <c r="E40">
        <v>3345</v>
      </c>
      <c r="F40">
        <v>12020</v>
      </c>
      <c r="G40">
        <v>335</v>
      </c>
      <c r="H40">
        <v>7105</v>
      </c>
      <c r="I40">
        <v>1355</v>
      </c>
      <c r="J40">
        <v>535</v>
      </c>
      <c r="K40">
        <v>780</v>
      </c>
      <c r="L40">
        <v>5235</v>
      </c>
      <c r="M40">
        <v>3805</v>
      </c>
    </row>
    <row r="41" spans="1:13">
      <c r="A41">
        <v>2019</v>
      </c>
      <c r="B41" s="27">
        <v>401</v>
      </c>
      <c r="C41" s="97" t="s">
        <v>62</v>
      </c>
      <c r="D41">
        <v>3405</v>
      </c>
      <c r="E41">
        <v>385</v>
      </c>
      <c r="F41">
        <v>1650</v>
      </c>
      <c r="G41">
        <v>80</v>
      </c>
      <c r="H41">
        <v>595</v>
      </c>
      <c r="I41">
        <v>105</v>
      </c>
      <c r="J41">
        <v>35</v>
      </c>
      <c r="K41">
        <v>135</v>
      </c>
      <c r="L41">
        <v>265</v>
      </c>
      <c r="M41">
        <v>155</v>
      </c>
    </row>
    <row r="42" spans="1:13">
      <c r="A42">
        <v>2019</v>
      </c>
      <c r="B42" s="27">
        <v>402</v>
      </c>
      <c r="C42" s="97" t="s">
        <v>63</v>
      </c>
      <c r="D42">
        <v>1460</v>
      </c>
      <c r="E42">
        <v>95</v>
      </c>
      <c r="F42">
        <v>655</v>
      </c>
      <c r="G42">
        <v>20</v>
      </c>
      <c r="H42">
        <v>280</v>
      </c>
      <c r="I42">
        <v>55</v>
      </c>
      <c r="J42">
        <v>50</v>
      </c>
      <c r="K42">
        <v>50</v>
      </c>
      <c r="L42">
        <v>145</v>
      </c>
      <c r="M42">
        <v>115</v>
      </c>
    </row>
    <row r="43" spans="1:13">
      <c r="A43">
        <v>2019</v>
      </c>
      <c r="B43" s="27">
        <v>403</v>
      </c>
      <c r="C43" s="97" t="s">
        <v>149</v>
      </c>
      <c r="D43">
        <v>5895</v>
      </c>
      <c r="E43">
        <v>735</v>
      </c>
      <c r="F43">
        <v>3510</v>
      </c>
      <c r="G43">
        <v>20</v>
      </c>
      <c r="H43">
        <v>795</v>
      </c>
      <c r="I43">
        <v>45</v>
      </c>
      <c r="J43">
        <v>50</v>
      </c>
      <c r="K43">
        <v>50</v>
      </c>
      <c r="L43">
        <v>440</v>
      </c>
      <c r="M43">
        <v>255</v>
      </c>
    </row>
    <row r="44" spans="1:13">
      <c r="A44">
        <v>2019</v>
      </c>
      <c r="B44" s="27">
        <v>404</v>
      </c>
      <c r="C44" s="97" t="s">
        <v>65</v>
      </c>
      <c r="D44">
        <v>5585</v>
      </c>
      <c r="E44">
        <v>740</v>
      </c>
      <c r="F44">
        <v>2180</v>
      </c>
      <c r="G44">
        <v>110</v>
      </c>
      <c r="H44">
        <v>1025</v>
      </c>
      <c r="I44">
        <v>100</v>
      </c>
      <c r="J44">
        <v>50</v>
      </c>
      <c r="K44">
        <v>65</v>
      </c>
      <c r="L44">
        <v>810</v>
      </c>
      <c r="M44">
        <v>495</v>
      </c>
    </row>
    <row r="45" spans="1:13">
      <c r="A45">
        <v>2019</v>
      </c>
      <c r="B45" s="27">
        <v>405</v>
      </c>
      <c r="C45" s="97" t="s">
        <v>150</v>
      </c>
      <c r="D45">
        <v>2860</v>
      </c>
      <c r="E45">
        <v>165</v>
      </c>
      <c r="F45">
        <v>1395</v>
      </c>
      <c r="G45">
        <v>35</v>
      </c>
      <c r="H45">
        <v>775</v>
      </c>
      <c r="I45">
        <v>100</v>
      </c>
      <c r="J45">
        <v>30</v>
      </c>
      <c r="K45">
        <v>35</v>
      </c>
      <c r="L45">
        <v>150</v>
      </c>
      <c r="M45">
        <v>175</v>
      </c>
    </row>
    <row r="46" spans="1:13">
      <c r="A46">
        <v>2019</v>
      </c>
      <c r="B46" s="27">
        <v>451</v>
      </c>
      <c r="C46" s="97" t="s">
        <v>67</v>
      </c>
      <c r="D46">
        <v>2655</v>
      </c>
      <c r="E46">
        <v>210</v>
      </c>
      <c r="F46">
        <v>965</v>
      </c>
      <c r="G46">
        <v>15</v>
      </c>
      <c r="H46">
        <v>575</v>
      </c>
      <c r="I46">
        <v>60</v>
      </c>
      <c r="J46">
        <v>35</v>
      </c>
      <c r="K46">
        <v>30</v>
      </c>
      <c r="L46">
        <v>570</v>
      </c>
      <c r="M46">
        <v>190</v>
      </c>
    </row>
    <row r="47" spans="1:13">
      <c r="A47">
        <v>2019</v>
      </c>
      <c r="B47" s="27">
        <v>452</v>
      </c>
      <c r="C47" s="97" t="s">
        <v>68</v>
      </c>
      <c r="D47">
        <v>3300</v>
      </c>
      <c r="E47">
        <v>340</v>
      </c>
      <c r="F47">
        <v>1185</v>
      </c>
      <c r="G47">
        <v>25</v>
      </c>
      <c r="H47">
        <v>545</v>
      </c>
      <c r="I47">
        <v>95</v>
      </c>
      <c r="J47">
        <v>80</v>
      </c>
      <c r="K47">
        <v>115</v>
      </c>
      <c r="L47">
        <v>485</v>
      </c>
      <c r="M47">
        <v>425</v>
      </c>
    </row>
    <row r="48" spans="1:13">
      <c r="A48">
        <v>2019</v>
      </c>
      <c r="B48" s="27">
        <v>453</v>
      </c>
      <c r="C48" s="97" t="s">
        <v>69</v>
      </c>
      <c r="D48">
        <v>3415</v>
      </c>
      <c r="E48">
        <v>445</v>
      </c>
      <c r="F48">
        <v>1225</v>
      </c>
      <c r="G48">
        <v>20</v>
      </c>
      <c r="H48">
        <v>850</v>
      </c>
      <c r="I48">
        <v>105</v>
      </c>
      <c r="J48">
        <v>40</v>
      </c>
      <c r="K48">
        <v>35</v>
      </c>
      <c r="L48">
        <v>455</v>
      </c>
      <c r="M48">
        <v>240</v>
      </c>
    </row>
    <row r="49" spans="1:13">
      <c r="A49">
        <v>2019</v>
      </c>
      <c r="B49" s="27">
        <v>454</v>
      </c>
      <c r="C49" s="97" t="s">
        <v>70</v>
      </c>
      <c r="D49">
        <v>6370</v>
      </c>
      <c r="E49">
        <v>530</v>
      </c>
      <c r="F49">
        <v>2040</v>
      </c>
      <c r="G49">
        <v>55</v>
      </c>
      <c r="H49">
        <v>1675</v>
      </c>
      <c r="I49">
        <v>190</v>
      </c>
      <c r="J49">
        <v>175</v>
      </c>
      <c r="K49">
        <v>115</v>
      </c>
      <c r="L49">
        <v>885</v>
      </c>
      <c r="M49">
        <v>695</v>
      </c>
    </row>
    <row r="50" spans="1:13">
      <c r="A50">
        <v>2019</v>
      </c>
      <c r="B50" s="27">
        <v>455</v>
      </c>
      <c r="C50" s="97" t="s">
        <v>71</v>
      </c>
      <c r="D50">
        <v>1960</v>
      </c>
      <c r="E50">
        <v>135</v>
      </c>
      <c r="F50">
        <v>550</v>
      </c>
      <c r="G50">
        <v>20</v>
      </c>
      <c r="H50">
        <v>545</v>
      </c>
      <c r="I50">
        <v>50</v>
      </c>
      <c r="J50">
        <v>20</v>
      </c>
      <c r="K50">
        <v>50</v>
      </c>
      <c r="L50">
        <v>325</v>
      </c>
      <c r="M50">
        <v>270</v>
      </c>
    </row>
    <row r="51" spans="1:13">
      <c r="A51">
        <v>2019</v>
      </c>
      <c r="B51" s="27">
        <v>456</v>
      </c>
      <c r="C51" s="97" t="s">
        <v>151</v>
      </c>
      <c r="D51">
        <v>2540</v>
      </c>
      <c r="E51">
        <v>100</v>
      </c>
      <c r="F51">
        <v>900</v>
      </c>
      <c r="G51">
        <v>15</v>
      </c>
      <c r="H51">
        <v>520</v>
      </c>
      <c r="I51">
        <v>85</v>
      </c>
      <c r="J51">
        <v>105</v>
      </c>
      <c r="K51">
        <v>80</v>
      </c>
      <c r="L51">
        <v>400</v>
      </c>
      <c r="M51">
        <v>345</v>
      </c>
    </row>
    <row r="52" spans="1:13">
      <c r="A52">
        <v>2019</v>
      </c>
      <c r="B52" s="27">
        <v>457</v>
      </c>
      <c r="C52" s="97" t="s">
        <v>73</v>
      </c>
      <c r="D52">
        <v>3705</v>
      </c>
      <c r="E52">
        <v>220</v>
      </c>
      <c r="F52">
        <v>1215</v>
      </c>
      <c r="G52">
        <v>30</v>
      </c>
      <c r="H52">
        <v>760</v>
      </c>
      <c r="I52">
        <v>150</v>
      </c>
      <c r="J52">
        <v>40</v>
      </c>
      <c r="K52">
        <v>20</v>
      </c>
      <c r="L52">
        <v>800</v>
      </c>
      <c r="M52">
        <v>465</v>
      </c>
    </row>
    <row r="53" spans="1:13">
      <c r="A53">
        <v>2019</v>
      </c>
      <c r="B53" s="27">
        <v>458</v>
      </c>
      <c r="C53" s="97" t="s">
        <v>74</v>
      </c>
      <c r="D53">
        <v>2800</v>
      </c>
      <c r="E53">
        <v>355</v>
      </c>
      <c r="F53">
        <v>1435</v>
      </c>
      <c r="G53">
        <v>40</v>
      </c>
      <c r="H53">
        <v>460</v>
      </c>
      <c r="I53">
        <v>65</v>
      </c>
      <c r="J53">
        <v>10</v>
      </c>
      <c r="K53">
        <v>25</v>
      </c>
      <c r="L53">
        <v>260</v>
      </c>
      <c r="M53">
        <v>155</v>
      </c>
    </row>
    <row r="54" spans="1:13">
      <c r="A54">
        <v>2019</v>
      </c>
      <c r="B54" s="27">
        <v>459</v>
      </c>
      <c r="C54" s="97" t="s">
        <v>75</v>
      </c>
      <c r="D54">
        <v>4870</v>
      </c>
      <c r="E54">
        <v>500</v>
      </c>
      <c r="F54">
        <v>1200</v>
      </c>
      <c r="G54">
        <v>80</v>
      </c>
      <c r="H54">
        <v>1025</v>
      </c>
      <c r="I54">
        <v>95</v>
      </c>
      <c r="J54">
        <v>110</v>
      </c>
      <c r="K54">
        <v>55</v>
      </c>
      <c r="L54">
        <v>1215</v>
      </c>
      <c r="M54">
        <v>590</v>
      </c>
    </row>
    <row r="55" spans="1:13">
      <c r="A55">
        <v>2019</v>
      </c>
      <c r="B55" s="27">
        <v>460</v>
      </c>
      <c r="C55" s="97" t="s">
        <v>76</v>
      </c>
      <c r="D55">
        <v>4105</v>
      </c>
      <c r="E55">
        <v>365</v>
      </c>
      <c r="F55">
        <v>2115</v>
      </c>
      <c r="G55">
        <v>30</v>
      </c>
      <c r="H55">
        <v>960</v>
      </c>
      <c r="I55">
        <v>55</v>
      </c>
      <c r="J55">
        <v>50</v>
      </c>
      <c r="K55">
        <v>60</v>
      </c>
      <c r="L55">
        <v>300</v>
      </c>
      <c r="M55">
        <v>170</v>
      </c>
    </row>
    <row r="56" spans="1:13">
      <c r="A56">
        <v>2019</v>
      </c>
      <c r="B56" s="27">
        <v>461</v>
      </c>
      <c r="C56" s="97" t="s">
        <v>77</v>
      </c>
      <c r="D56">
        <v>1555</v>
      </c>
      <c r="E56">
        <v>180</v>
      </c>
      <c r="F56">
        <v>455</v>
      </c>
      <c r="G56">
        <v>5</v>
      </c>
      <c r="H56">
        <v>210</v>
      </c>
      <c r="I56">
        <v>100</v>
      </c>
      <c r="J56">
        <v>10</v>
      </c>
      <c r="K56">
        <v>10</v>
      </c>
      <c r="L56">
        <v>345</v>
      </c>
      <c r="M56">
        <v>240</v>
      </c>
    </row>
    <row r="57" spans="1:13">
      <c r="A57">
        <v>2019</v>
      </c>
      <c r="B57" s="27">
        <v>462</v>
      </c>
      <c r="C57" s="97" t="s">
        <v>78</v>
      </c>
      <c r="D57">
        <v>860</v>
      </c>
      <c r="E57">
        <v>105</v>
      </c>
      <c r="F57">
        <v>210</v>
      </c>
      <c r="G57">
        <v>0</v>
      </c>
      <c r="H57">
        <v>150</v>
      </c>
      <c r="I57">
        <v>40</v>
      </c>
      <c r="J57">
        <v>25</v>
      </c>
      <c r="K57">
        <v>5</v>
      </c>
      <c r="L57">
        <v>205</v>
      </c>
      <c r="M57">
        <v>115</v>
      </c>
    </row>
    <row r="58" spans="1:13">
      <c r="A58">
        <v>2019</v>
      </c>
      <c r="B58" s="27">
        <v>4</v>
      </c>
      <c r="C58" s="97" t="s">
        <v>152</v>
      </c>
      <c r="D58">
        <v>57335</v>
      </c>
      <c r="E58">
        <v>5600</v>
      </c>
      <c r="F58">
        <v>22895</v>
      </c>
      <c r="G58">
        <v>595</v>
      </c>
      <c r="H58">
        <v>11745</v>
      </c>
      <c r="I58">
        <v>1495</v>
      </c>
      <c r="J58">
        <v>915</v>
      </c>
      <c r="K58">
        <v>940</v>
      </c>
      <c r="L58">
        <v>8055</v>
      </c>
      <c r="M58">
        <v>5095</v>
      </c>
    </row>
    <row r="59" spans="1:13">
      <c r="A59">
        <v>2019</v>
      </c>
      <c r="B59" s="27">
        <v>0</v>
      </c>
      <c r="C59" s="97" t="s">
        <v>154</v>
      </c>
      <c r="D59">
        <v>194350</v>
      </c>
      <c r="E59">
        <v>25080</v>
      </c>
      <c r="F59">
        <v>72595</v>
      </c>
      <c r="G59">
        <v>2115</v>
      </c>
      <c r="H59">
        <v>37850</v>
      </c>
      <c r="I59">
        <v>5430</v>
      </c>
      <c r="J59">
        <v>2795</v>
      </c>
      <c r="K59">
        <v>3670</v>
      </c>
      <c r="L59">
        <v>26695</v>
      </c>
      <c r="M59">
        <v>18115</v>
      </c>
    </row>
    <row r="60" spans="1:13">
      <c r="A60" t="s">
        <v>211</v>
      </c>
    </row>
  </sheetData>
  <mergeCells count="8">
    <mergeCell ref="M3:M4"/>
    <mergeCell ref="E2:N2"/>
    <mergeCell ref="N3:N4"/>
    <mergeCell ref="A2:A6"/>
    <mergeCell ref="B2:C6"/>
    <mergeCell ref="D2:D4"/>
    <mergeCell ref="E3:E4"/>
    <mergeCell ref="F3:L3"/>
  </mergeCells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A302F-3FDB-427E-A83F-F0AF0A913D84}">
  <dimension ref="A1:N57"/>
  <sheetViews>
    <sheetView topLeftCell="A4" workbookViewId="0">
      <selection activeCell="N3" sqref="N3:N4"/>
    </sheetView>
  </sheetViews>
  <sheetFormatPr baseColWidth="10" defaultRowHeight="15"/>
  <sheetData>
    <row r="1" spans="1:14">
      <c r="A1" s="126" t="s">
        <v>162</v>
      </c>
      <c r="B1" s="126"/>
      <c r="C1" s="126"/>
      <c r="D1" s="126"/>
      <c r="E1" s="126"/>
      <c r="F1" s="126"/>
      <c r="G1" s="126"/>
      <c r="H1" s="126"/>
      <c r="I1" s="126"/>
      <c r="J1" s="126"/>
      <c r="K1" s="126"/>
      <c r="L1" s="126"/>
      <c r="M1" s="126"/>
      <c r="N1" s="126"/>
    </row>
    <row r="2" spans="1:14">
      <c r="A2" s="163" t="s">
        <v>137</v>
      </c>
      <c r="B2" s="155" t="s">
        <v>142</v>
      </c>
      <c r="C2" s="156"/>
      <c r="D2" s="148" t="s">
        <v>163</v>
      </c>
      <c r="E2" s="162" t="s">
        <v>134</v>
      </c>
      <c r="F2" s="162"/>
      <c r="G2" s="162"/>
      <c r="H2" s="162"/>
      <c r="I2" s="162"/>
      <c r="J2" s="162"/>
      <c r="K2" s="162"/>
      <c r="L2" s="162"/>
      <c r="M2" s="162"/>
      <c r="N2" s="162"/>
    </row>
    <row r="3" spans="1:14">
      <c r="A3" s="164"/>
      <c r="B3" s="157"/>
      <c r="C3" s="158"/>
      <c r="D3" s="148"/>
      <c r="E3" s="148" t="s">
        <v>164</v>
      </c>
      <c r="F3" s="148" t="s">
        <v>6</v>
      </c>
      <c r="G3" s="148"/>
      <c r="H3" s="148"/>
      <c r="I3" s="148"/>
      <c r="J3" s="148"/>
      <c r="K3" s="148"/>
      <c r="L3" s="148"/>
      <c r="M3" s="148" t="s">
        <v>7</v>
      </c>
      <c r="N3" s="161" t="s">
        <v>221</v>
      </c>
    </row>
    <row r="4" spans="1:14" ht="110.25">
      <c r="A4" s="164"/>
      <c r="B4" s="157"/>
      <c r="C4" s="158"/>
      <c r="D4" s="148"/>
      <c r="E4" s="148"/>
      <c r="F4" s="129" t="s">
        <v>165</v>
      </c>
      <c r="G4" s="129" t="s">
        <v>135</v>
      </c>
      <c r="H4" s="129" t="s">
        <v>166</v>
      </c>
      <c r="I4" s="129" t="s">
        <v>172</v>
      </c>
      <c r="J4" s="129" t="s">
        <v>168</v>
      </c>
      <c r="K4" s="129" t="s">
        <v>169</v>
      </c>
      <c r="L4" s="129" t="s">
        <v>170</v>
      </c>
      <c r="M4" s="148"/>
      <c r="N4" s="161"/>
    </row>
    <row r="5" spans="1:14" ht="48">
      <c r="A5" s="165"/>
      <c r="B5" s="159"/>
      <c r="C5" s="160"/>
      <c r="D5" s="130"/>
      <c r="E5" s="131" t="s">
        <v>143</v>
      </c>
      <c r="F5" s="131">
        <v>526.52700000000004</v>
      </c>
      <c r="G5" s="131" t="s">
        <v>222</v>
      </c>
      <c r="H5" s="131">
        <v>528.53599999999994</v>
      </c>
      <c r="I5" s="131">
        <v>530</v>
      </c>
      <c r="J5" s="130" t="s">
        <v>223</v>
      </c>
      <c r="K5" s="131" t="s">
        <v>145</v>
      </c>
      <c r="L5" s="130" t="s">
        <v>155</v>
      </c>
      <c r="M5" s="132" t="s">
        <v>224</v>
      </c>
      <c r="N5" s="132" t="s">
        <v>225</v>
      </c>
    </row>
    <row r="6" spans="1:14">
      <c r="A6" s="126">
        <v>2019</v>
      </c>
      <c r="B6" s="128">
        <v>101</v>
      </c>
      <c r="C6" s="127" t="s">
        <v>28</v>
      </c>
      <c r="D6" s="126">
        <v>5010</v>
      </c>
      <c r="E6" s="126">
        <v>400</v>
      </c>
      <c r="F6" s="126">
        <v>1505</v>
      </c>
      <c r="G6" s="126">
        <v>75</v>
      </c>
      <c r="H6" s="126">
        <v>690</v>
      </c>
      <c r="I6" s="126">
        <v>60</v>
      </c>
      <c r="J6" s="126">
        <v>80</v>
      </c>
      <c r="K6" s="126">
        <v>50</v>
      </c>
      <c r="L6" s="126">
        <v>1585</v>
      </c>
      <c r="M6" s="126">
        <v>480</v>
      </c>
      <c r="N6" s="126">
        <v>90</v>
      </c>
    </row>
    <row r="7" spans="1:14">
      <c r="A7" s="126">
        <v>2019</v>
      </c>
      <c r="B7" s="128">
        <v>102</v>
      </c>
      <c r="C7" s="127" t="s">
        <v>29</v>
      </c>
      <c r="D7" s="126">
        <v>5510</v>
      </c>
      <c r="E7" s="126">
        <v>270</v>
      </c>
      <c r="F7" s="126">
        <v>3190</v>
      </c>
      <c r="G7" s="126">
        <v>35</v>
      </c>
      <c r="H7" s="126">
        <v>1385</v>
      </c>
      <c r="I7" s="126">
        <v>20</v>
      </c>
      <c r="J7" s="126">
        <v>55</v>
      </c>
      <c r="K7" s="126">
        <v>80</v>
      </c>
      <c r="L7" s="126">
        <v>255</v>
      </c>
      <c r="M7" s="126">
        <v>225</v>
      </c>
      <c r="N7" s="126">
        <v>5</v>
      </c>
    </row>
    <row r="8" spans="1:14">
      <c r="A8" s="126">
        <v>2019</v>
      </c>
      <c r="B8" s="128">
        <v>103</v>
      </c>
      <c r="C8" s="127" t="s">
        <v>30</v>
      </c>
      <c r="D8" s="126">
        <v>3680</v>
      </c>
      <c r="E8" s="126">
        <v>330</v>
      </c>
      <c r="F8" s="126">
        <v>1365</v>
      </c>
      <c r="G8" s="126">
        <v>30</v>
      </c>
      <c r="H8" s="126">
        <v>795</v>
      </c>
      <c r="I8" s="126">
        <v>140</v>
      </c>
      <c r="J8" s="126">
        <v>65</v>
      </c>
      <c r="K8" s="126">
        <v>55</v>
      </c>
      <c r="L8" s="126">
        <v>505</v>
      </c>
      <c r="M8" s="126">
        <v>385</v>
      </c>
      <c r="N8" s="126">
        <v>10</v>
      </c>
    </row>
    <row r="9" spans="1:14">
      <c r="A9" s="126">
        <v>2019</v>
      </c>
      <c r="B9" s="128">
        <v>151</v>
      </c>
      <c r="C9" s="127" t="s">
        <v>31</v>
      </c>
      <c r="D9" s="126">
        <v>2850</v>
      </c>
      <c r="E9" s="126">
        <v>170</v>
      </c>
      <c r="F9" s="126">
        <v>740</v>
      </c>
      <c r="G9" s="126">
        <v>0</v>
      </c>
      <c r="H9" s="126">
        <v>530</v>
      </c>
      <c r="I9" s="126">
        <v>75</v>
      </c>
      <c r="J9" s="126">
        <v>25</v>
      </c>
      <c r="K9" s="126">
        <v>85</v>
      </c>
      <c r="L9" s="126">
        <v>815</v>
      </c>
      <c r="M9" s="126">
        <v>405</v>
      </c>
      <c r="N9" s="126">
        <v>10</v>
      </c>
    </row>
    <row r="10" spans="1:14">
      <c r="A10" s="126">
        <v>2019</v>
      </c>
      <c r="B10" s="128">
        <v>153</v>
      </c>
      <c r="C10" s="127" t="s">
        <v>33</v>
      </c>
      <c r="D10" s="126">
        <v>3180</v>
      </c>
      <c r="E10" s="126">
        <v>250</v>
      </c>
      <c r="F10" s="126">
        <v>1165</v>
      </c>
      <c r="G10" s="126">
        <v>215</v>
      </c>
      <c r="H10" s="126">
        <v>700</v>
      </c>
      <c r="I10" s="126">
        <v>145</v>
      </c>
      <c r="J10" s="126">
        <v>25</v>
      </c>
      <c r="K10" s="126">
        <v>50</v>
      </c>
      <c r="L10" s="126">
        <v>260</v>
      </c>
      <c r="M10" s="126">
        <v>345</v>
      </c>
      <c r="N10" s="126">
        <v>30</v>
      </c>
    </row>
    <row r="11" spans="1:14">
      <c r="A11" s="126">
        <v>2019</v>
      </c>
      <c r="B11" s="128">
        <v>154</v>
      </c>
      <c r="C11" s="127" t="s">
        <v>34</v>
      </c>
      <c r="D11" s="126">
        <v>1630</v>
      </c>
      <c r="E11" s="126">
        <v>95</v>
      </c>
      <c r="F11" s="126">
        <v>550</v>
      </c>
      <c r="G11" s="126">
        <v>5</v>
      </c>
      <c r="H11" s="126">
        <v>375</v>
      </c>
      <c r="I11" s="126">
        <v>25</v>
      </c>
      <c r="J11" s="126">
        <v>25</v>
      </c>
      <c r="K11" s="126">
        <v>20</v>
      </c>
      <c r="L11" s="126">
        <v>245</v>
      </c>
      <c r="M11" s="126">
        <v>270</v>
      </c>
      <c r="N11" s="126">
        <v>15</v>
      </c>
    </row>
    <row r="12" spans="1:14">
      <c r="A12" s="126">
        <v>2019</v>
      </c>
      <c r="B12" s="128">
        <v>155</v>
      </c>
      <c r="C12" s="127" t="s">
        <v>35</v>
      </c>
      <c r="D12" s="126">
        <v>2790</v>
      </c>
      <c r="E12" s="126">
        <v>425</v>
      </c>
      <c r="F12" s="126">
        <v>860</v>
      </c>
      <c r="G12" s="126">
        <v>50</v>
      </c>
      <c r="H12" s="126">
        <v>550</v>
      </c>
      <c r="I12" s="126">
        <v>90</v>
      </c>
      <c r="J12" s="126">
        <v>50</v>
      </c>
      <c r="K12" s="126">
        <v>115</v>
      </c>
      <c r="L12" s="126">
        <v>355</v>
      </c>
      <c r="M12" s="126">
        <v>305</v>
      </c>
      <c r="N12" s="126">
        <v>0</v>
      </c>
    </row>
    <row r="13" spans="1:14">
      <c r="A13" s="126">
        <v>2019</v>
      </c>
      <c r="B13" s="128">
        <v>157</v>
      </c>
      <c r="C13" s="127" t="s">
        <v>37</v>
      </c>
      <c r="D13" s="126">
        <v>3280</v>
      </c>
      <c r="E13" s="126">
        <v>305</v>
      </c>
      <c r="F13" s="126">
        <v>1255</v>
      </c>
      <c r="G13" s="126">
        <v>35</v>
      </c>
      <c r="H13" s="126">
        <v>745</v>
      </c>
      <c r="I13" s="126">
        <v>115</v>
      </c>
      <c r="J13" s="126">
        <v>50</v>
      </c>
      <c r="K13" s="126">
        <v>75</v>
      </c>
      <c r="L13" s="126">
        <v>380</v>
      </c>
      <c r="M13" s="126">
        <v>280</v>
      </c>
      <c r="N13" s="126">
        <v>40</v>
      </c>
    </row>
    <row r="14" spans="1:14">
      <c r="A14" s="126">
        <v>2019</v>
      </c>
      <c r="B14" s="128">
        <v>158</v>
      </c>
      <c r="C14" s="127" t="s">
        <v>38</v>
      </c>
      <c r="D14" s="126">
        <v>2230</v>
      </c>
      <c r="E14" s="126">
        <v>125</v>
      </c>
      <c r="F14" s="126">
        <v>700</v>
      </c>
      <c r="G14" s="126">
        <v>35</v>
      </c>
      <c r="H14" s="126">
        <v>605</v>
      </c>
      <c r="I14" s="126">
        <v>50</v>
      </c>
      <c r="J14" s="126">
        <v>10</v>
      </c>
      <c r="K14" s="126">
        <v>20</v>
      </c>
      <c r="L14" s="126">
        <v>310</v>
      </c>
      <c r="M14" s="126">
        <v>370</v>
      </c>
      <c r="N14" s="126">
        <v>5</v>
      </c>
    </row>
    <row r="15" spans="1:14">
      <c r="A15" s="126">
        <v>2019</v>
      </c>
      <c r="B15" s="128">
        <v>159</v>
      </c>
      <c r="C15" s="127" t="s">
        <v>32</v>
      </c>
      <c r="D15" s="126">
        <v>6445</v>
      </c>
      <c r="E15" s="126">
        <v>755</v>
      </c>
      <c r="F15" s="126">
        <v>1670</v>
      </c>
      <c r="G15" s="126">
        <v>140</v>
      </c>
      <c r="H15" s="126">
        <v>1165</v>
      </c>
      <c r="I15" s="126">
        <v>355</v>
      </c>
      <c r="J15" s="126">
        <v>80</v>
      </c>
      <c r="K15" s="126">
        <v>75</v>
      </c>
      <c r="L15" s="126">
        <v>1040</v>
      </c>
      <c r="M15" s="126">
        <v>1110</v>
      </c>
      <c r="N15" s="126">
        <v>60</v>
      </c>
    </row>
    <row r="16" spans="1:14">
      <c r="A16" s="126">
        <v>2019</v>
      </c>
      <c r="B16" s="128">
        <v>1</v>
      </c>
      <c r="C16" s="127" t="s">
        <v>146</v>
      </c>
      <c r="D16" s="126">
        <v>36610</v>
      </c>
      <c r="E16" s="126">
        <v>3120</v>
      </c>
      <c r="F16" s="126">
        <v>13000</v>
      </c>
      <c r="G16" s="126">
        <v>625</v>
      </c>
      <c r="H16" s="126">
        <v>7535</v>
      </c>
      <c r="I16" s="126">
        <v>1075</v>
      </c>
      <c r="J16" s="126">
        <v>460</v>
      </c>
      <c r="K16" s="126">
        <v>620</v>
      </c>
      <c r="L16" s="126">
        <v>5750</v>
      </c>
      <c r="M16" s="126">
        <v>4165</v>
      </c>
      <c r="N16" s="126">
        <v>260</v>
      </c>
    </row>
    <row r="17" spans="1:14">
      <c r="A17" s="126">
        <v>2019</v>
      </c>
      <c r="B17" s="128">
        <v>241001</v>
      </c>
      <c r="C17" s="127" t="s">
        <v>147</v>
      </c>
      <c r="D17" s="126">
        <v>21345</v>
      </c>
      <c r="E17" s="126">
        <v>6480</v>
      </c>
      <c r="F17" s="126">
        <v>7160</v>
      </c>
      <c r="G17" s="126">
        <v>240</v>
      </c>
      <c r="H17" s="126">
        <v>2670</v>
      </c>
      <c r="I17" s="126">
        <v>410</v>
      </c>
      <c r="J17" s="126">
        <v>165</v>
      </c>
      <c r="K17" s="126">
        <v>425</v>
      </c>
      <c r="L17" s="126">
        <v>1820</v>
      </c>
      <c r="M17" s="126">
        <v>1365</v>
      </c>
      <c r="N17" s="126">
        <v>610</v>
      </c>
    </row>
    <row r="18" spans="1:14">
      <c r="A18" s="126">
        <v>2019</v>
      </c>
      <c r="B18" s="128">
        <v>241</v>
      </c>
      <c r="C18" s="127" t="s">
        <v>40</v>
      </c>
      <c r="D18" s="126">
        <v>41725</v>
      </c>
      <c r="E18" s="126">
        <v>10095</v>
      </c>
      <c r="F18" s="126">
        <v>15505</v>
      </c>
      <c r="G18" s="126">
        <v>610</v>
      </c>
      <c r="H18" s="126">
        <v>6100</v>
      </c>
      <c r="I18" s="126">
        <v>780</v>
      </c>
      <c r="J18" s="126">
        <v>265</v>
      </c>
      <c r="K18" s="126">
        <v>770</v>
      </c>
      <c r="L18" s="126">
        <v>3905</v>
      </c>
      <c r="M18" s="126">
        <v>2845</v>
      </c>
      <c r="N18" s="126">
        <v>850</v>
      </c>
    </row>
    <row r="19" spans="1:14">
      <c r="A19" s="126">
        <v>2019</v>
      </c>
      <c r="B19" s="128">
        <v>251</v>
      </c>
      <c r="C19" s="127" t="s">
        <v>43</v>
      </c>
      <c r="D19" s="126">
        <v>5170</v>
      </c>
      <c r="E19" s="126">
        <v>420</v>
      </c>
      <c r="F19" s="126">
        <v>1635</v>
      </c>
      <c r="G19" s="126">
        <v>65</v>
      </c>
      <c r="H19" s="126">
        <v>1105</v>
      </c>
      <c r="I19" s="126">
        <v>230</v>
      </c>
      <c r="J19" s="126">
        <v>25</v>
      </c>
      <c r="K19" s="126">
        <v>125</v>
      </c>
      <c r="L19" s="126">
        <v>935</v>
      </c>
      <c r="M19" s="126">
        <v>625</v>
      </c>
      <c r="N19" s="126">
        <v>0</v>
      </c>
    </row>
    <row r="20" spans="1:14">
      <c r="A20" s="126">
        <v>2019</v>
      </c>
      <c r="B20" s="128">
        <v>252</v>
      </c>
      <c r="C20" s="127" t="s">
        <v>44</v>
      </c>
      <c r="D20" s="126">
        <v>4980</v>
      </c>
      <c r="E20" s="126">
        <v>760</v>
      </c>
      <c r="F20" s="126">
        <v>2005</v>
      </c>
      <c r="G20" s="126">
        <v>60</v>
      </c>
      <c r="H20" s="126">
        <v>965</v>
      </c>
      <c r="I20" s="126">
        <v>120</v>
      </c>
      <c r="J20" s="126">
        <v>30</v>
      </c>
      <c r="K20" s="126">
        <v>115</v>
      </c>
      <c r="L20" s="126">
        <v>460</v>
      </c>
      <c r="M20" s="126">
        <v>450</v>
      </c>
      <c r="N20" s="126">
        <v>5</v>
      </c>
    </row>
    <row r="21" spans="1:14">
      <c r="A21" s="126">
        <v>2019</v>
      </c>
      <c r="B21" s="128">
        <v>254</v>
      </c>
      <c r="C21" s="127" t="s">
        <v>45</v>
      </c>
      <c r="D21" s="126">
        <v>6770</v>
      </c>
      <c r="E21" s="126">
        <v>935</v>
      </c>
      <c r="F21" s="126">
        <v>2520</v>
      </c>
      <c r="G21" s="126">
        <v>35</v>
      </c>
      <c r="H21" s="126">
        <v>1255</v>
      </c>
      <c r="I21" s="126">
        <v>170</v>
      </c>
      <c r="J21" s="126">
        <v>45</v>
      </c>
      <c r="K21" s="126">
        <v>145</v>
      </c>
      <c r="L21" s="126">
        <v>1000</v>
      </c>
      <c r="M21" s="126">
        <v>645</v>
      </c>
      <c r="N21" s="126">
        <v>20</v>
      </c>
    </row>
    <row r="22" spans="1:14">
      <c r="A22" s="126">
        <v>2019</v>
      </c>
      <c r="B22" s="128">
        <v>255</v>
      </c>
      <c r="C22" s="127" t="s">
        <v>46</v>
      </c>
      <c r="D22" s="126">
        <v>1185</v>
      </c>
      <c r="E22" s="126">
        <v>85</v>
      </c>
      <c r="F22" s="126">
        <v>405</v>
      </c>
      <c r="G22" s="126">
        <v>5</v>
      </c>
      <c r="H22" s="126">
        <v>300</v>
      </c>
      <c r="I22" s="126">
        <v>20</v>
      </c>
      <c r="J22" s="126">
        <v>20</v>
      </c>
      <c r="K22" s="126">
        <v>20</v>
      </c>
      <c r="L22" s="126">
        <v>230</v>
      </c>
      <c r="M22" s="126">
        <v>100</v>
      </c>
      <c r="N22" s="126">
        <v>0</v>
      </c>
    </row>
    <row r="23" spans="1:14">
      <c r="A23" s="126">
        <v>2019</v>
      </c>
      <c r="B23" s="128">
        <v>256</v>
      </c>
      <c r="C23" s="127" t="s">
        <v>47</v>
      </c>
      <c r="D23" s="126">
        <v>3370</v>
      </c>
      <c r="E23" s="126">
        <v>370</v>
      </c>
      <c r="F23" s="126">
        <v>1265</v>
      </c>
      <c r="G23" s="126">
        <v>75</v>
      </c>
      <c r="H23" s="126">
        <v>800</v>
      </c>
      <c r="I23" s="126">
        <v>75</v>
      </c>
      <c r="J23" s="126">
        <v>20</v>
      </c>
      <c r="K23" s="126">
        <v>55</v>
      </c>
      <c r="L23" s="126">
        <v>415</v>
      </c>
      <c r="M23" s="126">
        <v>295</v>
      </c>
      <c r="N23" s="126">
        <v>5</v>
      </c>
    </row>
    <row r="24" spans="1:14">
      <c r="A24" s="126">
        <v>2019</v>
      </c>
      <c r="B24" s="128">
        <v>257</v>
      </c>
      <c r="C24" s="127" t="s">
        <v>48</v>
      </c>
      <c r="D24" s="126">
        <v>4120</v>
      </c>
      <c r="E24" s="126">
        <v>350</v>
      </c>
      <c r="F24" s="126">
        <v>1350</v>
      </c>
      <c r="G24" s="126">
        <v>10</v>
      </c>
      <c r="H24" s="126">
        <v>945</v>
      </c>
      <c r="I24" s="126">
        <v>105</v>
      </c>
      <c r="J24" s="126">
        <v>5</v>
      </c>
      <c r="K24" s="126">
        <v>100</v>
      </c>
      <c r="L24" s="126">
        <v>715</v>
      </c>
      <c r="M24" s="126">
        <v>530</v>
      </c>
      <c r="N24" s="126">
        <v>5</v>
      </c>
    </row>
    <row r="25" spans="1:14">
      <c r="A25" s="126">
        <v>2019</v>
      </c>
      <c r="B25" s="128">
        <v>2</v>
      </c>
      <c r="C25" s="127" t="s">
        <v>148</v>
      </c>
      <c r="D25" s="126">
        <v>67310</v>
      </c>
      <c r="E25" s="126">
        <v>13015</v>
      </c>
      <c r="F25" s="126">
        <v>24685</v>
      </c>
      <c r="G25" s="126">
        <v>865</v>
      </c>
      <c r="H25" s="126">
        <v>11465</v>
      </c>
      <c r="I25" s="126">
        <v>1500</v>
      </c>
      <c r="J25" s="126">
        <v>415</v>
      </c>
      <c r="K25" s="126">
        <v>1330</v>
      </c>
      <c r="L25" s="126">
        <v>7660</v>
      </c>
      <c r="M25" s="126">
        <v>5490</v>
      </c>
      <c r="N25" s="126">
        <v>885</v>
      </c>
    </row>
    <row r="26" spans="1:14">
      <c r="A26" s="126">
        <v>2019</v>
      </c>
      <c r="B26" s="128">
        <v>351</v>
      </c>
      <c r="C26" s="127" t="s">
        <v>50</v>
      </c>
      <c r="D26" s="126">
        <v>4700</v>
      </c>
      <c r="E26" s="126">
        <v>520</v>
      </c>
      <c r="F26" s="126">
        <v>2260</v>
      </c>
      <c r="G26" s="126">
        <v>10</v>
      </c>
      <c r="H26" s="126">
        <v>915</v>
      </c>
      <c r="I26" s="126">
        <v>115</v>
      </c>
      <c r="J26" s="126">
        <v>30</v>
      </c>
      <c r="K26" s="126">
        <v>150</v>
      </c>
      <c r="L26" s="126">
        <v>325</v>
      </c>
      <c r="M26" s="126">
        <v>375</v>
      </c>
      <c r="N26" s="126">
        <v>0</v>
      </c>
    </row>
    <row r="27" spans="1:14">
      <c r="A27" s="126">
        <v>2019</v>
      </c>
      <c r="B27" s="128">
        <v>352</v>
      </c>
      <c r="C27" s="127" t="s">
        <v>51</v>
      </c>
      <c r="D27" s="126">
        <v>3550</v>
      </c>
      <c r="E27" s="126">
        <v>280</v>
      </c>
      <c r="F27" s="126">
        <v>1125</v>
      </c>
      <c r="G27" s="126">
        <v>65</v>
      </c>
      <c r="H27" s="126">
        <v>920</v>
      </c>
      <c r="I27" s="126">
        <v>120</v>
      </c>
      <c r="J27" s="126">
        <v>25</v>
      </c>
      <c r="K27" s="126">
        <v>110</v>
      </c>
      <c r="L27" s="126">
        <v>525</v>
      </c>
      <c r="M27" s="126">
        <v>385</v>
      </c>
      <c r="N27" s="126">
        <v>5</v>
      </c>
    </row>
    <row r="28" spans="1:14">
      <c r="A28" s="126">
        <v>2019</v>
      </c>
      <c r="B28" s="128">
        <v>353</v>
      </c>
      <c r="C28" s="127" t="s">
        <v>52</v>
      </c>
      <c r="D28" s="126">
        <v>4120</v>
      </c>
      <c r="E28" s="126">
        <v>430</v>
      </c>
      <c r="F28" s="126">
        <v>1005</v>
      </c>
      <c r="G28" s="126">
        <v>30</v>
      </c>
      <c r="H28" s="126">
        <v>630</v>
      </c>
      <c r="I28" s="126">
        <v>130</v>
      </c>
      <c r="J28" s="126">
        <v>15</v>
      </c>
      <c r="K28" s="126">
        <v>60</v>
      </c>
      <c r="L28" s="126">
        <v>835</v>
      </c>
      <c r="M28" s="126">
        <v>975</v>
      </c>
      <c r="N28" s="126">
        <v>10</v>
      </c>
    </row>
    <row r="29" spans="1:14">
      <c r="A29" s="126">
        <v>2019</v>
      </c>
      <c r="B29" s="128">
        <v>354</v>
      </c>
      <c r="C29" s="127" t="s">
        <v>53</v>
      </c>
      <c r="D29" s="126">
        <v>655</v>
      </c>
      <c r="E29" s="126">
        <v>45</v>
      </c>
      <c r="F29" s="126">
        <v>185</v>
      </c>
      <c r="G29" s="126">
        <v>10</v>
      </c>
      <c r="H29" s="126">
        <v>145</v>
      </c>
      <c r="I29" s="126">
        <v>25</v>
      </c>
      <c r="J29" s="126">
        <v>10</v>
      </c>
      <c r="K29" s="126">
        <v>30</v>
      </c>
      <c r="L29" s="126">
        <v>120</v>
      </c>
      <c r="M29" s="126">
        <v>85</v>
      </c>
      <c r="N29" s="126">
        <v>0</v>
      </c>
    </row>
    <row r="30" spans="1:14">
      <c r="A30" s="126">
        <v>2019</v>
      </c>
      <c r="B30" s="128">
        <v>355</v>
      </c>
      <c r="C30" s="127" t="s">
        <v>54</v>
      </c>
      <c r="D30" s="126">
        <v>4090</v>
      </c>
      <c r="E30" s="126">
        <v>320</v>
      </c>
      <c r="F30" s="126">
        <v>1905</v>
      </c>
      <c r="G30" s="126">
        <v>35</v>
      </c>
      <c r="H30" s="126">
        <v>790</v>
      </c>
      <c r="I30" s="126">
        <v>135</v>
      </c>
      <c r="J30" s="126">
        <v>10</v>
      </c>
      <c r="K30" s="126">
        <v>60</v>
      </c>
      <c r="L30" s="126">
        <v>425</v>
      </c>
      <c r="M30" s="126">
        <v>400</v>
      </c>
      <c r="N30" s="126">
        <v>15</v>
      </c>
    </row>
    <row r="31" spans="1:14">
      <c r="A31" s="126">
        <v>2019</v>
      </c>
      <c r="B31" s="128">
        <v>356</v>
      </c>
      <c r="C31" s="127" t="s">
        <v>55</v>
      </c>
      <c r="D31" s="126">
        <v>2080</v>
      </c>
      <c r="E31" s="126">
        <v>250</v>
      </c>
      <c r="F31" s="126">
        <v>625</v>
      </c>
      <c r="G31" s="126">
        <v>15</v>
      </c>
      <c r="H31" s="126">
        <v>435</v>
      </c>
      <c r="I31" s="126">
        <v>160</v>
      </c>
      <c r="J31" s="126">
        <v>60</v>
      </c>
      <c r="K31" s="126">
        <v>45</v>
      </c>
      <c r="L31" s="126">
        <v>275</v>
      </c>
      <c r="M31" s="126">
        <v>195</v>
      </c>
      <c r="N31" s="126">
        <v>15</v>
      </c>
    </row>
    <row r="32" spans="1:14">
      <c r="A32" s="126">
        <v>2019</v>
      </c>
      <c r="B32" s="128">
        <v>357</v>
      </c>
      <c r="C32" s="127" t="s">
        <v>56</v>
      </c>
      <c r="D32" s="126">
        <v>2925</v>
      </c>
      <c r="E32" s="126">
        <v>350</v>
      </c>
      <c r="F32" s="126">
        <v>730</v>
      </c>
      <c r="G32" s="126">
        <v>40</v>
      </c>
      <c r="H32" s="126">
        <v>675</v>
      </c>
      <c r="I32" s="126">
        <v>90</v>
      </c>
      <c r="J32" s="126">
        <v>15</v>
      </c>
      <c r="K32" s="126">
        <v>95</v>
      </c>
      <c r="L32" s="126">
        <v>580</v>
      </c>
      <c r="M32" s="126">
        <v>335</v>
      </c>
      <c r="N32" s="126">
        <v>5</v>
      </c>
    </row>
    <row r="33" spans="1:14">
      <c r="A33" s="126">
        <v>2019</v>
      </c>
      <c r="B33" s="128">
        <v>358</v>
      </c>
      <c r="C33" s="127" t="s">
        <v>57</v>
      </c>
      <c r="D33" s="126">
        <v>2800</v>
      </c>
      <c r="E33" s="126">
        <v>455</v>
      </c>
      <c r="F33" s="126">
        <v>900</v>
      </c>
      <c r="G33" s="126">
        <v>10</v>
      </c>
      <c r="H33" s="126">
        <v>370</v>
      </c>
      <c r="I33" s="126">
        <v>160</v>
      </c>
      <c r="J33" s="126">
        <v>55</v>
      </c>
      <c r="K33" s="126">
        <v>85</v>
      </c>
      <c r="L33" s="126">
        <v>495</v>
      </c>
      <c r="M33" s="126">
        <v>265</v>
      </c>
      <c r="N33" s="126">
        <v>5</v>
      </c>
    </row>
    <row r="34" spans="1:14">
      <c r="A34" s="126">
        <v>2019</v>
      </c>
      <c r="B34" s="128">
        <v>359</v>
      </c>
      <c r="C34" s="127" t="s">
        <v>58</v>
      </c>
      <c r="D34" s="126">
        <v>4830</v>
      </c>
      <c r="E34" s="126">
        <v>225</v>
      </c>
      <c r="F34" s="126">
        <v>1500</v>
      </c>
      <c r="G34" s="126">
        <v>100</v>
      </c>
      <c r="H34" s="126">
        <v>1280</v>
      </c>
      <c r="I34" s="126">
        <v>190</v>
      </c>
      <c r="J34" s="126">
        <v>25</v>
      </c>
      <c r="K34" s="126">
        <v>50</v>
      </c>
      <c r="L34" s="126">
        <v>910</v>
      </c>
      <c r="M34" s="126">
        <v>555</v>
      </c>
      <c r="N34" s="126">
        <v>5</v>
      </c>
    </row>
    <row r="35" spans="1:14">
      <c r="A35" s="126">
        <v>2019</v>
      </c>
      <c r="B35" s="128">
        <v>360</v>
      </c>
      <c r="C35" s="127" t="s">
        <v>59</v>
      </c>
      <c r="D35" s="126">
        <v>1510</v>
      </c>
      <c r="E35" s="126">
        <v>135</v>
      </c>
      <c r="F35" s="126">
        <v>550</v>
      </c>
      <c r="G35" s="126">
        <v>30</v>
      </c>
      <c r="H35" s="126">
        <v>315</v>
      </c>
      <c r="I35" s="126">
        <v>60</v>
      </c>
      <c r="J35" s="126">
        <v>65</v>
      </c>
      <c r="K35" s="126">
        <v>20</v>
      </c>
      <c r="L35" s="126">
        <v>180</v>
      </c>
      <c r="M35" s="126">
        <v>150</v>
      </c>
      <c r="N35" s="126">
        <v>5</v>
      </c>
    </row>
    <row r="36" spans="1:14">
      <c r="A36" s="126">
        <v>2019</v>
      </c>
      <c r="B36" s="128">
        <v>361</v>
      </c>
      <c r="C36" s="127" t="s">
        <v>60</v>
      </c>
      <c r="D36" s="126">
        <v>3310</v>
      </c>
      <c r="E36" s="126">
        <v>335</v>
      </c>
      <c r="F36" s="126">
        <v>1230</v>
      </c>
      <c r="G36" s="126">
        <v>35</v>
      </c>
      <c r="H36" s="126">
        <v>625</v>
      </c>
      <c r="I36" s="126">
        <v>175</v>
      </c>
      <c r="J36" s="126">
        <v>20</v>
      </c>
      <c r="K36" s="126">
        <v>80</v>
      </c>
      <c r="L36" s="126">
        <v>565</v>
      </c>
      <c r="M36" s="126">
        <v>240</v>
      </c>
      <c r="N36" s="126">
        <v>5</v>
      </c>
    </row>
    <row r="37" spans="1:14">
      <c r="A37" s="126">
        <v>2019</v>
      </c>
      <c r="B37" s="128">
        <v>3</v>
      </c>
      <c r="C37" s="127" t="s">
        <v>54</v>
      </c>
      <c r="D37" s="126">
        <v>34575</v>
      </c>
      <c r="E37" s="126">
        <v>3345</v>
      </c>
      <c r="F37" s="126">
        <v>12020</v>
      </c>
      <c r="G37" s="126">
        <v>380</v>
      </c>
      <c r="H37" s="126">
        <v>7105</v>
      </c>
      <c r="I37" s="126">
        <v>1355</v>
      </c>
      <c r="J37" s="126">
        <v>330</v>
      </c>
      <c r="K37" s="126">
        <v>780</v>
      </c>
      <c r="L37" s="126">
        <v>5235</v>
      </c>
      <c r="M37" s="126">
        <v>3955</v>
      </c>
      <c r="N37" s="126">
        <v>70</v>
      </c>
    </row>
    <row r="38" spans="1:14">
      <c r="A38" s="126">
        <v>2019</v>
      </c>
      <c r="B38" s="128">
        <v>401</v>
      </c>
      <c r="C38" s="127" t="s">
        <v>62</v>
      </c>
      <c r="D38" s="126">
        <v>3405</v>
      </c>
      <c r="E38" s="126">
        <v>385</v>
      </c>
      <c r="F38" s="126">
        <v>1650</v>
      </c>
      <c r="G38" s="126">
        <v>85</v>
      </c>
      <c r="H38" s="126">
        <v>595</v>
      </c>
      <c r="I38" s="126">
        <v>105</v>
      </c>
      <c r="J38" s="126">
        <v>20</v>
      </c>
      <c r="K38" s="126">
        <v>135</v>
      </c>
      <c r="L38" s="126">
        <v>265</v>
      </c>
      <c r="M38" s="126">
        <v>155</v>
      </c>
      <c r="N38" s="126">
        <v>5</v>
      </c>
    </row>
    <row r="39" spans="1:14">
      <c r="A39" s="126">
        <v>2019</v>
      </c>
      <c r="B39" s="128">
        <v>402</v>
      </c>
      <c r="C39" s="127" t="s">
        <v>63</v>
      </c>
      <c r="D39" s="126">
        <v>1470</v>
      </c>
      <c r="E39" s="126">
        <v>95</v>
      </c>
      <c r="F39" s="126">
        <v>655</v>
      </c>
      <c r="G39" s="126">
        <v>40</v>
      </c>
      <c r="H39" s="126">
        <v>280</v>
      </c>
      <c r="I39" s="126">
        <v>55</v>
      </c>
      <c r="J39" s="126">
        <v>30</v>
      </c>
      <c r="K39" s="126">
        <v>50</v>
      </c>
      <c r="L39" s="126">
        <v>145</v>
      </c>
      <c r="M39" s="126">
        <v>115</v>
      </c>
      <c r="N39" s="126">
        <v>5</v>
      </c>
    </row>
    <row r="40" spans="1:14">
      <c r="A40" s="126">
        <v>2019</v>
      </c>
      <c r="B40" s="128">
        <v>403</v>
      </c>
      <c r="C40" s="127" t="s">
        <v>149</v>
      </c>
      <c r="D40" s="126">
        <v>5915</v>
      </c>
      <c r="E40" s="126">
        <v>735</v>
      </c>
      <c r="F40" s="126">
        <v>3510</v>
      </c>
      <c r="G40" s="126">
        <v>20</v>
      </c>
      <c r="H40" s="126">
        <v>795</v>
      </c>
      <c r="I40" s="126">
        <v>45</v>
      </c>
      <c r="J40" s="126">
        <v>40</v>
      </c>
      <c r="K40" s="126">
        <v>50</v>
      </c>
      <c r="L40" s="126">
        <v>440</v>
      </c>
      <c r="M40" s="126">
        <v>270</v>
      </c>
      <c r="N40" s="126">
        <v>15</v>
      </c>
    </row>
    <row r="41" spans="1:14">
      <c r="A41" s="126">
        <v>2019</v>
      </c>
      <c r="B41" s="128">
        <v>404</v>
      </c>
      <c r="C41" s="127" t="s">
        <v>65</v>
      </c>
      <c r="D41" s="126">
        <v>5655</v>
      </c>
      <c r="E41" s="126">
        <v>740</v>
      </c>
      <c r="F41" s="126">
        <v>2180</v>
      </c>
      <c r="G41" s="126">
        <v>120</v>
      </c>
      <c r="H41" s="126">
        <v>1025</v>
      </c>
      <c r="I41" s="126">
        <v>100</v>
      </c>
      <c r="J41" s="126">
        <v>40</v>
      </c>
      <c r="K41" s="126">
        <v>65</v>
      </c>
      <c r="L41" s="126">
        <v>810</v>
      </c>
      <c r="M41" s="126">
        <v>555</v>
      </c>
      <c r="N41" s="126">
        <v>15</v>
      </c>
    </row>
    <row r="42" spans="1:14">
      <c r="A42" s="126">
        <v>2019</v>
      </c>
      <c r="B42" s="128">
        <v>405</v>
      </c>
      <c r="C42" s="127" t="s">
        <v>150</v>
      </c>
      <c r="D42" s="126">
        <v>2870</v>
      </c>
      <c r="E42" s="126">
        <v>165</v>
      </c>
      <c r="F42" s="126">
        <v>1395</v>
      </c>
      <c r="G42" s="126">
        <v>45</v>
      </c>
      <c r="H42" s="126">
        <v>775</v>
      </c>
      <c r="I42" s="126">
        <v>100</v>
      </c>
      <c r="J42" s="126">
        <v>20</v>
      </c>
      <c r="K42" s="126">
        <v>35</v>
      </c>
      <c r="L42" s="126">
        <v>150</v>
      </c>
      <c r="M42" s="126">
        <v>180</v>
      </c>
      <c r="N42" s="126">
        <v>5</v>
      </c>
    </row>
    <row r="43" spans="1:14">
      <c r="A43" s="126">
        <v>2019</v>
      </c>
      <c r="B43" s="128">
        <v>451</v>
      </c>
      <c r="C43" s="127" t="s">
        <v>67</v>
      </c>
      <c r="D43" s="126">
        <v>2650</v>
      </c>
      <c r="E43" s="126">
        <v>210</v>
      </c>
      <c r="F43" s="126">
        <v>965</v>
      </c>
      <c r="G43" s="126">
        <v>15</v>
      </c>
      <c r="H43" s="126">
        <v>575</v>
      </c>
      <c r="I43" s="126">
        <v>60</v>
      </c>
      <c r="J43" s="126">
        <v>25</v>
      </c>
      <c r="K43" s="126">
        <v>30</v>
      </c>
      <c r="L43" s="126">
        <v>570</v>
      </c>
      <c r="M43" s="126">
        <v>195</v>
      </c>
      <c r="N43" s="126">
        <v>5</v>
      </c>
    </row>
    <row r="44" spans="1:14">
      <c r="A44" s="126">
        <v>2019</v>
      </c>
      <c r="B44" s="128">
        <v>452</v>
      </c>
      <c r="C44" s="127" t="s">
        <v>68</v>
      </c>
      <c r="D44" s="126">
        <v>3305</v>
      </c>
      <c r="E44" s="126">
        <v>340</v>
      </c>
      <c r="F44" s="126">
        <v>1185</v>
      </c>
      <c r="G44" s="126">
        <v>25</v>
      </c>
      <c r="H44" s="126">
        <v>545</v>
      </c>
      <c r="I44" s="126">
        <v>95</v>
      </c>
      <c r="J44" s="126">
        <v>55</v>
      </c>
      <c r="K44" s="126">
        <v>115</v>
      </c>
      <c r="L44" s="126">
        <v>485</v>
      </c>
      <c r="M44" s="126">
        <v>455</v>
      </c>
      <c r="N44" s="126">
        <v>5</v>
      </c>
    </row>
    <row r="45" spans="1:14">
      <c r="A45" s="126">
        <v>2019</v>
      </c>
      <c r="B45" s="128">
        <v>453</v>
      </c>
      <c r="C45" s="127" t="s">
        <v>69</v>
      </c>
      <c r="D45" s="126">
        <v>3420</v>
      </c>
      <c r="E45" s="126">
        <v>445</v>
      </c>
      <c r="F45" s="126">
        <v>1225</v>
      </c>
      <c r="G45" s="126">
        <v>30</v>
      </c>
      <c r="H45" s="126">
        <v>850</v>
      </c>
      <c r="I45" s="126">
        <v>105</v>
      </c>
      <c r="J45" s="126">
        <v>30</v>
      </c>
      <c r="K45" s="126">
        <v>35</v>
      </c>
      <c r="L45" s="126">
        <v>455</v>
      </c>
      <c r="M45" s="126">
        <v>240</v>
      </c>
      <c r="N45" s="126">
        <v>5</v>
      </c>
    </row>
    <row r="46" spans="1:14">
      <c r="A46" s="126">
        <v>2019</v>
      </c>
      <c r="B46" s="128">
        <v>454</v>
      </c>
      <c r="C46" s="127" t="s">
        <v>70</v>
      </c>
      <c r="D46" s="126">
        <v>6350</v>
      </c>
      <c r="E46" s="126">
        <v>530</v>
      </c>
      <c r="F46" s="126">
        <v>2040</v>
      </c>
      <c r="G46" s="126">
        <v>70</v>
      </c>
      <c r="H46" s="126">
        <v>1675</v>
      </c>
      <c r="I46" s="126">
        <v>190</v>
      </c>
      <c r="J46" s="126">
        <v>100</v>
      </c>
      <c r="K46" s="126">
        <v>115</v>
      </c>
      <c r="L46" s="126">
        <v>885</v>
      </c>
      <c r="M46" s="126">
        <v>730</v>
      </c>
      <c r="N46" s="126">
        <v>15</v>
      </c>
    </row>
    <row r="47" spans="1:14">
      <c r="A47" s="126">
        <v>2019</v>
      </c>
      <c r="B47" s="128">
        <v>455</v>
      </c>
      <c r="C47" s="127" t="s">
        <v>71</v>
      </c>
      <c r="D47" s="126">
        <v>1985</v>
      </c>
      <c r="E47" s="126">
        <v>135</v>
      </c>
      <c r="F47" s="126">
        <v>550</v>
      </c>
      <c r="G47" s="126">
        <v>20</v>
      </c>
      <c r="H47" s="126">
        <v>545</v>
      </c>
      <c r="I47" s="126">
        <v>50</v>
      </c>
      <c r="J47" s="126">
        <v>10</v>
      </c>
      <c r="K47" s="126">
        <v>50</v>
      </c>
      <c r="L47" s="126">
        <v>325</v>
      </c>
      <c r="M47" s="126">
        <v>300</v>
      </c>
      <c r="N47" s="126">
        <v>0</v>
      </c>
    </row>
    <row r="48" spans="1:14">
      <c r="A48" s="126">
        <v>2019</v>
      </c>
      <c r="B48" s="128">
        <v>456</v>
      </c>
      <c r="C48" s="127" t="s">
        <v>151</v>
      </c>
      <c r="D48" s="126">
        <v>2560</v>
      </c>
      <c r="E48" s="126">
        <v>100</v>
      </c>
      <c r="F48" s="126">
        <v>900</v>
      </c>
      <c r="G48" s="126">
        <v>35</v>
      </c>
      <c r="H48" s="126">
        <v>520</v>
      </c>
      <c r="I48" s="126">
        <v>85</v>
      </c>
      <c r="J48" s="126">
        <v>75</v>
      </c>
      <c r="K48" s="126">
        <v>80</v>
      </c>
      <c r="L48" s="126">
        <v>400</v>
      </c>
      <c r="M48" s="126">
        <v>365</v>
      </c>
      <c r="N48" s="126">
        <v>5</v>
      </c>
    </row>
    <row r="49" spans="1:14">
      <c r="A49" s="126">
        <v>2019</v>
      </c>
      <c r="B49" s="128">
        <v>457</v>
      </c>
      <c r="C49" s="127" t="s">
        <v>73</v>
      </c>
      <c r="D49" s="126">
        <v>3700</v>
      </c>
      <c r="E49" s="126">
        <v>220</v>
      </c>
      <c r="F49" s="126">
        <v>1215</v>
      </c>
      <c r="G49" s="126">
        <v>30</v>
      </c>
      <c r="H49" s="126">
        <v>760</v>
      </c>
      <c r="I49" s="126">
        <v>150</v>
      </c>
      <c r="J49" s="126">
        <v>30</v>
      </c>
      <c r="K49" s="126">
        <v>20</v>
      </c>
      <c r="L49" s="126">
        <v>800</v>
      </c>
      <c r="M49" s="126">
        <v>470</v>
      </c>
      <c r="N49" s="126">
        <v>5</v>
      </c>
    </row>
    <row r="50" spans="1:14">
      <c r="A50" s="126">
        <v>2019</v>
      </c>
      <c r="B50" s="128">
        <v>458</v>
      </c>
      <c r="C50" s="127" t="s">
        <v>74</v>
      </c>
      <c r="D50" s="126">
        <v>2820</v>
      </c>
      <c r="E50" s="126">
        <v>355</v>
      </c>
      <c r="F50" s="126">
        <v>1435</v>
      </c>
      <c r="G50" s="126">
        <v>40</v>
      </c>
      <c r="H50" s="126">
        <v>460</v>
      </c>
      <c r="I50" s="126">
        <v>65</v>
      </c>
      <c r="J50" s="126">
        <v>10</v>
      </c>
      <c r="K50" s="126">
        <v>25</v>
      </c>
      <c r="L50" s="126">
        <v>260</v>
      </c>
      <c r="M50" s="126">
        <v>160</v>
      </c>
      <c r="N50" s="126">
        <v>10</v>
      </c>
    </row>
    <row r="51" spans="1:14">
      <c r="A51" s="126">
        <v>2019</v>
      </c>
      <c r="B51" s="128">
        <v>459</v>
      </c>
      <c r="C51" s="127" t="s">
        <v>75</v>
      </c>
      <c r="D51" s="126">
        <v>4950</v>
      </c>
      <c r="E51" s="126">
        <v>500</v>
      </c>
      <c r="F51" s="126">
        <v>1200</v>
      </c>
      <c r="G51" s="126">
        <v>80</v>
      </c>
      <c r="H51" s="126">
        <v>1025</v>
      </c>
      <c r="I51" s="126">
        <v>95</v>
      </c>
      <c r="J51" s="126">
        <v>95</v>
      </c>
      <c r="K51" s="126">
        <v>55</v>
      </c>
      <c r="L51" s="126">
        <v>1215</v>
      </c>
      <c r="M51" s="126">
        <v>675</v>
      </c>
      <c r="N51" s="126">
        <v>10</v>
      </c>
    </row>
    <row r="52" spans="1:14">
      <c r="A52" s="126">
        <v>2019</v>
      </c>
      <c r="B52" s="128">
        <v>460</v>
      </c>
      <c r="C52" s="127" t="s">
        <v>76</v>
      </c>
      <c r="D52" s="126">
        <v>4105</v>
      </c>
      <c r="E52" s="126">
        <v>365</v>
      </c>
      <c r="F52" s="126">
        <v>2115</v>
      </c>
      <c r="G52" s="126">
        <v>35</v>
      </c>
      <c r="H52" s="126">
        <v>960</v>
      </c>
      <c r="I52" s="126">
        <v>55</v>
      </c>
      <c r="J52" s="126">
        <v>30</v>
      </c>
      <c r="K52" s="126">
        <v>60</v>
      </c>
      <c r="L52" s="126">
        <v>300</v>
      </c>
      <c r="M52" s="126">
        <v>175</v>
      </c>
      <c r="N52" s="126">
        <v>10</v>
      </c>
    </row>
    <row r="53" spans="1:14">
      <c r="A53" s="126">
        <v>2019</v>
      </c>
      <c r="B53" s="128">
        <v>461</v>
      </c>
      <c r="C53" s="127" t="s">
        <v>77</v>
      </c>
      <c r="D53" s="126">
        <v>1590</v>
      </c>
      <c r="E53" s="126">
        <v>180</v>
      </c>
      <c r="F53" s="126">
        <v>455</v>
      </c>
      <c r="G53" s="126">
        <v>10</v>
      </c>
      <c r="H53" s="126">
        <v>210</v>
      </c>
      <c r="I53" s="126">
        <v>100</v>
      </c>
      <c r="J53" s="126">
        <v>5</v>
      </c>
      <c r="K53" s="126">
        <v>10</v>
      </c>
      <c r="L53" s="126">
        <v>345</v>
      </c>
      <c r="M53" s="126">
        <v>275</v>
      </c>
      <c r="N53" s="126">
        <v>0</v>
      </c>
    </row>
    <row r="54" spans="1:14">
      <c r="A54" s="126">
        <v>2019</v>
      </c>
      <c r="B54" s="128">
        <v>462</v>
      </c>
      <c r="C54" s="127" t="s">
        <v>78</v>
      </c>
      <c r="D54" s="126">
        <v>845</v>
      </c>
      <c r="E54" s="126">
        <v>105</v>
      </c>
      <c r="F54" s="126">
        <v>210</v>
      </c>
      <c r="G54" s="126">
        <v>0</v>
      </c>
      <c r="H54" s="126">
        <v>150</v>
      </c>
      <c r="I54" s="126">
        <v>40</v>
      </c>
      <c r="J54" s="126">
        <v>5</v>
      </c>
      <c r="K54" s="126">
        <v>5</v>
      </c>
      <c r="L54" s="126">
        <v>205</v>
      </c>
      <c r="M54" s="126">
        <v>125</v>
      </c>
      <c r="N54" s="126">
        <v>0</v>
      </c>
    </row>
    <row r="55" spans="1:14">
      <c r="A55" s="126">
        <v>2019</v>
      </c>
      <c r="B55" s="128">
        <v>4</v>
      </c>
      <c r="C55" s="127" t="s">
        <v>152</v>
      </c>
      <c r="D55" s="126">
        <v>57595</v>
      </c>
      <c r="E55" s="126">
        <v>5600</v>
      </c>
      <c r="F55" s="126">
        <v>22895</v>
      </c>
      <c r="G55" s="126">
        <v>700</v>
      </c>
      <c r="H55" s="126">
        <v>11745</v>
      </c>
      <c r="I55" s="126">
        <v>1495</v>
      </c>
      <c r="J55" s="126">
        <v>615</v>
      </c>
      <c r="K55" s="126">
        <v>940</v>
      </c>
      <c r="L55" s="126">
        <v>8055</v>
      </c>
      <c r="M55" s="126">
        <v>5440</v>
      </c>
      <c r="N55" s="126">
        <v>110</v>
      </c>
    </row>
    <row r="56" spans="1:14">
      <c r="A56" s="126">
        <v>2019</v>
      </c>
      <c r="B56" s="128" t="s">
        <v>153</v>
      </c>
      <c r="C56" s="127" t="s">
        <v>154</v>
      </c>
      <c r="D56" s="126">
        <v>196090</v>
      </c>
      <c r="E56" s="126">
        <v>25080</v>
      </c>
      <c r="F56" s="126">
        <v>72595</v>
      </c>
      <c r="G56" s="126">
        <v>2565</v>
      </c>
      <c r="H56" s="126">
        <v>37850</v>
      </c>
      <c r="I56" s="126">
        <v>5430</v>
      </c>
      <c r="J56" s="126">
        <v>1820</v>
      </c>
      <c r="K56" s="126">
        <v>3670</v>
      </c>
      <c r="L56" s="126">
        <v>26695</v>
      </c>
      <c r="M56" s="126">
        <v>19055</v>
      </c>
      <c r="N56" s="126">
        <v>1330</v>
      </c>
    </row>
    <row r="57" spans="1:14">
      <c r="A57" s="126" t="s">
        <v>211</v>
      </c>
      <c r="B57" s="126"/>
      <c r="C57" s="126"/>
      <c r="D57" s="126"/>
      <c r="E57" s="126"/>
      <c r="F57" s="126"/>
      <c r="G57" s="126"/>
      <c r="H57" s="126"/>
      <c r="I57" s="126"/>
      <c r="J57" s="126"/>
      <c r="K57" s="126"/>
      <c r="L57" s="126"/>
      <c r="M57" s="126"/>
      <c r="N57" s="126"/>
    </row>
  </sheetData>
  <mergeCells count="8">
    <mergeCell ref="N3:N4"/>
    <mergeCell ref="E2:N2"/>
    <mergeCell ref="A2:A5"/>
    <mergeCell ref="B2:C5"/>
    <mergeCell ref="D2:D4"/>
    <mergeCell ref="E3:E4"/>
    <mergeCell ref="F3:L3"/>
    <mergeCell ref="M3:M4"/>
  </mergeCell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AG402"/>
  <sheetViews>
    <sheetView topLeftCell="M1" workbookViewId="0">
      <selection activeCell="W75" sqref="W75"/>
    </sheetView>
  </sheetViews>
  <sheetFormatPr baseColWidth="10" defaultRowHeight="15"/>
  <cols>
    <col min="22" max="22" width="33.140625" bestFit="1" customWidth="1"/>
    <col min="23" max="23" width="47.140625" customWidth="1"/>
    <col min="24" max="24" width="26.140625" bestFit="1" customWidth="1"/>
  </cols>
  <sheetData>
    <row r="2" spans="1:33" ht="18.75">
      <c r="B2" s="86" t="s">
        <v>207</v>
      </c>
    </row>
    <row r="5" spans="1:33">
      <c r="U5" s="136" t="s">
        <v>159</v>
      </c>
      <c r="V5" s="166" t="s">
        <v>2</v>
      </c>
      <c r="W5" s="169" t="s">
        <v>137</v>
      </c>
      <c r="X5" s="172" t="s">
        <v>4</v>
      </c>
      <c r="Y5" s="173" t="s">
        <v>134</v>
      </c>
      <c r="Z5" s="173"/>
      <c r="AA5" s="173"/>
      <c r="AB5" s="173"/>
      <c r="AC5" s="173"/>
      <c r="AD5" s="173"/>
      <c r="AE5" s="173"/>
      <c r="AF5" s="173"/>
      <c r="AG5" s="174"/>
    </row>
    <row r="6" spans="1:33" ht="15" customHeight="1">
      <c r="A6" s="136" t="s">
        <v>159</v>
      </c>
      <c r="B6" s="166" t="s">
        <v>2</v>
      </c>
      <c r="C6" s="176" t="s">
        <v>176</v>
      </c>
      <c r="D6" s="177"/>
      <c r="E6" s="177"/>
      <c r="F6" s="177"/>
      <c r="G6" s="177"/>
      <c r="H6" s="177"/>
      <c r="I6" s="177"/>
      <c r="J6" s="177"/>
      <c r="K6" s="177"/>
      <c r="L6" s="177"/>
      <c r="M6" s="177"/>
      <c r="N6" s="177"/>
      <c r="O6" s="56"/>
      <c r="P6" s="52"/>
      <c r="Q6" s="146" t="s">
        <v>177</v>
      </c>
      <c r="R6" s="147"/>
      <c r="S6" s="147"/>
      <c r="U6" s="137"/>
      <c r="V6" s="167"/>
      <c r="W6" s="170"/>
      <c r="X6" s="172"/>
      <c r="Y6" s="172" t="s">
        <v>5</v>
      </c>
      <c r="Z6" s="172" t="s">
        <v>6</v>
      </c>
      <c r="AA6" s="172"/>
      <c r="AB6" s="172"/>
      <c r="AC6" s="172"/>
      <c r="AD6" s="172"/>
      <c r="AE6" s="172"/>
      <c r="AF6" s="172"/>
      <c r="AG6" s="175" t="s">
        <v>7</v>
      </c>
    </row>
    <row r="7" spans="1:33" ht="15" customHeight="1">
      <c r="A7" s="137"/>
      <c r="B7" s="167"/>
      <c r="C7" s="57">
        <v>2005</v>
      </c>
      <c r="D7" s="58">
        <v>2006</v>
      </c>
      <c r="E7" s="58">
        <v>2007</v>
      </c>
      <c r="F7" s="58">
        <v>2008</v>
      </c>
      <c r="G7" s="57">
        <v>2009</v>
      </c>
      <c r="H7" s="57">
        <v>2010</v>
      </c>
      <c r="I7" s="57">
        <v>2011</v>
      </c>
      <c r="J7" s="57">
        <v>2012</v>
      </c>
      <c r="K7" s="57">
        <v>2013</v>
      </c>
      <c r="L7" s="57">
        <v>2014</v>
      </c>
      <c r="M7" s="59">
        <v>2015</v>
      </c>
      <c r="N7" s="59">
        <v>2016</v>
      </c>
      <c r="O7" s="60">
        <v>2017</v>
      </c>
      <c r="P7" s="61">
        <v>2018</v>
      </c>
      <c r="Q7" s="53">
        <v>2005</v>
      </c>
      <c r="R7" s="61">
        <v>2015</v>
      </c>
      <c r="S7" s="51">
        <v>2018</v>
      </c>
      <c r="U7" s="137"/>
      <c r="V7" s="167"/>
      <c r="W7" s="170"/>
      <c r="X7" s="172"/>
      <c r="Y7" s="172"/>
      <c r="Z7" s="54" t="s">
        <v>8</v>
      </c>
      <c r="AA7" s="54" t="s">
        <v>135</v>
      </c>
      <c r="AB7" s="54" t="s">
        <v>138</v>
      </c>
      <c r="AC7" s="54" t="s">
        <v>139</v>
      </c>
      <c r="AD7" s="54" t="s">
        <v>140</v>
      </c>
      <c r="AE7" s="54" t="s">
        <v>136</v>
      </c>
      <c r="AF7" s="54" t="s">
        <v>141</v>
      </c>
      <c r="AG7" s="175"/>
    </row>
    <row r="8" spans="1:33">
      <c r="A8" s="138"/>
      <c r="B8" s="168"/>
      <c r="C8" s="176" t="s">
        <v>15</v>
      </c>
      <c r="D8" s="177"/>
      <c r="E8" s="177"/>
      <c r="F8" s="177"/>
      <c r="G8" s="177"/>
      <c r="H8" s="177"/>
      <c r="I8" s="177"/>
      <c r="J8" s="177"/>
      <c r="K8" s="177"/>
      <c r="L8" s="177"/>
      <c r="M8" s="177"/>
      <c r="N8" s="177"/>
      <c r="O8" s="56"/>
      <c r="P8" s="52"/>
      <c r="Q8" s="146" t="s">
        <v>178</v>
      </c>
      <c r="R8" s="147"/>
      <c r="S8" s="147"/>
      <c r="U8" s="138"/>
      <c r="V8" s="168"/>
      <c r="W8" s="171"/>
      <c r="X8" s="172" t="s">
        <v>15</v>
      </c>
      <c r="Y8" s="172"/>
      <c r="Z8" s="172"/>
      <c r="AA8" s="172"/>
      <c r="AB8" s="172"/>
      <c r="AC8" s="172"/>
      <c r="AD8" s="172"/>
      <c r="AE8" s="172"/>
      <c r="AF8" s="172"/>
      <c r="AG8" s="175"/>
    </row>
    <row r="9" spans="1:33">
      <c r="A9" s="50" t="s">
        <v>16</v>
      </c>
      <c r="B9" s="50" t="s">
        <v>17</v>
      </c>
      <c r="C9" s="62" t="s">
        <v>18</v>
      </c>
      <c r="D9" s="62" t="s">
        <v>19</v>
      </c>
      <c r="E9" s="62" t="s">
        <v>20</v>
      </c>
      <c r="F9" s="62" t="s">
        <v>21</v>
      </c>
      <c r="G9" s="62" t="s">
        <v>22</v>
      </c>
      <c r="H9" s="62" t="s">
        <v>23</v>
      </c>
      <c r="I9" s="62" t="s">
        <v>24</v>
      </c>
      <c r="J9" s="62" t="s">
        <v>25</v>
      </c>
      <c r="K9" s="62" t="s">
        <v>26</v>
      </c>
      <c r="L9" s="62" t="s">
        <v>27</v>
      </c>
      <c r="M9" s="62" t="s">
        <v>160</v>
      </c>
      <c r="N9" s="62" t="s">
        <v>179</v>
      </c>
      <c r="O9" s="63" t="s">
        <v>180</v>
      </c>
      <c r="P9" s="64" t="s">
        <v>181</v>
      </c>
      <c r="Q9" s="64" t="s">
        <v>182</v>
      </c>
      <c r="R9" s="64" t="s">
        <v>183</v>
      </c>
      <c r="S9" s="14" t="s">
        <v>184</v>
      </c>
      <c r="U9" s="50" t="s">
        <v>16</v>
      </c>
      <c r="V9" s="28" t="s">
        <v>17</v>
      </c>
      <c r="W9" s="28" t="s">
        <v>18</v>
      </c>
      <c r="X9" s="28" t="s">
        <v>19</v>
      </c>
      <c r="Y9" s="28" t="s">
        <v>20</v>
      </c>
      <c r="Z9" s="28" t="s">
        <v>21</v>
      </c>
      <c r="AA9" s="28" t="s">
        <v>22</v>
      </c>
      <c r="AB9" s="28" t="s">
        <v>23</v>
      </c>
      <c r="AC9" s="28" t="s">
        <v>24</v>
      </c>
      <c r="AD9" s="28" t="s">
        <v>25</v>
      </c>
      <c r="AE9" s="28" t="s">
        <v>26</v>
      </c>
      <c r="AF9" s="28" t="s">
        <v>27</v>
      </c>
      <c r="AG9" s="29" t="s">
        <v>160</v>
      </c>
    </row>
    <row r="10" spans="1:33">
      <c r="A10" s="34">
        <v>101</v>
      </c>
      <c r="B10" s="65" t="s">
        <v>185</v>
      </c>
      <c r="C10" s="66">
        <v>20275</v>
      </c>
      <c r="D10" s="66">
        <v>20282</v>
      </c>
      <c r="E10" s="66">
        <v>19875</v>
      </c>
      <c r="F10" s="66">
        <v>19402</v>
      </c>
      <c r="G10" s="66">
        <v>19399</v>
      </c>
      <c r="H10" s="66">
        <v>19660</v>
      </c>
      <c r="I10" s="66">
        <v>20214</v>
      </c>
      <c r="J10" s="66">
        <v>20820</v>
      </c>
      <c r="K10" s="66">
        <v>22122</v>
      </c>
      <c r="L10" s="66">
        <v>23055</v>
      </c>
      <c r="M10" s="66">
        <v>26108</v>
      </c>
      <c r="N10" s="67">
        <v>28200</v>
      </c>
      <c r="O10" s="68">
        <v>28420</v>
      </c>
      <c r="P10" s="69">
        <v>29730</v>
      </c>
      <c r="Q10" s="70">
        <v>8.2662991849897871</v>
      </c>
      <c r="R10" s="70">
        <v>10.386531086392642</v>
      </c>
      <c r="S10" s="71">
        <v>11.973805036006</v>
      </c>
      <c r="U10" s="34">
        <v>101</v>
      </c>
      <c r="V10" s="4" t="s">
        <v>28</v>
      </c>
      <c r="W10" s="15">
        <v>2018</v>
      </c>
      <c r="X10" s="16">
        <v>3960</v>
      </c>
      <c r="Y10" s="16">
        <v>450</v>
      </c>
      <c r="Z10" s="16">
        <v>1250</v>
      </c>
      <c r="AA10" s="16">
        <v>65</v>
      </c>
      <c r="AB10" s="16">
        <v>535</v>
      </c>
      <c r="AC10" s="16">
        <v>55</v>
      </c>
      <c r="AD10" s="16">
        <v>100</v>
      </c>
      <c r="AE10" s="16">
        <v>55</v>
      </c>
      <c r="AF10" s="16">
        <v>1015</v>
      </c>
      <c r="AG10" s="16">
        <v>430</v>
      </c>
    </row>
    <row r="11" spans="1:33">
      <c r="A11" s="34">
        <v>102</v>
      </c>
      <c r="B11" s="65" t="s">
        <v>186</v>
      </c>
      <c r="C11" s="66">
        <v>10721</v>
      </c>
      <c r="D11" s="66">
        <v>10474</v>
      </c>
      <c r="E11" s="66">
        <v>10224</v>
      </c>
      <c r="F11" s="66">
        <v>10191</v>
      </c>
      <c r="G11" s="66">
        <v>10062</v>
      </c>
      <c r="H11" s="66">
        <v>9810</v>
      </c>
      <c r="I11" s="66">
        <v>9804</v>
      </c>
      <c r="J11" s="66">
        <v>9918</v>
      </c>
      <c r="K11" s="66">
        <v>10596</v>
      </c>
      <c r="L11" s="66">
        <v>11620</v>
      </c>
      <c r="M11" s="66">
        <v>13554</v>
      </c>
      <c r="N11" s="67">
        <v>16885</v>
      </c>
      <c r="O11" s="68">
        <v>18835</v>
      </c>
      <c r="P11" s="69">
        <v>19850</v>
      </c>
      <c r="Q11" s="70">
        <v>9.9521006999238804</v>
      </c>
      <c r="R11" s="70">
        <v>13.409313507256702</v>
      </c>
      <c r="S11" s="71">
        <v>18.914128901932401</v>
      </c>
      <c r="U11" s="34">
        <v>102</v>
      </c>
      <c r="V11" s="4" t="s">
        <v>29</v>
      </c>
      <c r="W11" s="15">
        <v>2018</v>
      </c>
      <c r="X11" s="16">
        <v>5060</v>
      </c>
      <c r="Y11" s="16">
        <v>310</v>
      </c>
      <c r="Z11" s="16">
        <v>2765</v>
      </c>
      <c r="AA11" s="16">
        <v>40</v>
      </c>
      <c r="AB11" s="16">
        <v>1260</v>
      </c>
      <c r="AC11" s="16">
        <v>15</v>
      </c>
      <c r="AD11" s="16">
        <v>75</v>
      </c>
      <c r="AE11" s="16">
        <v>80</v>
      </c>
      <c r="AF11" s="16">
        <v>335</v>
      </c>
      <c r="AG11" s="16">
        <v>185</v>
      </c>
    </row>
    <row r="12" spans="1:33">
      <c r="A12" s="34">
        <v>103</v>
      </c>
      <c r="B12" s="65" t="s">
        <v>187</v>
      </c>
      <c r="C12" s="66">
        <v>11986</v>
      </c>
      <c r="D12" s="66">
        <v>11941</v>
      </c>
      <c r="E12" s="66">
        <v>11772</v>
      </c>
      <c r="F12" s="66">
        <v>11824</v>
      </c>
      <c r="G12" s="66">
        <v>11796</v>
      </c>
      <c r="H12" s="66">
        <v>11804</v>
      </c>
      <c r="I12" s="66">
        <v>12080</v>
      </c>
      <c r="J12" s="66">
        <v>12680</v>
      </c>
      <c r="K12" s="66">
        <v>14017</v>
      </c>
      <c r="L12" s="66">
        <v>15224</v>
      </c>
      <c r="M12" s="66">
        <v>16966</v>
      </c>
      <c r="N12" s="67">
        <v>17770</v>
      </c>
      <c r="O12" s="68">
        <v>18420</v>
      </c>
      <c r="P12" s="69">
        <v>19325</v>
      </c>
      <c r="Q12" s="70">
        <v>9.8895205405985198</v>
      </c>
      <c r="R12" s="70">
        <v>13.67729453021081</v>
      </c>
      <c r="S12" s="71">
        <v>15.56572238644876</v>
      </c>
      <c r="U12" s="34">
        <v>103</v>
      </c>
      <c r="V12" s="4" t="s">
        <v>30</v>
      </c>
      <c r="W12" s="15">
        <v>2018</v>
      </c>
      <c r="X12" s="16">
        <v>3490</v>
      </c>
      <c r="Y12" s="16">
        <v>435</v>
      </c>
      <c r="Z12" s="16">
        <v>1205</v>
      </c>
      <c r="AA12" s="16">
        <v>15</v>
      </c>
      <c r="AB12" s="16">
        <v>725</v>
      </c>
      <c r="AC12" s="16">
        <v>145</v>
      </c>
      <c r="AD12" s="16">
        <v>100</v>
      </c>
      <c r="AE12" s="16">
        <v>65</v>
      </c>
      <c r="AF12" s="16">
        <v>505</v>
      </c>
      <c r="AG12" s="16">
        <v>300</v>
      </c>
    </row>
    <row r="13" spans="1:33">
      <c r="A13" s="34">
        <v>151</v>
      </c>
      <c r="B13" s="65" t="s">
        <v>84</v>
      </c>
      <c r="C13" s="66">
        <v>7612</v>
      </c>
      <c r="D13" s="66">
        <v>7371</v>
      </c>
      <c r="E13" s="66">
        <v>7223</v>
      </c>
      <c r="F13" s="66">
        <v>7038</v>
      </c>
      <c r="G13" s="66">
        <v>7058</v>
      </c>
      <c r="H13" s="66">
        <v>7024</v>
      </c>
      <c r="I13" s="66">
        <v>7135</v>
      </c>
      <c r="J13" s="66">
        <v>7552</v>
      </c>
      <c r="K13" s="66">
        <v>7991</v>
      </c>
      <c r="L13" s="66">
        <v>8866</v>
      </c>
      <c r="M13" s="66">
        <v>9857</v>
      </c>
      <c r="N13" s="67">
        <v>10840</v>
      </c>
      <c r="O13" s="68">
        <v>11140</v>
      </c>
      <c r="P13" s="69">
        <v>11810</v>
      </c>
      <c r="Q13" s="70">
        <v>4.3423199351960662</v>
      </c>
      <c r="R13" s="70">
        <v>5.65827616888149</v>
      </c>
      <c r="S13" s="71">
        <v>6.7132787630741246</v>
      </c>
      <c r="U13" s="34">
        <v>151</v>
      </c>
      <c r="V13" s="4" t="s">
        <v>31</v>
      </c>
      <c r="W13" s="15">
        <v>2018</v>
      </c>
      <c r="X13" s="16">
        <v>2770</v>
      </c>
      <c r="Y13" s="16">
        <v>200</v>
      </c>
      <c r="Z13" s="16">
        <v>665</v>
      </c>
      <c r="AA13" s="16">
        <v>0</v>
      </c>
      <c r="AB13" s="16">
        <v>455</v>
      </c>
      <c r="AC13" s="16">
        <v>85</v>
      </c>
      <c r="AD13" s="16">
        <v>55</v>
      </c>
      <c r="AE13" s="16">
        <v>80</v>
      </c>
      <c r="AF13" s="16">
        <v>890</v>
      </c>
      <c r="AG13" s="16">
        <v>345</v>
      </c>
    </row>
    <row r="14" spans="1:33">
      <c r="A14" s="35">
        <v>152</v>
      </c>
      <c r="B14" s="65" t="s">
        <v>188</v>
      </c>
      <c r="C14" s="66">
        <v>16872</v>
      </c>
      <c r="D14" s="66">
        <v>16481</v>
      </c>
      <c r="E14" s="66">
        <v>15947</v>
      </c>
      <c r="F14" s="66">
        <v>15547</v>
      </c>
      <c r="G14" s="66">
        <v>15863</v>
      </c>
      <c r="H14" s="66">
        <v>15606</v>
      </c>
      <c r="I14" s="66">
        <v>16006</v>
      </c>
      <c r="J14" s="66">
        <v>16723</v>
      </c>
      <c r="K14" s="66">
        <v>17736</v>
      </c>
      <c r="L14" s="66">
        <v>18839</v>
      </c>
      <c r="M14" s="66">
        <v>21783</v>
      </c>
      <c r="N14" s="67" t="s">
        <v>105</v>
      </c>
      <c r="O14" s="72" t="s">
        <v>105</v>
      </c>
      <c r="P14" s="72" t="s">
        <v>105</v>
      </c>
      <c r="Q14" s="70">
        <v>4.9045513608734703</v>
      </c>
      <c r="R14" s="70">
        <v>6.6101633195564693</v>
      </c>
      <c r="S14" s="71" t="s">
        <v>105</v>
      </c>
      <c r="U14" s="35">
        <v>159</v>
      </c>
      <c r="V14" s="4" t="s">
        <v>32</v>
      </c>
      <c r="W14" s="15">
        <v>2018</v>
      </c>
      <c r="X14" s="16">
        <v>3095</v>
      </c>
      <c r="Y14" s="16">
        <v>280</v>
      </c>
      <c r="Z14" s="16">
        <v>1110</v>
      </c>
      <c r="AA14" s="16">
        <v>125</v>
      </c>
      <c r="AB14" s="16">
        <v>650</v>
      </c>
      <c r="AC14" s="16">
        <v>135</v>
      </c>
      <c r="AD14" s="16">
        <v>45</v>
      </c>
      <c r="AE14" s="16">
        <v>50</v>
      </c>
      <c r="AF14" s="16">
        <v>360</v>
      </c>
      <c r="AG14" s="16">
        <v>345</v>
      </c>
    </row>
    <row r="15" spans="1:33">
      <c r="A15" s="35">
        <v>152012</v>
      </c>
      <c r="B15" s="65" t="s">
        <v>189</v>
      </c>
      <c r="C15" s="73" t="s">
        <v>105</v>
      </c>
      <c r="D15" s="73" t="s">
        <v>105</v>
      </c>
      <c r="E15" s="73" t="s">
        <v>105</v>
      </c>
      <c r="F15" s="73" t="s">
        <v>105</v>
      </c>
      <c r="G15" s="73" t="s">
        <v>105</v>
      </c>
      <c r="H15" s="73" t="s">
        <v>105</v>
      </c>
      <c r="I15" s="73" t="s">
        <v>105</v>
      </c>
      <c r="J15" s="73" t="s">
        <v>105</v>
      </c>
      <c r="K15" s="73" t="s">
        <v>105</v>
      </c>
      <c r="L15" s="66">
        <v>13391</v>
      </c>
      <c r="M15" s="66">
        <v>15410</v>
      </c>
      <c r="N15" s="67" t="s">
        <v>105</v>
      </c>
      <c r="O15" s="72" t="s">
        <v>105</v>
      </c>
      <c r="P15" s="72" t="s">
        <v>105</v>
      </c>
      <c r="Q15" s="70" t="s">
        <v>105</v>
      </c>
      <c r="R15" s="70">
        <v>12.95894512000269</v>
      </c>
      <c r="S15" s="71" t="s">
        <v>105</v>
      </c>
      <c r="U15" s="34">
        <v>153</v>
      </c>
      <c r="V15" s="4" t="s">
        <v>33</v>
      </c>
      <c r="W15" s="15">
        <v>2018</v>
      </c>
      <c r="X15" s="16">
        <v>1685</v>
      </c>
      <c r="Y15" s="16">
        <v>100</v>
      </c>
      <c r="Z15" s="16">
        <v>570</v>
      </c>
      <c r="AA15" s="16">
        <v>5</v>
      </c>
      <c r="AB15" s="16">
        <v>375</v>
      </c>
      <c r="AC15" s="16">
        <v>30</v>
      </c>
      <c r="AD15" s="16">
        <v>30</v>
      </c>
      <c r="AE15" s="16">
        <v>25</v>
      </c>
      <c r="AF15" s="16">
        <v>280</v>
      </c>
      <c r="AG15" s="16">
        <v>275</v>
      </c>
    </row>
    <row r="16" spans="1:33">
      <c r="A16" s="35" t="s">
        <v>190</v>
      </c>
      <c r="B16" s="65" t="s">
        <v>191</v>
      </c>
      <c r="C16" s="73" t="s">
        <v>105</v>
      </c>
      <c r="D16" s="73" t="s">
        <v>105</v>
      </c>
      <c r="E16" s="73" t="s">
        <v>105</v>
      </c>
      <c r="F16" s="73" t="s">
        <v>105</v>
      </c>
      <c r="G16" s="73" t="s">
        <v>105</v>
      </c>
      <c r="H16" s="73" t="s">
        <v>105</v>
      </c>
      <c r="I16" s="73" t="s">
        <v>105</v>
      </c>
      <c r="J16" s="73" t="s">
        <v>105</v>
      </c>
      <c r="K16" s="73" t="s">
        <v>105</v>
      </c>
      <c r="L16" s="66">
        <f>L14-L15</f>
        <v>5448</v>
      </c>
      <c r="M16" s="66">
        <f>M14-M15</f>
        <v>6373</v>
      </c>
      <c r="N16" s="67" t="s">
        <v>105</v>
      </c>
      <c r="O16" s="72" t="s">
        <v>105</v>
      </c>
      <c r="P16" s="72" t="s">
        <v>105</v>
      </c>
      <c r="Q16" s="70" t="s">
        <v>105</v>
      </c>
      <c r="R16" s="70">
        <v>3.0257710422364021</v>
      </c>
      <c r="S16" s="71" t="s">
        <v>105</v>
      </c>
      <c r="U16" s="34">
        <v>154</v>
      </c>
      <c r="V16" s="4" t="s">
        <v>34</v>
      </c>
      <c r="W16" s="15">
        <v>2018</v>
      </c>
      <c r="X16" s="16">
        <v>2875</v>
      </c>
      <c r="Y16" s="16">
        <v>460</v>
      </c>
      <c r="Z16" s="16">
        <v>810</v>
      </c>
      <c r="AA16" s="16">
        <v>45</v>
      </c>
      <c r="AB16" s="16">
        <v>540</v>
      </c>
      <c r="AC16" s="16">
        <v>105</v>
      </c>
      <c r="AD16" s="16">
        <v>70</v>
      </c>
      <c r="AE16" s="16">
        <v>125</v>
      </c>
      <c r="AF16" s="16">
        <v>390</v>
      </c>
      <c r="AG16" s="16">
        <v>330</v>
      </c>
    </row>
    <row r="17" spans="1:33">
      <c r="A17" s="34">
        <v>153</v>
      </c>
      <c r="B17" s="65" t="s">
        <v>86</v>
      </c>
      <c r="C17" s="66">
        <v>7506</v>
      </c>
      <c r="D17" s="66">
        <v>7325</v>
      </c>
      <c r="E17" s="66">
        <v>7231</v>
      </c>
      <c r="F17" s="66">
        <v>7086</v>
      </c>
      <c r="G17" s="66">
        <v>7041</v>
      </c>
      <c r="H17" s="66">
        <v>6980</v>
      </c>
      <c r="I17" s="66">
        <v>7059</v>
      </c>
      <c r="J17" s="66">
        <v>7419</v>
      </c>
      <c r="K17" s="66">
        <v>7947</v>
      </c>
      <c r="L17" s="66">
        <v>8634</v>
      </c>
      <c r="M17" s="66">
        <v>10620</v>
      </c>
      <c r="N17" s="67">
        <v>11745</v>
      </c>
      <c r="O17" s="68">
        <v>12780</v>
      </c>
      <c r="P17" s="69">
        <v>13455</v>
      </c>
      <c r="Q17" s="70">
        <v>4.9560256714998818</v>
      </c>
      <c r="R17" s="70">
        <v>7.6825139616308338</v>
      </c>
      <c r="S17" s="71">
        <v>9.8201643627658477</v>
      </c>
      <c r="U17" s="34">
        <v>155</v>
      </c>
      <c r="V17" s="4" t="s">
        <v>35</v>
      </c>
      <c r="W17" s="15">
        <v>2018</v>
      </c>
      <c r="X17" s="16">
        <v>3145</v>
      </c>
      <c r="Y17" s="16">
        <v>370</v>
      </c>
      <c r="Z17" s="16">
        <v>1110</v>
      </c>
      <c r="AA17" s="16">
        <v>30</v>
      </c>
      <c r="AB17" s="16">
        <v>670</v>
      </c>
      <c r="AC17" s="16">
        <v>100</v>
      </c>
      <c r="AD17" s="16">
        <v>95</v>
      </c>
      <c r="AE17" s="16">
        <v>95</v>
      </c>
      <c r="AF17" s="16">
        <v>445</v>
      </c>
      <c r="AG17" s="16">
        <v>230</v>
      </c>
    </row>
    <row r="18" spans="1:33">
      <c r="A18" s="34">
        <v>154</v>
      </c>
      <c r="B18" s="65" t="s">
        <v>87</v>
      </c>
      <c r="C18" s="66">
        <v>3648</v>
      </c>
      <c r="D18" s="66">
        <v>3620</v>
      </c>
      <c r="E18" s="66">
        <v>3498</v>
      </c>
      <c r="F18" s="66">
        <v>3392</v>
      </c>
      <c r="G18" s="66">
        <v>3352</v>
      </c>
      <c r="H18" s="66">
        <v>3365</v>
      </c>
      <c r="I18" s="66">
        <v>3394</v>
      </c>
      <c r="J18" s="66">
        <v>3404</v>
      </c>
      <c r="K18" s="66">
        <v>3682</v>
      </c>
      <c r="L18" s="66">
        <v>4100</v>
      </c>
      <c r="M18" s="66">
        <v>5221</v>
      </c>
      <c r="N18" s="67">
        <v>6230</v>
      </c>
      <c r="O18" s="68">
        <v>6415</v>
      </c>
      <c r="P18" s="69">
        <v>6485</v>
      </c>
      <c r="Q18" s="70">
        <v>3.7320074885676582</v>
      </c>
      <c r="R18" s="70">
        <v>5.7060109289617484</v>
      </c>
      <c r="S18" s="71">
        <v>7.1024127394394734</v>
      </c>
      <c r="U18" s="34">
        <v>157</v>
      </c>
      <c r="V18" s="4" t="s">
        <v>37</v>
      </c>
      <c r="W18" s="15">
        <v>2018</v>
      </c>
      <c r="X18" s="16">
        <v>2270</v>
      </c>
      <c r="Y18" s="16">
        <v>150</v>
      </c>
      <c r="Z18" s="16">
        <v>680</v>
      </c>
      <c r="AA18" s="16">
        <v>30</v>
      </c>
      <c r="AB18" s="16">
        <v>555</v>
      </c>
      <c r="AC18" s="16">
        <v>60</v>
      </c>
      <c r="AD18" s="16">
        <v>30</v>
      </c>
      <c r="AE18" s="16">
        <v>20</v>
      </c>
      <c r="AF18" s="16">
        <v>430</v>
      </c>
      <c r="AG18" s="16">
        <v>320</v>
      </c>
    </row>
    <row r="19" spans="1:33">
      <c r="A19" s="34">
        <v>155</v>
      </c>
      <c r="B19" s="65" t="s">
        <v>88</v>
      </c>
      <c r="C19" s="66">
        <v>5806</v>
      </c>
      <c r="D19" s="66">
        <v>5607</v>
      </c>
      <c r="E19" s="66">
        <v>5438</v>
      </c>
      <c r="F19" s="66">
        <v>5213</v>
      </c>
      <c r="G19" s="66">
        <v>5115</v>
      </c>
      <c r="H19" s="66">
        <v>5093</v>
      </c>
      <c r="I19" s="66">
        <v>5094</v>
      </c>
      <c r="J19" s="66">
        <v>5113</v>
      </c>
      <c r="K19" s="66">
        <v>5406</v>
      </c>
      <c r="L19" s="66">
        <v>5924</v>
      </c>
      <c r="M19" s="66">
        <v>7164</v>
      </c>
      <c r="N19" s="67">
        <v>8245</v>
      </c>
      <c r="O19" s="68">
        <v>8440</v>
      </c>
      <c r="P19" s="69">
        <v>8805</v>
      </c>
      <c r="Q19" s="70">
        <v>3.958006680755334</v>
      </c>
      <c r="R19" s="70">
        <v>5.310757917210295</v>
      </c>
      <c r="S19" s="71">
        <v>6.6320189809061123</v>
      </c>
      <c r="U19" s="36">
        <v>158</v>
      </c>
      <c r="V19" s="4" t="s">
        <v>38</v>
      </c>
      <c r="W19" s="15">
        <v>2018</v>
      </c>
      <c r="X19" s="16">
        <v>6635</v>
      </c>
      <c r="Y19" s="16">
        <v>870</v>
      </c>
      <c r="Z19" s="16">
        <v>1645</v>
      </c>
      <c r="AA19" s="16">
        <v>100</v>
      </c>
      <c r="AB19" s="16">
        <v>1115</v>
      </c>
      <c r="AC19" s="16">
        <v>340</v>
      </c>
      <c r="AD19" s="16">
        <v>155</v>
      </c>
      <c r="AE19" s="16">
        <v>65</v>
      </c>
      <c r="AF19" s="16">
        <v>1305</v>
      </c>
      <c r="AG19" s="16">
        <v>1040</v>
      </c>
    </row>
    <row r="20" spans="1:33">
      <c r="A20" s="35">
        <v>156</v>
      </c>
      <c r="B20" s="65" t="s">
        <v>192</v>
      </c>
      <c r="C20" s="66">
        <v>3390</v>
      </c>
      <c r="D20" s="66">
        <v>3238</v>
      </c>
      <c r="E20" s="66">
        <v>3105</v>
      </c>
      <c r="F20" s="66">
        <v>3001</v>
      </c>
      <c r="G20" s="66">
        <v>2916</v>
      </c>
      <c r="H20" s="66">
        <v>2904</v>
      </c>
      <c r="I20" s="66">
        <v>2904</v>
      </c>
      <c r="J20" s="66">
        <v>2931</v>
      </c>
      <c r="K20" s="66">
        <v>3068</v>
      </c>
      <c r="L20" s="66">
        <v>3290</v>
      </c>
      <c r="M20" s="66">
        <v>3926</v>
      </c>
      <c r="N20" s="67" t="s">
        <v>105</v>
      </c>
      <c r="O20" s="72" t="s">
        <v>105</v>
      </c>
      <c r="P20" s="72" t="s">
        <v>105</v>
      </c>
      <c r="Q20" s="70" t="s">
        <v>105</v>
      </c>
      <c r="R20" s="70" t="s">
        <v>105</v>
      </c>
      <c r="S20" s="71" t="s">
        <v>105</v>
      </c>
      <c r="U20" s="38">
        <v>1</v>
      </c>
      <c r="V20" s="9" t="s">
        <v>39</v>
      </c>
      <c r="W20" s="25">
        <v>2018</v>
      </c>
      <c r="X20" s="26">
        <v>34985</v>
      </c>
      <c r="Y20" s="26">
        <v>3620</v>
      </c>
      <c r="Z20" s="26">
        <v>11805</v>
      </c>
      <c r="AA20" s="26">
        <v>465</v>
      </c>
      <c r="AB20" s="26">
        <v>6870</v>
      </c>
      <c r="AC20" s="26">
        <v>1070</v>
      </c>
      <c r="AD20" s="26">
        <v>745</v>
      </c>
      <c r="AE20" s="26">
        <v>660</v>
      </c>
      <c r="AF20" s="26">
        <v>5950</v>
      </c>
      <c r="AG20" s="26">
        <v>3800</v>
      </c>
    </row>
    <row r="21" spans="1:33">
      <c r="A21" s="34">
        <v>157</v>
      </c>
      <c r="B21" s="65" t="s">
        <v>90</v>
      </c>
      <c r="C21" s="66">
        <v>6834</v>
      </c>
      <c r="D21" s="66">
        <v>6676</v>
      </c>
      <c r="E21" s="66">
        <v>6488</v>
      </c>
      <c r="F21" s="66">
        <v>6382</v>
      </c>
      <c r="G21" s="66">
        <v>6401</v>
      </c>
      <c r="H21" s="66">
        <v>6373</v>
      </c>
      <c r="I21" s="66">
        <v>6369</v>
      </c>
      <c r="J21" s="66">
        <v>6508</v>
      </c>
      <c r="K21" s="66">
        <v>6874</v>
      </c>
      <c r="L21" s="66">
        <v>7401</v>
      </c>
      <c r="M21" s="66">
        <v>9059</v>
      </c>
      <c r="N21" s="67">
        <v>9910</v>
      </c>
      <c r="O21" s="68">
        <v>10415</v>
      </c>
      <c r="P21" s="69">
        <v>11035</v>
      </c>
      <c r="Q21" s="70">
        <v>5.0779827761719707</v>
      </c>
      <c r="R21" s="70">
        <v>6.8462817412333727</v>
      </c>
      <c r="S21" s="71">
        <v>8.2372261411562722</v>
      </c>
      <c r="U21" s="39">
        <v>241</v>
      </c>
      <c r="V21" s="4" t="s">
        <v>40</v>
      </c>
      <c r="W21" s="15">
        <v>2018</v>
      </c>
      <c r="X21" s="16">
        <v>39230</v>
      </c>
      <c r="Y21" s="16">
        <v>10725</v>
      </c>
      <c r="Z21" s="16">
        <v>13970</v>
      </c>
      <c r="AA21" s="16">
        <v>485</v>
      </c>
      <c r="AB21" s="16">
        <v>5400</v>
      </c>
      <c r="AC21" s="16">
        <v>700</v>
      </c>
      <c r="AD21" s="16">
        <v>405</v>
      </c>
      <c r="AE21" s="16">
        <v>760</v>
      </c>
      <c r="AF21" s="16">
        <v>3975</v>
      </c>
      <c r="AG21" s="16">
        <v>2810</v>
      </c>
    </row>
    <row r="22" spans="1:33">
      <c r="A22" s="36">
        <v>158</v>
      </c>
      <c r="B22" s="65" t="s">
        <v>91</v>
      </c>
      <c r="C22" s="66">
        <v>4886</v>
      </c>
      <c r="D22" s="66">
        <v>4660</v>
      </c>
      <c r="E22" s="66">
        <v>4529</v>
      </c>
      <c r="F22" s="66">
        <v>4489</v>
      </c>
      <c r="G22" s="66">
        <v>4392</v>
      </c>
      <c r="H22" s="66">
        <v>4440</v>
      </c>
      <c r="I22" s="66">
        <v>4509</v>
      </c>
      <c r="J22" s="66">
        <v>4690</v>
      </c>
      <c r="K22" s="66">
        <v>5051</v>
      </c>
      <c r="L22" s="66">
        <v>5432</v>
      </c>
      <c r="M22" s="66">
        <v>6675</v>
      </c>
      <c r="N22" s="67">
        <v>7290</v>
      </c>
      <c r="O22" s="68">
        <v>7345</v>
      </c>
      <c r="P22" s="69">
        <v>7515</v>
      </c>
      <c r="Q22" s="70">
        <v>3.8636723074489963</v>
      </c>
      <c r="R22" s="70">
        <v>5.5173952934758352</v>
      </c>
      <c r="S22" s="71">
        <v>6.2645881960653558</v>
      </c>
      <c r="U22" s="39">
        <v>241001</v>
      </c>
      <c r="V22" s="4" t="s">
        <v>41</v>
      </c>
      <c r="W22" s="15">
        <v>2018</v>
      </c>
      <c r="X22" s="16">
        <v>19410</v>
      </c>
      <c r="Y22" s="16">
        <v>6715</v>
      </c>
      <c r="Z22" s="16">
        <v>6165</v>
      </c>
      <c r="AA22" s="16">
        <v>185</v>
      </c>
      <c r="AB22" s="16">
        <v>2205</v>
      </c>
      <c r="AC22" s="16">
        <v>365</v>
      </c>
      <c r="AD22" s="16">
        <v>230</v>
      </c>
      <c r="AE22" s="16">
        <v>395</v>
      </c>
      <c r="AF22" s="16">
        <v>1850</v>
      </c>
      <c r="AG22" s="16">
        <v>1295</v>
      </c>
    </row>
    <row r="23" spans="1:33">
      <c r="A23" s="34">
        <v>159</v>
      </c>
      <c r="B23" s="65" t="s">
        <v>193</v>
      </c>
      <c r="C23" s="73" t="s">
        <v>105</v>
      </c>
      <c r="D23" s="73" t="s">
        <v>105</v>
      </c>
      <c r="E23" s="73" t="s">
        <v>105</v>
      </c>
      <c r="F23" s="73" t="s">
        <v>105</v>
      </c>
      <c r="G23" s="73" t="s">
        <v>105</v>
      </c>
      <c r="H23" s="73" t="s">
        <v>105</v>
      </c>
      <c r="I23" s="73" t="s">
        <v>105</v>
      </c>
      <c r="J23" s="73" t="s">
        <v>105</v>
      </c>
      <c r="K23" s="73" t="s">
        <v>105</v>
      </c>
      <c r="L23" s="73" t="s">
        <v>105</v>
      </c>
      <c r="M23" s="73" t="s">
        <v>105</v>
      </c>
      <c r="N23" s="67">
        <v>28035</v>
      </c>
      <c r="O23" s="68">
        <v>28955</v>
      </c>
      <c r="P23" s="69">
        <v>30170</v>
      </c>
      <c r="Q23" s="70" t="s">
        <v>105</v>
      </c>
      <c r="R23" s="70" t="s">
        <v>105</v>
      </c>
      <c r="S23" s="74">
        <v>9.1960960027310907</v>
      </c>
      <c r="U23" s="37" t="s">
        <v>157</v>
      </c>
      <c r="V23" s="4" t="s">
        <v>42</v>
      </c>
      <c r="W23" s="15">
        <v>2018</v>
      </c>
      <c r="X23" s="17">
        <v>19820</v>
      </c>
      <c r="Y23" s="17">
        <v>4010</v>
      </c>
      <c r="Z23" s="17">
        <v>7805</v>
      </c>
      <c r="AA23" s="17">
        <v>300</v>
      </c>
      <c r="AB23" s="17">
        <v>3195</v>
      </c>
      <c r="AC23" s="17">
        <v>335</v>
      </c>
      <c r="AD23" s="17">
        <v>175</v>
      </c>
      <c r="AE23" s="17">
        <v>365</v>
      </c>
      <c r="AF23" s="17">
        <v>2125</v>
      </c>
      <c r="AG23" s="17">
        <v>1515</v>
      </c>
    </row>
    <row r="24" spans="1:33">
      <c r="A24" s="34">
        <v>159016</v>
      </c>
      <c r="B24" s="65" t="s">
        <v>194</v>
      </c>
      <c r="C24" s="73" t="s">
        <v>105</v>
      </c>
      <c r="D24" s="73" t="s">
        <v>105</v>
      </c>
      <c r="E24" s="73" t="s">
        <v>105</v>
      </c>
      <c r="F24" s="73" t="s">
        <v>105</v>
      </c>
      <c r="G24" s="73" t="s">
        <v>105</v>
      </c>
      <c r="H24" s="73" t="s">
        <v>105</v>
      </c>
      <c r="I24" s="73" t="s">
        <v>105</v>
      </c>
      <c r="J24" s="73" t="s">
        <v>105</v>
      </c>
      <c r="K24" s="73" t="s">
        <v>105</v>
      </c>
      <c r="L24" s="67" t="s">
        <v>105</v>
      </c>
      <c r="M24" s="67" t="s">
        <v>105</v>
      </c>
      <c r="N24" s="67">
        <v>15650</v>
      </c>
      <c r="O24" s="68">
        <v>16270</v>
      </c>
      <c r="P24" s="69">
        <v>17265</v>
      </c>
      <c r="Q24" s="70" t="s">
        <v>105</v>
      </c>
      <c r="R24" s="70" t="s">
        <v>105</v>
      </c>
      <c r="S24" s="71">
        <v>14.411398903181109</v>
      </c>
      <c r="U24" s="34">
        <v>251</v>
      </c>
      <c r="V24" s="4" t="s">
        <v>43</v>
      </c>
      <c r="W24" s="15">
        <v>2018</v>
      </c>
      <c r="X24" s="16">
        <v>5245</v>
      </c>
      <c r="Y24" s="16">
        <v>545</v>
      </c>
      <c r="Z24" s="16">
        <v>1540</v>
      </c>
      <c r="AA24" s="16">
        <v>50</v>
      </c>
      <c r="AB24" s="16">
        <v>1125</v>
      </c>
      <c r="AC24" s="16">
        <v>180</v>
      </c>
      <c r="AD24" s="16">
        <v>45</v>
      </c>
      <c r="AE24" s="16">
        <v>120</v>
      </c>
      <c r="AF24" s="16">
        <v>1050</v>
      </c>
      <c r="AG24" s="16">
        <v>585</v>
      </c>
    </row>
    <row r="25" spans="1:33">
      <c r="A25" s="37" t="s">
        <v>195</v>
      </c>
      <c r="B25" s="65" t="s">
        <v>191</v>
      </c>
      <c r="C25" s="73" t="s">
        <v>105</v>
      </c>
      <c r="D25" s="73" t="s">
        <v>105</v>
      </c>
      <c r="E25" s="73" t="s">
        <v>105</v>
      </c>
      <c r="F25" s="73" t="s">
        <v>105</v>
      </c>
      <c r="G25" s="73" t="s">
        <v>105</v>
      </c>
      <c r="H25" s="73" t="s">
        <v>105</v>
      </c>
      <c r="I25" s="73" t="s">
        <v>105</v>
      </c>
      <c r="J25" s="73" t="s">
        <v>105</v>
      </c>
      <c r="K25" s="73" t="s">
        <v>105</v>
      </c>
      <c r="L25" s="67" t="s">
        <v>105</v>
      </c>
      <c r="M25" s="67" t="s">
        <v>105</v>
      </c>
      <c r="N25" s="67">
        <v>12385</v>
      </c>
      <c r="O25" s="72">
        <v>12685</v>
      </c>
      <c r="P25" s="72">
        <v>12905</v>
      </c>
      <c r="Q25" s="70" t="s">
        <v>105</v>
      </c>
      <c r="R25" s="70" t="s">
        <v>105</v>
      </c>
      <c r="S25" s="71">
        <v>6.196194417903425</v>
      </c>
      <c r="U25" s="34">
        <v>252</v>
      </c>
      <c r="V25" s="4" t="s">
        <v>44</v>
      </c>
      <c r="W25" s="15">
        <v>2018</v>
      </c>
      <c r="X25" s="16">
        <v>4715</v>
      </c>
      <c r="Y25" s="16">
        <v>810</v>
      </c>
      <c r="Z25" s="16">
        <v>1750</v>
      </c>
      <c r="AA25" s="16">
        <v>50</v>
      </c>
      <c r="AB25" s="16">
        <v>850</v>
      </c>
      <c r="AC25" s="16">
        <v>125</v>
      </c>
      <c r="AD25" s="16">
        <v>35</v>
      </c>
      <c r="AE25" s="16">
        <v>125</v>
      </c>
      <c r="AF25" s="16">
        <v>540</v>
      </c>
      <c r="AG25" s="16">
        <v>425</v>
      </c>
    </row>
    <row r="26" spans="1:33">
      <c r="A26" s="38">
        <v>1</v>
      </c>
      <c r="B26" s="75" t="s">
        <v>39</v>
      </c>
      <c r="C26" s="76">
        <v>99536</v>
      </c>
      <c r="D26" s="76">
        <v>97675</v>
      </c>
      <c r="E26" s="76">
        <v>95330</v>
      </c>
      <c r="F26" s="76">
        <v>93565</v>
      </c>
      <c r="G26" s="76">
        <v>93395</v>
      </c>
      <c r="H26" s="76">
        <v>93059</v>
      </c>
      <c r="I26" s="76">
        <v>94568</v>
      </c>
      <c r="J26" s="76">
        <v>97758</v>
      </c>
      <c r="K26" s="76">
        <v>104490</v>
      </c>
      <c r="L26" s="76">
        <v>112385</v>
      </c>
      <c r="M26" s="76">
        <v>130933</v>
      </c>
      <c r="N26" s="77">
        <v>145155</v>
      </c>
      <c r="O26" s="78">
        <v>151170</v>
      </c>
      <c r="P26" s="79">
        <v>158180</v>
      </c>
      <c r="Q26" s="80">
        <v>6.0308948852878181</v>
      </c>
      <c r="R26" s="80">
        <v>8.1927136389006385</v>
      </c>
      <c r="S26" s="81">
        <v>9.908569051789156</v>
      </c>
      <c r="U26" s="34">
        <v>254</v>
      </c>
      <c r="V26" s="4" t="s">
        <v>45</v>
      </c>
      <c r="W26" s="15">
        <v>2018</v>
      </c>
      <c r="X26" s="16">
        <v>6600</v>
      </c>
      <c r="Y26" s="16">
        <v>1020</v>
      </c>
      <c r="Z26" s="16">
        <v>2400</v>
      </c>
      <c r="AA26" s="16">
        <v>25</v>
      </c>
      <c r="AB26" s="16">
        <v>1085</v>
      </c>
      <c r="AC26" s="16">
        <v>160</v>
      </c>
      <c r="AD26" s="16">
        <v>70</v>
      </c>
      <c r="AE26" s="16">
        <v>115</v>
      </c>
      <c r="AF26" s="16">
        <v>1090</v>
      </c>
      <c r="AG26" s="16">
        <v>635</v>
      </c>
    </row>
    <row r="27" spans="1:33">
      <c r="A27" s="39">
        <v>241</v>
      </c>
      <c r="B27" s="65" t="s">
        <v>196</v>
      </c>
      <c r="C27" s="66">
        <v>115165</v>
      </c>
      <c r="D27" s="66">
        <v>115063</v>
      </c>
      <c r="E27" s="66">
        <v>114709</v>
      </c>
      <c r="F27" s="66">
        <v>112514</v>
      </c>
      <c r="G27" s="66">
        <v>111911</v>
      </c>
      <c r="H27" s="66">
        <v>112021</v>
      </c>
      <c r="I27" s="66">
        <v>115062</v>
      </c>
      <c r="J27" s="66">
        <v>119366</v>
      </c>
      <c r="K27" s="66">
        <v>126962</v>
      </c>
      <c r="L27" s="66">
        <v>136533</v>
      </c>
      <c r="M27" s="66">
        <v>154696</v>
      </c>
      <c r="N27" s="67">
        <v>168735</v>
      </c>
      <c r="O27" s="68">
        <v>175170</v>
      </c>
      <c r="P27" s="69">
        <v>181570</v>
      </c>
      <c r="Q27" s="70">
        <v>10.204750727265155</v>
      </c>
      <c r="R27" s="70">
        <v>13.516694466749557</v>
      </c>
      <c r="S27" s="71">
        <v>15.684712825580672</v>
      </c>
      <c r="U27" s="34">
        <v>255</v>
      </c>
      <c r="V27" s="4" t="s">
        <v>46</v>
      </c>
      <c r="W27" s="15">
        <v>2018</v>
      </c>
      <c r="X27" s="16">
        <v>1365</v>
      </c>
      <c r="Y27" s="16">
        <v>100</v>
      </c>
      <c r="Z27" s="16">
        <v>430</v>
      </c>
      <c r="AA27" s="16">
        <v>5</v>
      </c>
      <c r="AB27" s="16">
        <v>355</v>
      </c>
      <c r="AC27" s="16">
        <v>20</v>
      </c>
      <c r="AD27" s="16">
        <v>35</v>
      </c>
      <c r="AE27" s="16">
        <v>15</v>
      </c>
      <c r="AF27" s="16">
        <v>320</v>
      </c>
      <c r="AG27" s="16">
        <v>90</v>
      </c>
    </row>
    <row r="28" spans="1:33">
      <c r="A28" s="39">
        <v>241001</v>
      </c>
      <c r="B28" s="65" t="s">
        <v>197</v>
      </c>
      <c r="C28" s="66">
        <v>75016</v>
      </c>
      <c r="D28" s="66">
        <v>74898</v>
      </c>
      <c r="E28" s="66">
        <v>74977</v>
      </c>
      <c r="F28" s="66">
        <v>74111</v>
      </c>
      <c r="G28" s="66">
        <v>73483</v>
      </c>
      <c r="H28" s="66">
        <v>73448</v>
      </c>
      <c r="I28" s="66">
        <v>75793</v>
      </c>
      <c r="J28" s="66">
        <v>78442</v>
      </c>
      <c r="K28" s="66">
        <v>82727</v>
      </c>
      <c r="L28" s="66">
        <v>88541</v>
      </c>
      <c r="M28" s="66">
        <v>97357</v>
      </c>
      <c r="N28" s="67">
        <v>104465</v>
      </c>
      <c r="O28" s="68">
        <v>107965</v>
      </c>
      <c r="P28" s="69">
        <v>111255</v>
      </c>
      <c r="Q28" s="70">
        <v>14.545623767521315</v>
      </c>
      <c r="R28" s="70">
        <v>18.294582674857139</v>
      </c>
      <c r="S28" s="71">
        <v>20.676754610941366</v>
      </c>
      <c r="U28" s="34">
        <v>256</v>
      </c>
      <c r="V28" s="4" t="s">
        <v>47</v>
      </c>
      <c r="W28" s="15">
        <v>2018</v>
      </c>
      <c r="X28" s="16">
        <v>3420</v>
      </c>
      <c r="Y28" s="16">
        <v>455</v>
      </c>
      <c r="Z28" s="16">
        <v>1265</v>
      </c>
      <c r="AA28" s="16">
        <v>45</v>
      </c>
      <c r="AB28" s="16">
        <v>785</v>
      </c>
      <c r="AC28" s="16">
        <v>60</v>
      </c>
      <c r="AD28" s="16">
        <v>35</v>
      </c>
      <c r="AE28" s="16">
        <v>55</v>
      </c>
      <c r="AF28" s="16">
        <v>445</v>
      </c>
      <c r="AG28" s="16">
        <v>275</v>
      </c>
    </row>
    <row r="29" spans="1:33">
      <c r="A29" s="37" t="s">
        <v>157</v>
      </c>
      <c r="B29" s="65" t="s">
        <v>198</v>
      </c>
      <c r="C29" s="66">
        <f t="shared" ref="C29:M29" si="0">C27-C28</f>
        <v>40149</v>
      </c>
      <c r="D29" s="66">
        <f t="shared" si="0"/>
        <v>40165</v>
      </c>
      <c r="E29" s="66">
        <f t="shared" si="0"/>
        <v>39732</v>
      </c>
      <c r="F29" s="66">
        <f t="shared" si="0"/>
        <v>38403</v>
      </c>
      <c r="G29" s="66">
        <f t="shared" si="0"/>
        <v>38428</v>
      </c>
      <c r="H29" s="66">
        <f t="shared" si="0"/>
        <v>38573</v>
      </c>
      <c r="I29" s="66">
        <f t="shared" si="0"/>
        <v>39269</v>
      </c>
      <c r="J29" s="66">
        <f t="shared" si="0"/>
        <v>40924</v>
      </c>
      <c r="K29" s="66">
        <f t="shared" si="0"/>
        <v>44235</v>
      </c>
      <c r="L29" s="66">
        <f t="shared" si="0"/>
        <v>47992</v>
      </c>
      <c r="M29" s="66">
        <f t="shared" si="0"/>
        <v>57339</v>
      </c>
      <c r="N29" s="82">
        <v>64270</v>
      </c>
      <c r="O29" s="72">
        <v>67205</v>
      </c>
      <c r="P29" s="72">
        <v>70315</v>
      </c>
      <c r="Q29" s="83">
        <v>6.5515800879222734</v>
      </c>
      <c r="R29" s="83">
        <v>9.3642519083221458</v>
      </c>
      <c r="S29" s="71">
        <v>11.349256564378361</v>
      </c>
      <c r="U29" s="34">
        <v>257</v>
      </c>
      <c r="V29" s="4" t="s">
        <v>48</v>
      </c>
      <c r="W29" s="15">
        <v>2018</v>
      </c>
      <c r="X29" s="16">
        <v>4205</v>
      </c>
      <c r="Y29" s="16">
        <v>420</v>
      </c>
      <c r="Z29" s="16">
        <v>1295</v>
      </c>
      <c r="AA29" s="16">
        <v>5</v>
      </c>
      <c r="AB29" s="16">
        <v>915</v>
      </c>
      <c r="AC29" s="16">
        <v>125</v>
      </c>
      <c r="AD29" s="16">
        <v>25</v>
      </c>
      <c r="AE29" s="16">
        <v>95</v>
      </c>
      <c r="AF29" s="16">
        <v>810</v>
      </c>
      <c r="AG29" s="16">
        <v>520</v>
      </c>
    </row>
    <row r="30" spans="1:33">
      <c r="A30" s="34">
        <v>251</v>
      </c>
      <c r="B30" s="65" t="s">
        <v>95</v>
      </c>
      <c r="C30" s="66">
        <v>8256</v>
      </c>
      <c r="D30" s="66">
        <v>8139</v>
      </c>
      <c r="E30" s="66">
        <v>8229</v>
      </c>
      <c r="F30" s="66">
        <v>8105</v>
      </c>
      <c r="G30" s="66">
        <v>8099</v>
      </c>
      <c r="H30" s="66">
        <v>8183</v>
      </c>
      <c r="I30" s="66">
        <v>8386</v>
      </c>
      <c r="J30" s="66">
        <v>9184</v>
      </c>
      <c r="K30" s="66">
        <v>10761</v>
      </c>
      <c r="L30" s="66">
        <v>11631</v>
      </c>
      <c r="M30" s="66">
        <v>13826</v>
      </c>
      <c r="N30" s="67">
        <v>15540</v>
      </c>
      <c r="O30" s="68">
        <v>16065</v>
      </c>
      <c r="P30" s="69">
        <v>17565</v>
      </c>
      <c r="Q30" s="70">
        <v>3.8302373485256185</v>
      </c>
      <c r="R30" s="70">
        <v>6.4614723146521102</v>
      </c>
      <c r="S30" s="71">
        <v>8.0987246756360491</v>
      </c>
      <c r="U30" s="38">
        <v>2</v>
      </c>
      <c r="V30" s="9" t="s">
        <v>49</v>
      </c>
      <c r="W30" s="25">
        <v>2018</v>
      </c>
      <c r="X30" s="26">
        <v>64775</v>
      </c>
      <c r="Y30" s="26">
        <v>14075</v>
      </c>
      <c r="Z30" s="26">
        <v>22645</v>
      </c>
      <c r="AA30" s="26">
        <v>665</v>
      </c>
      <c r="AB30" s="26">
        <v>10510</v>
      </c>
      <c r="AC30" s="26">
        <v>1375</v>
      </c>
      <c r="AD30" s="26">
        <v>655</v>
      </c>
      <c r="AE30" s="26">
        <v>1285</v>
      </c>
      <c r="AF30" s="26">
        <v>8230</v>
      </c>
      <c r="AG30" s="26">
        <v>5335</v>
      </c>
    </row>
    <row r="31" spans="1:33">
      <c r="A31" s="34">
        <v>252</v>
      </c>
      <c r="B31" s="65" t="s">
        <v>96</v>
      </c>
      <c r="C31" s="66">
        <v>11014</v>
      </c>
      <c r="D31" s="66">
        <v>10617</v>
      </c>
      <c r="E31" s="66">
        <v>10381</v>
      </c>
      <c r="F31" s="66">
        <v>10213</v>
      </c>
      <c r="G31" s="66">
        <v>10154</v>
      </c>
      <c r="H31" s="66">
        <v>10394</v>
      </c>
      <c r="I31" s="66">
        <v>10319</v>
      </c>
      <c r="J31" s="66">
        <v>10342</v>
      </c>
      <c r="K31" s="66">
        <v>10719</v>
      </c>
      <c r="L31" s="66">
        <v>11665</v>
      </c>
      <c r="M31" s="66">
        <v>13461</v>
      </c>
      <c r="N31" s="67">
        <v>15065</v>
      </c>
      <c r="O31" s="68">
        <v>15795</v>
      </c>
      <c r="P31" s="69">
        <v>16535</v>
      </c>
      <c r="Q31" s="70">
        <v>6.8906406406406413</v>
      </c>
      <c r="R31" s="70">
        <v>9.0780342727658976</v>
      </c>
      <c r="S31" s="71">
        <v>11.13025801196831</v>
      </c>
      <c r="U31" s="34">
        <v>351</v>
      </c>
      <c r="V31" s="4" t="s">
        <v>50</v>
      </c>
      <c r="W31" s="15">
        <v>2018</v>
      </c>
      <c r="X31" s="16">
        <v>4855</v>
      </c>
      <c r="Y31" s="16">
        <v>675</v>
      </c>
      <c r="Z31" s="16">
        <v>2175</v>
      </c>
      <c r="AA31" s="16">
        <v>10</v>
      </c>
      <c r="AB31" s="16">
        <v>825</v>
      </c>
      <c r="AC31" s="16">
        <v>110</v>
      </c>
      <c r="AD31" s="16">
        <v>50</v>
      </c>
      <c r="AE31" s="16">
        <v>160</v>
      </c>
      <c r="AF31" s="16">
        <v>510</v>
      </c>
      <c r="AG31" s="16">
        <v>340</v>
      </c>
    </row>
    <row r="32" spans="1:33">
      <c r="A32" s="34">
        <v>254</v>
      </c>
      <c r="B32" s="65" t="s">
        <v>97</v>
      </c>
      <c r="C32" s="66">
        <v>14631</v>
      </c>
      <c r="D32" s="66">
        <v>14237</v>
      </c>
      <c r="E32" s="66">
        <v>13889</v>
      </c>
      <c r="F32" s="66">
        <v>13669</v>
      </c>
      <c r="G32" s="66">
        <v>13466</v>
      </c>
      <c r="H32" s="66">
        <v>13637</v>
      </c>
      <c r="I32" s="66">
        <v>13859</v>
      </c>
      <c r="J32" s="66">
        <v>14417</v>
      </c>
      <c r="K32" s="66">
        <v>15353</v>
      </c>
      <c r="L32" s="66">
        <v>16412</v>
      </c>
      <c r="M32" s="66">
        <v>19567</v>
      </c>
      <c r="N32" s="67">
        <v>21915</v>
      </c>
      <c r="O32" s="68">
        <v>22775</v>
      </c>
      <c r="P32" s="69">
        <v>24090</v>
      </c>
      <c r="Q32" s="70">
        <v>5.0340107967506524</v>
      </c>
      <c r="R32" s="70">
        <v>7.0624966161953404</v>
      </c>
      <c r="S32" s="71">
        <v>8.7095164754116148</v>
      </c>
      <c r="U32" s="34">
        <v>352</v>
      </c>
      <c r="V32" s="4" t="s">
        <v>51</v>
      </c>
      <c r="W32" s="15">
        <v>2018</v>
      </c>
      <c r="X32" s="16">
        <v>3660</v>
      </c>
      <c r="Y32" s="16">
        <v>315</v>
      </c>
      <c r="Z32" s="16">
        <v>1145</v>
      </c>
      <c r="AA32" s="16">
        <v>30</v>
      </c>
      <c r="AB32" s="16">
        <v>930</v>
      </c>
      <c r="AC32" s="16">
        <v>115</v>
      </c>
      <c r="AD32" s="16">
        <v>50</v>
      </c>
      <c r="AE32" s="16">
        <v>110</v>
      </c>
      <c r="AF32" s="16">
        <v>600</v>
      </c>
      <c r="AG32" s="16">
        <v>360</v>
      </c>
    </row>
    <row r="33" spans="1:33">
      <c r="A33" s="34">
        <v>254021</v>
      </c>
      <c r="B33" s="65" t="s">
        <v>199</v>
      </c>
      <c r="C33" s="73" t="s">
        <v>105</v>
      </c>
      <c r="D33" s="73" t="s">
        <v>105</v>
      </c>
      <c r="E33" s="73" t="s">
        <v>105</v>
      </c>
      <c r="F33" s="73" t="s">
        <v>105</v>
      </c>
      <c r="G33" s="73" t="s">
        <v>105</v>
      </c>
      <c r="H33" s="73" t="s">
        <v>105</v>
      </c>
      <c r="I33" s="73" t="s">
        <v>105</v>
      </c>
      <c r="J33" s="73" t="s">
        <v>105</v>
      </c>
      <c r="K33" s="73" t="s">
        <v>105</v>
      </c>
      <c r="L33" s="66">
        <v>9796</v>
      </c>
      <c r="M33" s="66">
        <v>11180</v>
      </c>
      <c r="N33" s="67">
        <v>12505</v>
      </c>
      <c r="O33" s="68">
        <v>13285</v>
      </c>
      <c r="P33" s="69">
        <v>14425</v>
      </c>
      <c r="Q33" s="70" t="s">
        <v>105</v>
      </c>
      <c r="R33" s="70">
        <v>10.99668525676965</v>
      </c>
      <c r="S33" s="71">
        <v>14.143543484655357</v>
      </c>
      <c r="U33" s="34">
        <v>353</v>
      </c>
      <c r="V33" s="4" t="s">
        <v>52</v>
      </c>
      <c r="W33" s="15">
        <v>2018</v>
      </c>
      <c r="X33" s="16">
        <v>3840</v>
      </c>
      <c r="Y33" s="16">
        <v>555</v>
      </c>
      <c r="Z33" s="16">
        <v>900</v>
      </c>
      <c r="AA33" s="16">
        <v>25</v>
      </c>
      <c r="AB33" s="16">
        <v>490</v>
      </c>
      <c r="AC33" s="16">
        <v>75</v>
      </c>
      <c r="AD33" s="16">
        <v>20</v>
      </c>
      <c r="AE33" s="16">
        <v>50</v>
      </c>
      <c r="AF33" s="16">
        <v>935</v>
      </c>
      <c r="AG33" s="16">
        <v>790</v>
      </c>
    </row>
    <row r="34" spans="1:33">
      <c r="A34" s="84" t="s">
        <v>200</v>
      </c>
      <c r="B34" s="65" t="s">
        <v>201</v>
      </c>
      <c r="C34" s="73" t="s">
        <v>105</v>
      </c>
      <c r="D34" s="73" t="s">
        <v>105</v>
      </c>
      <c r="E34" s="73" t="s">
        <v>105</v>
      </c>
      <c r="F34" s="73" t="s">
        <v>105</v>
      </c>
      <c r="G34" s="73" t="s">
        <v>105</v>
      </c>
      <c r="H34" s="73" t="s">
        <v>105</v>
      </c>
      <c r="I34" s="73" t="s">
        <v>105</v>
      </c>
      <c r="J34" s="73" t="s">
        <v>105</v>
      </c>
      <c r="K34" s="73" t="s">
        <v>105</v>
      </c>
      <c r="L34" s="66">
        <f>L32-L33</f>
        <v>6616</v>
      </c>
      <c r="M34" s="66">
        <f>M32-M33</f>
        <v>8387</v>
      </c>
      <c r="N34" s="67">
        <v>9410</v>
      </c>
      <c r="O34" s="72">
        <v>9490</v>
      </c>
      <c r="P34" s="72">
        <v>9665</v>
      </c>
      <c r="Q34" s="70" t="s">
        <v>105</v>
      </c>
      <c r="R34" s="70">
        <v>4.7819691198941774</v>
      </c>
      <c r="S34" s="71">
        <v>5.5353829236443612</v>
      </c>
      <c r="U34" s="34">
        <v>354</v>
      </c>
      <c r="V34" s="4" t="s">
        <v>53</v>
      </c>
      <c r="W34" s="15">
        <v>2018</v>
      </c>
      <c r="X34" s="16">
        <v>645</v>
      </c>
      <c r="Y34" s="16">
        <v>55</v>
      </c>
      <c r="Z34" s="16">
        <v>175</v>
      </c>
      <c r="AA34" s="16">
        <v>5</v>
      </c>
      <c r="AB34" s="16">
        <v>125</v>
      </c>
      <c r="AC34" s="16">
        <v>25</v>
      </c>
      <c r="AD34" s="16">
        <v>15</v>
      </c>
      <c r="AE34" s="16">
        <v>35</v>
      </c>
      <c r="AF34" s="16">
        <v>115</v>
      </c>
      <c r="AG34" s="16">
        <v>85</v>
      </c>
    </row>
    <row r="35" spans="1:33">
      <c r="A35" s="34">
        <v>255</v>
      </c>
      <c r="B35" s="65" t="s">
        <v>98</v>
      </c>
      <c r="C35" s="66">
        <v>3433</v>
      </c>
      <c r="D35" s="66">
        <v>3274</v>
      </c>
      <c r="E35" s="66">
        <v>3213</v>
      </c>
      <c r="F35" s="66">
        <v>3109</v>
      </c>
      <c r="G35" s="66">
        <v>3033</v>
      </c>
      <c r="H35" s="66">
        <v>3063</v>
      </c>
      <c r="I35" s="66">
        <v>3100</v>
      </c>
      <c r="J35" s="66">
        <v>3072</v>
      </c>
      <c r="K35" s="66">
        <v>3094</v>
      </c>
      <c r="L35" s="66">
        <v>3131</v>
      </c>
      <c r="M35" s="66">
        <v>3855</v>
      </c>
      <c r="N35" s="67">
        <v>4300</v>
      </c>
      <c r="O35" s="68">
        <v>4350</v>
      </c>
      <c r="P35" s="69">
        <v>4330</v>
      </c>
      <c r="Q35" s="70">
        <v>4.4059139094945969</v>
      </c>
      <c r="R35" s="70">
        <v>5.3796452643771193</v>
      </c>
      <c r="S35" s="71">
        <v>6.1007396970764356</v>
      </c>
      <c r="U35" s="34">
        <v>355</v>
      </c>
      <c r="V35" s="4" t="s">
        <v>54</v>
      </c>
      <c r="W35" s="15">
        <v>2018</v>
      </c>
      <c r="X35" s="16">
        <v>4245</v>
      </c>
      <c r="Y35" s="16">
        <v>375</v>
      </c>
      <c r="Z35" s="16">
        <v>1875</v>
      </c>
      <c r="AA35" s="16">
        <v>35</v>
      </c>
      <c r="AB35" s="16">
        <v>800</v>
      </c>
      <c r="AC35" s="16">
        <v>150</v>
      </c>
      <c r="AD35" s="16">
        <v>45</v>
      </c>
      <c r="AE35" s="16">
        <v>65</v>
      </c>
      <c r="AF35" s="16">
        <v>535</v>
      </c>
      <c r="AG35" s="16">
        <v>370</v>
      </c>
    </row>
    <row r="36" spans="1:33">
      <c r="A36" s="34">
        <v>256</v>
      </c>
      <c r="B36" s="65" t="s">
        <v>99</v>
      </c>
      <c r="C36" s="66">
        <v>5488</v>
      </c>
      <c r="D36" s="66">
        <v>5402</v>
      </c>
      <c r="E36" s="66">
        <v>5316</v>
      </c>
      <c r="F36" s="66">
        <v>5301</v>
      </c>
      <c r="G36" s="66">
        <v>5184</v>
      </c>
      <c r="H36" s="66">
        <v>5160</v>
      </c>
      <c r="I36" s="66">
        <v>5252</v>
      </c>
      <c r="J36" s="66">
        <v>5374</v>
      </c>
      <c r="K36" s="66">
        <v>5829</v>
      </c>
      <c r="L36" s="66">
        <v>6299</v>
      </c>
      <c r="M36" s="66">
        <v>7452</v>
      </c>
      <c r="N36" s="67">
        <v>9380</v>
      </c>
      <c r="O36" s="68">
        <v>10010</v>
      </c>
      <c r="P36" s="69">
        <v>10430</v>
      </c>
      <c r="Q36" s="70">
        <v>4.3600540239930092</v>
      </c>
      <c r="R36" s="70">
        <v>6.1774653491610847</v>
      </c>
      <c r="S36" s="71">
        <v>8.592424167531675</v>
      </c>
      <c r="U36" s="34">
        <v>356</v>
      </c>
      <c r="V36" s="4" t="s">
        <v>55</v>
      </c>
      <c r="W36" s="15">
        <v>2018</v>
      </c>
      <c r="X36" s="16">
        <v>2140</v>
      </c>
      <c r="Y36" s="16">
        <v>320</v>
      </c>
      <c r="Z36" s="16">
        <v>605</v>
      </c>
      <c r="AA36" s="16">
        <v>10</v>
      </c>
      <c r="AB36" s="16">
        <v>445</v>
      </c>
      <c r="AC36" s="16">
        <v>145</v>
      </c>
      <c r="AD36" s="16">
        <v>80</v>
      </c>
      <c r="AE36" s="16">
        <v>35</v>
      </c>
      <c r="AF36" s="16">
        <v>275</v>
      </c>
      <c r="AG36" s="16">
        <v>225</v>
      </c>
    </row>
    <row r="37" spans="1:33">
      <c r="A37" s="34">
        <v>257</v>
      </c>
      <c r="B37" s="65" t="s">
        <v>100</v>
      </c>
      <c r="C37" s="66">
        <v>9608</v>
      </c>
      <c r="D37" s="66">
        <v>9138</v>
      </c>
      <c r="E37" s="66">
        <v>8895</v>
      </c>
      <c r="F37" s="66">
        <v>8498</v>
      </c>
      <c r="G37" s="66">
        <v>8456</v>
      </c>
      <c r="H37" s="66">
        <v>8342</v>
      </c>
      <c r="I37" s="66">
        <v>8341</v>
      </c>
      <c r="J37" s="66">
        <v>8491</v>
      </c>
      <c r="K37" s="66">
        <v>8854</v>
      </c>
      <c r="L37" s="66">
        <v>9526</v>
      </c>
      <c r="M37" s="66">
        <v>10716</v>
      </c>
      <c r="N37" s="67">
        <v>12600</v>
      </c>
      <c r="O37" s="68">
        <v>13545</v>
      </c>
      <c r="P37" s="69">
        <v>13985</v>
      </c>
      <c r="Q37" s="70">
        <v>5.8034392988517549</v>
      </c>
      <c r="R37" s="70">
        <v>6.8601718243857466</v>
      </c>
      <c r="S37" s="71">
        <v>8.86355137817608</v>
      </c>
      <c r="U37" s="34">
        <v>357</v>
      </c>
      <c r="V37" s="4" t="s">
        <v>56</v>
      </c>
      <c r="W37" s="15">
        <v>2018</v>
      </c>
      <c r="X37" s="16">
        <v>2900</v>
      </c>
      <c r="Y37" s="16">
        <v>395</v>
      </c>
      <c r="Z37" s="16">
        <v>710</v>
      </c>
      <c r="AA37" s="16">
        <v>40</v>
      </c>
      <c r="AB37" s="16">
        <v>625</v>
      </c>
      <c r="AC37" s="16">
        <v>85</v>
      </c>
      <c r="AD37" s="16">
        <v>45</v>
      </c>
      <c r="AE37" s="16">
        <v>95</v>
      </c>
      <c r="AF37" s="16">
        <v>600</v>
      </c>
      <c r="AG37" s="16">
        <v>300</v>
      </c>
    </row>
    <row r="38" spans="1:33">
      <c r="A38" s="38">
        <v>2</v>
      </c>
      <c r="B38" s="75" t="s">
        <v>49</v>
      </c>
      <c r="C38" s="76">
        <v>167595</v>
      </c>
      <c r="D38" s="76">
        <v>165870</v>
      </c>
      <c r="E38" s="76">
        <v>164632</v>
      </c>
      <c r="F38" s="76">
        <v>161409</v>
      </c>
      <c r="G38" s="76">
        <v>160303</v>
      </c>
      <c r="H38" s="76">
        <v>160800</v>
      </c>
      <c r="I38" s="76">
        <v>164319</v>
      </c>
      <c r="J38" s="76">
        <v>170246</v>
      </c>
      <c r="K38" s="76">
        <v>181572</v>
      </c>
      <c r="L38" s="76">
        <v>195197</v>
      </c>
      <c r="M38" s="76">
        <v>223573</v>
      </c>
      <c r="N38" s="77">
        <v>247535</v>
      </c>
      <c r="O38" s="78">
        <v>257705</v>
      </c>
      <c r="P38" s="79">
        <v>268505</v>
      </c>
      <c r="Q38" s="80">
        <v>7.7449756668341099</v>
      </c>
      <c r="R38" s="80">
        <v>10.485112250209868</v>
      </c>
      <c r="S38" s="81">
        <v>12.489737441302816</v>
      </c>
      <c r="U38" s="34">
        <v>358</v>
      </c>
      <c r="V38" s="4" t="s">
        <v>57</v>
      </c>
      <c r="W38" s="15">
        <v>2018</v>
      </c>
      <c r="X38" s="16">
        <v>2560</v>
      </c>
      <c r="Y38" s="16">
        <v>485</v>
      </c>
      <c r="Z38" s="16">
        <v>795</v>
      </c>
      <c r="AA38" s="16">
        <v>10</v>
      </c>
      <c r="AB38" s="16">
        <v>365</v>
      </c>
      <c r="AC38" s="16">
        <v>130</v>
      </c>
      <c r="AD38" s="16">
        <v>70</v>
      </c>
      <c r="AE38" s="16">
        <v>105</v>
      </c>
      <c r="AF38" s="16">
        <v>335</v>
      </c>
      <c r="AG38" s="16">
        <v>260</v>
      </c>
    </row>
    <row r="39" spans="1:33">
      <c r="A39" s="34">
        <v>351</v>
      </c>
      <c r="B39" s="65" t="s">
        <v>101</v>
      </c>
      <c r="C39" s="66">
        <v>7805</v>
      </c>
      <c r="D39" s="66">
        <v>7594</v>
      </c>
      <c r="E39" s="66">
        <v>7394</v>
      </c>
      <c r="F39" s="66">
        <v>7449</v>
      </c>
      <c r="G39" s="66">
        <v>7472</v>
      </c>
      <c r="H39" s="66">
        <v>7584</v>
      </c>
      <c r="I39" s="66">
        <v>7689</v>
      </c>
      <c r="J39" s="66">
        <v>7959</v>
      </c>
      <c r="K39" s="66">
        <v>8519</v>
      </c>
      <c r="L39" s="66">
        <v>9503</v>
      </c>
      <c r="M39" s="66">
        <v>10974</v>
      </c>
      <c r="N39" s="67">
        <v>12675</v>
      </c>
      <c r="O39" s="68">
        <v>13430</v>
      </c>
      <c r="P39" s="69">
        <v>14130</v>
      </c>
      <c r="Q39" s="70">
        <v>4.2780250378198241</v>
      </c>
      <c r="R39" s="70">
        <v>6.166173140567845</v>
      </c>
      <c r="S39" s="71">
        <v>7.8966781419054861</v>
      </c>
      <c r="U39" s="34">
        <v>359</v>
      </c>
      <c r="V39" s="4" t="s">
        <v>58</v>
      </c>
      <c r="W39" s="15">
        <v>2018</v>
      </c>
      <c r="X39" s="16">
        <v>4690</v>
      </c>
      <c r="Y39" s="16">
        <v>265</v>
      </c>
      <c r="Z39" s="16">
        <v>1430</v>
      </c>
      <c r="AA39" s="16">
        <v>75</v>
      </c>
      <c r="AB39" s="16">
        <v>1175</v>
      </c>
      <c r="AC39" s="16">
        <v>190</v>
      </c>
      <c r="AD39" s="16">
        <v>50</v>
      </c>
      <c r="AE39" s="16">
        <v>55</v>
      </c>
      <c r="AF39" s="16">
        <v>895</v>
      </c>
      <c r="AG39" s="16">
        <v>550</v>
      </c>
    </row>
    <row r="40" spans="1:33">
      <c r="A40" s="34">
        <v>352</v>
      </c>
      <c r="B40" s="65" t="s">
        <v>102</v>
      </c>
      <c r="C40" s="66">
        <v>8730</v>
      </c>
      <c r="D40" s="66">
        <v>8486</v>
      </c>
      <c r="E40" s="66">
        <v>8328</v>
      </c>
      <c r="F40" s="66">
        <v>8238</v>
      </c>
      <c r="G40" s="66">
        <v>8184</v>
      </c>
      <c r="H40" s="66">
        <v>8131</v>
      </c>
      <c r="I40" s="66">
        <v>8134</v>
      </c>
      <c r="J40" s="66">
        <v>8167</v>
      </c>
      <c r="K40" s="66">
        <v>8660</v>
      </c>
      <c r="L40" s="66">
        <v>9787</v>
      </c>
      <c r="M40" s="66">
        <v>11863</v>
      </c>
      <c r="N40" s="67">
        <v>13215</v>
      </c>
      <c r="O40" s="68">
        <v>13215</v>
      </c>
      <c r="P40" s="69">
        <v>13335</v>
      </c>
      <c r="Q40" s="70">
        <v>4.2528108497827315</v>
      </c>
      <c r="R40" s="70">
        <v>5.9882990161683569</v>
      </c>
      <c r="S40" s="71">
        <v>6.7276112061267419</v>
      </c>
      <c r="U40" s="34">
        <v>360</v>
      </c>
      <c r="V40" s="4" t="s">
        <v>59</v>
      </c>
      <c r="W40" s="15">
        <v>2018</v>
      </c>
      <c r="X40" s="16">
        <v>1505</v>
      </c>
      <c r="Y40" s="16">
        <v>160</v>
      </c>
      <c r="Z40" s="16">
        <v>545</v>
      </c>
      <c r="AA40" s="16">
        <v>20</v>
      </c>
      <c r="AB40" s="16">
        <v>295</v>
      </c>
      <c r="AC40" s="16">
        <v>50</v>
      </c>
      <c r="AD40" s="16">
        <v>75</v>
      </c>
      <c r="AE40" s="16">
        <v>20</v>
      </c>
      <c r="AF40" s="16">
        <v>200</v>
      </c>
      <c r="AG40" s="16">
        <v>140</v>
      </c>
    </row>
    <row r="41" spans="1:33">
      <c r="A41" s="34">
        <v>353</v>
      </c>
      <c r="B41" s="65" t="s">
        <v>103</v>
      </c>
      <c r="C41" s="66">
        <v>11011</v>
      </c>
      <c r="D41" s="66">
        <v>10667</v>
      </c>
      <c r="E41" s="66">
        <v>10514</v>
      </c>
      <c r="F41" s="66">
        <v>10670</v>
      </c>
      <c r="G41" s="66">
        <v>10975</v>
      </c>
      <c r="H41" s="66">
        <v>11183</v>
      </c>
      <c r="I41" s="66">
        <v>11025</v>
      </c>
      <c r="J41" s="66">
        <v>11307</v>
      </c>
      <c r="K41" s="66">
        <v>11651</v>
      </c>
      <c r="L41" s="66">
        <v>12035</v>
      </c>
      <c r="M41" s="66">
        <v>13092</v>
      </c>
      <c r="N41" s="82">
        <v>16015</v>
      </c>
      <c r="O41" s="68">
        <v>17475</v>
      </c>
      <c r="P41" s="69">
        <v>18930</v>
      </c>
      <c r="Q41" s="83">
        <v>4.5532550128811096</v>
      </c>
      <c r="R41" s="83">
        <v>5.2764365916766751</v>
      </c>
      <c r="S41" s="71">
        <v>7.4888438775833146</v>
      </c>
      <c r="U41" s="34">
        <v>361</v>
      </c>
      <c r="V41" s="4" t="s">
        <v>60</v>
      </c>
      <c r="W41" s="15">
        <v>2018</v>
      </c>
      <c r="X41" s="16">
        <v>3385</v>
      </c>
      <c r="Y41" s="16">
        <v>425</v>
      </c>
      <c r="Z41" s="16">
        <v>1120</v>
      </c>
      <c r="AA41" s="16">
        <v>35</v>
      </c>
      <c r="AB41" s="16">
        <v>675</v>
      </c>
      <c r="AC41" s="16">
        <v>165</v>
      </c>
      <c r="AD41" s="16">
        <v>50</v>
      </c>
      <c r="AE41" s="16">
        <v>80</v>
      </c>
      <c r="AF41" s="16">
        <v>615</v>
      </c>
      <c r="AG41" s="16">
        <v>220</v>
      </c>
    </row>
    <row r="42" spans="1:33">
      <c r="A42" s="34">
        <v>354</v>
      </c>
      <c r="B42" s="65" t="s">
        <v>104</v>
      </c>
      <c r="C42" s="66">
        <v>1273</v>
      </c>
      <c r="D42" s="66">
        <v>1267</v>
      </c>
      <c r="E42" s="66">
        <v>1301</v>
      </c>
      <c r="F42" s="66">
        <v>1372</v>
      </c>
      <c r="G42" s="66">
        <v>1464</v>
      </c>
      <c r="H42" s="66">
        <v>1487</v>
      </c>
      <c r="I42" s="66">
        <v>1456</v>
      </c>
      <c r="J42" s="66">
        <v>1601</v>
      </c>
      <c r="K42" s="66">
        <v>1882</v>
      </c>
      <c r="L42" s="66">
        <v>2244</v>
      </c>
      <c r="M42" s="66">
        <v>2767</v>
      </c>
      <c r="N42" s="67">
        <v>2825</v>
      </c>
      <c r="O42" s="68">
        <v>2585</v>
      </c>
      <c r="P42" s="69">
        <v>2665</v>
      </c>
      <c r="Q42" s="70">
        <v>2.4789686867113256</v>
      </c>
      <c r="R42" s="70">
        <v>5.5198691350143632</v>
      </c>
      <c r="S42" s="71">
        <v>5.5034693540393187</v>
      </c>
      <c r="U42" s="38">
        <v>3</v>
      </c>
      <c r="V42" s="9" t="s">
        <v>61</v>
      </c>
      <c r="W42" s="25">
        <v>2018</v>
      </c>
      <c r="X42" s="26">
        <v>34425</v>
      </c>
      <c r="Y42" s="26">
        <v>4035</v>
      </c>
      <c r="Z42" s="26">
        <v>11475</v>
      </c>
      <c r="AA42" s="26">
        <v>295</v>
      </c>
      <c r="AB42" s="26">
        <v>6750</v>
      </c>
      <c r="AC42" s="26">
        <v>1245</v>
      </c>
      <c r="AD42" s="26">
        <v>555</v>
      </c>
      <c r="AE42" s="26">
        <v>815</v>
      </c>
      <c r="AF42" s="26">
        <v>5615</v>
      </c>
      <c r="AG42" s="26">
        <v>3640</v>
      </c>
    </row>
    <row r="43" spans="1:33">
      <c r="A43" s="34">
        <v>355</v>
      </c>
      <c r="B43" s="65" t="s">
        <v>106</v>
      </c>
      <c r="C43" s="66">
        <v>6903</v>
      </c>
      <c r="D43" s="66">
        <v>6746</v>
      </c>
      <c r="E43" s="66">
        <v>6556</v>
      </c>
      <c r="F43" s="66">
        <v>6390</v>
      </c>
      <c r="G43" s="66">
        <v>6394</v>
      </c>
      <c r="H43" s="66">
        <v>6385</v>
      </c>
      <c r="I43" s="66">
        <v>6645</v>
      </c>
      <c r="J43" s="66">
        <v>6993</v>
      </c>
      <c r="K43" s="66">
        <v>7514</v>
      </c>
      <c r="L43" s="66">
        <v>8364</v>
      </c>
      <c r="M43" s="66">
        <v>9418</v>
      </c>
      <c r="N43" s="67">
        <v>116020</v>
      </c>
      <c r="O43" s="68">
        <v>12105</v>
      </c>
      <c r="P43" s="69">
        <v>12760</v>
      </c>
      <c r="Q43" s="70">
        <v>3.934656095211496</v>
      </c>
      <c r="R43" s="70">
        <v>5.2114055522662257</v>
      </c>
      <c r="S43" s="71">
        <v>6.9585323822611951</v>
      </c>
      <c r="U43" s="34">
        <v>401</v>
      </c>
      <c r="V43" s="4" t="s">
        <v>62</v>
      </c>
      <c r="W43" s="15">
        <v>2018</v>
      </c>
      <c r="X43" s="16">
        <v>3325</v>
      </c>
      <c r="Y43" s="16">
        <v>420</v>
      </c>
      <c r="Z43" s="16">
        <v>1560</v>
      </c>
      <c r="AA43" s="16">
        <v>95</v>
      </c>
      <c r="AB43" s="16">
        <v>545</v>
      </c>
      <c r="AC43" s="16">
        <v>85</v>
      </c>
      <c r="AD43" s="16">
        <v>35</v>
      </c>
      <c r="AE43" s="16">
        <v>135</v>
      </c>
      <c r="AF43" s="16">
        <v>305</v>
      </c>
      <c r="AG43" s="16">
        <v>135</v>
      </c>
    </row>
    <row r="44" spans="1:33">
      <c r="A44" s="34">
        <v>356</v>
      </c>
      <c r="B44" s="65" t="s">
        <v>107</v>
      </c>
      <c r="C44" s="66">
        <v>3984</v>
      </c>
      <c r="D44" s="66">
        <v>3951</v>
      </c>
      <c r="E44" s="66">
        <v>3915</v>
      </c>
      <c r="F44" s="66">
        <v>3854</v>
      </c>
      <c r="G44" s="66">
        <v>3793</v>
      </c>
      <c r="H44" s="66">
        <v>3766</v>
      </c>
      <c r="I44" s="66">
        <v>3961</v>
      </c>
      <c r="J44" s="66">
        <v>4181</v>
      </c>
      <c r="K44" s="66">
        <v>4489</v>
      </c>
      <c r="L44" s="66">
        <v>5090</v>
      </c>
      <c r="M44" s="66">
        <v>6083</v>
      </c>
      <c r="N44" s="67">
        <v>6210</v>
      </c>
      <c r="O44" s="68">
        <v>6360</v>
      </c>
      <c r="P44" s="69">
        <v>6560</v>
      </c>
      <c r="Q44" s="70">
        <v>3.5337632272199113</v>
      </c>
      <c r="R44" s="70">
        <v>5.3557435793588608</v>
      </c>
      <c r="S44" s="71">
        <v>5.7788701251794885</v>
      </c>
      <c r="U44" s="34">
        <v>402</v>
      </c>
      <c r="V44" s="4" t="s">
        <v>63</v>
      </c>
      <c r="W44" s="15">
        <v>2018</v>
      </c>
      <c r="X44" s="16">
        <v>1410</v>
      </c>
      <c r="Y44" s="16">
        <v>100</v>
      </c>
      <c r="Z44" s="16">
        <v>585</v>
      </c>
      <c r="AA44" s="16">
        <v>15</v>
      </c>
      <c r="AB44" s="16">
        <v>270</v>
      </c>
      <c r="AC44" s="16">
        <v>45</v>
      </c>
      <c r="AD44" s="16">
        <v>45</v>
      </c>
      <c r="AE44" s="16">
        <v>60</v>
      </c>
      <c r="AF44" s="16">
        <v>185</v>
      </c>
      <c r="AG44" s="16">
        <v>110</v>
      </c>
    </row>
    <row r="45" spans="1:33">
      <c r="A45" s="34">
        <v>357</v>
      </c>
      <c r="B45" s="65" t="s">
        <v>108</v>
      </c>
      <c r="C45" s="66">
        <v>6581</v>
      </c>
      <c r="D45" s="66">
        <v>6516</v>
      </c>
      <c r="E45" s="66">
        <v>6495</v>
      </c>
      <c r="F45" s="66">
        <v>6402</v>
      </c>
      <c r="G45" s="66">
        <v>6292</v>
      </c>
      <c r="H45" s="66">
        <v>6172</v>
      </c>
      <c r="I45" s="66">
        <v>6347</v>
      </c>
      <c r="J45" s="66">
        <v>6657</v>
      </c>
      <c r="K45" s="66">
        <v>7204</v>
      </c>
      <c r="L45" s="66">
        <v>7962</v>
      </c>
      <c r="M45" s="66">
        <v>9727</v>
      </c>
      <c r="N45" s="67">
        <v>10720</v>
      </c>
      <c r="O45" s="68">
        <v>10845</v>
      </c>
      <c r="P45" s="69">
        <v>11145</v>
      </c>
      <c r="Q45" s="70">
        <v>3.9915087187263074</v>
      </c>
      <c r="R45" s="70">
        <v>5.9582366020838817</v>
      </c>
      <c r="S45" s="71">
        <v>6.8183903826741306</v>
      </c>
      <c r="U45" s="34">
        <v>403</v>
      </c>
      <c r="V45" s="4" t="s">
        <v>64</v>
      </c>
      <c r="W45" s="15">
        <v>2018</v>
      </c>
      <c r="X45" s="16">
        <v>5600</v>
      </c>
      <c r="Y45" s="16">
        <v>885</v>
      </c>
      <c r="Z45" s="16">
        <v>3125</v>
      </c>
      <c r="AA45" s="16">
        <v>20</v>
      </c>
      <c r="AB45" s="16">
        <v>665</v>
      </c>
      <c r="AC45" s="16">
        <v>45</v>
      </c>
      <c r="AD45" s="16">
        <v>60</v>
      </c>
      <c r="AE45" s="16">
        <v>55</v>
      </c>
      <c r="AF45" s="16">
        <v>515</v>
      </c>
      <c r="AG45" s="16">
        <v>230</v>
      </c>
    </row>
    <row r="46" spans="1:33">
      <c r="A46" s="34">
        <v>358</v>
      </c>
      <c r="B46" s="65" t="s">
        <v>109</v>
      </c>
      <c r="C46" s="66">
        <v>5949</v>
      </c>
      <c r="D46" s="66">
        <v>5987</v>
      </c>
      <c r="E46" s="66">
        <v>5929</v>
      </c>
      <c r="F46" s="66">
        <v>5739</v>
      </c>
      <c r="G46" s="66">
        <v>5804</v>
      </c>
      <c r="H46" s="66">
        <v>5915</v>
      </c>
      <c r="I46" s="66">
        <v>5996</v>
      </c>
      <c r="J46" s="66">
        <v>6350</v>
      </c>
      <c r="K46" s="66">
        <v>7260</v>
      </c>
      <c r="L46" s="66">
        <v>7825</v>
      </c>
      <c r="M46" s="66">
        <v>9386</v>
      </c>
      <c r="N46" s="67">
        <v>11140</v>
      </c>
      <c r="O46" s="68">
        <v>10920</v>
      </c>
      <c r="P46" s="69">
        <v>11545</v>
      </c>
      <c r="Q46" s="70">
        <v>4.1695285888504188</v>
      </c>
      <c r="R46" s="70">
        <v>6.6916671419608731</v>
      </c>
      <c r="S46" s="71">
        <v>8.2608851203892524</v>
      </c>
      <c r="U46" s="34">
        <v>404</v>
      </c>
      <c r="V46" s="4" t="s">
        <v>65</v>
      </c>
      <c r="W46" s="15">
        <v>2018</v>
      </c>
      <c r="X46" s="16">
        <v>5130</v>
      </c>
      <c r="Y46" s="16">
        <v>815</v>
      </c>
      <c r="Z46" s="16">
        <v>1865</v>
      </c>
      <c r="AA46" s="16">
        <v>135</v>
      </c>
      <c r="AB46" s="16">
        <v>870</v>
      </c>
      <c r="AC46" s="16">
        <v>75</v>
      </c>
      <c r="AD46" s="16">
        <v>55</v>
      </c>
      <c r="AE46" s="16">
        <v>65</v>
      </c>
      <c r="AF46" s="16">
        <v>640</v>
      </c>
      <c r="AG46" s="16">
        <v>615</v>
      </c>
    </row>
    <row r="47" spans="1:33">
      <c r="A47" s="34">
        <v>359</v>
      </c>
      <c r="B47" s="65" t="s">
        <v>110</v>
      </c>
      <c r="C47" s="66">
        <v>8004</v>
      </c>
      <c r="D47" s="66">
        <v>7920</v>
      </c>
      <c r="E47" s="66">
        <v>7999</v>
      </c>
      <c r="F47" s="66">
        <v>8070</v>
      </c>
      <c r="G47" s="66">
        <v>8139</v>
      </c>
      <c r="H47" s="66">
        <v>8248</v>
      </c>
      <c r="I47" s="66">
        <v>8854</v>
      </c>
      <c r="J47" s="66">
        <v>9454</v>
      </c>
      <c r="K47" s="66">
        <v>10570</v>
      </c>
      <c r="L47" s="66">
        <v>11524</v>
      </c>
      <c r="M47" s="66">
        <v>14684</v>
      </c>
      <c r="N47" s="67">
        <v>16345</v>
      </c>
      <c r="O47" s="68">
        <v>17280</v>
      </c>
      <c r="P47" s="69">
        <v>18555</v>
      </c>
      <c r="Q47" s="70">
        <v>4.07380073800738</v>
      </c>
      <c r="R47" s="70">
        <v>7.3400181950873264</v>
      </c>
      <c r="S47" s="71">
        <v>9.1358036848480069</v>
      </c>
      <c r="U47" s="40" t="s">
        <v>158</v>
      </c>
      <c r="V47" s="4" t="s">
        <v>66</v>
      </c>
      <c r="W47" s="15">
        <v>2018</v>
      </c>
      <c r="X47" s="16">
        <v>3070</v>
      </c>
      <c r="Y47" s="16">
        <v>195</v>
      </c>
      <c r="Z47" s="16">
        <v>1545</v>
      </c>
      <c r="AA47" s="16">
        <v>35</v>
      </c>
      <c r="AB47" s="16">
        <v>790</v>
      </c>
      <c r="AC47" s="16">
        <v>85</v>
      </c>
      <c r="AD47" s="16">
        <v>35</v>
      </c>
      <c r="AE47" s="16">
        <v>55</v>
      </c>
      <c r="AF47" s="16">
        <v>170</v>
      </c>
      <c r="AG47" s="16">
        <v>165</v>
      </c>
    </row>
    <row r="48" spans="1:33">
      <c r="A48" s="34">
        <v>360</v>
      </c>
      <c r="B48" s="65" t="s">
        <v>111</v>
      </c>
      <c r="C48" s="66">
        <v>2786</v>
      </c>
      <c r="D48" s="66">
        <v>2742</v>
      </c>
      <c r="E48" s="66">
        <v>2695</v>
      </c>
      <c r="F48" s="66">
        <v>2550</v>
      </c>
      <c r="G48" s="66">
        <v>2527</v>
      </c>
      <c r="H48" s="66">
        <v>2555</v>
      </c>
      <c r="I48" s="66">
        <v>2563</v>
      </c>
      <c r="J48" s="66">
        <v>2634</v>
      </c>
      <c r="K48" s="66">
        <v>3031</v>
      </c>
      <c r="L48" s="66">
        <v>3588</v>
      </c>
      <c r="M48" s="66">
        <v>4184</v>
      </c>
      <c r="N48" s="67">
        <v>5020</v>
      </c>
      <c r="O48" s="68">
        <v>5335</v>
      </c>
      <c r="P48" s="69">
        <v>5605</v>
      </c>
      <c r="Q48" s="70">
        <v>2.8739426449350116</v>
      </c>
      <c r="R48" s="70">
        <v>4.4925964501616003</v>
      </c>
      <c r="S48" s="71">
        <v>6.054746575638422</v>
      </c>
      <c r="U48" s="34">
        <v>451</v>
      </c>
      <c r="V48" s="4" t="s">
        <v>67</v>
      </c>
      <c r="W48" s="15">
        <v>2018</v>
      </c>
      <c r="X48" s="16">
        <v>2595</v>
      </c>
      <c r="Y48" s="16">
        <v>255</v>
      </c>
      <c r="Z48" s="16">
        <v>945</v>
      </c>
      <c r="AA48" s="16">
        <v>15</v>
      </c>
      <c r="AB48" s="16">
        <v>540</v>
      </c>
      <c r="AC48" s="16">
        <v>50</v>
      </c>
      <c r="AD48" s="16">
        <v>30</v>
      </c>
      <c r="AE48" s="16">
        <v>40</v>
      </c>
      <c r="AF48" s="16">
        <v>545</v>
      </c>
      <c r="AG48" s="16">
        <v>175</v>
      </c>
    </row>
    <row r="49" spans="1:33">
      <c r="A49" s="34">
        <v>361</v>
      </c>
      <c r="B49" s="65" t="s">
        <v>112</v>
      </c>
      <c r="C49" s="66">
        <v>6736</v>
      </c>
      <c r="D49" s="66">
        <v>6710</v>
      </c>
      <c r="E49" s="66">
        <v>6576</v>
      </c>
      <c r="F49" s="66">
        <v>6545</v>
      </c>
      <c r="G49" s="66">
        <v>6485</v>
      </c>
      <c r="H49" s="66">
        <v>6525</v>
      </c>
      <c r="I49" s="66">
        <v>6554</v>
      </c>
      <c r="J49" s="66">
        <v>6669</v>
      </c>
      <c r="K49" s="66">
        <v>7060</v>
      </c>
      <c r="L49" s="66">
        <v>7644</v>
      </c>
      <c r="M49" s="66">
        <v>9177</v>
      </c>
      <c r="N49" s="67">
        <v>10055</v>
      </c>
      <c r="O49" s="68">
        <v>10510</v>
      </c>
      <c r="P49" s="69">
        <v>10975</v>
      </c>
      <c r="Q49" s="70">
        <v>5.0237164762387758</v>
      </c>
      <c r="R49" s="70">
        <v>6.8157005458799063</v>
      </c>
      <c r="S49" s="71">
        <v>8.0231300076027843</v>
      </c>
      <c r="U49" s="34">
        <v>452</v>
      </c>
      <c r="V49" s="4" t="s">
        <v>68</v>
      </c>
      <c r="W49" s="15">
        <v>2018</v>
      </c>
      <c r="X49" s="16">
        <v>3555</v>
      </c>
      <c r="Y49" s="16">
        <v>375</v>
      </c>
      <c r="Z49" s="16">
        <v>1230</v>
      </c>
      <c r="AA49" s="16">
        <v>40</v>
      </c>
      <c r="AB49" s="16">
        <v>605</v>
      </c>
      <c r="AC49" s="16">
        <v>110</v>
      </c>
      <c r="AD49" s="16">
        <v>100</v>
      </c>
      <c r="AE49" s="16">
        <v>135</v>
      </c>
      <c r="AF49" s="16">
        <v>555</v>
      </c>
      <c r="AG49" s="16">
        <v>410</v>
      </c>
    </row>
    <row r="50" spans="1:33">
      <c r="A50" s="38">
        <v>3</v>
      </c>
      <c r="B50" s="75" t="s">
        <v>61</v>
      </c>
      <c r="C50" s="76">
        <v>69762</v>
      </c>
      <c r="D50" s="76">
        <v>68586</v>
      </c>
      <c r="E50" s="76">
        <v>67702</v>
      </c>
      <c r="F50" s="76">
        <v>67279</v>
      </c>
      <c r="G50" s="76">
        <v>67529</v>
      </c>
      <c r="H50" s="76">
        <v>67951</v>
      </c>
      <c r="I50" s="76">
        <v>69224</v>
      </c>
      <c r="J50" s="76">
        <v>71972</v>
      </c>
      <c r="K50" s="76">
        <v>77840</v>
      </c>
      <c r="L50" s="76">
        <v>85566</v>
      </c>
      <c r="M50" s="76">
        <v>101355</v>
      </c>
      <c r="N50" s="77">
        <v>116020</v>
      </c>
      <c r="O50" s="78">
        <v>120060</v>
      </c>
      <c r="P50" s="79">
        <v>126195</v>
      </c>
      <c r="Q50" s="80">
        <v>4.093694564919522</v>
      </c>
      <c r="R50" s="80">
        <v>5.9621675454081817</v>
      </c>
      <c r="S50" s="81">
        <v>7.3758821308376685</v>
      </c>
      <c r="U50" s="34">
        <v>453</v>
      </c>
      <c r="V50" s="4" t="s">
        <v>69</v>
      </c>
      <c r="W50" s="15">
        <v>2018</v>
      </c>
      <c r="X50" s="16">
        <v>3500</v>
      </c>
      <c r="Y50" s="16">
        <v>500</v>
      </c>
      <c r="Z50" s="16">
        <v>1225</v>
      </c>
      <c r="AA50" s="16">
        <v>25</v>
      </c>
      <c r="AB50" s="16">
        <v>900</v>
      </c>
      <c r="AC50" s="16">
        <v>90</v>
      </c>
      <c r="AD50" s="16">
        <v>45</v>
      </c>
      <c r="AE50" s="16">
        <v>35</v>
      </c>
      <c r="AF50" s="16">
        <v>475</v>
      </c>
      <c r="AG50" s="16">
        <v>215</v>
      </c>
    </row>
    <row r="51" spans="1:33">
      <c r="A51" s="34">
        <v>401</v>
      </c>
      <c r="B51" s="65" t="s">
        <v>202</v>
      </c>
      <c r="C51" s="66">
        <v>6751</v>
      </c>
      <c r="D51" s="66">
        <v>6486</v>
      </c>
      <c r="E51" s="66">
        <v>6323</v>
      </c>
      <c r="F51" s="66">
        <v>6245</v>
      </c>
      <c r="G51" s="66">
        <v>6190</v>
      </c>
      <c r="H51" s="66">
        <v>6102</v>
      </c>
      <c r="I51" s="66">
        <v>6243</v>
      </c>
      <c r="J51" s="66">
        <v>6616</v>
      </c>
      <c r="K51" s="66">
        <v>7163</v>
      </c>
      <c r="L51" s="66">
        <v>8139</v>
      </c>
      <c r="M51" s="66">
        <v>10029</v>
      </c>
      <c r="N51" s="67">
        <v>11225</v>
      </c>
      <c r="O51" s="68">
        <v>12410</v>
      </c>
      <c r="P51" s="69">
        <v>12970</v>
      </c>
      <c r="Q51" s="70">
        <v>8.8927235365403874</v>
      </c>
      <c r="R51" s="70">
        <v>13.140206752879211</v>
      </c>
      <c r="S51" s="71">
        <v>16.7124099630188</v>
      </c>
      <c r="U51" s="34">
        <v>454</v>
      </c>
      <c r="V51" s="4" t="s">
        <v>70</v>
      </c>
      <c r="W51" s="15">
        <v>2018</v>
      </c>
      <c r="X51" s="16">
        <v>6240</v>
      </c>
      <c r="Y51" s="16">
        <v>605</v>
      </c>
      <c r="Z51" s="16">
        <v>1975</v>
      </c>
      <c r="AA51" s="16">
        <v>45</v>
      </c>
      <c r="AB51" s="16">
        <v>1565</v>
      </c>
      <c r="AC51" s="16">
        <v>180</v>
      </c>
      <c r="AD51" s="16">
        <v>175</v>
      </c>
      <c r="AE51" s="16">
        <v>95</v>
      </c>
      <c r="AF51" s="16">
        <v>910</v>
      </c>
      <c r="AG51" s="16">
        <v>690</v>
      </c>
    </row>
    <row r="52" spans="1:33">
      <c r="A52" s="34">
        <v>402</v>
      </c>
      <c r="B52" s="65" t="s">
        <v>203</v>
      </c>
      <c r="C52" s="66">
        <v>2783</v>
      </c>
      <c r="D52" s="66">
        <v>2664</v>
      </c>
      <c r="E52" s="66">
        <v>2663</v>
      </c>
      <c r="F52" s="66">
        <v>2585</v>
      </c>
      <c r="G52" s="66">
        <v>2360</v>
      </c>
      <c r="H52" s="66">
        <v>2454</v>
      </c>
      <c r="I52" s="66">
        <v>2487</v>
      </c>
      <c r="J52" s="66">
        <v>2784</v>
      </c>
      <c r="K52" s="66">
        <v>3219</v>
      </c>
      <c r="L52" s="66">
        <v>3641</v>
      </c>
      <c r="M52" s="66">
        <v>4576</v>
      </c>
      <c r="N52" s="67">
        <v>4955</v>
      </c>
      <c r="O52" s="68">
        <v>5420</v>
      </c>
      <c r="P52" s="69">
        <v>5530</v>
      </c>
      <c r="Q52" s="70">
        <v>5.3837076586771904</v>
      </c>
      <c r="R52" s="70">
        <v>9.0267092752593996</v>
      </c>
      <c r="S52" s="71">
        <v>11.017033569080585</v>
      </c>
      <c r="U52" s="34">
        <v>455</v>
      </c>
      <c r="V52" s="4" t="s">
        <v>71</v>
      </c>
      <c r="W52" s="15">
        <v>2018</v>
      </c>
      <c r="X52" s="16">
        <v>1935</v>
      </c>
      <c r="Y52" s="16">
        <v>145</v>
      </c>
      <c r="Z52" s="16">
        <v>540</v>
      </c>
      <c r="AA52" s="16">
        <v>15</v>
      </c>
      <c r="AB52" s="16">
        <v>550</v>
      </c>
      <c r="AC52" s="16">
        <v>65</v>
      </c>
      <c r="AD52" s="16">
        <v>20</v>
      </c>
      <c r="AE52" s="16">
        <v>45</v>
      </c>
      <c r="AF52" s="16">
        <v>270</v>
      </c>
      <c r="AG52" s="16">
        <v>285</v>
      </c>
    </row>
    <row r="53" spans="1:33">
      <c r="A53" s="34">
        <v>403</v>
      </c>
      <c r="B53" s="65" t="s">
        <v>204</v>
      </c>
      <c r="C53" s="66">
        <v>9884</v>
      </c>
      <c r="D53" s="66">
        <v>9767</v>
      </c>
      <c r="E53" s="66">
        <v>9832</v>
      </c>
      <c r="F53" s="66">
        <v>9449</v>
      </c>
      <c r="G53" s="66">
        <v>9466</v>
      </c>
      <c r="H53" s="66">
        <v>9505</v>
      </c>
      <c r="I53" s="66">
        <v>9410</v>
      </c>
      <c r="J53" s="66">
        <v>10122</v>
      </c>
      <c r="K53" s="66">
        <v>10836</v>
      </c>
      <c r="L53" s="66">
        <v>11672</v>
      </c>
      <c r="M53" s="66">
        <v>13579</v>
      </c>
      <c r="N53" s="85">
        <v>15440</v>
      </c>
      <c r="O53" s="68">
        <v>16595</v>
      </c>
      <c r="P53" s="69">
        <v>17365</v>
      </c>
      <c r="Q53" s="70">
        <v>6.2334058587960772</v>
      </c>
      <c r="R53" s="70">
        <v>8.2884697552340842</v>
      </c>
      <c r="S53" s="71">
        <v>10.323405267225493</v>
      </c>
      <c r="U53" s="34">
        <v>456</v>
      </c>
      <c r="V53" s="4" t="s">
        <v>72</v>
      </c>
      <c r="W53" s="15">
        <v>2018</v>
      </c>
      <c r="X53" s="16">
        <v>2445</v>
      </c>
      <c r="Y53" s="16">
        <v>115</v>
      </c>
      <c r="Z53" s="16">
        <v>825</v>
      </c>
      <c r="AA53" s="16">
        <v>15</v>
      </c>
      <c r="AB53" s="16">
        <v>500</v>
      </c>
      <c r="AC53" s="16">
        <v>85</v>
      </c>
      <c r="AD53" s="16">
        <v>100</v>
      </c>
      <c r="AE53" s="16">
        <v>75</v>
      </c>
      <c r="AF53" s="16">
        <v>405</v>
      </c>
      <c r="AG53" s="16">
        <v>320</v>
      </c>
    </row>
    <row r="54" spans="1:33">
      <c r="A54" s="34">
        <v>404</v>
      </c>
      <c r="B54" s="65" t="s">
        <v>205</v>
      </c>
      <c r="C54" s="66">
        <v>15137</v>
      </c>
      <c r="D54" s="66">
        <v>14718</v>
      </c>
      <c r="E54" s="66">
        <v>14631</v>
      </c>
      <c r="F54" s="66">
        <v>14584</v>
      </c>
      <c r="G54" s="66">
        <v>14554</v>
      </c>
      <c r="H54" s="66">
        <v>14707</v>
      </c>
      <c r="I54" s="66">
        <v>15209</v>
      </c>
      <c r="J54" s="66">
        <v>15985</v>
      </c>
      <c r="K54" s="66">
        <v>16602</v>
      </c>
      <c r="L54" s="66">
        <v>17648</v>
      </c>
      <c r="M54" s="66">
        <v>19421</v>
      </c>
      <c r="N54" s="67">
        <v>22855</v>
      </c>
      <c r="O54" s="68">
        <v>23915</v>
      </c>
      <c r="P54" s="69">
        <v>24470</v>
      </c>
      <c r="Q54" s="70">
        <v>9.2403579669625309</v>
      </c>
      <c r="R54" s="70">
        <v>11.958522933689649</v>
      </c>
      <c r="S54" s="71">
        <v>14.852987593172603</v>
      </c>
      <c r="U54" s="34">
        <v>457</v>
      </c>
      <c r="V54" s="4" t="s">
        <v>73</v>
      </c>
      <c r="W54" s="15">
        <v>2018</v>
      </c>
      <c r="X54" s="16">
        <v>3325</v>
      </c>
      <c r="Y54" s="16">
        <v>245</v>
      </c>
      <c r="Z54" s="16">
        <v>1080</v>
      </c>
      <c r="AA54" s="16">
        <v>30</v>
      </c>
      <c r="AB54" s="16">
        <v>680</v>
      </c>
      <c r="AC54" s="16">
        <v>140</v>
      </c>
      <c r="AD54" s="16">
        <v>40</v>
      </c>
      <c r="AE54" s="16">
        <v>20</v>
      </c>
      <c r="AF54" s="16">
        <v>755</v>
      </c>
      <c r="AG54" s="16">
        <v>335</v>
      </c>
    </row>
    <row r="55" spans="1:33">
      <c r="A55" s="40" t="s">
        <v>158</v>
      </c>
      <c r="B55" s="65" t="s">
        <v>206</v>
      </c>
      <c r="C55" s="66">
        <v>3851</v>
      </c>
      <c r="D55" s="66">
        <v>3710</v>
      </c>
      <c r="E55" s="66">
        <v>3676</v>
      </c>
      <c r="F55" s="66">
        <v>3618</v>
      </c>
      <c r="G55" s="66">
        <v>3769</v>
      </c>
      <c r="H55" s="66">
        <v>4274</v>
      </c>
      <c r="I55" s="66">
        <v>4277</v>
      </c>
      <c r="J55" s="66">
        <v>4499</v>
      </c>
      <c r="K55" s="66">
        <v>4440</v>
      </c>
      <c r="L55" s="66">
        <v>4698</v>
      </c>
      <c r="M55" s="66">
        <v>5979</v>
      </c>
      <c r="N55" s="67">
        <v>6925</v>
      </c>
      <c r="O55" s="68">
        <v>7820</v>
      </c>
      <c r="P55" s="69">
        <v>8410</v>
      </c>
      <c r="Q55" s="70">
        <v>4.6091057066258134</v>
      </c>
      <c r="R55" s="70">
        <v>7.8676228699256532</v>
      </c>
      <c r="S55" s="71">
        <v>11.025459503395474</v>
      </c>
      <c r="U55" s="34">
        <v>458</v>
      </c>
      <c r="V55" s="4" t="s">
        <v>74</v>
      </c>
      <c r="W55" s="15">
        <v>2018</v>
      </c>
      <c r="X55" s="16">
        <v>2830</v>
      </c>
      <c r="Y55" s="16">
        <v>435</v>
      </c>
      <c r="Z55" s="16">
        <v>1370</v>
      </c>
      <c r="AA55" s="16">
        <v>35</v>
      </c>
      <c r="AB55" s="16">
        <v>440</v>
      </c>
      <c r="AC55" s="16">
        <v>55</v>
      </c>
      <c r="AD55" s="16">
        <v>15</v>
      </c>
      <c r="AE55" s="16">
        <v>25</v>
      </c>
      <c r="AF55" s="16">
        <v>320</v>
      </c>
      <c r="AG55" s="16">
        <v>140</v>
      </c>
    </row>
    <row r="56" spans="1:33">
      <c r="A56" s="34">
        <v>451</v>
      </c>
      <c r="B56" s="65" t="s">
        <v>118</v>
      </c>
      <c r="C56" s="66">
        <v>3288</v>
      </c>
      <c r="D56" s="66">
        <v>3324</v>
      </c>
      <c r="E56" s="66">
        <v>3375</v>
      </c>
      <c r="F56" s="66">
        <v>3362</v>
      </c>
      <c r="G56" s="66">
        <v>3447</v>
      </c>
      <c r="H56" s="66">
        <v>3546</v>
      </c>
      <c r="I56" s="66">
        <v>3749</v>
      </c>
      <c r="J56" s="66">
        <v>4282</v>
      </c>
      <c r="K56" s="66">
        <v>4463</v>
      </c>
      <c r="L56" s="66">
        <v>4953</v>
      </c>
      <c r="M56" s="66">
        <v>6084</v>
      </c>
      <c r="N56" s="67">
        <v>7130</v>
      </c>
      <c r="O56" s="68">
        <v>7600</v>
      </c>
      <c r="P56" s="69">
        <v>8075</v>
      </c>
      <c r="Q56" s="70">
        <v>2.8371487000716193</v>
      </c>
      <c r="R56" s="70">
        <v>5.0100877012393461</v>
      </c>
      <c r="S56" s="71">
        <v>6.5083702073812573</v>
      </c>
      <c r="U56" s="34">
        <v>459</v>
      </c>
      <c r="V56" s="4" t="s">
        <v>75</v>
      </c>
      <c r="W56" s="15">
        <v>2018</v>
      </c>
      <c r="X56" s="16">
        <v>4700</v>
      </c>
      <c r="Y56" s="16">
        <v>605</v>
      </c>
      <c r="Z56" s="16">
        <v>1100</v>
      </c>
      <c r="AA56" s="16">
        <v>75</v>
      </c>
      <c r="AB56" s="16">
        <v>930</v>
      </c>
      <c r="AC56" s="16">
        <v>100</v>
      </c>
      <c r="AD56" s="16">
        <v>130</v>
      </c>
      <c r="AE56" s="16">
        <v>55</v>
      </c>
      <c r="AF56" s="16">
        <v>1125</v>
      </c>
      <c r="AG56" s="16">
        <v>585</v>
      </c>
    </row>
    <row r="57" spans="1:33">
      <c r="A57" s="34">
        <v>452</v>
      </c>
      <c r="B57" s="65" t="s">
        <v>119</v>
      </c>
      <c r="C57" s="66">
        <v>5338</v>
      </c>
      <c r="D57" s="66">
        <v>5511</v>
      </c>
      <c r="E57" s="66">
        <v>5487</v>
      </c>
      <c r="F57" s="66">
        <v>5158</v>
      </c>
      <c r="G57" s="66">
        <v>5110</v>
      </c>
      <c r="H57" s="66">
        <v>5350</v>
      </c>
      <c r="I57" s="66">
        <v>5469</v>
      </c>
      <c r="J57" s="66">
        <v>5736</v>
      </c>
      <c r="K57" s="66">
        <v>6589</v>
      </c>
      <c r="L57" s="66">
        <v>7903</v>
      </c>
      <c r="M57" s="66">
        <v>9789</v>
      </c>
      <c r="N57" s="67">
        <v>11055</v>
      </c>
      <c r="O57" s="68">
        <v>11200</v>
      </c>
      <c r="P57" s="69">
        <v>11515</v>
      </c>
      <c r="Q57" s="70">
        <v>2.80758226037196</v>
      </c>
      <c r="R57" s="70">
        <v>5.1739174097114677</v>
      </c>
      <c r="S57" s="71">
        <v>6.0653786186844219</v>
      </c>
      <c r="U57" s="34">
        <v>460</v>
      </c>
      <c r="V57" s="4" t="s">
        <v>76</v>
      </c>
      <c r="W57" s="15">
        <v>2018</v>
      </c>
      <c r="X57" s="16">
        <v>3930</v>
      </c>
      <c r="Y57" s="16">
        <v>450</v>
      </c>
      <c r="Z57" s="16">
        <v>2035</v>
      </c>
      <c r="AA57" s="16">
        <v>20</v>
      </c>
      <c r="AB57" s="16">
        <v>840</v>
      </c>
      <c r="AC57" s="16">
        <v>45</v>
      </c>
      <c r="AD57" s="16">
        <v>50</v>
      </c>
      <c r="AE57" s="16">
        <v>55</v>
      </c>
      <c r="AF57" s="16">
        <v>285</v>
      </c>
      <c r="AG57" s="16">
        <v>150</v>
      </c>
    </row>
    <row r="58" spans="1:33">
      <c r="A58" s="34">
        <v>453</v>
      </c>
      <c r="B58" s="65" t="s">
        <v>120</v>
      </c>
      <c r="C58" s="66">
        <v>6341</v>
      </c>
      <c r="D58" s="66">
        <v>6549</v>
      </c>
      <c r="E58" s="66">
        <v>6898</v>
      </c>
      <c r="F58" s="66">
        <v>7296</v>
      </c>
      <c r="G58" s="66">
        <v>7715</v>
      </c>
      <c r="H58" s="66">
        <v>8442</v>
      </c>
      <c r="I58" s="66">
        <v>9052</v>
      </c>
      <c r="J58" s="66">
        <v>10700</v>
      </c>
      <c r="K58" s="66">
        <v>11292</v>
      </c>
      <c r="L58" s="66">
        <v>12969</v>
      </c>
      <c r="M58" s="66">
        <v>14893</v>
      </c>
      <c r="N58" s="67">
        <v>17345</v>
      </c>
      <c r="O58" s="68">
        <v>17050</v>
      </c>
      <c r="P58" s="69">
        <v>18915</v>
      </c>
      <c r="Q58" s="70">
        <v>4.0740931111139664</v>
      </c>
      <c r="R58" s="70">
        <v>9.0406352058470016</v>
      </c>
      <c r="S58" s="71">
        <v>11.169308170158491</v>
      </c>
      <c r="U58" s="34">
        <v>461</v>
      </c>
      <c r="V58" s="4" t="s">
        <v>77</v>
      </c>
      <c r="W58" s="15">
        <v>2018</v>
      </c>
      <c r="X58" s="16">
        <v>1555</v>
      </c>
      <c r="Y58" s="16">
        <v>195</v>
      </c>
      <c r="Z58" s="16">
        <v>495</v>
      </c>
      <c r="AA58" s="16">
        <v>0</v>
      </c>
      <c r="AB58" s="16">
        <v>160</v>
      </c>
      <c r="AC58" s="16">
        <v>40</v>
      </c>
      <c r="AD58" s="16">
        <v>10</v>
      </c>
      <c r="AE58" s="16">
        <v>5</v>
      </c>
      <c r="AF58" s="16">
        <v>395</v>
      </c>
      <c r="AG58" s="16">
        <v>265</v>
      </c>
    </row>
    <row r="59" spans="1:33">
      <c r="A59" s="34">
        <v>454</v>
      </c>
      <c r="B59" s="65" t="s">
        <v>121</v>
      </c>
      <c r="C59" s="66">
        <v>12579</v>
      </c>
      <c r="D59" s="66">
        <v>14186</v>
      </c>
      <c r="E59" s="66">
        <v>15526</v>
      </c>
      <c r="F59" s="66">
        <v>16357</v>
      </c>
      <c r="G59" s="66">
        <v>16744</v>
      </c>
      <c r="H59" s="66">
        <v>17640</v>
      </c>
      <c r="I59" s="66">
        <v>19224</v>
      </c>
      <c r="J59" s="66">
        <v>21112</v>
      </c>
      <c r="K59" s="66">
        <v>22649</v>
      </c>
      <c r="L59" s="66">
        <v>25259</v>
      </c>
      <c r="M59" s="66">
        <v>30225</v>
      </c>
      <c r="N59" s="67">
        <v>34110</v>
      </c>
      <c r="O59" s="68">
        <v>36430</v>
      </c>
      <c r="P59" s="69">
        <v>38825</v>
      </c>
      <c r="Q59" s="70">
        <v>4.0565903872449116</v>
      </c>
      <c r="R59" s="70">
        <v>9.46044921875</v>
      </c>
      <c r="S59" s="71">
        <v>11.922052957559641</v>
      </c>
      <c r="U59" s="34">
        <v>462</v>
      </c>
      <c r="V59" s="4" t="s">
        <v>78</v>
      </c>
      <c r="W59" s="15">
        <v>2018</v>
      </c>
      <c r="X59" s="16">
        <v>810</v>
      </c>
      <c r="Y59" s="16">
        <v>110</v>
      </c>
      <c r="Z59" s="16">
        <v>200</v>
      </c>
      <c r="AA59" s="16">
        <v>0</v>
      </c>
      <c r="AB59" s="16">
        <v>140</v>
      </c>
      <c r="AC59" s="16">
        <v>50</v>
      </c>
      <c r="AD59" s="16">
        <v>25</v>
      </c>
      <c r="AE59" s="16">
        <v>5</v>
      </c>
      <c r="AF59" s="16">
        <v>175</v>
      </c>
      <c r="AG59" s="16">
        <v>100</v>
      </c>
    </row>
    <row r="60" spans="1:33">
      <c r="A60" s="34">
        <v>455</v>
      </c>
      <c r="B60" s="65" t="s">
        <v>122</v>
      </c>
      <c r="C60" s="66">
        <v>2756</v>
      </c>
      <c r="D60" s="66">
        <v>2750</v>
      </c>
      <c r="E60" s="66">
        <v>2732</v>
      </c>
      <c r="F60" s="66">
        <v>2655</v>
      </c>
      <c r="G60" s="66">
        <v>2682</v>
      </c>
      <c r="H60" s="66">
        <v>2609</v>
      </c>
      <c r="I60" s="66">
        <v>2735</v>
      </c>
      <c r="J60" s="66">
        <v>2687</v>
      </c>
      <c r="K60" s="66">
        <v>2817</v>
      </c>
      <c r="L60" s="66">
        <v>3078</v>
      </c>
      <c r="M60" s="66">
        <v>3977</v>
      </c>
      <c r="N60" s="67">
        <v>4745</v>
      </c>
      <c r="O60" s="68">
        <v>4770</v>
      </c>
      <c r="P60" s="69">
        <v>4830</v>
      </c>
      <c r="Q60" s="70">
        <v>2.7176271052735377</v>
      </c>
      <c r="R60" s="70">
        <v>4.0623084780388155</v>
      </c>
      <c r="S60" s="71">
        <v>4.9055453991468614</v>
      </c>
      <c r="U60" s="38">
        <v>4</v>
      </c>
      <c r="V60" s="9" t="s">
        <v>79</v>
      </c>
      <c r="W60" s="25">
        <v>2018</v>
      </c>
      <c r="X60" s="26">
        <v>55960</v>
      </c>
      <c r="Y60" s="26">
        <v>6445</v>
      </c>
      <c r="Z60" s="26">
        <v>21695</v>
      </c>
      <c r="AA60" s="26">
        <v>615</v>
      </c>
      <c r="AB60" s="26">
        <v>10975</v>
      </c>
      <c r="AC60" s="26">
        <v>1350</v>
      </c>
      <c r="AD60" s="26">
        <v>970</v>
      </c>
      <c r="AE60" s="26">
        <v>955</v>
      </c>
      <c r="AF60" s="26">
        <v>8025</v>
      </c>
      <c r="AG60" s="26">
        <v>4925</v>
      </c>
    </row>
    <row r="61" spans="1:33">
      <c r="A61" s="34">
        <v>456</v>
      </c>
      <c r="B61" s="65" t="s">
        <v>123</v>
      </c>
      <c r="C61" s="66">
        <v>13305</v>
      </c>
      <c r="D61" s="66">
        <v>14052</v>
      </c>
      <c r="E61" s="66">
        <v>14593</v>
      </c>
      <c r="F61" s="66">
        <v>15398</v>
      </c>
      <c r="G61" s="66">
        <v>15678</v>
      </c>
      <c r="H61" s="66">
        <v>15786</v>
      </c>
      <c r="I61" s="66">
        <v>16218</v>
      </c>
      <c r="J61" s="66">
        <v>16768</v>
      </c>
      <c r="K61" s="66">
        <v>17303</v>
      </c>
      <c r="L61" s="66">
        <v>18091</v>
      </c>
      <c r="M61" s="66">
        <v>19829</v>
      </c>
      <c r="N61" s="67">
        <v>21015</v>
      </c>
      <c r="O61" s="68">
        <v>21140</v>
      </c>
      <c r="P61" s="69">
        <v>21550</v>
      </c>
      <c r="Q61" s="70">
        <v>9.8964609273887625</v>
      </c>
      <c r="R61" s="70">
        <v>14.616473293921658</v>
      </c>
      <c r="S61" s="71">
        <v>15.786273633626594</v>
      </c>
      <c r="U61" s="38">
        <v>0</v>
      </c>
      <c r="V61" s="9" t="s">
        <v>80</v>
      </c>
      <c r="W61" s="25">
        <v>2018</v>
      </c>
      <c r="X61" s="26">
        <v>190140</v>
      </c>
      <c r="Y61" s="26">
        <v>28175</v>
      </c>
      <c r="Z61" s="26">
        <v>67620</v>
      </c>
      <c r="AA61" s="26">
        <v>2035</v>
      </c>
      <c r="AB61" s="26">
        <v>35110</v>
      </c>
      <c r="AC61" s="26">
        <v>5040</v>
      </c>
      <c r="AD61" s="26">
        <v>2925</v>
      </c>
      <c r="AE61" s="26">
        <v>3715</v>
      </c>
      <c r="AF61" s="26">
        <v>27825</v>
      </c>
      <c r="AG61" s="26">
        <v>17700</v>
      </c>
    </row>
    <row r="62" spans="1:33">
      <c r="A62" s="34">
        <v>457</v>
      </c>
      <c r="B62" s="65" t="s">
        <v>124</v>
      </c>
      <c r="C62" s="66">
        <v>6519</v>
      </c>
      <c r="D62" s="66">
        <v>6700</v>
      </c>
      <c r="E62" s="66">
        <v>7060</v>
      </c>
      <c r="F62" s="66">
        <v>7139</v>
      </c>
      <c r="G62" s="66">
        <v>6974</v>
      </c>
      <c r="H62" s="66">
        <v>7130</v>
      </c>
      <c r="I62" s="66">
        <v>7472</v>
      </c>
      <c r="J62" s="66">
        <v>7867</v>
      </c>
      <c r="K62" s="66">
        <v>8388</v>
      </c>
      <c r="L62" s="66">
        <v>9314</v>
      </c>
      <c r="M62" s="66">
        <v>10851</v>
      </c>
      <c r="N62" s="67">
        <v>12320</v>
      </c>
      <c r="O62" s="68">
        <v>12705</v>
      </c>
      <c r="P62" s="69">
        <v>13610</v>
      </c>
      <c r="Q62" s="70">
        <v>3.949568631252423</v>
      </c>
      <c r="R62" s="70">
        <v>6.4763530450975244</v>
      </c>
      <c r="S62" s="71">
        <v>8.0148873145710766</v>
      </c>
    </row>
    <row r="63" spans="1:33">
      <c r="A63" s="34">
        <v>458</v>
      </c>
      <c r="B63" s="65" t="s">
        <v>125</v>
      </c>
      <c r="C63" s="66">
        <v>4295</v>
      </c>
      <c r="D63" s="66">
        <v>4397</v>
      </c>
      <c r="E63" s="66">
        <v>4428</v>
      </c>
      <c r="F63" s="66">
        <v>4430</v>
      </c>
      <c r="G63" s="66">
        <v>4796</v>
      </c>
      <c r="H63" s="66">
        <v>5240</v>
      </c>
      <c r="I63" s="66">
        <v>5793</v>
      </c>
      <c r="J63" s="66">
        <v>6328</v>
      </c>
      <c r="K63" s="66">
        <v>7080</v>
      </c>
      <c r="L63" s="66">
        <v>7810</v>
      </c>
      <c r="M63" s="66">
        <v>9373</v>
      </c>
      <c r="N63" s="67">
        <v>10860</v>
      </c>
      <c r="O63" s="68">
        <v>11375</v>
      </c>
      <c r="P63" s="69">
        <v>11595</v>
      </c>
      <c r="Q63" s="70">
        <v>3.4160230969291585</v>
      </c>
      <c r="R63" s="70">
        <v>7.2880380691714359</v>
      </c>
      <c r="S63" s="71">
        <v>8.9093619375461017</v>
      </c>
    </row>
    <row r="64" spans="1:33">
      <c r="A64" s="34">
        <v>459</v>
      </c>
      <c r="B64" s="65" t="s">
        <v>126</v>
      </c>
      <c r="C64" s="66">
        <v>16305</v>
      </c>
      <c r="D64" s="66">
        <v>16323</v>
      </c>
      <c r="E64" s="66">
        <v>16856</v>
      </c>
      <c r="F64" s="66">
        <v>17266</v>
      </c>
      <c r="G64" s="66">
        <v>17369</v>
      </c>
      <c r="H64" s="66">
        <v>17592</v>
      </c>
      <c r="I64" s="66">
        <v>18422</v>
      </c>
      <c r="J64" s="66">
        <v>19312</v>
      </c>
      <c r="K64" s="66">
        <v>20549</v>
      </c>
      <c r="L64" s="66">
        <v>21929</v>
      </c>
      <c r="M64" s="66">
        <v>24667</v>
      </c>
      <c r="N64" s="67">
        <v>29000</v>
      </c>
      <c r="O64" s="68">
        <v>30930</v>
      </c>
      <c r="P64" s="69">
        <v>32625</v>
      </c>
      <c r="Q64" s="70">
        <v>4.5361094341617312</v>
      </c>
      <c r="R64" s="70">
        <v>6.8887033308292311</v>
      </c>
      <c r="S64" s="71">
        <v>9.12988361322315</v>
      </c>
    </row>
    <row r="65" spans="1:29">
      <c r="A65" s="34">
        <v>460</v>
      </c>
      <c r="B65" s="65" t="s">
        <v>127</v>
      </c>
      <c r="C65" s="66">
        <v>8901</v>
      </c>
      <c r="D65" s="66">
        <v>8932</v>
      </c>
      <c r="E65" s="66">
        <v>8945</v>
      </c>
      <c r="F65" s="66">
        <v>9034</v>
      </c>
      <c r="G65" s="66">
        <v>9364</v>
      </c>
      <c r="H65" s="66">
        <v>9897</v>
      </c>
      <c r="I65" s="66">
        <v>10724</v>
      </c>
      <c r="J65" s="66">
        <v>11183</v>
      </c>
      <c r="K65" s="66">
        <v>11803</v>
      </c>
      <c r="L65" s="66">
        <v>13386</v>
      </c>
      <c r="M65" s="66">
        <v>15697</v>
      </c>
      <c r="N65" s="67">
        <v>17665</v>
      </c>
      <c r="O65" s="68">
        <v>18640</v>
      </c>
      <c r="P65" s="69">
        <v>19790</v>
      </c>
      <c r="Q65" s="70">
        <v>6.7227588915491578</v>
      </c>
      <c r="R65" s="70">
        <v>11.385693354416608</v>
      </c>
      <c r="S65" s="71">
        <v>13.976186104323506</v>
      </c>
    </row>
    <row r="66" spans="1:29">
      <c r="A66" s="34">
        <v>461</v>
      </c>
      <c r="B66" s="65" t="s">
        <v>128</v>
      </c>
      <c r="C66" s="66">
        <v>5233</v>
      </c>
      <c r="D66" s="66">
        <v>5295</v>
      </c>
      <c r="E66" s="66">
        <v>5168</v>
      </c>
      <c r="F66" s="66">
        <v>5077</v>
      </c>
      <c r="G66" s="66">
        <v>4960</v>
      </c>
      <c r="H66" s="66">
        <v>4763</v>
      </c>
      <c r="I66" s="66">
        <v>4679</v>
      </c>
      <c r="J66" s="66">
        <v>4669</v>
      </c>
      <c r="K66" s="66">
        <v>4943</v>
      </c>
      <c r="L66" s="66">
        <v>5280</v>
      </c>
      <c r="M66" s="66">
        <v>6429</v>
      </c>
      <c r="N66" s="67">
        <v>7260</v>
      </c>
      <c r="O66" s="68">
        <v>7325</v>
      </c>
      <c r="P66" s="69">
        <v>7455</v>
      </c>
      <c r="Q66" s="70">
        <v>5.5833555614830628</v>
      </c>
      <c r="R66" s="70">
        <v>7.2042492632145141</v>
      </c>
      <c r="S66" s="71">
        <v>8.4119425889149664</v>
      </c>
    </row>
    <row r="67" spans="1:29">
      <c r="A67" s="34">
        <v>462</v>
      </c>
      <c r="B67" s="65" t="s">
        <v>129</v>
      </c>
      <c r="C67" s="66">
        <v>1327</v>
      </c>
      <c r="D67" s="66">
        <v>1262</v>
      </c>
      <c r="E67" s="66">
        <v>1242</v>
      </c>
      <c r="F67" s="66">
        <v>1235</v>
      </c>
      <c r="G67" s="66">
        <v>1231</v>
      </c>
      <c r="H67" s="66">
        <v>1306</v>
      </c>
      <c r="I67" s="66">
        <v>1409</v>
      </c>
      <c r="J67" s="66">
        <v>1446</v>
      </c>
      <c r="K67" s="66">
        <v>1651</v>
      </c>
      <c r="L67" s="66">
        <v>1965</v>
      </c>
      <c r="M67" s="66">
        <v>2558</v>
      </c>
      <c r="N67" s="67">
        <v>2560</v>
      </c>
      <c r="O67" s="68">
        <v>2595</v>
      </c>
      <c r="P67" s="69">
        <v>2675</v>
      </c>
      <c r="Q67" s="70">
        <v>2.289747040756462</v>
      </c>
      <c r="R67" s="70">
        <v>4.474139891207388</v>
      </c>
      <c r="S67" s="71">
        <v>4.7027179072465808</v>
      </c>
    </row>
    <row r="68" spans="1:29">
      <c r="A68" s="38">
        <v>4</v>
      </c>
      <c r="B68" s="75" t="s">
        <v>79</v>
      </c>
      <c r="C68" s="76">
        <v>124593</v>
      </c>
      <c r="D68" s="76">
        <v>126626</v>
      </c>
      <c r="E68" s="76">
        <v>129435</v>
      </c>
      <c r="F68" s="76">
        <v>130888</v>
      </c>
      <c r="G68" s="76">
        <v>132409</v>
      </c>
      <c r="H68" s="76">
        <v>136343</v>
      </c>
      <c r="I68" s="76">
        <v>142572</v>
      </c>
      <c r="J68" s="76">
        <v>152096</v>
      </c>
      <c r="K68" s="76">
        <v>161787</v>
      </c>
      <c r="L68" s="76">
        <v>177735</v>
      </c>
      <c r="M68" s="76">
        <v>207956</v>
      </c>
      <c r="N68" s="77">
        <v>236470</v>
      </c>
      <c r="O68" s="78">
        <v>247925</v>
      </c>
      <c r="P68" s="79">
        <v>260205</v>
      </c>
      <c r="Q68" s="80">
        <v>5.0331271897454171</v>
      </c>
      <c r="R68" s="80">
        <v>8.3309830717064823</v>
      </c>
      <c r="S68" s="81">
        <v>10.303789638831789</v>
      </c>
    </row>
    <row r="69" spans="1:29">
      <c r="A69" s="38">
        <v>0</v>
      </c>
      <c r="B69" s="75" t="s">
        <v>130</v>
      </c>
      <c r="C69" s="76">
        <v>461486</v>
      </c>
      <c r="D69" s="76">
        <v>458757</v>
      </c>
      <c r="E69" s="76">
        <v>457099</v>
      </c>
      <c r="F69" s="76">
        <v>453141</v>
      </c>
      <c r="G69" s="76">
        <v>453636</v>
      </c>
      <c r="H69" s="76">
        <v>458153</v>
      </c>
      <c r="I69" s="76">
        <v>470683</v>
      </c>
      <c r="J69" s="76">
        <v>492072</v>
      </c>
      <c r="K69" s="76">
        <v>525689</v>
      </c>
      <c r="L69" s="76">
        <v>570883</v>
      </c>
      <c r="M69" s="76">
        <v>663817</v>
      </c>
      <c r="N69" s="77">
        <v>745185</v>
      </c>
      <c r="O69" s="78">
        <v>776860</v>
      </c>
      <c r="P69" s="79">
        <v>813080</v>
      </c>
      <c r="Q69" s="80">
        <v>5.772943675126152</v>
      </c>
      <c r="R69" s="80">
        <v>8.3745500434675701</v>
      </c>
      <c r="S69" s="81">
        <v>10.18584774996342</v>
      </c>
    </row>
    <row r="74" spans="1:29">
      <c r="W74" t="s">
        <v>208</v>
      </c>
      <c r="X74" t="s">
        <v>209</v>
      </c>
      <c r="Y74" t="s">
        <v>210</v>
      </c>
    </row>
    <row r="75" spans="1:29">
      <c r="V75" s="89" t="s">
        <v>28</v>
      </c>
      <c r="W75" s="88">
        <f>SUM(Y10:AG10)</f>
        <v>3955</v>
      </c>
      <c r="X75" s="90">
        <v>29730</v>
      </c>
      <c r="Y75">
        <f>W75/X75*100</f>
        <v>13.303060881264717</v>
      </c>
      <c r="AC75" s="65" t="s">
        <v>161</v>
      </c>
    </row>
    <row r="76" spans="1:29">
      <c r="V76" s="89" t="s">
        <v>29</v>
      </c>
      <c r="W76" s="88">
        <f t="shared" ref="W76:W106" si="1">SUM(Y11:AG11)</f>
        <v>5065</v>
      </c>
      <c r="X76" s="90">
        <v>19850</v>
      </c>
      <c r="Y76">
        <f t="shared" ref="Y76:Y126" si="2">W76/X76*100</f>
        <v>25.516372795969772</v>
      </c>
      <c r="AC76" s="65" t="s">
        <v>161</v>
      </c>
    </row>
    <row r="77" spans="1:29">
      <c r="V77" s="89" t="s">
        <v>30</v>
      </c>
      <c r="W77" s="88">
        <f t="shared" si="1"/>
        <v>3495</v>
      </c>
      <c r="X77" s="90">
        <v>19325</v>
      </c>
      <c r="Y77">
        <f t="shared" si="2"/>
        <v>18.085381630012936</v>
      </c>
      <c r="AC77" s="65" t="s">
        <v>161</v>
      </c>
    </row>
    <row r="78" spans="1:29">
      <c r="V78" s="89" t="s">
        <v>31</v>
      </c>
      <c r="W78" s="88">
        <f t="shared" si="1"/>
        <v>2775</v>
      </c>
      <c r="X78" s="90">
        <v>11810</v>
      </c>
      <c r="Y78">
        <f t="shared" si="2"/>
        <v>23.497036409822183</v>
      </c>
      <c r="AC78" s="65" t="s">
        <v>161</v>
      </c>
    </row>
    <row r="79" spans="1:29">
      <c r="V79" s="89" t="s">
        <v>32</v>
      </c>
      <c r="W79" s="88">
        <f t="shared" si="1"/>
        <v>3100</v>
      </c>
      <c r="X79" s="90">
        <v>30170</v>
      </c>
      <c r="Y79">
        <f t="shared" si="2"/>
        <v>10.275107722903547</v>
      </c>
      <c r="AB79" s="72" t="s">
        <v>161</v>
      </c>
      <c r="AC79" s="65" t="s">
        <v>161</v>
      </c>
    </row>
    <row r="80" spans="1:29">
      <c r="V80" s="89" t="s">
        <v>33</v>
      </c>
      <c r="W80" s="88">
        <f t="shared" si="1"/>
        <v>1690</v>
      </c>
      <c r="X80" s="90">
        <v>13455</v>
      </c>
      <c r="Y80">
        <f t="shared" si="2"/>
        <v>12.560386473429952</v>
      </c>
      <c r="AB80" s="72" t="s">
        <v>161</v>
      </c>
      <c r="AC80" s="65" t="s">
        <v>161</v>
      </c>
    </row>
    <row r="81" spans="22:29">
      <c r="V81" s="89" t="s">
        <v>34</v>
      </c>
      <c r="W81" s="88">
        <f t="shared" si="1"/>
        <v>2875</v>
      </c>
      <c r="X81" s="90">
        <v>6485</v>
      </c>
      <c r="Y81">
        <f t="shared" si="2"/>
        <v>44.333076329992288</v>
      </c>
      <c r="AB81" s="72" t="s">
        <v>161</v>
      </c>
      <c r="AC81" s="65" t="s">
        <v>161</v>
      </c>
    </row>
    <row r="82" spans="22:29">
      <c r="V82" s="89" t="s">
        <v>35</v>
      </c>
      <c r="W82" s="88">
        <f t="shared" si="1"/>
        <v>3145</v>
      </c>
      <c r="X82" s="90">
        <v>8805</v>
      </c>
      <c r="Y82">
        <f t="shared" si="2"/>
        <v>35.718341851220899</v>
      </c>
      <c r="AC82" s="65" t="s">
        <v>161</v>
      </c>
    </row>
    <row r="83" spans="22:29">
      <c r="V83" s="89" t="s">
        <v>37</v>
      </c>
      <c r="W83" s="88">
        <f t="shared" si="1"/>
        <v>2275</v>
      </c>
      <c r="X83" s="90">
        <v>11035</v>
      </c>
      <c r="Y83">
        <f t="shared" si="2"/>
        <v>20.616221114635252</v>
      </c>
      <c r="AC83" s="65" t="s">
        <v>161</v>
      </c>
    </row>
    <row r="84" spans="22:29">
      <c r="V84" s="89" t="s">
        <v>38</v>
      </c>
      <c r="W84" s="88">
        <f t="shared" si="1"/>
        <v>6635</v>
      </c>
      <c r="X84" s="90">
        <v>7515</v>
      </c>
      <c r="Y84">
        <f t="shared" si="2"/>
        <v>88.290086493679311</v>
      </c>
      <c r="AC84" s="65" t="s">
        <v>161</v>
      </c>
    </row>
    <row r="85" spans="22:29">
      <c r="V85" s="89" t="s">
        <v>39</v>
      </c>
      <c r="W85" s="88">
        <f t="shared" si="1"/>
        <v>34985</v>
      </c>
      <c r="X85" s="91">
        <v>158180</v>
      </c>
      <c r="Y85">
        <f t="shared" si="2"/>
        <v>22.117208243772918</v>
      </c>
      <c r="AB85" s="72" t="s">
        <v>161</v>
      </c>
      <c r="AC85" s="65" t="s">
        <v>161</v>
      </c>
    </row>
    <row r="86" spans="22:29">
      <c r="V86" s="89" t="s">
        <v>40</v>
      </c>
      <c r="W86" s="88">
        <f t="shared" si="1"/>
        <v>39230</v>
      </c>
      <c r="X86" s="90">
        <v>181570</v>
      </c>
      <c r="Y86">
        <f t="shared" si="2"/>
        <v>21.60599217932478</v>
      </c>
      <c r="AC86" s="65" t="s">
        <v>161</v>
      </c>
    </row>
    <row r="87" spans="22:29">
      <c r="V87" s="89" t="s">
        <v>41</v>
      </c>
      <c r="W87" s="88">
        <f t="shared" si="1"/>
        <v>19405</v>
      </c>
      <c r="X87" s="90">
        <v>111255</v>
      </c>
      <c r="Y87">
        <f t="shared" si="2"/>
        <v>17.441912723023684</v>
      </c>
      <c r="AC87" s="65" t="s">
        <v>161</v>
      </c>
    </row>
    <row r="88" spans="22:29">
      <c r="V88" s="89" t="s">
        <v>42</v>
      </c>
      <c r="W88" s="88">
        <f t="shared" si="1"/>
        <v>19825</v>
      </c>
      <c r="X88" s="92">
        <v>70315</v>
      </c>
      <c r="Y88">
        <f t="shared" si="2"/>
        <v>28.194553082557068</v>
      </c>
      <c r="AC88" s="65" t="s">
        <v>161</v>
      </c>
    </row>
    <row r="89" spans="22:29">
      <c r="V89" s="89" t="s">
        <v>43</v>
      </c>
      <c r="W89" s="88">
        <f t="shared" si="1"/>
        <v>5240</v>
      </c>
      <c r="X89" s="90">
        <v>17565</v>
      </c>
      <c r="Y89">
        <f t="shared" si="2"/>
        <v>29.832052376885855</v>
      </c>
      <c r="AB89" s="69" t="s">
        <v>161</v>
      </c>
      <c r="AC89" s="65" t="s">
        <v>161</v>
      </c>
    </row>
    <row r="90" spans="22:29">
      <c r="V90" s="89" t="s">
        <v>44</v>
      </c>
      <c r="W90" s="88">
        <f t="shared" si="1"/>
        <v>4710</v>
      </c>
      <c r="X90" s="90">
        <v>16535</v>
      </c>
      <c r="Y90">
        <f t="shared" si="2"/>
        <v>28.485031750831567</v>
      </c>
      <c r="AB90" s="72"/>
      <c r="AC90" s="65"/>
    </row>
    <row r="91" spans="22:29">
      <c r="V91" s="89" t="s">
        <v>45</v>
      </c>
      <c r="W91" s="88">
        <f t="shared" si="1"/>
        <v>6600</v>
      </c>
      <c r="X91" s="90">
        <v>24090</v>
      </c>
      <c r="Y91">
        <f t="shared" si="2"/>
        <v>27.397260273972602</v>
      </c>
      <c r="AC91" s="75"/>
    </row>
    <row r="92" spans="22:29">
      <c r="V92" s="89" t="s">
        <v>46</v>
      </c>
      <c r="W92" s="88">
        <f t="shared" si="1"/>
        <v>1370</v>
      </c>
      <c r="X92" s="90">
        <v>4330</v>
      </c>
      <c r="Y92">
        <f t="shared" si="2"/>
        <v>31.639722863741337</v>
      </c>
      <c r="AC92" s="65"/>
    </row>
    <row r="93" spans="22:29">
      <c r="V93" s="89" t="s">
        <v>47</v>
      </c>
      <c r="W93" s="88">
        <f t="shared" si="1"/>
        <v>3420</v>
      </c>
      <c r="X93" s="90">
        <v>10430</v>
      </c>
      <c r="Y93">
        <f t="shared" si="2"/>
        <v>32.790028763183123</v>
      </c>
      <c r="AC93" s="65"/>
    </row>
    <row r="94" spans="22:29">
      <c r="V94" s="89" t="s">
        <v>48</v>
      </c>
      <c r="W94" s="88">
        <f t="shared" si="1"/>
        <v>4210</v>
      </c>
      <c r="X94" s="90">
        <v>13985</v>
      </c>
      <c r="Y94">
        <f t="shared" si="2"/>
        <v>30.103682516982484</v>
      </c>
      <c r="AC94" s="65"/>
    </row>
    <row r="95" spans="22:29">
      <c r="V95" s="89" t="s">
        <v>49</v>
      </c>
      <c r="W95" s="88">
        <f t="shared" si="1"/>
        <v>64775</v>
      </c>
      <c r="X95" s="91">
        <v>268505</v>
      </c>
      <c r="Y95">
        <f t="shared" si="2"/>
        <v>24.124317982905346</v>
      </c>
      <c r="AC95" s="65"/>
    </row>
    <row r="96" spans="22:29">
      <c r="V96" s="89" t="s">
        <v>50</v>
      </c>
      <c r="W96" s="88">
        <f t="shared" si="1"/>
        <v>4855</v>
      </c>
      <c r="X96" s="90">
        <v>14130</v>
      </c>
      <c r="Y96">
        <f t="shared" si="2"/>
        <v>34.359518754423213</v>
      </c>
      <c r="AC96" s="65"/>
    </row>
    <row r="97" spans="22:29">
      <c r="V97" s="89" t="s">
        <v>51</v>
      </c>
      <c r="W97" s="88">
        <f t="shared" si="1"/>
        <v>3655</v>
      </c>
      <c r="X97" s="90">
        <v>13335</v>
      </c>
      <c r="Y97">
        <f t="shared" si="2"/>
        <v>27.409073865766782</v>
      </c>
      <c r="AC97" s="65"/>
    </row>
    <row r="98" spans="22:29">
      <c r="V98" s="89" t="s">
        <v>52</v>
      </c>
      <c r="W98" s="88">
        <f t="shared" si="1"/>
        <v>3840</v>
      </c>
      <c r="X98" s="90">
        <v>18930</v>
      </c>
      <c r="Y98">
        <f t="shared" si="2"/>
        <v>20.28526148969889</v>
      </c>
      <c r="AB98" s="69"/>
      <c r="AC98" s="65"/>
    </row>
    <row r="99" spans="22:29">
      <c r="V99" s="89" t="s">
        <v>53</v>
      </c>
      <c r="W99" s="88">
        <f t="shared" si="1"/>
        <v>635</v>
      </c>
      <c r="X99" s="90">
        <v>2665</v>
      </c>
      <c r="Y99">
        <f t="shared" si="2"/>
        <v>23.827392120075046</v>
      </c>
      <c r="AB99" s="72"/>
      <c r="AC99" s="65"/>
    </row>
    <row r="100" spans="22:29">
      <c r="V100" s="89" t="s">
        <v>54</v>
      </c>
      <c r="W100" s="88">
        <f t="shared" si="1"/>
        <v>4250</v>
      </c>
      <c r="X100" s="90">
        <v>12760</v>
      </c>
      <c r="Y100">
        <f t="shared" si="2"/>
        <v>33.307210031347964</v>
      </c>
      <c r="AC100" s="65"/>
    </row>
    <row r="101" spans="22:29">
      <c r="V101" s="89" t="s">
        <v>55</v>
      </c>
      <c r="W101" s="88">
        <f t="shared" si="1"/>
        <v>2140</v>
      </c>
      <c r="X101" s="90">
        <v>6560</v>
      </c>
      <c r="Y101">
        <f t="shared" si="2"/>
        <v>32.621951219512198</v>
      </c>
      <c r="AC101" s="65"/>
    </row>
    <row r="102" spans="22:29">
      <c r="V102" s="89" t="s">
        <v>56</v>
      </c>
      <c r="W102" s="88">
        <f t="shared" si="1"/>
        <v>2895</v>
      </c>
      <c r="X102" s="90">
        <v>11145</v>
      </c>
      <c r="Y102">
        <f t="shared" si="2"/>
        <v>25.97577388963661</v>
      </c>
      <c r="AC102" s="65"/>
    </row>
    <row r="103" spans="22:29">
      <c r="V103" s="89" t="s">
        <v>57</v>
      </c>
      <c r="W103" s="88">
        <f t="shared" si="1"/>
        <v>2555</v>
      </c>
      <c r="X103" s="90">
        <v>11545</v>
      </c>
      <c r="Y103">
        <f t="shared" si="2"/>
        <v>22.130792550887829</v>
      </c>
      <c r="AC103" s="75"/>
    </row>
    <row r="104" spans="22:29">
      <c r="V104" s="89" t="s">
        <v>58</v>
      </c>
      <c r="W104" s="88">
        <f t="shared" si="1"/>
        <v>4685</v>
      </c>
      <c r="X104" s="90">
        <v>18555</v>
      </c>
      <c r="Y104">
        <f t="shared" si="2"/>
        <v>25.249258959849097</v>
      </c>
      <c r="AC104" s="65"/>
    </row>
    <row r="105" spans="22:29">
      <c r="V105" s="89" t="s">
        <v>59</v>
      </c>
      <c r="W105" s="88">
        <f t="shared" si="1"/>
        <v>1505</v>
      </c>
      <c r="X105" s="90">
        <v>5605</v>
      </c>
      <c r="Y105">
        <f t="shared" si="2"/>
        <v>26.851025869759145</v>
      </c>
      <c r="AC105" s="65"/>
    </row>
    <row r="106" spans="22:29">
      <c r="V106" s="89" t="s">
        <v>60</v>
      </c>
      <c r="W106" s="88">
        <f t="shared" si="1"/>
        <v>3385</v>
      </c>
      <c r="X106" s="90">
        <v>10975</v>
      </c>
      <c r="Y106">
        <f t="shared" si="2"/>
        <v>30.842824601366743</v>
      </c>
      <c r="AC106" s="65"/>
    </row>
    <row r="107" spans="22:29">
      <c r="V107" s="89" t="s">
        <v>61</v>
      </c>
      <c r="W107" s="88">
        <f t="shared" ref="W107:W126" si="3">SUM(Y42:AG42)</f>
        <v>34425</v>
      </c>
      <c r="X107" s="91">
        <v>126195</v>
      </c>
      <c r="Y107">
        <f t="shared" si="2"/>
        <v>27.279210745275169</v>
      </c>
      <c r="AC107" s="65"/>
    </row>
    <row r="108" spans="22:29">
      <c r="V108" s="89" t="s">
        <v>62</v>
      </c>
      <c r="W108" s="88">
        <f t="shared" si="3"/>
        <v>3315</v>
      </c>
      <c r="X108" s="90">
        <v>12970</v>
      </c>
      <c r="Y108">
        <f t="shared" si="2"/>
        <v>25.558982266769469</v>
      </c>
      <c r="AC108" s="65"/>
    </row>
    <row r="109" spans="22:29">
      <c r="V109" s="89" t="s">
        <v>63</v>
      </c>
      <c r="W109" s="88">
        <f t="shared" si="3"/>
        <v>1415</v>
      </c>
      <c r="X109" s="90">
        <v>5530</v>
      </c>
      <c r="Y109">
        <f t="shared" si="2"/>
        <v>25.587703435804706</v>
      </c>
      <c r="AC109" s="65"/>
    </row>
    <row r="110" spans="22:29">
      <c r="V110" s="89" t="s">
        <v>64</v>
      </c>
      <c r="W110" s="88">
        <f t="shared" si="3"/>
        <v>5600</v>
      </c>
      <c r="X110" s="90">
        <v>17365</v>
      </c>
      <c r="Y110">
        <f t="shared" si="2"/>
        <v>32.248776274114597</v>
      </c>
      <c r="AC110" s="65"/>
    </row>
    <row r="111" spans="22:29">
      <c r="V111" s="89" t="s">
        <v>65</v>
      </c>
      <c r="W111" s="88">
        <f t="shared" si="3"/>
        <v>5135</v>
      </c>
      <c r="X111" s="90">
        <v>24470</v>
      </c>
      <c r="Y111">
        <f t="shared" si="2"/>
        <v>20.984879444217409</v>
      </c>
      <c r="AC111" s="65"/>
    </row>
    <row r="112" spans="22:29">
      <c r="V112" s="89" t="s">
        <v>66</v>
      </c>
      <c r="W112" s="88">
        <f t="shared" si="3"/>
        <v>3075</v>
      </c>
      <c r="X112" s="90">
        <v>8410</v>
      </c>
      <c r="Y112">
        <f t="shared" si="2"/>
        <v>36.563614744351966</v>
      </c>
      <c r="AC112" s="65"/>
    </row>
    <row r="113" spans="22:29">
      <c r="V113" s="89" t="s">
        <v>67</v>
      </c>
      <c r="W113" s="88">
        <f t="shared" si="3"/>
        <v>2595</v>
      </c>
      <c r="X113" s="90">
        <v>8075</v>
      </c>
      <c r="Y113">
        <f t="shared" si="2"/>
        <v>32.136222910216716</v>
      </c>
      <c r="AC113" s="65"/>
    </row>
    <row r="114" spans="22:29">
      <c r="V114" s="89" t="s">
        <v>68</v>
      </c>
      <c r="W114" s="88">
        <f t="shared" si="3"/>
        <v>3560</v>
      </c>
      <c r="X114" s="90">
        <v>11515</v>
      </c>
      <c r="Y114">
        <f t="shared" si="2"/>
        <v>30.916196265740336</v>
      </c>
      <c r="AC114" s="65"/>
    </row>
    <row r="115" spans="22:29">
      <c r="V115" s="89" t="s">
        <v>69</v>
      </c>
      <c r="W115" s="88">
        <f t="shared" si="3"/>
        <v>3510</v>
      </c>
      <c r="X115" s="90">
        <v>18915</v>
      </c>
      <c r="Y115">
        <f t="shared" si="2"/>
        <v>18.556701030927837</v>
      </c>
      <c r="AC115" s="75"/>
    </row>
    <row r="116" spans="22:29">
      <c r="V116" s="89" t="s">
        <v>70</v>
      </c>
      <c r="W116" s="88">
        <f t="shared" si="3"/>
        <v>6240</v>
      </c>
      <c r="X116" s="90">
        <v>38825</v>
      </c>
      <c r="Y116">
        <f t="shared" si="2"/>
        <v>16.072118480360594</v>
      </c>
      <c r="AC116" s="65"/>
    </row>
    <row r="117" spans="22:29">
      <c r="V117" s="89" t="s">
        <v>71</v>
      </c>
      <c r="W117" s="88">
        <f t="shared" si="3"/>
        <v>1935</v>
      </c>
      <c r="X117" s="90">
        <v>4830</v>
      </c>
      <c r="Y117">
        <f t="shared" si="2"/>
        <v>40.062111801242231</v>
      </c>
      <c r="AC117" s="65"/>
    </row>
    <row r="118" spans="22:29">
      <c r="V118" s="89" t="s">
        <v>72</v>
      </c>
      <c r="W118" s="88">
        <f t="shared" si="3"/>
        <v>2440</v>
      </c>
      <c r="X118" s="90">
        <v>21550</v>
      </c>
      <c r="Y118">
        <f t="shared" si="2"/>
        <v>11.322505800464038</v>
      </c>
      <c r="AC118" s="65"/>
    </row>
    <row r="119" spans="22:29">
      <c r="V119" s="89" t="s">
        <v>73</v>
      </c>
      <c r="W119" s="88">
        <f t="shared" si="3"/>
        <v>3325</v>
      </c>
      <c r="X119" s="90">
        <v>13610</v>
      </c>
      <c r="Y119">
        <f t="shared" si="2"/>
        <v>24.430565760470245</v>
      </c>
      <c r="AC119" s="65"/>
    </row>
    <row r="120" spans="22:29">
      <c r="V120" s="89" t="s">
        <v>74</v>
      </c>
      <c r="W120" s="88">
        <f t="shared" si="3"/>
        <v>2835</v>
      </c>
      <c r="X120" s="90">
        <v>11595</v>
      </c>
      <c r="Y120">
        <f t="shared" si="2"/>
        <v>24.450194049159123</v>
      </c>
      <c r="AC120" s="65"/>
    </row>
    <row r="121" spans="22:29">
      <c r="V121" s="89" t="s">
        <v>75</v>
      </c>
      <c r="W121" s="88">
        <f t="shared" si="3"/>
        <v>4705</v>
      </c>
      <c r="X121" s="90">
        <v>32625</v>
      </c>
      <c r="Y121">
        <f t="shared" si="2"/>
        <v>14.421455938697317</v>
      </c>
      <c r="AC121" s="65"/>
    </row>
    <row r="122" spans="22:29">
      <c r="V122" s="89" t="s">
        <v>76</v>
      </c>
      <c r="W122" s="88">
        <f t="shared" si="3"/>
        <v>3930</v>
      </c>
      <c r="X122" s="90">
        <v>19790</v>
      </c>
      <c r="Y122">
        <f t="shared" si="2"/>
        <v>19.858514401212734</v>
      </c>
      <c r="AC122" s="65"/>
    </row>
    <row r="123" spans="22:29">
      <c r="V123" s="89" t="s">
        <v>77</v>
      </c>
      <c r="W123" s="88">
        <f t="shared" si="3"/>
        <v>1565</v>
      </c>
      <c r="X123" s="90">
        <v>7455</v>
      </c>
      <c r="Y123">
        <f t="shared" si="2"/>
        <v>20.992622401073106</v>
      </c>
      <c r="AC123" s="65"/>
    </row>
    <row r="124" spans="22:29">
      <c r="V124" s="89" t="s">
        <v>78</v>
      </c>
      <c r="W124" s="88">
        <f t="shared" si="3"/>
        <v>805</v>
      </c>
      <c r="X124" s="90">
        <v>2675</v>
      </c>
      <c r="Y124">
        <f t="shared" si="2"/>
        <v>30.093457943925234</v>
      </c>
      <c r="AC124" s="65"/>
    </row>
    <row r="125" spans="22:29">
      <c r="V125" s="89" t="s">
        <v>79</v>
      </c>
      <c r="W125" s="88">
        <f t="shared" si="3"/>
        <v>55955</v>
      </c>
      <c r="X125" s="91">
        <v>260205</v>
      </c>
      <c r="Y125">
        <f t="shared" si="2"/>
        <v>21.504198612632347</v>
      </c>
      <c r="AC125" s="65"/>
    </row>
    <row r="126" spans="22:29">
      <c r="V126" s="89" t="s">
        <v>80</v>
      </c>
      <c r="W126" s="88">
        <f t="shared" si="3"/>
        <v>190145</v>
      </c>
      <c r="X126" s="91">
        <v>813080</v>
      </c>
      <c r="Y126">
        <f t="shared" si="2"/>
        <v>23.385767698135485</v>
      </c>
      <c r="AC126" s="65"/>
    </row>
    <row r="127" spans="22:29">
      <c r="W127" s="87"/>
      <c r="AC127" s="65"/>
    </row>
    <row r="128" spans="22:29">
      <c r="W128" s="87"/>
      <c r="AC128" s="65"/>
    </row>
    <row r="129" spans="23:29">
      <c r="W129" s="87"/>
      <c r="AC129" s="65"/>
    </row>
    <row r="130" spans="23:29">
      <c r="W130" s="87"/>
      <c r="AC130" s="65"/>
    </row>
    <row r="131" spans="23:29">
      <c r="W131" s="87"/>
      <c r="AC131" s="65"/>
    </row>
    <row r="132" spans="23:29">
      <c r="W132" s="87"/>
      <c r="AC132" s="65"/>
    </row>
    <row r="133" spans="23:29">
      <c r="W133" s="87"/>
      <c r="AC133" s="75"/>
    </row>
    <row r="134" spans="23:29">
      <c r="W134" s="87"/>
      <c r="AC134" s="75" t="s">
        <v>161</v>
      </c>
    </row>
    <row r="135" spans="23:29">
      <c r="W135" s="87"/>
    </row>
    <row r="136" spans="23:29">
      <c r="W136" s="87"/>
    </row>
    <row r="137" spans="23:29">
      <c r="W137" s="87"/>
    </row>
    <row r="138" spans="23:29">
      <c r="W138" s="87"/>
    </row>
    <row r="139" spans="23:29">
      <c r="W139" s="87"/>
    </row>
    <row r="140" spans="23:29">
      <c r="W140" s="87"/>
    </row>
    <row r="141" spans="23:29">
      <c r="W141" s="87"/>
    </row>
    <row r="142" spans="23:29">
      <c r="W142" s="87"/>
    </row>
    <row r="143" spans="23:29">
      <c r="W143" s="87"/>
    </row>
    <row r="144" spans="23:29">
      <c r="W144" s="87"/>
    </row>
    <row r="145" spans="23:23">
      <c r="W145" s="87"/>
    </row>
    <row r="146" spans="23:23">
      <c r="W146" s="87"/>
    </row>
    <row r="147" spans="23:23">
      <c r="W147" s="87"/>
    </row>
    <row r="148" spans="23:23">
      <c r="W148" s="87"/>
    </row>
    <row r="149" spans="23:23">
      <c r="W149" s="87"/>
    </row>
    <row r="150" spans="23:23">
      <c r="W150" s="87"/>
    </row>
    <row r="151" spans="23:23">
      <c r="W151" s="87"/>
    </row>
    <row r="152" spans="23:23">
      <c r="W152" s="87"/>
    </row>
    <row r="153" spans="23:23">
      <c r="W153" s="87"/>
    </row>
    <row r="154" spans="23:23">
      <c r="W154" s="87"/>
    </row>
    <row r="155" spans="23:23">
      <c r="W155" s="87"/>
    </row>
    <row r="156" spans="23:23">
      <c r="W156" s="87"/>
    </row>
    <row r="157" spans="23:23">
      <c r="W157" s="87"/>
    </row>
    <row r="158" spans="23:23">
      <c r="W158" s="87"/>
    </row>
    <row r="159" spans="23:23">
      <c r="W159" s="87"/>
    </row>
    <row r="160" spans="23:23">
      <c r="W160" s="87"/>
    </row>
    <row r="161" spans="23:23">
      <c r="W161" s="87"/>
    </row>
    <row r="162" spans="23:23">
      <c r="W162" s="87"/>
    </row>
    <row r="163" spans="23:23">
      <c r="W163" s="87"/>
    </row>
    <row r="164" spans="23:23">
      <c r="W164" s="87"/>
    </row>
    <row r="165" spans="23:23">
      <c r="W165" s="87"/>
    </row>
    <row r="166" spans="23:23">
      <c r="W166" s="87"/>
    </row>
    <row r="167" spans="23:23">
      <c r="W167" s="87"/>
    </row>
    <row r="168" spans="23:23">
      <c r="W168" s="87"/>
    </row>
    <row r="169" spans="23:23">
      <c r="W169" s="87"/>
    </row>
    <row r="170" spans="23:23">
      <c r="W170" s="87"/>
    </row>
    <row r="171" spans="23:23">
      <c r="W171" s="87"/>
    </row>
    <row r="172" spans="23:23">
      <c r="W172" s="87"/>
    </row>
    <row r="173" spans="23:23">
      <c r="W173" s="87"/>
    </row>
    <row r="174" spans="23:23">
      <c r="W174" s="87"/>
    </row>
    <row r="175" spans="23:23">
      <c r="W175" s="87"/>
    </row>
    <row r="176" spans="23:23">
      <c r="W176" s="87"/>
    </row>
    <row r="177" spans="23:23">
      <c r="W177" s="87"/>
    </row>
    <row r="178" spans="23:23">
      <c r="W178" s="87"/>
    </row>
    <row r="179" spans="23:23">
      <c r="W179" s="87"/>
    </row>
    <row r="180" spans="23:23">
      <c r="W180" s="87"/>
    </row>
    <row r="181" spans="23:23">
      <c r="W181" s="87"/>
    </row>
    <row r="182" spans="23:23">
      <c r="W182" s="87"/>
    </row>
    <row r="183" spans="23:23">
      <c r="W183" s="87"/>
    </row>
    <row r="184" spans="23:23">
      <c r="W184" s="87"/>
    </row>
    <row r="185" spans="23:23">
      <c r="W185" s="87"/>
    </row>
    <row r="186" spans="23:23">
      <c r="W186" s="87"/>
    </row>
    <row r="187" spans="23:23">
      <c r="W187" s="87"/>
    </row>
    <row r="188" spans="23:23">
      <c r="W188" s="87"/>
    </row>
    <row r="189" spans="23:23">
      <c r="W189" s="87"/>
    </row>
    <row r="190" spans="23:23">
      <c r="W190" s="87"/>
    </row>
    <row r="191" spans="23:23">
      <c r="W191" s="87"/>
    </row>
    <row r="192" spans="23:23">
      <c r="W192" s="87"/>
    </row>
    <row r="193" spans="23:23">
      <c r="W193" s="87"/>
    </row>
    <row r="194" spans="23:23">
      <c r="W194" s="87"/>
    </row>
    <row r="195" spans="23:23">
      <c r="W195" s="87"/>
    </row>
    <row r="196" spans="23:23">
      <c r="W196" s="87"/>
    </row>
    <row r="197" spans="23:23">
      <c r="W197" s="87"/>
    </row>
    <row r="198" spans="23:23">
      <c r="W198" s="87"/>
    </row>
    <row r="199" spans="23:23">
      <c r="W199" s="87"/>
    </row>
    <row r="200" spans="23:23">
      <c r="W200" s="87"/>
    </row>
    <row r="201" spans="23:23">
      <c r="W201" s="87"/>
    </row>
    <row r="202" spans="23:23">
      <c r="W202" s="87"/>
    </row>
    <row r="203" spans="23:23">
      <c r="W203" s="87"/>
    </row>
    <row r="204" spans="23:23">
      <c r="W204" s="87"/>
    </row>
    <row r="205" spans="23:23">
      <c r="W205" s="87"/>
    </row>
    <row r="206" spans="23:23">
      <c r="W206" s="87"/>
    </row>
    <row r="207" spans="23:23">
      <c r="W207" s="87"/>
    </row>
    <row r="208" spans="23:23">
      <c r="W208" s="87"/>
    </row>
    <row r="209" spans="23:23">
      <c r="W209" s="87"/>
    </row>
    <row r="210" spans="23:23">
      <c r="W210" s="87"/>
    </row>
    <row r="211" spans="23:23">
      <c r="W211" s="87"/>
    </row>
    <row r="212" spans="23:23">
      <c r="W212" s="87"/>
    </row>
    <row r="213" spans="23:23">
      <c r="W213" s="87"/>
    </row>
    <row r="214" spans="23:23">
      <c r="W214" s="87"/>
    </row>
    <row r="215" spans="23:23">
      <c r="W215" s="87"/>
    </row>
    <row r="216" spans="23:23">
      <c r="W216" s="87"/>
    </row>
    <row r="217" spans="23:23">
      <c r="W217" s="87"/>
    </row>
    <row r="218" spans="23:23">
      <c r="W218" s="87"/>
    </row>
    <row r="219" spans="23:23">
      <c r="W219" s="87"/>
    </row>
    <row r="220" spans="23:23">
      <c r="W220" s="87"/>
    </row>
    <row r="221" spans="23:23">
      <c r="W221" s="87"/>
    </row>
    <row r="222" spans="23:23">
      <c r="W222" s="87"/>
    </row>
    <row r="223" spans="23:23">
      <c r="W223" s="87"/>
    </row>
    <row r="224" spans="23:23">
      <c r="W224" s="87"/>
    </row>
    <row r="225" spans="23:23">
      <c r="W225" s="87"/>
    </row>
    <row r="226" spans="23:23">
      <c r="W226" s="87"/>
    </row>
    <row r="227" spans="23:23">
      <c r="W227" s="87"/>
    </row>
    <row r="228" spans="23:23">
      <c r="W228" s="87"/>
    </row>
    <row r="229" spans="23:23">
      <c r="W229" s="87"/>
    </row>
    <row r="230" spans="23:23">
      <c r="W230" s="87"/>
    </row>
    <row r="231" spans="23:23">
      <c r="W231" s="87"/>
    </row>
    <row r="232" spans="23:23">
      <c r="W232" s="87"/>
    </row>
    <row r="233" spans="23:23">
      <c r="W233" s="87"/>
    </row>
    <row r="234" spans="23:23">
      <c r="W234" s="87"/>
    </row>
    <row r="235" spans="23:23">
      <c r="W235" s="87"/>
    </row>
    <row r="236" spans="23:23">
      <c r="W236" s="87"/>
    </row>
    <row r="237" spans="23:23">
      <c r="W237" s="87"/>
    </row>
    <row r="238" spans="23:23">
      <c r="W238" s="87"/>
    </row>
    <row r="239" spans="23:23">
      <c r="W239" s="87"/>
    </row>
    <row r="240" spans="23:23">
      <c r="W240" s="87"/>
    </row>
    <row r="241" spans="23:23">
      <c r="W241" s="87"/>
    </row>
    <row r="242" spans="23:23">
      <c r="W242" s="87"/>
    </row>
    <row r="243" spans="23:23">
      <c r="W243" s="87"/>
    </row>
    <row r="244" spans="23:23">
      <c r="W244" s="87"/>
    </row>
    <row r="245" spans="23:23">
      <c r="W245" s="87"/>
    </row>
    <row r="246" spans="23:23">
      <c r="W246" s="87"/>
    </row>
    <row r="247" spans="23:23">
      <c r="W247" s="87"/>
    </row>
    <row r="248" spans="23:23">
      <c r="W248" s="87"/>
    </row>
    <row r="249" spans="23:23">
      <c r="W249" s="87"/>
    </row>
    <row r="250" spans="23:23">
      <c r="W250" s="87"/>
    </row>
    <row r="251" spans="23:23">
      <c r="W251" s="87"/>
    </row>
    <row r="252" spans="23:23">
      <c r="W252" s="87"/>
    </row>
    <row r="253" spans="23:23">
      <c r="W253" s="87"/>
    </row>
    <row r="254" spans="23:23">
      <c r="W254" s="87"/>
    </row>
    <row r="255" spans="23:23">
      <c r="W255" s="87"/>
    </row>
    <row r="256" spans="23:23">
      <c r="W256" s="87"/>
    </row>
    <row r="257" spans="23:23">
      <c r="W257" s="87"/>
    </row>
    <row r="258" spans="23:23">
      <c r="W258" s="87"/>
    </row>
    <row r="259" spans="23:23">
      <c r="W259" s="87"/>
    </row>
    <row r="260" spans="23:23">
      <c r="W260" s="87"/>
    </row>
    <row r="261" spans="23:23">
      <c r="W261" s="87"/>
    </row>
    <row r="262" spans="23:23">
      <c r="W262" s="87"/>
    </row>
    <row r="263" spans="23:23">
      <c r="W263" s="87"/>
    </row>
    <row r="264" spans="23:23">
      <c r="W264" s="87"/>
    </row>
    <row r="265" spans="23:23">
      <c r="W265" s="87"/>
    </row>
    <row r="266" spans="23:23">
      <c r="W266" s="87"/>
    </row>
    <row r="267" spans="23:23">
      <c r="W267" s="87"/>
    </row>
    <row r="268" spans="23:23">
      <c r="W268" s="87"/>
    </row>
    <row r="269" spans="23:23">
      <c r="W269" s="87"/>
    </row>
    <row r="270" spans="23:23">
      <c r="W270" s="87"/>
    </row>
    <row r="271" spans="23:23">
      <c r="W271" s="87"/>
    </row>
    <row r="272" spans="23:23">
      <c r="W272" s="87"/>
    </row>
    <row r="273" spans="23:23">
      <c r="W273" s="87"/>
    </row>
    <row r="274" spans="23:23">
      <c r="W274" s="87"/>
    </row>
    <row r="275" spans="23:23">
      <c r="W275" s="87"/>
    </row>
    <row r="276" spans="23:23">
      <c r="W276" s="87"/>
    </row>
    <row r="277" spans="23:23">
      <c r="W277" s="87"/>
    </row>
    <row r="278" spans="23:23">
      <c r="W278" s="87"/>
    </row>
    <row r="279" spans="23:23">
      <c r="W279" s="87"/>
    </row>
    <row r="280" spans="23:23">
      <c r="W280" s="87"/>
    </row>
    <row r="281" spans="23:23">
      <c r="W281" s="87"/>
    </row>
    <row r="282" spans="23:23">
      <c r="W282" s="87"/>
    </row>
    <row r="283" spans="23:23">
      <c r="W283" s="87"/>
    </row>
    <row r="284" spans="23:23">
      <c r="W284" s="87"/>
    </row>
    <row r="285" spans="23:23">
      <c r="W285" s="87"/>
    </row>
    <row r="286" spans="23:23">
      <c r="W286" s="87"/>
    </row>
    <row r="287" spans="23:23">
      <c r="W287" s="87"/>
    </row>
    <row r="288" spans="23:23">
      <c r="W288" s="87"/>
    </row>
    <row r="289" spans="23:23">
      <c r="W289" s="87"/>
    </row>
    <row r="290" spans="23:23">
      <c r="W290" s="87"/>
    </row>
    <row r="291" spans="23:23">
      <c r="W291" s="87"/>
    </row>
    <row r="292" spans="23:23">
      <c r="W292" s="87"/>
    </row>
    <row r="293" spans="23:23">
      <c r="W293" s="87"/>
    </row>
    <row r="294" spans="23:23">
      <c r="W294" s="87"/>
    </row>
    <row r="295" spans="23:23">
      <c r="W295" s="87"/>
    </row>
    <row r="296" spans="23:23">
      <c r="W296" s="87"/>
    </row>
    <row r="297" spans="23:23">
      <c r="W297" s="87"/>
    </row>
    <row r="298" spans="23:23">
      <c r="W298" s="87"/>
    </row>
    <row r="299" spans="23:23">
      <c r="W299" s="87"/>
    </row>
    <row r="300" spans="23:23">
      <c r="W300" s="87"/>
    </row>
    <row r="301" spans="23:23">
      <c r="W301" s="87"/>
    </row>
    <row r="302" spans="23:23">
      <c r="W302" s="87"/>
    </row>
    <row r="303" spans="23:23">
      <c r="W303" s="87"/>
    </row>
    <row r="304" spans="23:23">
      <c r="W304" s="87"/>
    </row>
    <row r="305" spans="23:23">
      <c r="W305" s="87"/>
    </row>
    <row r="306" spans="23:23">
      <c r="W306" s="87"/>
    </row>
    <row r="307" spans="23:23">
      <c r="W307" s="87"/>
    </row>
    <row r="308" spans="23:23">
      <c r="W308" s="87"/>
    </row>
    <row r="309" spans="23:23">
      <c r="W309" s="87"/>
    </row>
    <row r="310" spans="23:23">
      <c r="W310" s="87"/>
    </row>
    <row r="311" spans="23:23">
      <c r="W311" s="87"/>
    </row>
    <row r="312" spans="23:23">
      <c r="W312" s="87"/>
    </row>
    <row r="313" spans="23:23">
      <c r="W313" s="87"/>
    </row>
    <row r="314" spans="23:23">
      <c r="W314" s="87"/>
    </row>
    <row r="315" spans="23:23">
      <c r="W315" s="87"/>
    </row>
    <row r="316" spans="23:23">
      <c r="W316" s="87"/>
    </row>
    <row r="317" spans="23:23">
      <c r="W317" s="87"/>
    </row>
    <row r="318" spans="23:23">
      <c r="W318" s="87"/>
    </row>
    <row r="319" spans="23:23">
      <c r="W319" s="87"/>
    </row>
    <row r="320" spans="23:23">
      <c r="W320" s="87"/>
    </row>
    <row r="321" spans="23:23">
      <c r="W321" s="87"/>
    </row>
    <row r="322" spans="23:23">
      <c r="W322" s="87"/>
    </row>
    <row r="323" spans="23:23">
      <c r="W323" s="87"/>
    </row>
    <row r="324" spans="23:23">
      <c r="W324" s="87"/>
    </row>
    <row r="325" spans="23:23">
      <c r="W325" s="87"/>
    </row>
    <row r="326" spans="23:23">
      <c r="W326" s="87"/>
    </row>
    <row r="327" spans="23:23">
      <c r="W327" s="87"/>
    </row>
    <row r="328" spans="23:23">
      <c r="W328" s="87"/>
    </row>
    <row r="329" spans="23:23">
      <c r="W329" s="87"/>
    </row>
    <row r="330" spans="23:23">
      <c r="W330" s="87"/>
    </row>
    <row r="331" spans="23:23">
      <c r="W331" s="87"/>
    </row>
    <row r="332" spans="23:23">
      <c r="W332" s="87"/>
    </row>
    <row r="333" spans="23:23">
      <c r="W333" s="87"/>
    </row>
    <row r="334" spans="23:23">
      <c r="W334" s="87"/>
    </row>
    <row r="335" spans="23:23">
      <c r="W335" s="87"/>
    </row>
    <row r="336" spans="23:23">
      <c r="W336" s="87"/>
    </row>
    <row r="337" spans="23:23">
      <c r="W337" s="87"/>
    </row>
    <row r="338" spans="23:23">
      <c r="W338" s="87"/>
    </row>
    <row r="339" spans="23:23">
      <c r="W339" s="87"/>
    </row>
    <row r="340" spans="23:23">
      <c r="W340" s="87"/>
    </row>
    <row r="341" spans="23:23">
      <c r="W341" s="87"/>
    </row>
    <row r="342" spans="23:23">
      <c r="W342" s="87"/>
    </row>
    <row r="343" spans="23:23">
      <c r="W343" s="87"/>
    </row>
    <row r="344" spans="23:23">
      <c r="W344" s="87"/>
    </row>
    <row r="345" spans="23:23">
      <c r="W345" s="87"/>
    </row>
    <row r="346" spans="23:23">
      <c r="W346" s="87"/>
    </row>
    <row r="347" spans="23:23">
      <c r="W347" s="87"/>
    </row>
    <row r="348" spans="23:23">
      <c r="W348" s="87"/>
    </row>
    <row r="349" spans="23:23">
      <c r="W349" s="87"/>
    </row>
    <row r="350" spans="23:23">
      <c r="W350" s="87"/>
    </row>
    <row r="351" spans="23:23">
      <c r="W351" s="87"/>
    </row>
    <row r="352" spans="23:23">
      <c r="W352" s="87"/>
    </row>
    <row r="353" spans="23:23">
      <c r="W353" s="87"/>
    </row>
    <row r="354" spans="23:23">
      <c r="W354" s="87"/>
    </row>
    <row r="355" spans="23:23">
      <c r="W355" s="87"/>
    </row>
    <row r="356" spans="23:23">
      <c r="W356" s="87"/>
    </row>
    <row r="357" spans="23:23">
      <c r="W357" s="87"/>
    </row>
    <row r="358" spans="23:23">
      <c r="W358" s="87"/>
    </row>
    <row r="359" spans="23:23">
      <c r="W359" s="87"/>
    </row>
    <row r="360" spans="23:23">
      <c r="W360" s="87"/>
    </row>
    <row r="361" spans="23:23">
      <c r="W361" s="87"/>
    </row>
    <row r="362" spans="23:23">
      <c r="W362" s="87"/>
    </row>
    <row r="363" spans="23:23">
      <c r="W363" s="87"/>
    </row>
    <row r="364" spans="23:23">
      <c r="W364" s="87"/>
    </row>
    <row r="365" spans="23:23">
      <c r="W365" s="87"/>
    </row>
    <row r="366" spans="23:23">
      <c r="W366" s="87"/>
    </row>
    <row r="367" spans="23:23">
      <c r="W367" s="87"/>
    </row>
    <row r="368" spans="23:23">
      <c r="W368" s="87"/>
    </row>
    <row r="369" spans="23:23">
      <c r="W369" s="87"/>
    </row>
    <row r="370" spans="23:23">
      <c r="W370" s="87"/>
    </row>
    <row r="371" spans="23:23">
      <c r="W371" s="87"/>
    </row>
    <row r="372" spans="23:23">
      <c r="W372" s="87"/>
    </row>
    <row r="373" spans="23:23">
      <c r="W373" s="87"/>
    </row>
    <row r="374" spans="23:23">
      <c r="W374" s="87"/>
    </row>
    <row r="375" spans="23:23">
      <c r="W375" s="87"/>
    </row>
    <row r="376" spans="23:23">
      <c r="W376" s="87"/>
    </row>
    <row r="377" spans="23:23">
      <c r="W377" s="87"/>
    </row>
    <row r="378" spans="23:23">
      <c r="W378" s="87"/>
    </row>
    <row r="379" spans="23:23">
      <c r="W379" s="87"/>
    </row>
    <row r="380" spans="23:23">
      <c r="W380" s="87"/>
    </row>
    <row r="381" spans="23:23">
      <c r="W381" s="87"/>
    </row>
    <row r="382" spans="23:23">
      <c r="W382" s="87"/>
    </row>
    <row r="383" spans="23:23">
      <c r="W383" s="87"/>
    </row>
    <row r="384" spans="23:23">
      <c r="W384" s="87"/>
    </row>
    <row r="385" spans="23:23">
      <c r="W385" s="87"/>
    </row>
    <row r="386" spans="23:23">
      <c r="W386" s="87"/>
    </row>
    <row r="387" spans="23:23">
      <c r="W387" s="87"/>
    </row>
    <row r="388" spans="23:23">
      <c r="W388" s="87"/>
    </row>
    <row r="389" spans="23:23">
      <c r="W389" s="87"/>
    </row>
    <row r="390" spans="23:23">
      <c r="W390" s="87"/>
    </row>
    <row r="391" spans="23:23">
      <c r="W391" s="87"/>
    </row>
    <row r="392" spans="23:23">
      <c r="W392" s="87"/>
    </row>
    <row r="393" spans="23:23">
      <c r="W393" s="87"/>
    </row>
    <row r="394" spans="23:23">
      <c r="W394" s="87"/>
    </row>
    <row r="395" spans="23:23">
      <c r="W395" s="87"/>
    </row>
    <row r="396" spans="23:23">
      <c r="W396" s="87"/>
    </row>
    <row r="397" spans="23:23">
      <c r="W397" s="87"/>
    </row>
    <row r="398" spans="23:23">
      <c r="W398" s="87"/>
    </row>
    <row r="399" spans="23:23">
      <c r="W399" s="87"/>
    </row>
    <row r="400" spans="23:23">
      <c r="W400" s="87"/>
    </row>
    <row r="401" spans="23:23">
      <c r="W401" s="87"/>
    </row>
    <row r="402" spans="23:23">
      <c r="W402" s="87"/>
    </row>
  </sheetData>
  <mergeCells count="15">
    <mergeCell ref="U5:U8"/>
    <mergeCell ref="A6:A8"/>
    <mergeCell ref="B6:B8"/>
    <mergeCell ref="C6:N6"/>
    <mergeCell ref="Q6:S6"/>
    <mergeCell ref="C8:N8"/>
    <mergeCell ref="Q8:S8"/>
    <mergeCell ref="V5:V8"/>
    <mergeCell ref="W5:W8"/>
    <mergeCell ref="X5:X7"/>
    <mergeCell ref="Y5:AG5"/>
    <mergeCell ref="Y6:Y7"/>
    <mergeCell ref="Z6:AF6"/>
    <mergeCell ref="AG6:AG7"/>
    <mergeCell ref="X8:AG8"/>
  </mergeCells>
  <pageMargins left="0.7" right="0.7" top="0.78740157499999996" bottom="0.78740157499999996" header="0.3" footer="0.3"/>
  <pageSetup paperSize="9" orientation="portrait" r:id="rId1"/>
  <tableParts count="3">
    <tablePart r:id="rId2"/>
    <tablePart r:id="rId3"/>
    <tablePart r:id="rId4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68778-4F56-4ECE-9EA9-BDE3713946B3}">
  <dimension ref="A1:P117"/>
  <sheetViews>
    <sheetView workbookViewId="0">
      <selection activeCell="G5" sqref="G5:G60"/>
    </sheetView>
  </sheetViews>
  <sheetFormatPr baseColWidth="10" defaultRowHeight="15"/>
  <sheetData>
    <row r="1" spans="2:7" ht="16.5" customHeight="1">
      <c r="B1" s="136" t="s">
        <v>159</v>
      </c>
      <c r="C1" s="99"/>
      <c r="D1" s="166" t="s">
        <v>2</v>
      </c>
      <c r="E1" s="103" t="s">
        <v>228</v>
      </c>
    </row>
    <row r="2" spans="2:7" ht="16.5" customHeight="1">
      <c r="B2" s="137"/>
      <c r="C2" s="100"/>
      <c r="D2" s="167"/>
      <c r="E2" s="61">
        <v>2019</v>
      </c>
      <c r="F2" t="s">
        <v>229</v>
      </c>
    </row>
    <row r="3" spans="2:7" ht="8.25" customHeight="1">
      <c r="B3" s="138"/>
      <c r="C3" s="101"/>
      <c r="D3" s="168"/>
      <c r="E3" s="103"/>
    </row>
    <row r="4" spans="2:7">
      <c r="B4" s="50" t="s">
        <v>16</v>
      </c>
      <c r="C4" s="50"/>
      <c r="D4" s="50" t="s">
        <v>17</v>
      </c>
      <c r="E4" s="64">
        <v>16</v>
      </c>
      <c r="G4" t="s">
        <v>231</v>
      </c>
    </row>
    <row r="5" spans="2:7" ht="8.25" customHeight="1">
      <c r="B5" s="123">
        <v>101</v>
      </c>
      <c r="C5" s="122" t="s">
        <v>227</v>
      </c>
      <c r="D5" s="65" t="s">
        <v>185</v>
      </c>
      <c r="E5" s="113">
        <v>31445</v>
      </c>
      <c r="F5">
        <f>VLOOKUP(B5,$A$66:$P$117,16,FALSE)</f>
        <v>4045</v>
      </c>
      <c r="G5" s="113">
        <f>F5/E5*100</f>
        <v>12.863730322785816</v>
      </c>
    </row>
    <row r="6" spans="2:7" ht="8.25" customHeight="1">
      <c r="B6" s="123">
        <v>102</v>
      </c>
      <c r="C6" s="122" t="s">
        <v>227</v>
      </c>
      <c r="D6" s="65" t="s">
        <v>186</v>
      </c>
      <c r="E6" s="113">
        <v>20175</v>
      </c>
      <c r="F6">
        <f t="shared" ref="F6:F60" si="0">VLOOKUP(B6,$A$66:$P$117,16,FALSE)</f>
        <v>5020</v>
      </c>
      <c r="G6" s="113">
        <f t="shared" ref="G6:G60" si="1">F6/E6*100</f>
        <v>24.882280049566294</v>
      </c>
    </row>
    <row r="7" spans="2:7" ht="8.25" customHeight="1">
      <c r="B7" s="123">
        <v>103</v>
      </c>
      <c r="C7" s="122" t="s">
        <v>227</v>
      </c>
      <c r="D7" s="65" t="s">
        <v>187</v>
      </c>
      <c r="E7" s="113">
        <v>20160</v>
      </c>
      <c r="F7">
        <f t="shared" si="0"/>
        <v>2955</v>
      </c>
      <c r="G7" s="113">
        <f t="shared" si="1"/>
        <v>14.657738095238097</v>
      </c>
    </row>
    <row r="8" spans="2:7" ht="8.25" customHeight="1">
      <c r="B8" s="123">
        <v>151</v>
      </c>
      <c r="C8" s="122" t="s">
        <v>227</v>
      </c>
      <c r="D8" s="65" t="s">
        <v>84</v>
      </c>
      <c r="E8" s="113">
        <v>12330</v>
      </c>
      <c r="F8">
        <f t="shared" si="0"/>
        <v>2270</v>
      </c>
      <c r="G8" s="113">
        <f t="shared" si="1"/>
        <v>18.410381184103812</v>
      </c>
    </row>
    <row r="9" spans="2:7" s="31" customFormat="1" ht="8.25" customHeight="1">
      <c r="B9" s="123">
        <v>153</v>
      </c>
      <c r="C9" s="122" t="s">
        <v>227</v>
      </c>
      <c r="D9" s="65" t="s">
        <v>86</v>
      </c>
      <c r="E9" s="113">
        <v>14020</v>
      </c>
      <c r="F9">
        <f t="shared" si="0"/>
        <v>2560</v>
      </c>
      <c r="G9" s="113">
        <f t="shared" si="1"/>
        <v>18.259629101283881</v>
      </c>
    </row>
    <row r="10" spans="2:7" ht="8.25" customHeight="1">
      <c r="B10" s="123">
        <v>154</v>
      </c>
      <c r="C10" s="122" t="s">
        <v>227</v>
      </c>
      <c r="D10" s="65" t="s">
        <v>87</v>
      </c>
      <c r="E10" s="113">
        <v>6535</v>
      </c>
      <c r="F10">
        <f t="shared" si="0"/>
        <v>1245</v>
      </c>
      <c r="G10" s="113">
        <f t="shared" si="1"/>
        <v>19.051262433052791</v>
      </c>
    </row>
    <row r="11" spans="2:7" ht="8.25" customHeight="1">
      <c r="B11" s="123">
        <v>155</v>
      </c>
      <c r="C11" s="122" t="s">
        <v>227</v>
      </c>
      <c r="D11" s="65" t="s">
        <v>88</v>
      </c>
      <c r="E11" s="113">
        <v>9225</v>
      </c>
      <c r="F11">
        <f t="shared" si="0"/>
        <v>2070</v>
      </c>
      <c r="G11" s="113">
        <f t="shared" si="1"/>
        <v>22.439024390243905</v>
      </c>
    </row>
    <row r="12" spans="2:7" ht="8.25" customHeight="1">
      <c r="B12" s="123">
        <v>157</v>
      </c>
      <c r="C12" s="122" t="s">
        <v>227</v>
      </c>
      <c r="D12" s="65" t="s">
        <v>90</v>
      </c>
      <c r="E12" s="113">
        <v>11340</v>
      </c>
      <c r="F12">
        <f t="shared" si="0"/>
        <v>2655</v>
      </c>
      <c r="G12" s="113">
        <f t="shared" si="1"/>
        <v>23.412698412698411</v>
      </c>
    </row>
    <row r="13" spans="2:7" ht="8.25" customHeight="1">
      <c r="B13" s="121">
        <v>158</v>
      </c>
      <c r="C13" s="122" t="s">
        <v>227</v>
      </c>
      <c r="D13" s="65" t="s">
        <v>91</v>
      </c>
      <c r="E13" s="113">
        <v>7675</v>
      </c>
      <c r="F13">
        <f t="shared" si="0"/>
        <v>1730</v>
      </c>
      <c r="G13" s="113">
        <f t="shared" si="1"/>
        <v>22.54071661237785</v>
      </c>
    </row>
    <row r="14" spans="2:7" s="31" customFormat="1" ht="8.25" customHeight="1">
      <c r="B14" s="123">
        <v>159</v>
      </c>
      <c r="C14" s="122" t="s">
        <v>227</v>
      </c>
      <c r="D14" s="65" t="s">
        <v>85</v>
      </c>
      <c r="E14" s="113">
        <v>32090</v>
      </c>
      <c r="F14">
        <f t="shared" si="0"/>
        <v>4525</v>
      </c>
      <c r="G14" s="113">
        <f t="shared" si="1"/>
        <v>14.100966033032098</v>
      </c>
    </row>
    <row r="15" spans="2:7" s="31" customFormat="1" ht="8.25" customHeight="1">
      <c r="B15" s="123">
        <v>159016</v>
      </c>
      <c r="C15" s="122" t="s">
        <v>227</v>
      </c>
      <c r="D15" s="65" t="s">
        <v>194</v>
      </c>
      <c r="E15" s="113">
        <v>18815</v>
      </c>
      <c r="F15" t="e">
        <f t="shared" si="0"/>
        <v>#N/A</v>
      </c>
      <c r="G15" s="113" t="e">
        <f t="shared" si="1"/>
        <v>#N/A</v>
      </c>
    </row>
    <row r="16" spans="2:7" s="120" customFormat="1" ht="8.25" customHeight="1">
      <c r="B16" s="119">
        <v>159999</v>
      </c>
      <c r="C16" s="122" t="s">
        <v>227</v>
      </c>
      <c r="D16" s="65" t="s">
        <v>191</v>
      </c>
      <c r="E16" s="113">
        <v>13275</v>
      </c>
      <c r="F16" t="e">
        <f t="shared" si="0"/>
        <v>#N/A</v>
      </c>
      <c r="G16" s="113" t="e">
        <f t="shared" si="1"/>
        <v>#N/A</v>
      </c>
    </row>
    <row r="17" spans="2:7" s="118" customFormat="1" ht="16.5" customHeight="1">
      <c r="B17" s="117">
        <v>1</v>
      </c>
      <c r="C17" s="122" t="s">
        <v>227</v>
      </c>
      <c r="D17" s="75" t="s">
        <v>39</v>
      </c>
      <c r="E17" s="113">
        <v>165000</v>
      </c>
      <c r="F17">
        <f t="shared" si="0"/>
        <v>29065</v>
      </c>
      <c r="G17" s="113">
        <f t="shared" si="1"/>
        <v>17.615151515151513</v>
      </c>
    </row>
    <row r="18" spans="2:7" ht="8.25" customHeight="1">
      <c r="B18" s="116">
        <v>241</v>
      </c>
      <c r="C18" s="122" t="s">
        <v>227</v>
      </c>
      <c r="D18" s="65" t="s">
        <v>196</v>
      </c>
      <c r="E18" s="113">
        <v>185310</v>
      </c>
      <c r="F18">
        <f t="shared" si="0"/>
        <v>27935</v>
      </c>
      <c r="G18" s="113">
        <f t="shared" si="1"/>
        <v>15.074739625492416</v>
      </c>
    </row>
    <row r="19" spans="2:7" ht="8.25" customHeight="1">
      <c r="B19" s="116">
        <v>241001</v>
      </c>
      <c r="C19" s="122" t="s">
        <v>227</v>
      </c>
      <c r="D19" s="65" t="s">
        <v>197</v>
      </c>
      <c r="E19" s="113">
        <v>113440</v>
      </c>
      <c r="F19">
        <f t="shared" si="0"/>
        <v>12890</v>
      </c>
      <c r="G19" s="113">
        <f t="shared" si="1"/>
        <v>11.362834978843441</v>
      </c>
    </row>
    <row r="20" spans="2:7" ht="8.25" customHeight="1">
      <c r="B20" s="119">
        <v>241999</v>
      </c>
      <c r="C20" s="122" t="s">
        <v>227</v>
      </c>
      <c r="D20" s="65" t="s">
        <v>198</v>
      </c>
      <c r="E20" s="113">
        <v>71870</v>
      </c>
      <c r="F20">
        <f t="shared" si="0"/>
        <v>15045</v>
      </c>
      <c r="G20" s="113">
        <f t="shared" si="1"/>
        <v>20.933630165576737</v>
      </c>
    </row>
    <row r="21" spans="2:7" ht="8.25" customHeight="1">
      <c r="B21" s="123">
        <v>251</v>
      </c>
      <c r="C21" s="122" t="s">
        <v>227</v>
      </c>
      <c r="D21" s="65" t="s">
        <v>95</v>
      </c>
      <c r="E21" s="113">
        <v>18545</v>
      </c>
      <c r="F21">
        <f t="shared" si="0"/>
        <v>4120</v>
      </c>
      <c r="G21" s="113">
        <f t="shared" si="1"/>
        <v>22.216230789970343</v>
      </c>
    </row>
    <row r="22" spans="2:7" ht="8.25" customHeight="1">
      <c r="B22" s="123">
        <v>252</v>
      </c>
      <c r="C22" s="122" t="s">
        <v>227</v>
      </c>
      <c r="D22" s="65" t="s">
        <v>96</v>
      </c>
      <c r="E22" s="113">
        <v>16910</v>
      </c>
      <c r="F22">
        <f t="shared" si="0"/>
        <v>3755</v>
      </c>
      <c r="G22" s="113">
        <f t="shared" si="1"/>
        <v>22.205795387344768</v>
      </c>
    </row>
    <row r="23" spans="2:7" ht="8.25" customHeight="1">
      <c r="B23" s="123">
        <v>254</v>
      </c>
      <c r="C23" s="122" t="s">
        <v>227</v>
      </c>
      <c r="D23" s="65" t="s">
        <v>97</v>
      </c>
      <c r="E23" s="113">
        <v>24995</v>
      </c>
      <c r="F23">
        <f t="shared" si="0"/>
        <v>5170</v>
      </c>
      <c r="G23" s="113">
        <f t="shared" si="1"/>
        <v>20.684136827365474</v>
      </c>
    </row>
    <row r="24" spans="2:7" ht="8.25" customHeight="1">
      <c r="B24" s="123">
        <v>254021</v>
      </c>
      <c r="C24" s="122" t="s">
        <v>227</v>
      </c>
      <c r="D24" s="65" t="s">
        <v>199</v>
      </c>
      <c r="E24" s="113">
        <v>14830</v>
      </c>
      <c r="F24" t="e">
        <f t="shared" si="0"/>
        <v>#N/A</v>
      </c>
      <c r="G24" s="113" t="e">
        <f t="shared" si="1"/>
        <v>#N/A</v>
      </c>
    </row>
    <row r="25" spans="2:7" ht="8.25" customHeight="1">
      <c r="B25" s="115">
        <v>254999</v>
      </c>
      <c r="C25" s="122" t="s">
        <v>227</v>
      </c>
      <c r="D25" s="65" t="s">
        <v>201</v>
      </c>
      <c r="E25" s="113">
        <v>10165</v>
      </c>
      <c r="F25" t="e">
        <f t="shared" si="0"/>
        <v>#N/A</v>
      </c>
      <c r="G25" s="113" t="e">
        <f t="shared" si="1"/>
        <v>#N/A</v>
      </c>
    </row>
    <row r="26" spans="2:7" ht="8.25" customHeight="1">
      <c r="B26" s="123">
        <v>255</v>
      </c>
      <c r="C26" s="122" t="s">
        <v>227</v>
      </c>
      <c r="D26" s="65" t="s">
        <v>98</v>
      </c>
      <c r="E26" s="113">
        <v>4275</v>
      </c>
      <c r="F26">
        <f t="shared" si="0"/>
        <v>1000</v>
      </c>
      <c r="G26" s="113">
        <f t="shared" si="1"/>
        <v>23.391812865497073</v>
      </c>
    </row>
    <row r="27" spans="2:7" ht="8.25" customHeight="1">
      <c r="B27" s="123">
        <v>256</v>
      </c>
      <c r="C27" s="122" t="s">
        <v>227</v>
      </c>
      <c r="D27" s="65" t="s">
        <v>99</v>
      </c>
      <c r="E27" s="113">
        <v>10345</v>
      </c>
      <c r="F27">
        <f t="shared" si="0"/>
        <v>2705</v>
      </c>
      <c r="G27" s="113">
        <f t="shared" si="1"/>
        <v>26.147897535041082</v>
      </c>
    </row>
    <row r="28" spans="2:7" s="120" customFormat="1" ht="8.25" customHeight="1">
      <c r="B28" s="123">
        <v>257</v>
      </c>
      <c r="C28" s="122" t="s">
        <v>227</v>
      </c>
      <c r="D28" s="65" t="s">
        <v>100</v>
      </c>
      <c r="E28" s="113">
        <v>14255</v>
      </c>
      <c r="F28">
        <f t="shared" si="0"/>
        <v>3230</v>
      </c>
      <c r="G28" s="113">
        <f t="shared" si="1"/>
        <v>22.658716239915819</v>
      </c>
    </row>
    <row r="29" spans="2:7" s="43" customFormat="1" ht="16.5" customHeight="1">
      <c r="B29" s="117">
        <v>2</v>
      </c>
      <c r="C29" s="122" t="s">
        <v>227</v>
      </c>
      <c r="D29" s="75" t="s">
        <v>49</v>
      </c>
      <c r="E29" s="113">
        <v>274635</v>
      </c>
      <c r="F29">
        <f t="shared" si="0"/>
        <v>47920</v>
      </c>
      <c r="G29" s="113">
        <f t="shared" si="1"/>
        <v>17.448613614433704</v>
      </c>
    </row>
    <row r="30" spans="2:7" ht="8.25" customHeight="1">
      <c r="B30" s="123">
        <v>351</v>
      </c>
      <c r="C30" s="122" t="s">
        <v>227</v>
      </c>
      <c r="D30" s="65" t="s">
        <v>101</v>
      </c>
      <c r="E30" s="113">
        <v>14330</v>
      </c>
      <c r="F30">
        <f t="shared" si="0"/>
        <v>3805</v>
      </c>
      <c r="G30" s="113">
        <f t="shared" si="1"/>
        <v>26.552686671318909</v>
      </c>
    </row>
    <row r="31" spans="2:7" ht="8.25" customHeight="1">
      <c r="B31" s="123">
        <v>352</v>
      </c>
      <c r="C31" s="122" t="s">
        <v>227</v>
      </c>
      <c r="D31" s="65" t="s">
        <v>102</v>
      </c>
      <c r="E31" s="113">
        <v>13345</v>
      </c>
      <c r="F31">
        <f t="shared" si="0"/>
        <v>2890</v>
      </c>
      <c r="G31" s="113">
        <f t="shared" si="1"/>
        <v>21.656050955414013</v>
      </c>
    </row>
    <row r="32" spans="2:7" ht="8.25" customHeight="1">
      <c r="B32" s="123">
        <v>353</v>
      </c>
      <c r="C32" s="122" t="s">
        <v>227</v>
      </c>
      <c r="D32" s="65" t="s">
        <v>103</v>
      </c>
      <c r="E32" s="113">
        <v>21285</v>
      </c>
      <c r="F32">
        <f t="shared" si="0"/>
        <v>2705</v>
      </c>
      <c r="G32" s="113">
        <f t="shared" si="1"/>
        <v>12.708480150340614</v>
      </c>
    </row>
    <row r="33" spans="2:7" ht="8.25" customHeight="1">
      <c r="B33" s="123">
        <v>354</v>
      </c>
      <c r="C33" s="122" t="s">
        <v>227</v>
      </c>
      <c r="D33" s="65" t="s">
        <v>104</v>
      </c>
      <c r="E33" s="113">
        <v>2785</v>
      </c>
      <c r="F33">
        <f t="shared" si="0"/>
        <v>525</v>
      </c>
      <c r="G33" s="113">
        <f t="shared" si="1"/>
        <v>18.850987432675044</v>
      </c>
    </row>
    <row r="34" spans="2:7" ht="8.25" customHeight="1">
      <c r="B34" s="123">
        <v>355</v>
      </c>
      <c r="C34" s="122" t="s">
        <v>227</v>
      </c>
      <c r="D34" s="65" t="s">
        <v>106</v>
      </c>
      <c r="E34" s="113">
        <v>13120</v>
      </c>
      <c r="F34">
        <f t="shared" si="0"/>
        <v>3360</v>
      </c>
      <c r="G34" s="113">
        <f t="shared" si="1"/>
        <v>25.609756097560975</v>
      </c>
    </row>
    <row r="35" spans="2:7" ht="8.25" customHeight="1">
      <c r="B35" s="123">
        <v>356</v>
      </c>
      <c r="C35" s="122" t="s">
        <v>227</v>
      </c>
      <c r="D35" s="65" t="s">
        <v>107</v>
      </c>
      <c r="E35" s="113">
        <v>6715</v>
      </c>
      <c r="F35">
        <f t="shared" si="0"/>
        <v>1615</v>
      </c>
      <c r="G35" s="113">
        <f t="shared" si="1"/>
        <v>24.050632911392405</v>
      </c>
    </row>
    <row r="36" spans="2:7" ht="8.25" customHeight="1">
      <c r="B36" s="123">
        <v>357</v>
      </c>
      <c r="C36" s="122" t="s">
        <v>227</v>
      </c>
      <c r="D36" s="65" t="s">
        <v>108</v>
      </c>
      <c r="E36" s="113">
        <v>11585</v>
      </c>
      <c r="F36">
        <f t="shared" si="0"/>
        <v>2225</v>
      </c>
      <c r="G36" s="113">
        <f t="shared" si="1"/>
        <v>19.205869659041863</v>
      </c>
    </row>
    <row r="37" spans="2:7" ht="8.25" customHeight="1">
      <c r="B37" s="123">
        <v>358</v>
      </c>
      <c r="C37" s="122" t="s">
        <v>227</v>
      </c>
      <c r="D37" s="65" t="s">
        <v>109</v>
      </c>
      <c r="E37" s="113">
        <v>12525</v>
      </c>
      <c r="F37">
        <f t="shared" si="0"/>
        <v>2075</v>
      </c>
      <c r="G37" s="113">
        <f t="shared" si="1"/>
        <v>16.56686626746507</v>
      </c>
    </row>
    <row r="38" spans="2:7" ht="8.25" customHeight="1">
      <c r="B38" s="123">
        <v>359</v>
      </c>
      <c r="C38" s="122" t="s">
        <v>227</v>
      </c>
      <c r="D38" s="65" t="s">
        <v>110</v>
      </c>
      <c r="E38" s="113">
        <v>19385</v>
      </c>
      <c r="F38">
        <f t="shared" si="0"/>
        <v>4055</v>
      </c>
      <c r="G38" s="113">
        <f t="shared" si="1"/>
        <v>20.918235749290691</v>
      </c>
    </row>
    <row r="39" spans="2:7" ht="8.25" customHeight="1">
      <c r="B39" s="123">
        <v>360</v>
      </c>
      <c r="C39" s="122" t="s">
        <v>227</v>
      </c>
      <c r="D39" s="65" t="s">
        <v>111</v>
      </c>
      <c r="E39" s="113">
        <v>5765</v>
      </c>
      <c r="F39">
        <f t="shared" si="0"/>
        <v>1220</v>
      </c>
      <c r="G39" s="113">
        <f t="shared" si="1"/>
        <v>21.16218560277537</v>
      </c>
    </row>
    <row r="40" spans="2:7" s="120" customFormat="1" ht="8.25" customHeight="1">
      <c r="B40" s="123">
        <v>361</v>
      </c>
      <c r="C40" s="122" t="s">
        <v>227</v>
      </c>
      <c r="D40" s="65" t="s">
        <v>112</v>
      </c>
      <c r="E40" s="113">
        <v>11175</v>
      </c>
      <c r="F40">
        <f t="shared" si="0"/>
        <v>2730</v>
      </c>
      <c r="G40" s="113">
        <f t="shared" si="1"/>
        <v>24.429530201342281</v>
      </c>
    </row>
    <row r="41" spans="2:7" s="118" customFormat="1" ht="16.5" customHeight="1">
      <c r="B41" s="117">
        <v>3</v>
      </c>
      <c r="C41" s="122" t="s">
        <v>227</v>
      </c>
      <c r="D41" s="75" t="s">
        <v>61</v>
      </c>
      <c r="E41" s="113">
        <v>132025</v>
      </c>
      <c r="F41">
        <f t="shared" si="0"/>
        <v>27205</v>
      </c>
      <c r="G41" s="113">
        <f t="shared" si="1"/>
        <v>20.605945843590227</v>
      </c>
    </row>
    <row r="42" spans="2:7" ht="8.25" customHeight="1">
      <c r="B42" s="123">
        <v>401</v>
      </c>
      <c r="C42" s="122" t="s">
        <v>227</v>
      </c>
      <c r="D42" s="65" t="s">
        <v>202</v>
      </c>
      <c r="E42" s="113">
        <v>13220</v>
      </c>
      <c r="F42">
        <f t="shared" si="0"/>
        <v>2855</v>
      </c>
      <c r="G42" s="113">
        <f t="shared" si="1"/>
        <v>21.59606656580938</v>
      </c>
    </row>
    <row r="43" spans="2:7" ht="8.25" customHeight="1">
      <c r="B43" s="123">
        <v>402</v>
      </c>
      <c r="C43" s="122" t="s">
        <v>227</v>
      </c>
      <c r="D43" s="65" t="s">
        <v>203</v>
      </c>
      <c r="E43" s="113">
        <v>5675</v>
      </c>
      <c r="F43">
        <f t="shared" si="0"/>
        <v>1255</v>
      </c>
      <c r="G43" s="113">
        <f t="shared" si="1"/>
        <v>22.114537444933919</v>
      </c>
    </row>
    <row r="44" spans="2:7" ht="8.25" customHeight="1">
      <c r="B44" s="123">
        <v>403</v>
      </c>
      <c r="C44" s="122" t="s">
        <v>227</v>
      </c>
      <c r="D44" s="65" t="s">
        <v>204</v>
      </c>
      <c r="E44" s="113">
        <v>18285</v>
      </c>
      <c r="F44">
        <f t="shared" si="0"/>
        <v>4900</v>
      </c>
      <c r="G44" s="113">
        <f t="shared" si="1"/>
        <v>26.797921793820073</v>
      </c>
    </row>
    <row r="45" spans="2:7" ht="8.25" customHeight="1">
      <c r="B45" s="123">
        <v>404</v>
      </c>
      <c r="C45" s="122" t="s">
        <v>227</v>
      </c>
      <c r="D45" s="65" t="s">
        <v>205</v>
      </c>
      <c r="E45" s="113">
        <v>25290</v>
      </c>
      <c r="F45">
        <f t="shared" si="0"/>
        <v>4340</v>
      </c>
      <c r="G45" s="113">
        <f t="shared" si="1"/>
        <v>17.160933175168051</v>
      </c>
    </row>
    <row r="46" spans="2:7" ht="8.25" customHeight="1">
      <c r="B46" s="40">
        <v>405</v>
      </c>
      <c r="C46" s="122" t="s">
        <v>227</v>
      </c>
      <c r="D46" s="65" t="s">
        <v>206</v>
      </c>
      <c r="E46" s="113">
        <v>8785</v>
      </c>
      <c r="F46">
        <f t="shared" si="0"/>
        <v>2520</v>
      </c>
      <c r="G46" s="113">
        <f t="shared" si="1"/>
        <v>28.685258964143429</v>
      </c>
    </row>
    <row r="47" spans="2:7" ht="8.25" customHeight="1">
      <c r="B47" s="123">
        <v>451</v>
      </c>
      <c r="C47" s="122" t="s">
        <v>227</v>
      </c>
      <c r="D47" s="65" t="s">
        <v>118</v>
      </c>
      <c r="E47" s="113">
        <v>8525</v>
      </c>
      <c r="F47">
        <f t="shared" si="0"/>
        <v>2240</v>
      </c>
      <c r="G47" s="113">
        <f t="shared" si="1"/>
        <v>26.275659824046922</v>
      </c>
    </row>
    <row r="48" spans="2:7" ht="8.25" customHeight="1">
      <c r="B48" s="123">
        <v>452</v>
      </c>
      <c r="C48" s="122" t="s">
        <v>227</v>
      </c>
      <c r="D48" s="65" t="s">
        <v>119</v>
      </c>
      <c r="E48" s="113">
        <v>11480</v>
      </c>
      <c r="F48">
        <f t="shared" si="0"/>
        <v>2505</v>
      </c>
      <c r="G48" s="113">
        <f t="shared" si="1"/>
        <v>21.8205574912892</v>
      </c>
    </row>
    <row r="49" spans="1:16" ht="8.25" customHeight="1">
      <c r="B49" s="123">
        <v>453</v>
      </c>
      <c r="C49" s="122" t="s">
        <v>227</v>
      </c>
      <c r="D49" s="65" t="s">
        <v>120</v>
      </c>
      <c r="E49" s="113">
        <v>18890</v>
      </c>
      <c r="F49">
        <f t="shared" si="0"/>
        <v>2730</v>
      </c>
      <c r="G49" s="113">
        <f t="shared" si="1"/>
        <v>14.452091053467441</v>
      </c>
    </row>
    <row r="50" spans="1:16" ht="8.25" customHeight="1">
      <c r="B50" s="123">
        <v>454</v>
      </c>
      <c r="C50" s="122" t="s">
        <v>227</v>
      </c>
      <c r="D50" s="65" t="s">
        <v>121</v>
      </c>
      <c r="E50" s="113">
        <v>40430</v>
      </c>
      <c r="F50">
        <f t="shared" si="0"/>
        <v>5075</v>
      </c>
      <c r="G50" s="113">
        <f t="shared" si="1"/>
        <v>12.552559980212713</v>
      </c>
    </row>
    <row r="51" spans="1:16" ht="8.25" customHeight="1">
      <c r="B51" s="123">
        <v>455</v>
      </c>
      <c r="C51" s="122" t="s">
        <v>227</v>
      </c>
      <c r="D51" s="65" t="s">
        <v>122</v>
      </c>
      <c r="E51" s="113">
        <v>4840</v>
      </c>
      <c r="F51">
        <f t="shared" si="0"/>
        <v>1550</v>
      </c>
      <c r="G51" s="113">
        <f t="shared" si="1"/>
        <v>32.02479338842975</v>
      </c>
    </row>
    <row r="52" spans="1:16" ht="8.25" customHeight="1">
      <c r="B52" s="123">
        <v>456</v>
      </c>
      <c r="C52" s="122" t="s">
        <v>227</v>
      </c>
      <c r="D52" s="65" t="s">
        <v>123</v>
      </c>
      <c r="E52" s="113">
        <v>22030</v>
      </c>
      <c r="F52">
        <f t="shared" si="0"/>
        <v>2095</v>
      </c>
      <c r="G52" s="113">
        <f t="shared" si="1"/>
        <v>9.5097594189741255</v>
      </c>
    </row>
    <row r="53" spans="1:16" ht="8.25" customHeight="1">
      <c r="B53" s="123">
        <v>457</v>
      </c>
      <c r="C53" s="122" t="s">
        <v>227</v>
      </c>
      <c r="D53" s="65" t="s">
        <v>124</v>
      </c>
      <c r="E53" s="113">
        <v>14855</v>
      </c>
      <c r="F53">
        <f t="shared" si="0"/>
        <v>3005</v>
      </c>
      <c r="G53" s="113">
        <f t="shared" si="1"/>
        <v>20.228879165264221</v>
      </c>
    </row>
    <row r="54" spans="1:16" ht="8.25" customHeight="1">
      <c r="B54" s="123">
        <v>458</v>
      </c>
      <c r="C54" s="122" t="s">
        <v>227</v>
      </c>
      <c r="D54" s="65" t="s">
        <v>125</v>
      </c>
      <c r="E54" s="113">
        <v>12525</v>
      </c>
      <c r="F54">
        <f t="shared" si="0"/>
        <v>2295</v>
      </c>
      <c r="G54" s="113">
        <f t="shared" si="1"/>
        <v>18.323353293413174</v>
      </c>
    </row>
    <row r="55" spans="1:16" ht="8.25" customHeight="1">
      <c r="B55" s="123">
        <v>459</v>
      </c>
      <c r="C55" s="122" t="s">
        <v>227</v>
      </c>
      <c r="D55" s="65" t="s">
        <v>126</v>
      </c>
      <c r="E55" s="113">
        <v>33445</v>
      </c>
      <c r="F55">
        <f t="shared" si="0"/>
        <v>3765</v>
      </c>
      <c r="G55" s="113">
        <f t="shared" si="1"/>
        <v>11.257288084915533</v>
      </c>
    </row>
    <row r="56" spans="1:16" ht="8.25" customHeight="1">
      <c r="B56" s="123">
        <v>460</v>
      </c>
      <c r="C56" s="122" t="s">
        <v>227</v>
      </c>
      <c r="D56" s="65" t="s">
        <v>127</v>
      </c>
      <c r="E56" s="113">
        <v>20715</v>
      </c>
      <c r="F56">
        <f t="shared" si="0"/>
        <v>3555</v>
      </c>
      <c r="G56" s="113">
        <f t="shared" si="1"/>
        <v>17.161477190441708</v>
      </c>
    </row>
    <row r="57" spans="1:16" ht="8.25" customHeight="1">
      <c r="B57" s="123">
        <v>461</v>
      </c>
      <c r="C57" s="122" t="s">
        <v>227</v>
      </c>
      <c r="D57" s="65" t="s">
        <v>128</v>
      </c>
      <c r="E57" s="113">
        <v>7780</v>
      </c>
      <c r="F57">
        <f t="shared" si="0"/>
        <v>1135</v>
      </c>
      <c r="G57" s="113">
        <f t="shared" si="1"/>
        <v>14.588688946015424</v>
      </c>
    </row>
    <row r="58" spans="1:16" s="120" customFormat="1" ht="8.25" customHeight="1">
      <c r="B58" s="123">
        <v>462</v>
      </c>
      <c r="C58" s="122" t="s">
        <v>227</v>
      </c>
      <c r="D58" s="65" t="s">
        <v>129</v>
      </c>
      <c r="E58" s="113">
        <v>2745</v>
      </c>
      <c r="F58">
        <f t="shared" si="0"/>
        <v>615</v>
      </c>
      <c r="G58" s="113">
        <f t="shared" si="1"/>
        <v>22.404371584699454</v>
      </c>
    </row>
    <row r="59" spans="1:16" s="114" customFormat="1" ht="16.5" customHeight="1">
      <c r="B59" s="117">
        <v>4</v>
      </c>
      <c r="C59" s="122" t="s">
        <v>227</v>
      </c>
      <c r="D59" s="75" t="s">
        <v>79</v>
      </c>
      <c r="E59" s="113">
        <v>269505</v>
      </c>
      <c r="F59">
        <f t="shared" si="0"/>
        <v>46445</v>
      </c>
      <c r="G59" s="113">
        <f t="shared" si="1"/>
        <v>17.23344650377544</v>
      </c>
    </row>
    <row r="60" spans="1:16" s="118" customFormat="1" ht="16.5" customHeight="1">
      <c r="B60" s="117">
        <v>0</v>
      </c>
      <c r="C60" s="122"/>
      <c r="D60" s="75" t="s">
        <v>130</v>
      </c>
      <c r="E60" s="113">
        <v>841165</v>
      </c>
      <c r="F60">
        <f t="shared" si="0"/>
        <v>150625</v>
      </c>
      <c r="G60" s="113">
        <f t="shared" si="1"/>
        <v>17.906712713914629</v>
      </c>
    </row>
    <row r="62" spans="1:16" ht="42" customHeight="1">
      <c r="A62" s="136" t="s">
        <v>159</v>
      </c>
      <c r="B62" s="141" t="s">
        <v>2</v>
      </c>
      <c r="C62" s="139" t="s">
        <v>3</v>
      </c>
      <c r="D62" s="145" t="s">
        <v>4</v>
      </c>
      <c r="E62" s="139" t="s">
        <v>5</v>
      </c>
      <c r="F62" s="146" t="s">
        <v>6</v>
      </c>
      <c r="G62" s="147"/>
      <c r="H62" s="147"/>
      <c r="I62" s="147"/>
      <c r="J62" s="147"/>
      <c r="K62" s="147"/>
      <c r="L62" s="145"/>
      <c r="M62" s="139" t="s">
        <v>7</v>
      </c>
      <c r="N62" s="133" t="s">
        <v>215</v>
      </c>
    </row>
    <row r="63" spans="1:16" ht="59.25" customHeight="1">
      <c r="A63" s="137"/>
      <c r="B63" s="142"/>
      <c r="C63" s="144"/>
      <c r="D63" s="145"/>
      <c r="E63" s="140"/>
      <c r="F63" s="104" t="s">
        <v>8</v>
      </c>
      <c r="G63" s="11" t="s">
        <v>9</v>
      </c>
      <c r="H63" s="11" t="s">
        <v>10</v>
      </c>
      <c r="I63" s="102" t="s">
        <v>11</v>
      </c>
      <c r="J63" s="11" t="s">
        <v>12</v>
      </c>
      <c r="K63" s="102" t="s">
        <v>13</v>
      </c>
      <c r="L63" s="11" t="s">
        <v>14</v>
      </c>
      <c r="M63" s="140"/>
      <c r="N63" s="134"/>
      <c r="P63" t="s">
        <v>230</v>
      </c>
    </row>
    <row r="64" spans="1:16" ht="8.25" customHeight="1">
      <c r="A64" s="138"/>
      <c r="B64" s="143"/>
      <c r="C64" s="140"/>
      <c r="D64" s="135" t="s">
        <v>15</v>
      </c>
      <c r="E64" s="133"/>
      <c r="F64" s="133"/>
      <c r="G64" s="133"/>
      <c r="H64" s="133"/>
      <c r="I64" s="133"/>
      <c r="J64" s="133"/>
      <c r="K64" s="133"/>
      <c r="L64" s="133"/>
      <c r="M64" s="133"/>
      <c r="N64" s="133"/>
    </row>
    <row r="65" spans="1:16" ht="8.25" customHeight="1">
      <c r="A65" s="50" t="s">
        <v>16</v>
      </c>
      <c r="B65" s="13">
        <v>2</v>
      </c>
      <c r="C65" s="14">
        <v>3</v>
      </c>
      <c r="D65" s="13">
        <v>4</v>
      </c>
      <c r="E65" s="13">
        <v>5</v>
      </c>
      <c r="F65" s="13">
        <v>6</v>
      </c>
      <c r="G65" s="13">
        <v>7</v>
      </c>
      <c r="H65" s="13">
        <v>8</v>
      </c>
      <c r="I65" s="13">
        <v>9</v>
      </c>
      <c r="J65" s="13">
        <v>10</v>
      </c>
      <c r="K65" s="13">
        <v>11</v>
      </c>
      <c r="L65" s="13">
        <v>12</v>
      </c>
      <c r="M65" s="13">
        <v>13</v>
      </c>
      <c r="N65" s="13">
        <v>13</v>
      </c>
    </row>
    <row r="66" spans="1:16" ht="8.25" customHeight="1">
      <c r="A66" s="34">
        <v>101</v>
      </c>
      <c r="B66" s="34" t="s">
        <v>28</v>
      </c>
      <c r="C66" s="15">
        <v>2019</v>
      </c>
      <c r="D66" s="124">
        <v>5010</v>
      </c>
      <c r="E66" s="124">
        <v>400</v>
      </c>
      <c r="F66" s="124">
        <v>1505</v>
      </c>
      <c r="G66" s="124">
        <v>75</v>
      </c>
      <c r="H66" s="124">
        <v>690</v>
      </c>
      <c r="I66" s="124">
        <v>60</v>
      </c>
      <c r="J66" s="124">
        <v>80</v>
      </c>
      <c r="K66" s="124">
        <v>50</v>
      </c>
      <c r="L66" s="124">
        <v>1585</v>
      </c>
      <c r="M66" s="124">
        <v>480</v>
      </c>
      <c r="N66" s="124">
        <v>90</v>
      </c>
      <c r="P66" s="87">
        <f>SUM(F66:L66)</f>
        <v>4045</v>
      </c>
    </row>
    <row r="67" spans="1:16" ht="8.25" customHeight="1">
      <c r="A67" s="34">
        <v>102</v>
      </c>
      <c r="B67" s="34" t="s">
        <v>29</v>
      </c>
      <c r="C67" s="15">
        <v>2019</v>
      </c>
      <c r="D67" s="124">
        <v>5510</v>
      </c>
      <c r="E67" s="124">
        <v>270</v>
      </c>
      <c r="F67" s="124">
        <v>3190</v>
      </c>
      <c r="G67" s="124">
        <v>35</v>
      </c>
      <c r="H67" s="124">
        <v>1385</v>
      </c>
      <c r="I67" s="124">
        <v>20</v>
      </c>
      <c r="J67" s="124">
        <v>55</v>
      </c>
      <c r="K67" s="124">
        <v>80</v>
      </c>
      <c r="L67" s="124">
        <v>255</v>
      </c>
      <c r="M67" s="124">
        <v>225</v>
      </c>
      <c r="N67" s="124">
        <v>5</v>
      </c>
      <c r="P67" s="87">
        <f t="shared" ref="P67:P117" si="2">SUM(F67:L67)</f>
        <v>5020</v>
      </c>
    </row>
    <row r="68" spans="1:16" ht="8.25" customHeight="1">
      <c r="A68" s="34">
        <v>103</v>
      </c>
      <c r="B68" s="34" t="s">
        <v>30</v>
      </c>
      <c r="C68" s="15">
        <v>2019</v>
      </c>
      <c r="D68" s="124">
        <v>3680</v>
      </c>
      <c r="E68" s="124">
        <v>330</v>
      </c>
      <c r="F68" s="124">
        <v>1365</v>
      </c>
      <c r="G68" s="124">
        <v>30</v>
      </c>
      <c r="H68" s="124">
        <v>795</v>
      </c>
      <c r="I68" s="124">
        <v>140</v>
      </c>
      <c r="J68" s="124">
        <v>65</v>
      </c>
      <c r="K68" s="124">
        <v>55</v>
      </c>
      <c r="L68" s="124">
        <v>505</v>
      </c>
      <c r="M68" s="124">
        <v>385</v>
      </c>
      <c r="N68" s="124">
        <v>10</v>
      </c>
      <c r="P68" s="87">
        <f t="shared" si="2"/>
        <v>2955</v>
      </c>
    </row>
    <row r="69" spans="1:16" ht="8.25" customHeight="1">
      <c r="A69" s="34">
        <v>151</v>
      </c>
      <c r="B69" s="34" t="s">
        <v>31</v>
      </c>
      <c r="C69" s="15">
        <v>2019</v>
      </c>
      <c r="D69" s="124">
        <v>2850</v>
      </c>
      <c r="E69" s="124">
        <v>170</v>
      </c>
      <c r="F69" s="124">
        <v>740</v>
      </c>
      <c r="G69" s="124">
        <v>0</v>
      </c>
      <c r="H69" s="124">
        <v>530</v>
      </c>
      <c r="I69" s="124">
        <v>75</v>
      </c>
      <c r="J69" s="124">
        <v>25</v>
      </c>
      <c r="K69" s="124">
        <v>85</v>
      </c>
      <c r="L69" s="124">
        <v>815</v>
      </c>
      <c r="M69" s="124">
        <v>405</v>
      </c>
      <c r="N69" s="124">
        <v>10</v>
      </c>
      <c r="P69" s="87">
        <f t="shared" si="2"/>
        <v>2270</v>
      </c>
    </row>
    <row r="70" spans="1:16" ht="8.25" customHeight="1">
      <c r="A70" s="34">
        <v>153</v>
      </c>
      <c r="B70" s="34" t="s">
        <v>33</v>
      </c>
      <c r="C70" s="15">
        <v>2019</v>
      </c>
      <c r="D70" s="124">
        <v>3180</v>
      </c>
      <c r="E70" s="124">
        <v>250</v>
      </c>
      <c r="F70" s="124">
        <v>1165</v>
      </c>
      <c r="G70" s="124">
        <v>215</v>
      </c>
      <c r="H70" s="124">
        <v>700</v>
      </c>
      <c r="I70" s="124">
        <v>145</v>
      </c>
      <c r="J70" s="124">
        <v>25</v>
      </c>
      <c r="K70" s="124">
        <v>50</v>
      </c>
      <c r="L70" s="124">
        <v>260</v>
      </c>
      <c r="M70" s="124">
        <v>345</v>
      </c>
      <c r="N70" s="124">
        <v>30</v>
      </c>
      <c r="P70" s="87">
        <f t="shared" si="2"/>
        <v>2560</v>
      </c>
    </row>
    <row r="71" spans="1:16" ht="8.25" customHeight="1">
      <c r="A71" s="34">
        <v>154</v>
      </c>
      <c r="B71" s="34" t="s">
        <v>34</v>
      </c>
      <c r="C71" s="15">
        <v>2019</v>
      </c>
      <c r="D71" s="124">
        <v>1630</v>
      </c>
      <c r="E71" s="124">
        <v>95</v>
      </c>
      <c r="F71" s="124">
        <v>550</v>
      </c>
      <c r="G71" s="124">
        <v>5</v>
      </c>
      <c r="H71" s="124">
        <v>375</v>
      </c>
      <c r="I71" s="124">
        <v>25</v>
      </c>
      <c r="J71" s="124">
        <v>25</v>
      </c>
      <c r="K71" s="124">
        <v>20</v>
      </c>
      <c r="L71" s="124">
        <v>245</v>
      </c>
      <c r="M71" s="124">
        <v>270</v>
      </c>
      <c r="N71" s="124">
        <v>15</v>
      </c>
      <c r="P71" s="87">
        <f t="shared" si="2"/>
        <v>1245</v>
      </c>
    </row>
    <row r="72" spans="1:16" ht="8.25" customHeight="1">
      <c r="A72" s="34">
        <v>155</v>
      </c>
      <c r="B72" s="34" t="s">
        <v>35</v>
      </c>
      <c r="C72" s="15">
        <v>2019</v>
      </c>
      <c r="D72" s="124">
        <v>2790</v>
      </c>
      <c r="E72" s="124">
        <v>425</v>
      </c>
      <c r="F72" s="124">
        <v>860</v>
      </c>
      <c r="G72" s="124">
        <v>50</v>
      </c>
      <c r="H72" s="124">
        <v>550</v>
      </c>
      <c r="I72" s="124">
        <v>90</v>
      </c>
      <c r="J72" s="124">
        <v>50</v>
      </c>
      <c r="K72" s="124">
        <v>115</v>
      </c>
      <c r="L72" s="124">
        <v>355</v>
      </c>
      <c r="M72" s="124">
        <v>305</v>
      </c>
      <c r="N72" s="124">
        <v>0</v>
      </c>
      <c r="P72" s="87">
        <f t="shared" si="2"/>
        <v>2070</v>
      </c>
    </row>
    <row r="73" spans="1:16" ht="8.25" customHeight="1">
      <c r="A73" s="34">
        <v>157</v>
      </c>
      <c r="B73" s="34" t="s">
        <v>37</v>
      </c>
      <c r="C73" s="15">
        <v>2019</v>
      </c>
      <c r="D73" s="124">
        <v>3280</v>
      </c>
      <c r="E73" s="124">
        <v>305</v>
      </c>
      <c r="F73" s="124">
        <v>1255</v>
      </c>
      <c r="G73" s="124">
        <v>35</v>
      </c>
      <c r="H73" s="124">
        <v>745</v>
      </c>
      <c r="I73" s="124">
        <v>115</v>
      </c>
      <c r="J73" s="124">
        <v>50</v>
      </c>
      <c r="K73" s="124">
        <v>75</v>
      </c>
      <c r="L73" s="124">
        <v>380</v>
      </c>
      <c r="M73" s="124">
        <v>280</v>
      </c>
      <c r="N73" s="124">
        <v>40</v>
      </c>
      <c r="P73" s="87">
        <f t="shared" si="2"/>
        <v>2655</v>
      </c>
    </row>
    <row r="74" spans="1:16" ht="8.25" customHeight="1">
      <c r="A74" s="34">
        <v>158</v>
      </c>
      <c r="B74" s="34" t="s">
        <v>38</v>
      </c>
      <c r="C74" s="15">
        <v>2019</v>
      </c>
      <c r="D74" s="124">
        <v>2230</v>
      </c>
      <c r="E74" s="124">
        <v>125</v>
      </c>
      <c r="F74" s="124">
        <v>700</v>
      </c>
      <c r="G74" s="124">
        <v>35</v>
      </c>
      <c r="H74" s="124">
        <v>605</v>
      </c>
      <c r="I74" s="124">
        <v>50</v>
      </c>
      <c r="J74" s="124">
        <v>10</v>
      </c>
      <c r="K74" s="124">
        <v>20</v>
      </c>
      <c r="L74" s="124">
        <v>310</v>
      </c>
      <c r="M74" s="124">
        <v>370</v>
      </c>
      <c r="N74" s="124">
        <v>5</v>
      </c>
      <c r="P74" s="87">
        <f t="shared" si="2"/>
        <v>1730</v>
      </c>
    </row>
    <row r="75" spans="1:16" ht="8.25" customHeight="1">
      <c r="A75" s="34">
        <v>159</v>
      </c>
      <c r="B75" s="34" t="s">
        <v>32</v>
      </c>
      <c r="C75" s="15">
        <v>2019</v>
      </c>
      <c r="D75" s="124">
        <v>6445</v>
      </c>
      <c r="E75" s="124">
        <v>755</v>
      </c>
      <c r="F75" s="124">
        <v>1670</v>
      </c>
      <c r="G75" s="124">
        <v>140</v>
      </c>
      <c r="H75" s="124">
        <v>1165</v>
      </c>
      <c r="I75" s="124">
        <v>355</v>
      </c>
      <c r="J75" s="124">
        <v>80</v>
      </c>
      <c r="K75" s="124">
        <v>75</v>
      </c>
      <c r="L75" s="124">
        <v>1040</v>
      </c>
      <c r="M75" s="124">
        <v>1110</v>
      </c>
      <c r="N75" s="124">
        <v>60</v>
      </c>
      <c r="P75" s="87">
        <f t="shared" si="2"/>
        <v>4525</v>
      </c>
    </row>
    <row r="76" spans="1:16" ht="8.25" customHeight="1">
      <c r="A76" s="34">
        <v>1</v>
      </c>
      <c r="B76" s="34" t="s">
        <v>146</v>
      </c>
      <c r="C76" s="15">
        <v>2019</v>
      </c>
      <c r="D76" s="124">
        <v>36610</v>
      </c>
      <c r="E76" s="124">
        <v>3120</v>
      </c>
      <c r="F76" s="124">
        <v>13000</v>
      </c>
      <c r="G76" s="124">
        <v>625</v>
      </c>
      <c r="H76" s="124">
        <v>7535</v>
      </c>
      <c r="I76" s="124">
        <v>1075</v>
      </c>
      <c r="J76" s="124">
        <v>460</v>
      </c>
      <c r="K76" s="124">
        <v>620</v>
      </c>
      <c r="L76" s="124">
        <v>5750</v>
      </c>
      <c r="M76" s="124">
        <v>4165</v>
      </c>
      <c r="N76" s="124">
        <v>260</v>
      </c>
      <c r="P76" s="87">
        <f t="shared" si="2"/>
        <v>29065</v>
      </c>
    </row>
    <row r="77" spans="1:16" ht="8.25" customHeight="1">
      <c r="A77" s="34">
        <v>241</v>
      </c>
      <c r="B77" s="34" t="s">
        <v>40</v>
      </c>
      <c r="C77" s="15">
        <v>2019</v>
      </c>
      <c r="D77" s="124">
        <v>41725</v>
      </c>
      <c r="E77" s="124">
        <v>10095</v>
      </c>
      <c r="F77" s="124">
        <v>15505</v>
      </c>
      <c r="G77" s="124">
        <v>610</v>
      </c>
      <c r="H77" s="124">
        <v>6100</v>
      </c>
      <c r="I77" s="124">
        <v>780</v>
      </c>
      <c r="J77" s="124">
        <v>265</v>
      </c>
      <c r="K77" s="124">
        <v>770</v>
      </c>
      <c r="L77" s="124">
        <v>3905</v>
      </c>
      <c r="M77" s="124">
        <v>2845</v>
      </c>
      <c r="N77" s="124">
        <v>850</v>
      </c>
      <c r="P77" s="87">
        <f>SUM(F77:L77)</f>
        <v>27935</v>
      </c>
    </row>
    <row r="78" spans="1:16" ht="8.25" customHeight="1">
      <c r="A78" s="34">
        <v>241001</v>
      </c>
      <c r="B78" s="34" t="s">
        <v>147</v>
      </c>
      <c r="C78" s="15">
        <v>2019</v>
      </c>
      <c r="D78" s="124">
        <v>21345</v>
      </c>
      <c r="E78" s="124">
        <v>6480</v>
      </c>
      <c r="F78" s="124">
        <v>7160</v>
      </c>
      <c r="G78" s="124">
        <v>240</v>
      </c>
      <c r="H78" s="124">
        <v>2670</v>
      </c>
      <c r="I78" s="124">
        <v>410</v>
      </c>
      <c r="J78" s="124">
        <v>165</v>
      </c>
      <c r="K78" s="124">
        <v>425</v>
      </c>
      <c r="L78" s="124">
        <v>1820</v>
      </c>
      <c r="M78" s="124">
        <v>1365</v>
      </c>
      <c r="N78" s="124">
        <v>610</v>
      </c>
      <c r="P78" s="87">
        <f>SUM(F78:L78)</f>
        <v>12890</v>
      </c>
    </row>
    <row r="79" spans="1:16">
      <c r="A79" s="34">
        <v>241999</v>
      </c>
      <c r="B79" s="34" t="s">
        <v>212</v>
      </c>
      <c r="D79" s="87">
        <f>D77-D78</f>
        <v>20380</v>
      </c>
      <c r="E79" s="87">
        <f t="shared" ref="E79:N79" si="3">E77-E78</f>
        <v>3615</v>
      </c>
      <c r="F79" s="87">
        <f t="shared" si="3"/>
        <v>8345</v>
      </c>
      <c r="G79" s="87">
        <f t="shared" si="3"/>
        <v>370</v>
      </c>
      <c r="H79" s="87">
        <f t="shared" si="3"/>
        <v>3430</v>
      </c>
      <c r="I79" s="87">
        <f t="shared" si="3"/>
        <v>370</v>
      </c>
      <c r="J79" s="87">
        <f t="shared" si="3"/>
        <v>100</v>
      </c>
      <c r="K79" s="87">
        <f t="shared" si="3"/>
        <v>345</v>
      </c>
      <c r="L79" s="87">
        <f t="shared" si="3"/>
        <v>2085</v>
      </c>
      <c r="M79" s="87">
        <f t="shared" si="3"/>
        <v>1480</v>
      </c>
      <c r="N79" s="87">
        <f t="shared" si="3"/>
        <v>240</v>
      </c>
      <c r="P79" s="87">
        <f>SUM(F79:L79)</f>
        <v>15045</v>
      </c>
    </row>
    <row r="80" spans="1:16" ht="8.25" customHeight="1">
      <c r="A80" s="34">
        <v>251</v>
      </c>
      <c r="B80" s="34" t="s">
        <v>43</v>
      </c>
      <c r="C80" s="15">
        <v>2019</v>
      </c>
      <c r="D80" s="124">
        <v>5170</v>
      </c>
      <c r="E80" s="124">
        <v>420</v>
      </c>
      <c r="F80" s="124">
        <v>1635</v>
      </c>
      <c r="G80" s="124">
        <v>65</v>
      </c>
      <c r="H80" s="124">
        <v>1105</v>
      </c>
      <c r="I80" s="124">
        <v>230</v>
      </c>
      <c r="J80" s="124">
        <v>25</v>
      </c>
      <c r="K80" s="124">
        <v>125</v>
      </c>
      <c r="L80" s="124">
        <v>935</v>
      </c>
      <c r="M80" s="124">
        <v>625</v>
      </c>
      <c r="N80" s="124">
        <v>0</v>
      </c>
      <c r="P80" s="87">
        <f t="shared" si="2"/>
        <v>4120</v>
      </c>
    </row>
    <row r="81" spans="1:16" ht="8.25" customHeight="1">
      <c r="A81" s="34">
        <v>252</v>
      </c>
      <c r="B81" s="34" t="s">
        <v>44</v>
      </c>
      <c r="C81" s="15">
        <v>2019</v>
      </c>
      <c r="D81" s="124">
        <v>4980</v>
      </c>
      <c r="E81" s="124">
        <v>760</v>
      </c>
      <c r="F81" s="124">
        <v>2005</v>
      </c>
      <c r="G81" s="124">
        <v>60</v>
      </c>
      <c r="H81" s="124">
        <v>965</v>
      </c>
      <c r="I81" s="124">
        <v>120</v>
      </c>
      <c r="J81" s="124">
        <v>30</v>
      </c>
      <c r="K81" s="124">
        <v>115</v>
      </c>
      <c r="L81" s="124">
        <v>460</v>
      </c>
      <c r="M81" s="124">
        <v>450</v>
      </c>
      <c r="N81" s="124">
        <v>5</v>
      </c>
      <c r="P81" s="87">
        <f t="shared" si="2"/>
        <v>3755</v>
      </c>
    </row>
    <row r="82" spans="1:16" ht="8.25" customHeight="1">
      <c r="A82" s="34">
        <v>254</v>
      </c>
      <c r="B82" s="34" t="s">
        <v>45</v>
      </c>
      <c r="C82" s="15">
        <v>2019</v>
      </c>
      <c r="D82" s="124">
        <v>6770</v>
      </c>
      <c r="E82" s="124">
        <v>935</v>
      </c>
      <c r="F82" s="124">
        <v>2520</v>
      </c>
      <c r="G82" s="124">
        <v>35</v>
      </c>
      <c r="H82" s="124">
        <v>1255</v>
      </c>
      <c r="I82" s="124">
        <v>170</v>
      </c>
      <c r="J82" s="124">
        <v>45</v>
      </c>
      <c r="K82" s="124">
        <v>145</v>
      </c>
      <c r="L82" s="124">
        <v>1000</v>
      </c>
      <c r="M82" s="124">
        <v>645</v>
      </c>
      <c r="N82" s="124">
        <v>20</v>
      </c>
      <c r="P82" s="87">
        <f t="shared" si="2"/>
        <v>5170</v>
      </c>
    </row>
    <row r="83" spans="1:16" ht="8.25" customHeight="1">
      <c r="A83" s="34">
        <v>255</v>
      </c>
      <c r="B83" s="34" t="s">
        <v>46</v>
      </c>
      <c r="C83" s="15">
        <v>2019</v>
      </c>
      <c r="D83" s="124">
        <v>1185</v>
      </c>
      <c r="E83" s="124">
        <v>85</v>
      </c>
      <c r="F83" s="124">
        <v>405</v>
      </c>
      <c r="G83" s="124">
        <v>5</v>
      </c>
      <c r="H83" s="124">
        <v>300</v>
      </c>
      <c r="I83" s="124">
        <v>20</v>
      </c>
      <c r="J83" s="124">
        <v>20</v>
      </c>
      <c r="K83" s="124">
        <v>20</v>
      </c>
      <c r="L83" s="124">
        <v>230</v>
      </c>
      <c r="M83" s="124">
        <v>100</v>
      </c>
      <c r="N83" s="124">
        <v>0</v>
      </c>
      <c r="P83" s="87">
        <f t="shared" si="2"/>
        <v>1000</v>
      </c>
    </row>
    <row r="84" spans="1:16" ht="8.25" customHeight="1">
      <c r="A84" s="34">
        <v>256</v>
      </c>
      <c r="B84" s="34" t="s">
        <v>47</v>
      </c>
      <c r="C84" s="15">
        <v>2019</v>
      </c>
      <c r="D84" s="124">
        <v>3370</v>
      </c>
      <c r="E84" s="124">
        <v>370</v>
      </c>
      <c r="F84" s="124">
        <v>1265</v>
      </c>
      <c r="G84" s="124">
        <v>75</v>
      </c>
      <c r="H84" s="124">
        <v>800</v>
      </c>
      <c r="I84" s="124">
        <v>75</v>
      </c>
      <c r="J84" s="124">
        <v>20</v>
      </c>
      <c r="K84" s="124">
        <v>55</v>
      </c>
      <c r="L84" s="124">
        <v>415</v>
      </c>
      <c r="M84" s="124">
        <v>295</v>
      </c>
      <c r="N84" s="124">
        <v>5</v>
      </c>
      <c r="P84" s="87">
        <f t="shared" si="2"/>
        <v>2705</v>
      </c>
    </row>
    <row r="85" spans="1:16" ht="8.25" customHeight="1">
      <c r="A85" s="34">
        <v>257</v>
      </c>
      <c r="B85" s="34" t="s">
        <v>48</v>
      </c>
      <c r="C85" s="15">
        <v>2019</v>
      </c>
      <c r="D85" s="124">
        <v>4120</v>
      </c>
      <c r="E85" s="124">
        <v>350</v>
      </c>
      <c r="F85" s="124">
        <v>1350</v>
      </c>
      <c r="G85" s="124">
        <v>10</v>
      </c>
      <c r="H85" s="124">
        <v>945</v>
      </c>
      <c r="I85" s="124">
        <v>105</v>
      </c>
      <c r="J85" s="124">
        <v>5</v>
      </c>
      <c r="K85" s="124">
        <v>100</v>
      </c>
      <c r="L85" s="124">
        <v>715</v>
      </c>
      <c r="M85" s="124">
        <v>530</v>
      </c>
      <c r="N85" s="124">
        <v>5</v>
      </c>
      <c r="P85" s="87">
        <f t="shared" si="2"/>
        <v>3230</v>
      </c>
    </row>
    <row r="86" spans="1:16" ht="8.25" customHeight="1">
      <c r="A86" s="34">
        <v>2</v>
      </c>
      <c r="B86" s="34" t="s">
        <v>148</v>
      </c>
      <c r="C86" s="15">
        <v>2019</v>
      </c>
      <c r="D86" s="124">
        <v>67310</v>
      </c>
      <c r="E86" s="124">
        <v>13015</v>
      </c>
      <c r="F86" s="124">
        <v>24685</v>
      </c>
      <c r="G86" s="124">
        <v>865</v>
      </c>
      <c r="H86" s="124">
        <v>11465</v>
      </c>
      <c r="I86" s="124">
        <v>1500</v>
      </c>
      <c r="J86" s="124">
        <v>415</v>
      </c>
      <c r="K86" s="124">
        <v>1330</v>
      </c>
      <c r="L86" s="124">
        <v>7660</v>
      </c>
      <c r="M86" s="124">
        <v>5490</v>
      </c>
      <c r="N86" s="124">
        <v>885</v>
      </c>
      <c r="P86" s="87">
        <f t="shared" si="2"/>
        <v>47920</v>
      </c>
    </row>
    <row r="87" spans="1:16" ht="8.25" customHeight="1">
      <c r="A87" s="34">
        <v>351</v>
      </c>
      <c r="B87" s="34" t="s">
        <v>50</v>
      </c>
      <c r="C87" s="15">
        <v>2019</v>
      </c>
      <c r="D87" s="124">
        <v>4700</v>
      </c>
      <c r="E87" s="124">
        <v>520</v>
      </c>
      <c r="F87" s="124">
        <v>2260</v>
      </c>
      <c r="G87" s="124">
        <v>10</v>
      </c>
      <c r="H87" s="124">
        <v>915</v>
      </c>
      <c r="I87" s="124">
        <v>115</v>
      </c>
      <c r="J87" s="124">
        <v>30</v>
      </c>
      <c r="K87" s="124">
        <v>150</v>
      </c>
      <c r="L87" s="124">
        <v>325</v>
      </c>
      <c r="M87" s="124">
        <v>375</v>
      </c>
      <c r="N87" s="124">
        <v>0</v>
      </c>
      <c r="P87" s="87">
        <f t="shared" si="2"/>
        <v>3805</v>
      </c>
    </row>
    <row r="88" spans="1:16" ht="8.25" customHeight="1">
      <c r="A88" s="34">
        <v>352</v>
      </c>
      <c r="B88" s="34" t="s">
        <v>51</v>
      </c>
      <c r="C88" s="15">
        <v>2019</v>
      </c>
      <c r="D88" s="124">
        <v>3550</v>
      </c>
      <c r="E88" s="124">
        <v>280</v>
      </c>
      <c r="F88" s="124">
        <v>1125</v>
      </c>
      <c r="G88" s="124">
        <v>65</v>
      </c>
      <c r="H88" s="124">
        <v>920</v>
      </c>
      <c r="I88" s="124">
        <v>120</v>
      </c>
      <c r="J88" s="124">
        <v>25</v>
      </c>
      <c r="K88" s="124">
        <v>110</v>
      </c>
      <c r="L88" s="124">
        <v>525</v>
      </c>
      <c r="M88" s="124">
        <v>385</v>
      </c>
      <c r="N88" s="124">
        <v>5</v>
      </c>
      <c r="P88" s="87">
        <f t="shared" si="2"/>
        <v>2890</v>
      </c>
    </row>
    <row r="89" spans="1:16" ht="8.25" customHeight="1">
      <c r="A89" s="34">
        <v>353</v>
      </c>
      <c r="B89" s="34" t="s">
        <v>52</v>
      </c>
      <c r="C89" s="15">
        <v>2019</v>
      </c>
      <c r="D89" s="124">
        <v>4120</v>
      </c>
      <c r="E89" s="124">
        <v>430</v>
      </c>
      <c r="F89" s="124">
        <v>1005</v>
      </c>
      <c r="G89" s="124">
        <v>30</v>
      </c>
      <c r="H89" s="124">
        <v>630</v>
      </c>
      <c r="I89" s="124">
        <v>130</v>
      </c>
      <c r="J89" s="124">
        <v>15</v>
      </c>
      <c r="K89" s="124">
        <v>60</v>
      </c>
      <c r="L89" s="124">
        <v>835</v>
      </c>
      <c r="M89" s="124">
        <v>975</v>
      </c>
      <c r="N89" s="124">
        <v>10</v>
      </c>
      <c r="P89" s="87">
        <f t="shared" si="2"/>
        <v>2705</v>
      </c>
    </row>
    <row r="90" spans="1:16" ht="8.25" customHeight="1">
      <c r="A90" s="34">
        <v>354</v>
      </c>
      <c r="B90" s="34" t="s">
        <v>53</v>
      </c>
      <c r="C90" s="15">
        <v>2019</v>
      </c>
      <c r="D90" s="124">
        <v>655</v>
      </c>
      <c r="E90" s="124">
        <v>45</v>
      </c>
      <c r="F90" s="124">
        <v>185</v>
      </c>
      <c r="G90" s="124">
        <v>10</v>
      </c>
      <c r="H90" s="124">
        <v>145</v>
      </c>
      <c r="I90" s="124">
        <v>25</v>
      </c>
      <c r="J90" s="124">
        <v>10</v>
      </c>
      <c r="K90" s="124">
        <v>30</v>
      </c>
      <c r="L90" s="124">
        <v>120</v>
      </c>
      <c r="M90" s="124">
        <v>85</v>
      </c>
      <c r="N90" s="124">
        <v>0</v>
      </c>
      <c r="P90" s="87">
        <f t="shared" si="2"/>
        <v>525</v>
      </c>
    </row>
    <row r="91" spans="1:16" ht="8.25" customHeight="1">
      <c r="A91" s="34">
        <v>355</v>
      </c>
      <c r="B91" s="34" t="s">
        <v>54</v>
      </c>
      <c r="C91" s="15">
        <v>2019</v>
      </c>
      <c r="D91" s="124">
        <v>4090</v>
      </c>
      <c r="E91" s="124">
        <v>320</v>
      </c>
      <c r="F91" s="124">
        <v>1905</v>
      </c>
      <c r="G91" s="124">
        <v>35</v>
      </c>
      <c r="H91" s="124">
        <v>790</v>
      </c>
      <c r="I91" s="124">
        <v>135</v>
      </c>
      <c r="J91" s="124">
        <v>10</v>
      </c>
      <c r="K91" s="124">
        <v>60</v>
      </c>
      <c r="L91" s="124">
        <v>425</v>
      </c>
      <c r="M91" s="124">
        <v>400</v>
      </c>
      <c r="N91" s="124">
        <v>15</v>
      </c>
      <c r="P91" s="87">
        <f t="shared" si="2"/>
        <v>3360</v>
      </c>
    </row>
    <row r="92" spans="1:16" ht="8.25" customHeight="1">
      <c r="A92" s="34">
        <v>356</v>
      </c>
      <c r="B92" s="34" t="s">
        <v>55</v>
      </c>
      <c r="C92" s="15">
        <v>2019</v>
      </c>
      <c r="D92" s="124">
        <v>2080</v>
      </c>
      <c r="E92" s="124">
        <v>250</v>
      </c>
      <c r="F92" s="124">
        <v>625</v>
      </c>
      <c r="G92" s="124">
        <v>15</v>
      </c>
      <c r="H92" s="124">
        <v>435</v>
      </c>
      <c r="I92" s="124">
        <v>160</v>
      </c>
      <c r="J92" s="124">
        <v>60</v>
      </c>
      <c r="K92" s="124">
        <v>45</v>
      </c>
      <c r="L92" s="124">
        <v>275</v>
      </c>
      <c r="M92" s="124">
        <v>195</v>
      </c>
      <c r="N92" s="124">
        <v>15</v>
      </c>
      <c r="P92" s="87">
        <f t="shared" si="2"/>
        <v>1615</v>
      </c>
    </row>
    <row r="93" spans="1:16" ht="8.25" customHeight="1">
      <c r="A93" s="34">
        <v>357</v>
      </c>
      <c r="B93" s="34" t="s">
        <v>56</v>
      </c>
      <c r="C93" s="15">
        <v>2019</v>
      </c>
      <c r="D93" s="124">
        <v>2925</v>
      </c>
      <c r="E93" s="124">
        <v>350</v>
      </c>
      <c r="F93" s="124">
        <v>730</v>
      </c>
      <c r="G93" s="124">
        <v>40</v>
      </c>
      <c r="H93" s="124">
        <v>675</v>
      </c>
      <c r="I93" s="124">
        <v>90</v>
      </c>
      <c r="J93" s="124">
        <v>15</v>
      </c>
      <c r="K93" s="124">
        <v>95</v>
      </c>
      <c r="L93" s="124">
        <v>580</v>
      </c>
      <c r="M93" s="124">
        <v>335</v>
      </c>
      <c r="N93" s="124">
        <v>5</v>
      </c>
      <c r="P93" s="87">
        <f t="shared" si="2"/>
        <v>2225</v>
      </c>
    </row>
    <row r="94" spans="1:16" ht="8.25" customHeight="1">
      <c r="A94" s="34">
        <v>358</v>
      </c>
      <c r="B94" s="34" t="s">
        <v>57</v>
      </c>
      <c r="C94" s="15">
        <v>2019</v>
      </c>
      <c r="D94" s="124">
        <v>2800</v>
      </c>
      <c r="E94" s="124">
        <v>455</v>
      </c>
      <c r="F94" s="124">
        <v>900</v>
      </c>
      <c r="G94" s="124">
        <v>10</v>
      </c>
      <c r="H94" s="124">
        <v>370</v>
      </c>
      <c r="I94" s="124">
        <v>160</v>
      </c>
      <c r="J94" s="124">
        <v>55</v>
      </c>
      <c r="K94" s="124">
        <v>85</v>
      </c>
      <c r="L94" s="124">
        <v>495</v>
      </c>
      <c r="M94" s="124">
        <v>265</v>
      </c>
      <c r="N94" s="124">
        <v>5</v>
      </c>
      <c r="P94" s="87">
        <f t="shared" si="2"/>
        <v>2075</v>
      </c>
    </row>
    <row r="95" spans="1:16" ht="8.25" customHeight="1">
      <c r="A95" s="34">
        <v>359</v>
      </c>
      <c r="B95" s="34" t="s">
        <v>58</v>
      </c>
      <c r="C95" s="15">
        <v>2019</v>
      </c>
      <c r="D95" s="124">
        <v>4830</v>
      </c>
      <c r="E95" s="124">
        <v>225</v>
      </c>
      <c r="F95" s="124">
        <v>1500</v>
      </c>
      <c r="G95" s="124">
        <v>100</v>
      </c>
      <c r="H95" s="124">
        <v>1280</v>
      </c>
      <c r="I95" s="124">
        <v>190</v>
      </c>
      <c r="J95" s="124">
        <v>25</v>
      </c>
      <c r="K95" s="124">
        <v>50</v>
      </c>
      <c r="L95" s="124">
        <v>910</v>
      </c>
      <c r="M95" s="124">
        <v>555</v>
      </c>
      <c r="N95" s="124">
        <v>5</v>
      </c>
      <c r="P95" s="87">
        <f t="shared" si="2"/>
        <v>4055</v>
      </c>
    </row>
    <row r="96" spans="1:16" ht="8.25" customHeight="1">
      <c r="A96" s="34">
        <v>360</v>
      </c>
      <c r="B96" s="34" t="s">
        <v>59</v>
      </c>
      <c r="C96" s="15">
        <v>2019</v>
      </c>
      <c r="D96" s="124">
        <v>1510</v>
      </c>
      <c r="E96" s="124">
        <v>135</v>
      </c>
      <c r="F96" s="124">
        <v>550</v>
      </c>
      <c r="G96" s="124">
        <v>30</v>
      </c>
      <c r="H96" s="124">
        <v>315</v>
      </c>
      <c r="I96" s="124">
        <v>60</v>
      </c>
      <c r="J96" s="124">
        <v>65</v>
      </c>
      <c r="K96" s="124">
        <v>20</v>
      </c>
      <c r="L96" s="124">
        <v>180</v>
      </c>
      <c r="M96" s="124">
        <v>150</v>
      </c>
      <c r="N96" s="124">
        <v>5</v>
      </c>
      <c r="P96" s="87">
        <f t="shared" si="2"/>
        <v>1220</v>
      </c>
    </row>
    <row r="97" spans="1:16" ht="8.25" customHeight="1">
      <c r="A97" s="34">
        <v>361</v>
      </c>
      <c r="B97" s="34" t="s">
        <v>60</v>
      </c>
      <c r="C97" s="15">
        <v>2019</v>
      </c>
      <c r="D97" s="124">
        <v>3310</v>
      </c>
      <c r="E97" s="124">
        <v>335</v>
      </c>
      <c r="F97" s="124">
        <v>1230</v>
      </c>
      <c r="G97" s="124">
        <v>35</v>
      </c>
      <c r="H97" s="124">
        <v>625</v>
      </c>
      <c r="I97" s="124">
        <v>175</v>
      </c>
      <c r="J97" s="124">
        <v>20</v>
      </c>
      <c r="K97" s="124">
        <v>80</v>
      </c>
      <c r="L97" s="124">
        <v>565</v>
      </c>
      <c r="M97" s="124">
        <v>240</v>
      </c>
      <c r="N97" s="124">
        <v>5</v>
      </c>
      <c r="P97" s="87">
        <f t="shared" si="2"/>
        <v>2730</v>
      </c>
    </row>
    <row r="98" spans="1:16" ht="8.25" customHeight="1">
      <c r="A98" s="34">
        <v>3</v>
      </c>
      <c r="B98" s="34" t="s">
        <v>54</v>
      </c>
      <c r="C98" s="15">
        <v>2019</v>
      </c>
      <c r="D98" s="124">
        <v>34575</v>
      </c>
      <c r="E98" s="124">
        <v>3345</v>
      </c>
      <c r="F98" s="124">
        <v>12020</v>
      </c>
      <c r="G98" s="124">
        <v>380</v>
      </c>
      <c r="H98" s="124">
        <v>7105</v>
      </c>
      <c r="I98" s="124">
        <v>1355</v>
      </c>
      <c r="J98" s="124">
        <v>330</v>
      </c>
      <c r="K98" s="124">
        <v>780</v>
      </c>
      <c r="L98" s="124">
        <v>5235</v>
      </c>
      <c r="M98" s="124">
        <v>3955</v>
      </c>
      <c r="N98" s="124">
        <v>70</v>
      </c>
      <c r="P98" s="87">
        <f t="shared" si="2"/>
        <v>27205</v>
      </c>
    </row>
    <row r="99" spans="1:16" ht="8.25" customHeight="1">
      <c r="A99" s="34">
        <v>401</v>
      </c>
      <c r="B99" s="34" t="s">
        <v>62</v>
      </c>
      <c r="C99" s="15">
        <v>2019</v>
      </c>
      <c r="D99" s="124">
        <v>3405</v>
      </c>
      <c r="E99" s="124">
        <v>385</v>
      </c>
      <c r="F99" s="124">
        <v>1650</v>
      </c>
      <c r="G99" s="124">
        <v>85</v>
      </c>
      <c r="H99" s="124">
        <v>595</v>
      </c>
      <c r="I99" s="124">
        <v>105</v>
      </c>
      <c r="J99" s="124">
        <v>20</v>
      </c>
      <c r="K99" s="124">
        <v>135</v>
      </c>
      <c r="L99" s="124">
        <v>265</v>
      </c>
      <c r="M99" s="124">
        <v>155</v>
      </c>
      <c r="N99" s="124">
        <v>5</v>
      </c>
      <c r="P99" s="87">
        <f t="shared" si="2"/>
        <v>2855</v>
      </c>
    </row>
    <row r="100" spans="1:16" ht="8.25" customHeight="1">
      <c r="A100" s="34">
        <v>402</v>
      </c>
      <c r="B100" s="34" t="s">
        <v>63</v>
      </c>
      <c r="C100" s="15">
        <v>2019</v>
      </c>
      <c r="D100" s="124">
        <v>1470</v>
      </c>
      <c r="E100" s="124">
        <v>95</v>
      </c>
      <c r="F100" s="124">
        <v>655</v>
      </c>
      <c r="G100" s="124">
        <v>40</v>
      </c>
      <c r="H100" s="124">
        <v>280</v>
      </c>
      <c r="I100" s="124">
        <v>55</v>
      </c>
      <c r="J100" s="124">
        <v>30</v>
      </c>
      <c r="K100" s="124">
        <v>50</v>
      </c>
      <c r="L100" s="124">
        <v>145</v>
      </c>
      <c r="M100" s="124">
        <v>115</v>
      </c>
      <c r="N100" s="124">
        <v>5</v>
      </c>
      <c r="P100" s="87">
        <f t="shared" si="2"/>
        <v>1255</v>
      </c>
    </row>
    <row r="101" spans="1:16" ht="8.25" customHeight="1">
      <c r="A101" s="34">
        <v>403</v>
      </c>
      <c r="B101" s="34" t="s">
        <v>149</v>
      </c>
      <c r="C101" s="15">
        <v>2019</v>
      </c>
      <c r="D101" s="124">
        <v>5915</v>
      </c>
      <c r="E101" s="124">
        <v>735</v>
      </c>
      <c r="F101" s="124">
        <v>3510</v>
      </c>
      <c r="G101" s="124">
        <v>20</v>
      </c>
      <c r="H101" s="124">
        <v>795</v>
      </c>
      <c r="I101" s="124">
        <v>45</v>
      </c>
      <c r="J101" s="124">
        <v>40</v>
      </c>
      <c r="K101" s="124">
        <v>50</v>
      </c>
      <c r="L101" s="124">
        <v>440</v>
      </c>
      <c r="M101" s="124">
        <v>270</v>
      </c>
      <c r="N101" s="124">
        <v>15</v>
      </c>
      <c r="P101" s="87">
        <f t="shared" si="2"/>
        <v>4900</v>
      </c>
    </row>
    <row r="102" spans="1:16" ht="8.25" customHeight="1">
      <c r="A102" s="34">
        <v>404</v>
      </c>
      <c r="B102" s="34" t="s">
        <v>65</v>
      </c>
      <c r="C102" s="15">
        <v>2019</v>
      </c>
      <c r="D102" s="124">
        <v>5655</v>
      </c>
      <c r="E102" s="124">
        <v>740</v>
      </c>
      <c r="F102" s="124">
        <v>2180</v>
      </c>
      <c r="G102" s="124">
        <v>120</v>
      </c>
      <c r="H102" s="124">
        <v>1025</v>
      </c>
      <c r="I102" s="124">
        <v>100</v>
      </c>
      <c r="J102" s="124">
        <v>40</v>
      </c>
      <c r="K102" s="124">
        <v>65</v>
      </c>
      <c r="L102" s="124">
        <v>810</v>
      </c>
      <c r="M102" s="124">
        <v>555</v>
      </c>
      <c r="N102" s="124">
        <v>15</v>
      </c>
      <c r="P102" s="87">
        <f t="shared" si="2"/>
        <v>4340</v>
      </c>
    </row>
    <row r="103" spans="1:16" ht="8.25" customHeight="1">
      <c r="A103" s="34">
        <v>405</v>
      </c>
      <c r="B103" s="34" t="s">
        <v>150</v>
      </c>
      <c r="C103" s="15">
        <v>2019</v>
      </c>
      <c r="D103" s="124">
        <v>2870</v>
      </c>
      <c r="E103" s="124">
        <v>165</v>
      </c>
      <c r="F103" s="124">
        <v>1395</v>
      </c>
      <c r="G103" s="124">
        <v>45</v>
      </c>
      <c r="H103" s="124">
        <v>775</v>
      </c>
      <c r="I103" s="124">
        <v>100</v>
      </c>
      <c r="J103" s="124">
        <v>20</v>
      </c>
      <c r="K103" s="124">
        <v>35</v>
      </c>
      <c r="L103" s="124">
        <v>150</v>
      </c>
      <c r="M103" s="124">
        <v>180</v>
      </c>
      <c r="N103" s="124">
        <v>5</v>
      </c>
      <c r="P103" s="87">
        <f t="shared" si="2"/>
        <v>2520</v>
      </c>
    </row>
    <row r="104" spans="1:16" ht="8.25" customHeight="1">
      <c r="A104" s="34">
        <v>451</v>
      </c>
      <c r="B104" s="34" t="s">
        <v>67</v>
      </c>
      <c r="C104" s="15">
        <v>2019</v>
      </c>
      <c r="D104" s="124">
        <v>2650</v>
      </c>
      <c r="E104" s="124">
        <v>210</v>
      </c>
      <c r="F104" s="124">
        <v>965</v>
      </c>
      <c r="G104" s="124">
        <v>15</v>
      </c>
      <c r="H104" s="124">
        <v>575</v>
      </c>
      <c r="I104" s="124">
        <v>60</v>
      </c>
      <c r="J104" s="124">
        <v>25</v>
      </c>
      <c r="K104" s="124">
        <v>30</v>
      </c>
      <c r="L104" s="124">
        <v>570</v>
      </c>
      <c r="M104" s="124">
        <v>195</v>
      </c>
      <c r="N104" s="124">
        <v>5</v>
      </c>
      <c r="P104" s="87">
        <f t="shared" si="2"/>
        <v>2240</v>
      </c>
    </row>
    <row r="105" spans="1:16" ht="8.25" customHeight="1">
      <c r="A105" s="34">
        <v>452</v>
      </c>
      <c r="B105" s="34" t="s">
        <v>68</v>
      </c>
      <c r="C105" s="15">
        <v>2019</v>
      </c>
      <c r="D105" s="124">
        <v>3305</v>
      </c>
      <c r="E105" s="124">
        <v>340</v>
      </c>
      <c r="F105" s="124">
        <v>1185</v>
      </c>
      <c r="G105" s="124">
        <v>25</v>
      </c>
      <c r="H105" s="124">
        <v>545</v>
      </c>
      <c r="I105" s="124">
        <v>95</v>
      </c>
      <c r="J105" s="124">
        <v>55</v>
      </c>
      <c r="K105" s="124">
        <v>115</v>
      </c>
      <c r="L105" s="124">
        <v>485</v>
      </c>
      <c r="M105" s="124">
        <v>455</v>
      </c>
      <c r="N105" s="124">
        <v>5</v>
      </c>
      <c r="P105" s="87">
        <f t="shared" si="2"/>
        <v>2505</v>
      </c>
    </row>
    <row r="106" spans="1:16" ht="8.25" customHeight="1">
      <c r="A106" s="34">
        <v>453</v>
      </c>
      <c r="B106" s="34" t="s">
        <v>69</v>
      </c>
      <c r="C106" s="15">
        <v>2019</v>
      </c>
      <c r="D106" s="124">
        <v>3420</v>
      </c>
      <c r="E106" s="124">
        <v>445</v>
      </c>
      <c r="F106" s="124">
        <v>1225</v>
      </c>
      <c r="G106" s="124">
        <v>30</v>
      </c>
      <c r="H106" s="124">
        <v>850</v>
      </c>
      <c r="I106" s="124">
        <v>105</v>
      </c>
      <c r="J106" s="124">
        <v>30</v>
      </c>
      <c r="K106" s="124">
        <v>35</v>
      </c>
      <c r="L106" s="124">
        <v>455</v>
      </c>
      <c r="M106" s="124">
        <v>240</v>
      </c>
      <c r="N106" s="124">
        <v>5</v>
      </c>
      <c r="P106" s="87">
        <f t="shared" si="2"/>
        <v>2730</v>
      </c>
    </row>
    <row r="107" spans="1:16" ht="8.25" customHeight="1">
      <c r="A107" s="34">
        <v>454</v>
      </c>
      <c r="B107" s="34" t="s">
        <v>70</v>
      </c>
      <c r="C107" s="15">
        <v>2019</v>
      </c>
      <c r="D107" s="124">
        <v>6350</v>
      </c>
      <c r="E107" s="124">
        <v>530</v>
      </c>
      <c r="F107" s="124">
        <v>2040</v>
      </c>
      <c r="G107" s="124">
        <v>70</v>
      </c>
      <c r="H107" s="124">
        <v>1675</v>
      </c>
      <c r="I107" s="124">
        <v>190</v>
      </c>
      <c r="J107" s="124">
        <v>100</v>
      </c>
      <c r="K107" s="124">
        <v>115</v>
      </c>
      <c r="L107" s="124">
        <v>885</v>
      </c>
      <c r="M107" s="124">
        <v>730</v>
      </c>
      <c r="N107" s="124">
        <v>15</v>
      </c>
      <c r="P107" s="87">
        <f t="shared" si="2"/>
        <v>5075</v>
      </c>
    </row>
    <row r="108" spans="1:16" ht="8.25" customHeight="1">
      <c r="A108" s="34">
        <v>455</v>
      </c>
      <c r="B108" s="34" t="s">
        <v>71</v>
      </c>
      <c r="C108" s="15">
        <v>2019</v>
      </c>
      <c r="D108" s="124">
        <v>1985</v>
      </c>
      <c r="E108" s="124">
        <v>135</v>
      </c>
      <c r="F108" s="124">
        <v>550</v>
      </c>
      <c r="G108" s="124">
        <v>20</v>
      </c>
      <c r="H108" s="124">
        <v>545</v>
      </c>
      <c r="I108" s="124">
        <v>50</v>
      </c>
      <c r="J108" s="124">
        <v>10</v>
      </c>
      <c r="K108" s="124">
        <v>50</v>
      </c>
      <c r="L108" s="124">
        <v>325</v>
      </c>
      <c r="M108" s="124">
        <v>300</v>
      </c>
      <c r="N108" s="124">
        <v>0</v>
      </c>
      <c r="P108" s="87">
        <f t="shared" si="2"/>
        <v>1550</v>
      </c>
    </row>
    <row r="109" spans="1:16" ht="8.25" customHeight="1">
      <c r="A109" s="34">
        <v>456</v>
      </c>
      <c r="B109" s="34" t="s">
        <v>151</v>
      </c>
      <c r="C109" s="15">
        <v>2019</v>
      </c>
      <c r="D109" s="124">
        <v>2560</v>
      </c>
      <c r="E109" s="124">
        <v>100</v>
      </c>
      <c r="F109" s="124">
        <v>900</v>
      </c>
      <c r="G109" s="124">
        <v>35</v>
      </c>
      <c r="H109" s="124">
        <v>520</v>
      </c>
      <c r="I109" s="124">
        <v>85</v>
      </c>
      <c r="J109" s="124">
        <v>75</v>
      </c>
      <c r="K109" s="124">
        <v>80</v>
      </c>
      <c r="L109" s="124">
        <v>400</v>
      </c>
      <c r="M109" s="124">
        <v>365</v>
      </c>
      <c r="N109" s="124">
        <v>5</v>
      </c>
      <c r="P109" s="87">
        <f t="shared" si="2"/>
        <v>2095</v>
      </c>
    </row>
    <row r="110" spans="1:16" ht="8.25" customHeight="1">
      <c r="A110" s="34">
        <v>457</v>
      </c>
      <c r="B110" s="34" t="s">
        <v>73</v>
      </c>
      <c r="C110" s="15">
        <v>2019</v>
      </c>
      <c r="D110" s="124">
        <v>3700</v>
      </c>
      <c r="E110" s="124">
        <v>220</v>
      </c>
      <c r="F110" s="124">
        <v>1215</v>
      </c>
      <c r="G110" s="124">
        <v>30</v>
      </c>
      <c r="H110" s="124">
        <v>760</v>
      </c>
      <c r="I110" s="124">
        <v>150</v>
      </c>
      <c r="J110" s="124">
        <v>30</v>
      </c>
      <c r="K110" s="124">
        <v>20</v>
      </c>
      <c r="L110" s="124">
        <v>800</v>
      </c>
      <c r="M110" s="124">
        <v>470</v>
      </c>
      <c r="N110" s="124">
        <v>5</v>
      </c>
      <c r="P110" s="87">
        <f t="shared" si="2"/>
        <v>3005</v>
      </c>
    </row>
    <row r="111" spans="1:16" ht="8.25" customHeight="1">
      <c r="A111" s="34">
        <v>458</v>
      </c>
      <c r="B111" s="34" t="s">
        <v>74</v>
      </c>
      <c r="C111" s="15">
        <v>2019</v>
      </c>
      <c r="D111" s="124">
        <v>2820</v>
      </c>
      <c r="E111" s="124">
        <v>355</v>
      </c>
      <c r="F111" s="124">
        <v>1435</v>
      </c>
      <c r="G111" s="124">
        <v>40</v>
      </c>
      <c r="H111" s="124">
        <v>460</v>
      </c>
      <c r="I111" s="124">
        <v>65</v>
      </c>
      <c r="J111" s="124">
        <v>10</v>
      </c>
      <c r="K111" s="124">
        <v>25</v>
      </c>
      <c r="L111" s="124">
        <v>260</v>
      </c>
      <c r="M111" s="124">
        <v>160</v>
      </c>
      <c r="N111" s="124">
        <v>10</v>
      </c>
      <c r="P111" s="87">
        <f t="shared" si="2"/>
        <v>2295</v>
      </c>
    </row>
    <row r="112" spans="1:16" ht="8.25" customHeight="1">
      <c r="A112" s="34">
        <v>459</v>
      </c>
      <c r="B112" s="34" t="s">
        <v>75</v>
      </c>
      <c r="C112" s="15">
        <v>2019</v>
      </c>
      <c r="D112" s="124">
        <v>4950</v>
      </c>
      <c r="E112" s="124">
        <v>500</v>
      </c>
      <c r="F112" s="124">
        <v>1200</v>
      </c>
      <c r="G112" s="124">
        <v>80</v>
      </c>
      <c r="H112" s="124">
        <v>1025</v>
      </c>
      <c r="I112" s="124">
        <v>95</v>
      </c>
      <c r="J112" s="124">
        <v>95</v>
      </c>
      <c r="K112" s="124">
        <v>55</v>
      </c>
      <c r="L112" s="124">
        <v>1215</v>
      </c>
      <c r="M112" s="124">
        <v>675</v>
      </c>
      <c r="N112" s="124">
        <v>10</v>
      </c>
      <c r="P112" s="87">
        <f t="shared" si="2"/>
        <v>3765</v>
      </c>
    </row>
    <row r="113" spans="1:16" ht="8.25" customHeight="1">
      <c r="A113" s="34">
        <v>460</v>
      </c>
      <c r="B113" s="34" t="s">
        <v>76</v>
      </c>
      <c r="C113" s="15">
        <v>2019</v>
      </c>
      <c r="D113" s="124">
        <v>4105</v>
      </c>
      <c r="E113" s="124">
        <v>365</v>
      </c>
      <c r="F113" s="124">
        <v>2115</v>
      </c>
      <c r="G113" s="124">
        <v>35</v>
      </c>
      <c r="H113" s="124">
        <v>960</v>
      </c>
      <c r="I113" s="124">
        <v>55</v>
      </c>
      <c r="J113" s="124">
        <v>30</v>
      </c>
      <c r="K113" s="124">
        <v>60</v>
      </c>
      <c r="L113" s="124">
        <v>300</v>
      </c>
      <c r="M113" s="124">
        <v>175</v>
      </c>
      <c r="N113" s="124">
        <v>10</v>
      </c>
      <c r="P113" s="87">
        <f t="shared" si="2"/>
        <v>3555</v>
      </c>
    </row>
    <row r="114" spans="1:16" ht="8.25" customHeight="1">
      <c r="A114" s="34">
        <v>461</v>
      </c>
      <c r="B114" s="34" t="s">
        <v>77</v>
      </c>
      <c r="C114" s="15">
        <v>2019</v>
      </c>
      <c r="D114" s="124">
        <v>1590</v>
      </c>
      <c r="E114" s="124">
        <v>180</v>
      </c>
      <c r="F114" s="124">
        <v>455</v>
      </c>
      <c r="G114" s="124">
        <v>10</v>
      </c>
      <c r="H114" s="124">
        <v>210</v>
      </c>
      <c r="I114" s="124">
        <v>100</v>
      </c>
      <c r="J114" s="124">
        <v>5</v>
      </c>
      <c r="K114" s="124">
        <v>10</v>
      </c>
      <c r="L114" s="124">
        <v>345</v>
      </c>
      <c r="M114" s="124">
        <v>275</v>
      </c>
      <c r="N114" s="124">
        <v>0</v>
      </c>
      <c r="P114" s="87">
        <f t="shared" si="2"/>
        <v>1135</v>
      </c>
    </row>
    <row r="115" spans="1:16" ht="8.25" customHeight="1">
      <c r="A115" s="34">
        <v>462</v>
      </c>
      <c r="B115" s="34" t="s">
        <v>78</v>
      </c>
      <c r="C115" s="15">
        <v>2019</v>
      </c>
      <c r="D115" s="124">
        <v>845</v>
      </c>
      <c r="E115" s="124">
        <v>105</v>
      </c>
      <c r="F115" s="124">
        <v>210</v>
      </c>
      <c r="G115" s="124">
        <v>0</v>
      </c>
      <c r="H115" s="124">
        <v>150</v>
      </c>
      <c r="I115" s="124">
        <v>40</v>
      </c>
      <c r="J115" s="124">
        <v>5</v>
      </c>
      <c r="K115" s="124">
        <v>5</v>
      </c>
      <c r="L115" s="124">
        <v>205</v>
      </c>
      <c r="M115" s="124">
        <v>125</v>
      </c>
      <c r="N115" s="124">
        <v>0</v>
      </c>
      <c r="P115" s="87">
        <f t="shared" si="2"/>
        <v>615</v>
      </c>
    </row>
    <row r="116" spans="1:16" ht="8.25" customHeight="1">
      <c r="A116" s="34">
        <v>4</v>
      </c>
      <c r="B116" s="34" t="s">
        <v>152</v>
      </c>
      <c r="C116" s="15">
        <v>2019</v>
      </c>
      <c r="D116" s="124">
        <v>57595</v>
      </c>
      <c r="E116" s="124">
        <v>5600</v>
      </c>
      <c r="F116" s="124">
        <v>22895</v>
      </c>
      <c r="G116" s="124">
        <v>700</v>
      </c>
      <c r="H116" s="124">
        <v>11745</v>
      </c>
      <c r="I116" s="124">
        <v>1495</v>
      </c>
      <c r="J116" s="124">
        <v>615</v>
      </c>
      <c r="K116" s="124">
        <v>940</v>
      </c>
      <c r="L116" s="124">
        <v>8055</v>
      </c>
      <c r="M116" s="124">
        <v>5440</v>
      </c>
      <c r="N116" s="124">
        <v>110</v>
      </c>
      <c r="P116" s="87">
        <f t="shared" si="2"/>
        <v>46445</v>
      </c>
    </row>
    <row r="117" spans="1:16" ht="8.25" customHeight="1">
      <c r="A117" s="34">
        <v>0</v>
      </c>
      <c r="B117" s="34" t="s">
        <v>154</v>
      </c>
      <c r="C117" s="15">
        <v>2019</v>
      </c>
      <c r="D117" s="124">
        <v>196090</v>
      </c>
      <c r="E117" s="124">
        <v>25080</v>
      </c>
      <c r="F117" s="124">
        <v>72595</v>
      </c>
      <c r="G117" s="124">
        <v>2565</v>
      </c>
      <c r="H117" s="124">
        <v>37850</v>
      </c>
      <c r="I117" s="124">
        <v>5430</v>
      </c>
      <c r="J117" s="124">
        <v>1820</v>
      </c>
      <c r="K117" s="124">
        <v>3670</v>
      </c>
      <c r="L117" s="124">
        <v>26695</v>
      </c>
      <c r="M117" s="124">
        <v>19055</v>
      </c>
      <c r="N117" s="124">
        <v>1330</v>
      </c>
      <c r="P117" s="87">
        <f t="shared" si="2"/>
        <v>150625</v>
      </c>
    </row>
  </sheetData>
  <mergeCells count="11">
    <mergeCell ref="E62:E63"/>
    <mergeCell ref="F62:L62"/>
    <mergeCell ref="M62:M63"/>
    <mergeCell ref="N62:N63"/>
    <mergeCell ref="D64:N64"/>
    <mergeCell ref="B1:B3"/>
    <mergeCell ref="D1:D3"/>
    <mergeCell ref="A62:A64"/>
    <mergeCell ref="B62:B64"/>
    <mergeCell ref="C62:C64"/>
    <mergeCell ref="D62:D63"/>
  </mergeCells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56"/>
  <sheetViews>
    <sheetView workbookViewId="0">
      <selection activeCell="H6" sqref="H6"/>
    </sheetView>
  </sheetViews>
  <sheetFormatPr baseColWidth="10" defaultRowHeight="15"/>
  <sheetData>
    <row r="1" spans="1:13" ht="15" customHeight="1">
      <c r="A1" t="s">
        <v>162</v>
      </c>
      <c r="B1" s="27"/>
    </row>
    <row r="2" spans="1:13" ht="15" customHeight="1">
      <c r="A2" s="152" t="s">
        <v>137</v>
      </c>
      <c r="B2" s="155" t="s">
        <v>142</v>
      </c>
      <c r="C2" s="156"/>
      <c r="D2" s="148" t="s">
        <v>163</v>
      </c>
      <c r="E2" s="178" t="s">
        <v>134</v>
      </c>
      <c r="F2" s="178"/>
      <c r="G2" s="178"/>
      <c r="H2" s="178"/>
      <c r="I2" s="178"/>
      <c r="J2" s="178"/>
      <c r="K2" s="178"/>
      <c r="L2" s="178"/>
      <c r="M2" s="178"/>
    </row>
    <row r="3" spans="1:13">
      <c r="A3" s="153"/>
      <c r="B3" s="157"/>
      <c r="C3" s="158"/>
      <c r="D3" s="148"/>
      <c r="E3" s="148" t="s">
        <v>164</v>
      </c>
      <c r="F3" s="148" t="s">
        <v>6</v>
      </c>
      <c r="G3" s="148"/>
      <c r="H3" s="148"/>
      <c r="I3" s="148"/>
      <c r="J3" s="148"/>
      <c r="K3" s="148"/>
      <c r="L3" s="148"/>
      <c r="M3" s="148" t="s">
        <v>7</v>
      </c>
    </row>
    <row r="4" spans="1:13" ht="110.25">
      <c r="A4" s="153"/>
      <c r="B4" s="157"/>
      <c r="C4" s="158"/>
      <c r="D4" s="148"/>
      <c r="E4" s="148"/>
      <c r="F4" s="55" t="s">
        <v>165</v>
      </c>
      <c r="G4" s="55" t="s">
        <v>135</v>
      </c>
      <c r="H4" s="55" t="s">
        <v>166</v>
      </c>
      <c r="I4" s="55" t="s">
        <v>172</v>
      </c>
      <c r="J4" s="55" t="s">
        <v>168</v>
      </c>
      <c r="K4" s="55" t="s">
        <v>169</v>
      </c>
      <c r="L4" s="55" t="s">
        <v>170</v>
      </c>
      <c r="M4" s="148"/>
    </row>
    <row r="5" spans="1:13" ht="24">
      <c r="A5" s="154"/>
      <c r="B5" s="159"/>
      <c r="C5" s="160"/>
      <c r="D5" s="32"/>
      <c r="E5" s="32" t="s">
        <v>143</v>
      </c>
      <c r="F5" s="32">
        <v>526.52700000000004</v>
      </c>
      <c r="G5" s="32" t="s">
        <v>144</v>
      </c>
      <c r="H5" s="32">
        <v>528.53599999999994</v>
      </c>
      <c r="I5" s="32">
        <v>530</v>
      </c>
      <c r="J5" s="32" t="s">
        <v>171</v>
      </c>
      <c r="K5" s="32" t="s">
        <v>145</v>
      </c>
      <c r="L5" s="32" t="s">
        <v>155</v>
      </c>
      <c r="M5" s="33" t="s">
        <v>156</v>
      </c>
    </row>
    <row r="6" spans="1:13">
      <c r="A6">
        <v>2018</v>
      </c>
      <c r="B6" s="27">
        <v>101</v>
      </c>
      <c r="C6" t="s">
        <v>28</v>
      </c>
      <c r="D6">
        <v>3960</v>
      </c>
      <c r="E6">
        <v>450</v>
      </c>
      <c r="F6">
        <v>1250</v>
      </c>
      <c r="G6">
        <v>65</v>
      </c>
      <c r="H6">
        <v>535</v>
      </c>
      <c r="I6">
        <v>55</v>
      </c>
      <c r="J6">
        <v>100</v>
      </c>
      <c r="K6">
        <v>55</v>
      </c>
      <c r="L6">
        <v>1015</v>
      </c>
      <c r="M6">
        <v>430</v>
      </c>
    </row>
    <row r="7" spans="1:13">
      <c r="A7">
        <v>2018</v>
      </c>
      <c r="B7" s="27">
        <v>102</v>
      </c>
      <c r="C7" t="s">
        <v>29</v>
      </c>
      <c r="D7">
        <v>5060</v>
      </c>
      <c r="E7">
        <v>310</v>
      </c>
      <c r="F7">
        <v>2765</v>
      </c>
      <c r="G7">
        <v>40</v>
      </c>
      <c r="H7">
        <v>1260</v>
      </c>
      <c r="I7">
        <v>15</v>
      </c>
      <c r="J7">
        <v>75</v>
      </c>
      <c r="K7">
        <v>80</v>
      </c>
      <c r="L7">
        <v>335</v>
      </c>
      <c r="M7">
        <v>185</v>
      </c>
    </row>
    <row r="8" spans="1:13">
      <c r="A8">
        <v>2018</v>
      </c>
      <c r="B8" s="27">
        <v>103</v>
      </c>
      <c r="C8" t="s">
        <v>30</v>
      </c>
      <c r="D8">
        <v>3490</v>
      </c>
      <c r="E8">
        <v>435</v>
      </c>
      <c r="F8">
        <v>1205</v>
      </c>
      <c r="G8">
        <v>15</v>
      </c>
      <c r="H8">
        <v>725</v>
      </c>
      <c r="I8">
        <v>145</v>
      </c>
      <c r="J8">
        <v>100</v>
      </c>
      <c r="K8">
        <v>65</v>
      </c>
      <c r="L8">
        <v>505</v>
      </c>
      <c r="M8">
        <v>300</v>
      </c>
    </row>
    <row r="9" spans="1:13">
      <c r="A9">
        <v>2018</v>
      </c>
      <c r="B9" s="27">
        <v>151</v>
      </c>
      <c r="C9" t="s">
        <v>31</v>
      </c>
      <c r="D9">
        <v>2770</v>
      </c>
      <c r="E9">
        <v>200</v>
      </c>
      <c r="F9">
        <v>665</v>
      </c>
      <c r="G9">
        <v>0</v>
      </c>
      <c r="H9">
        <v>455</v>
      </c>
      <c r="I9">
        <v>85</v>
      </c>
      <c r="J9">
        <v>55</v>
      </c>
      <c r="K9">
        <v>80</v>
      </c>
      <c r="L9">
        <v>890</v>
      </c>
      <c r="M9">
        <v>345</v>
      </c>
    </row>
    <row r="10" spans="1:13">
      <c r="A10">
        <v>2018</v>
      </c>
      <c r="B10" s="27">
        <v>153</v>
      </c>
      <c r="C10" t="s">
        <v>33</v>
      </c>
      <c r="D10">
        <v>3095</v>
      </c>
      <c r="E10">
        <v>280</v>
      </c>
      <c r="F10">
        <v>1110</v>
      </c>
      <c r="G10">
        <v>125</v>
      </c>
      <c r="H10">
        <v>650</v>
      </c>
      <c r="I10">
        <v>135</v>
      </c>
      <c r="J10">
        <v>45</v>
      </c>
      <c r="K10">
        <v>50</v>
      </c>
      <c r="L10">
        <v>360</v>
      </c>
      <c r="M10">
        <v>345</v>
      </c>
    </row>
    <row r="11" spans="1:13">
      <c r="A11">
        <v>2018</v>
      </c>
      <c r="B11" s="27">
        <v>154</v>
      </c>
      <c r="C11" t="s">
        <v>34</v>
      </c>
      <c r="D11">
        <v>1685</v>
      </c>
      <c r="E11">
        <v>100</v>
      </c>
      <c r="F11">
        <v>570</v>
      </c>
      <c r="G11">
        <v>5</v>
      </c>
      <c r="H11">
        <v>375</v>
      </c>
      <c r="I11">
        <v>30</v>
      </c>
      <c r="J11">
        <v>30</v>
      </c>
      <c r="K11">
        <v>25</v>
      </c>
      <c r="L11">
        <v>280</v>
      </c>
      <c r="M11">
        <v>275</v>
      </c>
    </row>
    <row r="12" spans="1:13">
      <c r="A12">
        <v>2018</v>
      </c>
      <c r="B12" s="27">
        <v>155</v>
      </c>
      <c r="C12" t="s">
        <v>35</v>
      </c>
      <c r="D12">
        <v>2875</v>
      </c>
      <c r="E12">
        <v>460</v>
      </c>
      <c r="F12">
        <v>810</v>
      </c>
      <c r="G12">
        <v>45</v>
      </c>
      <c r="H12">
        <v>540</v>
      </c>
      <c r="I12">
        <v>105</v>
      </c>
      <c r="J12">
        <v>70</v>
      </c>
      <c r="K12">
        <v>125</v>
      </c>
      <c r="L12">
        <v>390</v>
      </c>
      <c r="M12">
        <v>330</v>
      </c>
    </row>
    <row r="13" spans="1:13">
      <c r="A13">
        <v>2018</v>
      </c>
      <c r="B13" s="27">
        <v>157</v>
      </c>
      <c r="C13" t="s">
        <v>37</v>
      </c>
      <c r="D13">
        <v>3145</v>
      </c>
      <c r="E13">
        <v>370</v>
      </c>
      <c r="F13">
        <v>1110</v>
      </c>
      <c r="G13">
        <v>30</v>
      </c>
      <c r="H13">
        <v>670</v>
      </c>
      <c r="I13">
        <v>100</v>
      </c>
      <c r="J13">
        <v>95</v>
      </c>
      <c r="K13">
        <v>95</v>
      </c>
      <c r="L13">
        <v>445</v>
      </c>
      <c r="M13">
        <v>230</v>
      </c>
    </row>
    <row r="14" spans="1:13">
      <c r="A14">
        <v>2018</v>
      </c>
      <c r="B14" s="27">
        <v>158</v>
      </c>
      <c r="C14" t="s">
        <v>38</v>
      </c>
      <c r="D14">
        <v>2270</v>
      </c>
      <c r="E14">
        <v>150</v>
      </c>
      <c r="F14">
        <v>680</v>
      </c>
      <c r="G14">
        <v>30</v>
      </c>
      <c r="H14">
        <v>555</v>
      </c>
      <c r="I14">
        <v>60</v>
      </c>
      <c r="J14">
        <v>30</v>
      </c>
      <c r="K14">
        <v>20</v>
      </c>
      <c r="L14">
        <v>430</v>
      </c>
      <c r="M14">
        <v>320</v>
      </c>
    </row>
    <row r="15" spans="1:13">
      <c r="A15">
        <v>2018</v>
      </c>
      <c r="B15" s="27">
        <v>159</v>
      </c>
      <c r="C15" t="s">
        <v>32</v>
      </c>
      <c r="D15">
        <v>6635</v>
      </c>
      <c r="E15">
        <v>870</v>
      </c>
      <c r="F15">
        <v>1645</v>
      </c>
      <c r="G15">
        <v>100</v>
      </c>
      <c r="H15">
        <v>1115</v>
      </c>
      <c r="I15">
        <v>340</v>
      </c>
      <c r="J15">
        <v>155</v>
      </c>
      <c r="K15">
        <v>65</v>
      </c>
      <c r="L15">
        <v>1305</v>
      </c>
      <c r="M15">
        <v>1040</v>
      </c>
    </row>
    <row r="16" spans="1:13">
      <c r="A16">
        <v>2018</v>
      </c>
      <c r="B16" s="27">
        <v>1</v>
      </c>
      <c r="C16" t="s">
        <v>146</v>
      </c>
      <c r="D16">
        <v>34985</v>
      </c>
      <c r="E16">
        <v>3620</v>
      </c>
      <c r="F16">
        <v>11805</v>
      </c>
      <c r="G16">
        <v>465</v>
      </c>
      <c r="H16">
        <v>6870</v>
      </c>
      <c r="I16">
        <v>1070</v>
      </c>
      <c r="J16">
        <v>745</v>
      </c>
      <c r="K16">
        <v>660</v>
      </c>
      <c r="L16">
        <v>5950</v>
      </c>
      <c r="M16">
        <v>3800</v>
      </c>
    </row>
    <row r="17" spans="1:13">
      <c r="A17">
        <v>2018</v>
      </c>
      <c r="B17" s="27">
        <v>241001</v>
      </c>
      <c r="C17" t="s">
        <v>147</v>
      </c>
      <c r="D17">
        <v>19410</v>
      </c>
      <c r="E17">
        <v>6715</v>
      </c>
      <c r="F17">
        <v>6165</v>
      </c>
      <c r="G17">
        <v>185</v>
      </c>
      <c r="H17">
        <v>2205</v>
      </c>
      <c r="I17">
        <v>365</v>
      </c>
      <c r="J17">
        <v>230</v>
      </c>
      <c r="K17">
        <v>395</v>
      </c>
      <c r="L17">
        <v>1850</v>
      </c>
      <c r="M17">
        <v>1295</v>
      </c>
    </row>
    <row r="18" spans="1:13">
      <c r="A18">
        <v>2018</v>
      </c>
      <c r="B18" s="27">
        <v>241</v>
      </c>
      <c r="C18" t="s">
        <v>40</v>
      </c>
      <c r="D18">
        <v>39230</v>
      </c>
      <c r="E18">
        <v>10725</v>
      </c>
      <c r="F18">
        <v>13970</v>
      </c>
      <c r="G18">
        <v>485</v>
      </c>
      <c r="H18">
        <v>5400</v>
      </c>
      <c r="I18">
        <v>700</v>
      </c>
      <c r="J18">
        <v>405</v>
      </c>
      <c r="K18">
        <v>760</v>
      </c>
      <c r="L18">
        <v>3975</v>
      </c>
      <c r="M18">
        <v>2810</v>
      </c>
    </row>
    <row r="19" spans="1:13">
      <c r="A19">
        <v>2018</v>
      </c>
      <c r="B19" s="27">
        <v>251</v>
      </c>
      <c r="C19" t="s">
        <v>43</v>
      </c>
      <c r="D19">
        <v>5245</v>
      </c>
      <c r="E19">
        <v>545</v>
      </c>
      <c r="F19">
        <v>1540</v>
      </c>
      <c r="G19">
        <v>50</v>
      </c>
      <c r="H19">
        <v>1125</v>
      </c>
      <c r="I19">
        <v>180</v>
      </c>
      <c r="J19">
        <v>45</v>
      </c>
      <c r="K19">
        <v>120</v>
      </c>
      <c r="L19">
        <v>1050</v>
      </c>
      <c r="M19">
        <v>585</v>
      </c>
    </row>
    <row r="20" spans="1:13">
      <c r="A20">
        <v>2018</v>
      </c>
      <c r="B20" s="27">
        <v>252</v>
      </c>
      <c r="C20" t="s">
        <v>44</v>
      </c>
      <c r="D20">
        <v>4715</v>
      </c>
      <c r="E20">
        <v>810</v>
      </c>
      <c r="F20">
        <v>1750</v>
      </c>
      <c r="G20">
        <v>50</v>
      </c>
      <c r="H20">
        <v>850</v>
      </c>
      <c r="I20">
        <v>125</v>
      </c>
      <c r="J20">
        <v>35</v>
      </c>
      <c r="K20">
        <v>125</v>
      </c>
      <c r="L20">
        <v>540</v>
      </c>
      <c r="M20">
        <v>425</v>
      </c>
    </row>
    <row r="21" spans="1:13">
      <c r="A21">
        <v>2018</v>
      </c>
      <c r="B21" s="27">
        <v>254</v>
      </c>
      <c r="C21" t="s">
        <v>45</v>
      </c>
      <c r="D21">
        <v>6600</v>
      </c>
      <c r="E21">
        <v>1020</v>
      </c>
      <c r="F21">
        <v>2400</v>
      </c>
      <c r="G21">
        <v>25</v>
      </c>
      <c r="H21">
        <v>1085</v>
      </c>
      <c r="I21">
        <v>160</v>
      </c>
      <c r="J21">
        <v>70</v>
      </c>
      <c r="K21">
        <v>115</v>
      </c>
      <c r="L21">
        <v>1090</v>
      </c>
      <c r="M21">
        <v>635</v>
      </c>
    </row>
    <row r="22" spans="1:13">
      <c r="A22">
        <v>2018</v>
      </c>
      <c r="B22" s="27">
        <v>255</v>
      </c>
      <c r="C22" t="s">
        <v>46</v>
      </c>
      <c r="D22">
        <v>1365</v>
      </c>
      <c r="E22">
        <v>100</v>
      </c>
      <c r="F22">
        <v>430</v>
      </c>
      <c r="G22">
        <v>5</v>
      </c>
      <c r="H22">
        <v>355</v>
      </c>
      <c r="I22">
        <v>20</v>
      </c>
      <c r="J22">
        <v>35</v>
      </c>
      <c r="K22">
        <v>15</v>
      </c>
      <c r="L22">
        <v>320</v>
      </c>
      <c r="M22">
        <v>90</v>
      </c>
    </row>
    <row r="23" spans="1:13">
      <c r="A23">
        <v>2018</v>
      </c>
      <c r="B23" s="27">
        <v>256</v>
      </c>
      <c r="C23" t="s">
        <v>47</v>
      </c>
      <c r="D23">
        <v>3420</v>
      </c>
      <c r="E23">
        <v>455</v>
      </c>
      <c r="F23">
        <v>1265</v>
      </c>
      <c r="G23">
        <v>45</v>
      </c>
      <c r="H23">
        <v>785</v>
      </c>
      <c r="I23">
        <v>60</v>
      </c>
      <c r="J23">
        <v>35</v>
      </c>
      <c r="K23">
        <v>55</v>
      </c>
      <c r="L23">
        <v>445</v>
      </c>
      <c r="M23">
        <v>275</v>
      </c>
    </row>
    <row r="24" spans="1:13">
      <c r="A24">
        <v>2018</v>
      </c>
      <c r="B24" s="27">
        <v>257</v>
      </c>
      <c r="C24" t="s">
        <v>48</v>
      </c>
      <c r="D24">
        <v>4205</v>
      </c>
      <c r="E24">
        <v>420</v>
      </c>
      <c r="F24">
        <v>1295</v>
      </c>
      <c r="G24">
        <v>5</v>
      </c>
      <c r="H24">
        <v>915</v>
      </c>
      <c r="I24">
        <v>125</v>
      </c>
      <c r="J24">
        <v>25</v>
      </c>
      <c r="K24">
        <v>95</v>
      </c>
      <c r="L24">
        <v>810</v>
      </c>
      <c r="M24">
        <v>520</v>
      </c>
    </row>
    <row r="25" spans="1:13">
      <c r="A25">
        <v>2018</v>
      </c>
      <c r="B25" s="27">
        <v>2</v>
      </c>
      <c r="C25" t="s">
        <v>148</v>
      </c>
      <c r="D25">
        <v>64775</v>
      </c>
      <c r="E25">
        <v>14075</v>
      </c>
      <c r="F25">
        <v>22645</v>
      </c>
      <c r="G25">
        <v>665</v>
      </c>
      <c r="H25">
        <v>10510</v>
      </c>
      <c r="I25">
        <v>1375</v>
      </c>
      <c r="J25">
        <v>655</v>
      </c>
      <c r="K25">
        <v>1285</v>
      </c>
      <c r="L25">
        <v>8230</v>
      </c>
      <c r="M25">
        <v>5335</v>
      </c>
    </row>
    <row r="26" spans="1:13">
      <c r="A26">
        <v>2018</v>
      </c>
      <c r="B26" s="27">
        <v>351</v>
      </c>
      <c r="C26" t="s">
        <v>50</v>
      </c>
      <c r="D26">
        <v>4855</v>
      </c>
      <c r="E26">
        <v>675</v>
      </c>
      <c r="F26">
        <v>2175</v>
      </c>
      <c r="G26">
        <v>10</v>
      </c>
      <c r="H26">
        <v>825</v>
      </c>
      <c r="I26">
        <v>110</v>
      </c>
      <c r="J26">
        <v>50</v>
      </c>
      <c r="K26">
        <v>160</v>
      </c>
      <c r="L26">
        <v>510</v>
      </c>
      <c r="M26">
        <v>340</v>
      </c>
    </row>
    <row r="27" spans="1:13">
      <c r="A27">
        <v>2018</v>
      </c>
      <c r="B27" s="27">
        <v>352</v>
      </c>
      <c r="C27" t="s">
        <v>51</v>
      </c>
      <c r="D27">
        <v>3660</v>
      </c>
      <c r="E27">
        <v>315</v>
      </c>
      <c r="F27">
        <v>1145</v>
      </c>
      <c r="G27">
        <v>30</v>
      </c>
      <c r="H27">
        <v>930</v>
      </c>
      <c r="I27">
        <v>115</v>
      </c>
      <c r="J27">
        <v>50</v>
      </c>
      <c r="K27">
        <v>110</v>
      </c>
      <c r="L27">
        <v>600</v>
      </c>
      <c r="M27">
        <v>360</v>
      </c>
    </row>
    <row r="28" spans="1:13">
      <c r="A28">
        <v>2018</v>
      </c>
      <c r="B28" s="27">
        <v>353</v>
      </c>
      <c r="C28" t="s">
        <v>52</v>
      </c>
      <c r="D28">
        <v>3840</v>
      </c>
      <c r="E28">
        <v>555</v>
      </c>
      <c r="F28">
        <v>900</v>
      </c>
      <c r="G28">
        <v>25</v>
      </c>
      <c r="H28">
        <v>490</v>
      </c>
      <c r="I28">
        <v>75</v>
      </c>
      <c r="J28">
        <v>20</v>
      </c>
      <c r="K28">
        <v>50</v>
      </c>
      <c r="L28">
        <v>935</v>
      </c>
      <c r="M28">
        <v>790</v>
      </c>
    </row>
    <row r="29" spans="1:13">
      <c r="A29">
        <v>2018</v>
      </c>
      <c r="B29" s="27">
        <v>354</v>
      </c>
      <c r="C29" t="s">
        <v>53</v>
      </c>
      <c r="D29">
        <v>645</v>
      </c>
      <c r="E29">
        <v>55</v>
      </c>
      <c r="F29">
        <v>175</v>
      </c>
      <c r="G29">
        <v>5</v>
      </c>
      <c r="H29">
        <v>125</v>
      </c>
      <c r="I29">
        <v>25</v>
      </c>
      <c r="J29">
        <v>15</v>
      </c>
      <c r="K29">
        <v>35</v>
      </c>
      <c r="L29">
        <v>115</v>
      </c>
      <c r="M29">
        <v>85</v>
      </c>
    </row>
    <row r="30" spans="1:13">
      <c r="A30">
        <v>2018</v>
      </c>
      <c r="B30" s="27">
        <v>355</v>
      </c>
      <c r="C30" t="s">
        <v>54</v>
      </c>
      <c r="D30">
        <v>4245</v>
      </c>
      <c r="E30">
        <v>375</v>
      </c>
      <c r="F30">
        <v>1875</v>
      </c>
      <c r="G30">
        <v>35</v>
      </c>
      <c r="H30">
        <v>800</v>
      </c>
      <c r="I30">
        <v>150</v>
      </c>
      <c r="J30">
        <v>45</v>
      </c>
      <c r="K30">
        <v>65</v>
      </c>
      <c r="L30">
        <v>535</v>
      </c>
      <c r="M30">
        <v>370</v>
      </c>
    </row>
    <row r="31" spans="1:13">
      <c r="A31">
        <v>2018</v>
      </c>
      <c r="B31" s="27">
        <v>356</v>
      </c>
      <c r="C31" t="s">
        <v>55</v>
      </c>
      <c r="D31">
        <v>2140</v>
      </c>
      <c r="E31">
        <v>320</v>
      </c>
      <c r="F31">
        <v>605</v>
      </c>
      <c r="G31">
        <v>10</v>
      </c>
      <c r="H31">
        <v>445</v>
      </c>
      <c r="I31">
        <v>145</v>
      </c>
      <c r="J31">
        <v>80</v>
      </c>
      <c r="K31">
        <v>35</v>
      </c>
      <c r="L31">
        <v>275</v>
      </c>
      <c r="M31">
        <v>225</v>
      </c>
    </row>
    <row r="32" spans="1:13">
      <c r="A32">
        <v>2018</v>
      </c>
      <c r="B32" s="27">
        <v>357</v>
      </c>
      <c r="C32" t="s">
        <v>56</v>
      </c>
      <c r="D32">
        <v>2900</v>
      </c>
      <c r="E32">
        <v>395</v>
      </c>
      <c r="F32">
        <v>710</v>
      </c>
      <c r="G32">
        <v>40</v>
      </c>
      <c r="H32">
        <v>625</v>
      </c>
      <c r="I32">
        <v>85</v>
      </c>
      <c r="J32">
        <v>45</v>
      </c>
      <c r="K32">
        <v>95</v>
      </c>
      <c r="L32">
        <v>600</v>
      </c>
      <c r="M32">
        <v>300</v>
      </c>
    </row>
    <row r="33" spans="1:13">
      <c r="A33">
        <v>2018</v>
      </c>
      <c r="B33" s="27">
        <v>358</v>
      </c>
      <c r="C33" t="s">
        <v>57</v>
      </c>
      <c r="D33">
        <v>2560</v>
      </c>
      <c r="E33">
        <v>485</v>
      </c>
      <c r="F33">
        <v>795</v>
      </c>
      <c r="G33">
        <v>10</v>
      </c>
      <c r="H33">
        <v>365</v>
      </c>
      <c r="I33">
        <v>130</v>
      </c>
      <c r="J33">
        <v>70</v>
      </c>
      <c r="K33">
        <v>105</v>
      </c>
      <c r="L33">
        <v>335</v>
      </c>
      <c r="M33">
        <v>260</v>
      </c>
    </row>
    <row r="34" spans="1:13">
      <c r="A34">
        <v>2018</v>
      </c>
      <c r="B34" s="27">
        <v>359</v>
      </c>
      <c r="C34" t="s">
        <v>58</v>
      </c>
      <c r="D34">
        <v>4690</v>
      </c>
      <c r="E34">
        <v>265</v>
      </c>
      <c r="F34">
        <v>1430</v>
      </c>
      <c r="G34">
        <v>75</v>
      </c>
      <c r="H34">
        <v>1175</v>
      </c>
      <c r="I34">
        <v>190</v>
      </c>
      <c r="J34">
        <v>50</v>
      </c>
      <c r="K34">
        <v>55</v>
      </c>
      <c r="L34">
        <v>895</v>
      </c>
      <c r="M34">
        <v>550</v>
      </c>
    </row>
    <row r="35" spans="1:13">
      <c r="A35">
        <v>2018</v>
      </c>
      <c r="B35" s="27">
        <v>360</v>
      </c>
      <c r="C35" t="s">
        <v>59</v>
      </c>
      <c r="D35">
        <v>1505</v>
      </c>
      <c r="E35">
        <v>160</v>
      </c>
      <c r="F35">
        <v>545</v>
      </c>
      <c r="G35">
        <v>20</v>
      </c>
      <c r="H35">
        <v>295</v>
      </c>
      <c r="I35">
        <v>50</v>
      </c>
      <c r="J35">
        <v>75</v>
      </c>
      <c r="K35">
        <v>20</v>
      </c>
      <c r="L35">
        <v>200</v>
      </c>
      <c r="M35">
        <v>140</v>
      </c>
    </row>
    <row r="36" spans="1:13">
      <c r="A36">
        <v>2018</v>
      </c>
      <c r="B36" s="27">
        <v>361</v>
      </c>
      <c r="C36" t="s">
        <v>60</v>
      </c>
      <c r="D36">
        <v>3385</v>
      </c>
      <c r="E36">
        <v>425</v>
      </c>
      <c r="F36">
        <v>1120</v>
      </c>
      <c r="G36">
        <v>35</v>
      </c>
      <c r="H36">
        <v>675</v>
      </c>
      <c r="I36">
        <v>165</v>
      </c>
      <c r="J36">
        <v>50</v>
      </c>
      <c r="K36">
        <v>80</v>
      </c>
      <c r="L36">
        <v>615</v>
      </c>
      <c r="M36">
        <v>220</v>
      </c>
    </row>
    <row r="37" spans="1:13">
      <c r="A37">
        <v>2018</v>
      </c>
      <c r="B37" s="27">
        <v>3</v>
      </c>
      <c r="C37" t="s">
        <v>54</v>
      </c>
      <c r="D37">
        <v>34425</v>
      </c>
      <c r="E37">
        <v>4035</v>
      </c>
      <c r="F37">
        <v>11475</v>
      </c>
      <c r="G37">
        <v>295</v>
      </c>
      <c r="H37">
        <v>6750</v>
      </c>
      <c r="I37">
        <v>1245</v>
      </c>
      <c r="J37">
        <v>555</v>
      </c>
      <c r="K37">
        <v>815</v>
      </c>
      <c r="L37">
        <v>5615</v>
      </c>
      <c r="M37">
        <v>3640</v>
      </c>
    </row>
    <row r="38" spans="1:13">
      <c r="A38">
        <v>2018</v>
      </c>
      <c r="B38" s="27">
        <v>401</v>
      </c>
      <c r="C38" t="s">
        <v>62</v>
      </c>
      <c r="D38">
        <v>3325</v>
      </c>
      <c r="E38">
        <v>420</v>
      </c>
      <c r="F38">
        <v>1560</v>
      </c>
      <c r="G38">
        <v>95</v>
      </c>
      <c r="H38">
        <v>545</v>
      </c>
      <c r="I38">
        <v>85</v>
      </c>
      <c r="J38">
        <v>35</v>
      </c>
      <c r="K38">
        <v>135</v>
      </c>
      <c r="L38">
        <v>305</v>
      </c>
      <c r="M38">
        <v>135</v>
      </c>
    </row>
    <row r="39" spans="1:13">
      <c r="A39">
        <v>2018</v>
      </c>
      <c r="B39" s="27">
        <v>402</v>
      </c>
      <c r="C39" t="s">
        <v>63</v>
      </c>
      <c r="D39">
        <v>1410</v>
      </c>
      <c r="E39">
        <v>100</v>
      </c>
      <c r="F39">
        <v>585</v>
      </c>
      <c r="G39">
        <v>15</v>
      </c>
      <c r="H39">
        <v>270</v>
      </c>
      <c r="I39">
        <v>45</v>
      </c>
      <c r="J39">
        <v>45</v>
      </c>
      <c r="K39">
        <v>60</v>
      </c>
      <c r="L39">
        <v>185</v>
      </c>
      <c r="M39">
        <v>110</v>
      </c>
    </row>
    <row r="40" spans="1:13">
      <c r="A40">
        <v>2018</v>
      </c>
      <c r="B40" s="27">
        <v>403</v>
      </c>
      <c r="C40" t="s">
        <v>149</v>
      </c>
      <c r="D40">
        <v>5600</v>
      </c>
      <c r="E40">
        <v>885</v>
      </c>
      <c r="F40">
        <v>3125</v>
      </c>
      <c r="G40">
        <v>20</v>
      </c>
      <c r="H40">
        <v>665</v>
      </c>
      <c r="I40">
        <v>45</v>
      </c>
      <c r="J40">
        <v>60</v>
      </c>
      <c r="K40">
        <v>55</v>
      </c>
      <c r="L40">
        <v>515</v>
      </c>
      <c r="M40">
        <v>230</v>
      </c>
    </row>
    <row r="41" spans="1:13">
      <c r="A41">
        <v>2018</v>
      </c>
      <c r="B41" s="27">
        <v>404</v>
      </c>
      <c r="C41" t="s">
        <v>65</v>
      </c>
      <c r="D41">
        <v>5130</v>
      </c>
      <c r="E41">
        <v>815</v>
      </c>
      <c r="F41">
        <v>1865</v>
      </c>
      <c r="G41">
        <v>135</v>
      </c>
      <c r="H41">
        <v>870</v>
      </c>
      <c r="I41">
        <v>75</v>
      </c>
      <c r="J41">
        <v>55</v>
      </c>
      <c r="K41">
        <v>65</v>
      </c>
      <c r="L41">
        <v>640</v>
      </c>
      <c r="M41">
        <v>615</v>
      </c>
    </row>
    <row r="42" spans="1:13">
      <c r="A42">
        <v>2018</v>
      </c>
      <c r="B42" s="27">
        <v>405</v>
      </c>
      <c r="C42" t="s">
        <v>150</v>
      </c>
      <c r="D42">
        <v>3070</v>
      </c>
      <c r="E42">
        <v>195</v>
      </c>
      <c r="F42">
        <v>1545</v>
      </c>
      <c r="G42">
        <v>35</v>
      </c>
      <c r="H42">
        <v>790</v>
      </c>
      <c r="I42">
        <v>85</v>
      </c>
      <c r="J42">
        <v>35</v>
      </c>
      <c r="K42">
        <v>55</v>
      </c>
      <c r="L42">
        <v>170</v>
      </c>
      <c r="M42">
        <v>165</v>
      </c>
    </row>
    <row r="43" spans="1:13">
      <c r="A43">
        <v>2018</v>
      </c>
      <c r="B43" s="27">
        <v>451</v>
      </c>
      <c r="C43" t="s">
        <v>67</v>
      </c>
      <c r="D43">
        <v>2595</v>
      </c>
      <c r="E43">
        <v>255</v>
      </c>
      <c r="F43">
        <v>945</v>
      </c>
      <c r="G43">
        <v>15</v>
      </c>
      <c r="H43">
        <v>540</v>
      </c>
      <c r="I43">
        <v>50</v>
      </c>
      <c r="J43">
        <v>30</v>
      </c>
      <c r="K43">
        <v>40</v>
      </c>
      <c r="L43">
        <v>545</v>
      </c>
      <c r="M43">
        <v>175</v>
      </c>
    </row>
    <row r="44" spans="1:13">
      <c r="A44">
        <v>2018</v>
      </c>
      <c r="B44" s="27">
        <v>452</v>
      </c>
      <c r="C44" t="s">
        <v>68</v>
      </c>
      <c r="D44">
        <v>3555</v>
      </c>
      <c r="E44">
        <v>375</v>
      </c>
      <c r="F44">
        <v>1230</v>
      </c>
      <c r="G44">
        <v>40</v>
      </c>
      <c r="H44">
        <v>605</v>
      </c>
      <c r="I44">
        <v>110</v>
      </c>
      <c r="J44">
        <v>100</v>
      </c>
      <c r="K44">
        <v>135</v>
      </c>
      <c r="L44">
        <v>555</v>
      </c>
      <c r="M44">
        <v>410</v>
      </c>
    </row>
    <row r="45" spans="1:13">
      <c r="A45">
        <v>2018</v>
      </c>
      <c r="B45" s="27">
        <v>453</v>
      </c>
      <c r="C45" t="s">
        <v>69</v>
      </c>
      <c r="D45">
        <v>3500</v>
      </c>
      <c r="E45">
        <v>500</v>
      </c>
      <c r="F45">
        <v>1225</v>
      </c>
      <c r="G45">
        <v>25</v>
      </c>
      <c r="H45">
        <v>900</v>
      </c>
      <c r="I45">
        <v>90</v>
      </c>
      <c r="J45">
        <v>45</v>
      </c>
      <c r="K45">
        <v>35</v>
      </c>
      <c r="L45">
        <v>475</v>
      </c>
      <c r="M45">
        <v>215</v>
      </c>
    </row>
    <row r="46" spans="1:13">
      <c r="A46">
        <v>2018</v>
      </c>
      <c r="B46" s="27">
        <v>454</v>
      </c>
      <c r="C46" t="s">
        <v>70</v>
      </c>
      <c r="D46">
        <v>6240</v>
      </c>
      <c r="E46">
        <v>605</v>
      </c>
      <c r="F46">
        <v>1975</v>
      </c>
      <c r="G46">
        <v>45</v>
      </c>
      <c r="H46">
        <v>1565</v>
      </c>
      <c r="I46">
        <v>180</v>
      </c>
      <c r="J46">
        <v>175</v>
      </c>
      <c r="K46">
        <v>95</v>
      </c>
      <c r="L46">
        <v>910</v>
      </c>
      <c r="M46">
        <v>690</v>
      </c>
    </row>
    <row r="47" spans="1:13">
      <c r="A47">
        <v>2018</v>
      </c>
      <c r="B47" s="27">
        <v>455</v>
      </c>
      <c r="C47" t="s">
        <v>71</v>
      </c>
      <c r="D47">
        <v>1935</v>
      </c>
      <c r="E47">
        <v>145</v>
      </c>
      <c r="F47">
        <v>540</v>
      </c>
      <c r="G47">
        <v>15</v>
      </c>
      <c r="H47">
        <v>550</v>
      </c>
      <c r="I47">
        <v>65</v>
      </c>
      <c r="J47">
        <v>20</v>
      </c>
      <c r="K47">
        <v>45</v>
      </c>
      <c r="L47">
        <v>270</v>
      </c>
      <c r="M47">
        <v>285</v>
      </c>
    </row>
    <row r="48" spans="1:13">
      <c r="A48">
        <v>2018</v>
      </c>
      <c r="B48" s="27">
        <v>456</v>
      </c>
      <c r="C48" t="s">
        <v>151</v>
      </c>
      <c r="D48">
        <v>2445</v>
      </c>
      <c r="E48">
        <v>115</v>
      </c>
      <c r="F48">
        <v>825</v>
      </c>
      <c r="G48">
        <v>15</v>
      </c>
      <c r="H48">
        <v>500</v>
      </c>
      <c r="I48">
        <v>85</v>
      </c>
      <c r="J48">
        <v>100</v>
      </c>
      <c r="K48">
        <v>75</v>
      </c>
      <c r="L48">
        <v>405</v>
      </c>
      <c r="M48">
        <v>320</v>
      </c>
    </row>
    <row r="49" spans="1:13">
      <c r="A49">
        <v>2018</v>
      </c>
      <c r="B49" s="27">
        <v>457</v>
      </c>
      <c r="C49" t="s">
        <v>73</v>
      </c>
      <c r="D49">
        <v>3325</v>
      </c>
      <c r="E49">
        <v>245</v>
      </c>
      <c r="F49">
        <v>1080</v>
      </c>
      <c r="G49">
        <v>30</v>
      </c>
      <c r="H49">
        <v>680</v>
      </c>
      <c r="I49">
        <v>140</v>
      </c>
      <c r="J49">
        <v>40</v>
      </c>
      <c r="K49">
        <v>20</v>
      </c>
      <c r="L49">
        <v>755</v>
      </c>
      <c r="M49">
        <v>335</v>
      </c>
    </row>
    <row r="50" spans="1:13">
      <c r="A50">
        <v>2018</v>
      </c>
      <c r="B50" s="27">
        <v>458</v>
      </c>
      <c r="C50" t="s">
        <v>74</v>
      </c>
      <c r="D50">
        <v>2830</v>
      </c>
      <c r="E50">
        <v>435</v>
      </c>
      <c r="F50">
        <v>1370</v>
      </c>
      <c r="G50">
        <v>35</v>
      </c>
      <c r="H50">
        <v>440</v>
      </c>
      <c r="I50">
        <v>55</v>
      </c>
      <c r="J50">
        <v>15</v>
      </c>
      <c r="K50">
        <v>25</v>
      </c>
      <c r="L50">
        <v>320</v>
      </c>
      <c r="M50">
        <v>140</v>
      </c>
    </row>
    <row r="51" spans="1:13">
      <c r="A51">
        <v>2018</v>
      </c>
      <c r="B51" s="27">
        <v>459</v>
      </c>
      <c r="C51" t="s">
        <v>75</v>
      </c>
      <c r="D51">
        <v>4700</v>
      </c>
      <c r="E51">
        <v>605</v>
      </c>
      <c r="F51">
        <v>1100</v>
      </c>
      <c r="G51">
        <v>75</v>
      </c>
      <c r="H51">
        <v>930</v>
      </c>
      <c r="I51">
        <v>100</v>
      </c>
      <c r="J51">
        <v>130</v>
      </c>
      <c r="K51">
        <v>55</v>
      </c>
      <c r="L51">
        <v>1125</v>
      </c>
      <c r="M51">
        <v>585</v>
      </c>
    </row>
    <row r="52" spans="1:13">
      <c r="A52">
        <v>2018</v>
      </c>
      <c r="B52" s="27">
        <v>460</v>
      </c>
      <c r="C52" t="s">
        <v>76</v>
      </c>
      <c r="D52">
        <v>3930</v>
      </c>
      <c r="E52">
        <v>450</v>
      </c>
      <c r="F52">
        <v>2035</v>
      </c>
      <c r="G52">
        <v>20</v>
      </c>
      <c r="H52">
        <v>840</v>
      </c>
      <c r="I52">
        <v>45</v>
      </c>
      <c r="J52">
        <v>50</v>
      </c>
      <c r="K52">
        <v>55</v>
      </c>
      <c r="L52">
        <v>285</v>
      </c>
      <c r="M52">
        <v>150</v>
      </c>
    </row>
    <row r="53" spans="1:13">
      <c r="A53">
        <v>2018</v>
      </c>
      <c r="B53" s="27">
        <v>461</v>
      </c>
      <c r="C53" t="s">
        <v>77</v>
      </c>
      <c r="D53">
        <v>1555</v>
      </c>
      <c r="E53">
        <v>195</v>
      </c>
      <c r="F53">
        <v>495</v>
      </c>
      <c r="G53">
        <v>0</v>
      </c>
      <c r="H53">
        <v>160</v>
      </c>
      <c r="I53">
        <v>40</v>
      </c>
      <c r="J53">
        <v>10</v>
      </c>
      <c r="K53">
        <v>5</v>
      </c>
      <c r="L53">
        <v>395</v>
      </c>
      <c r="M53">
        <v>265</v>
      </c>
    </row>
    <row r="54" spans="1:13">
      <c r="A54">
        <v>2018</v>
      </c>
      <c r="B54" s="27">
        <v>462</v>
      </c>
      <c r="C54" t="s">
        <v>78</v>
      </c>
      <c r="D54">
        <v>810</v>
      </c>
      <c r="E54">
        <v>110</v>
      </c>
      <c r="F54">
        <v>200</v>
      </c>
      <c r="G54">
        <v>0</v>
      </c>
      <c r="H54">
        <v>140</v>
      </c>
      <c r="I54">
        <v>50</v>
      </c>
      <c r="J54">
        <v>25</v>
      </c>
      <c r="K54">
        <v>5</v>
      </c>
      <c r="L54">
        <v>175</v>
      </c>
      <c r="M54">
        <v>100</v>
      </c>
    </row>
    <row r="55" spans="1:13">
      <c r="A55">
        <v>2018</v>
      </c>
      <c r="B55" s="27">
        <v>4</v>
      </c>
      <c r="C55" t="s">
        <v>152</v>
      </c>
      <c r="D55">
        <v>55960</v>
      </c>
      <c r="E55">
        <v>6445</v>
      </c>
      <c r="F55">
        <v>21695</v>
      </c>
      <c r="G55">
        <v>615</v>
      </c>
      <c r="H55">
        <v>10975</v>
      </c>
      <c r="I55">
        <v>1350</v>
      </c>
      <c r="J55">
        <v>970</v>
      </c>
      <c r="K55">
        <v>955</v>
      </c>
      <c r="L55">
        <v>8025</v>
      </c>
      <c r="M55">
        <v>4925</v>
      </c>
    </row>
    <row r="56" spans="1:13">
      <c r="A56">
        <v>2018</v>
      </c>
      <c r="B56" s="27" t="s">
        <v>153</v>
      </c>
      <c r="C56" t="s">
        <v>154</v>
      </c>
      <c r="D56">
        <v>190140</v>
      </c>
      <c r="E56">
        <v>28175</v>
      </c>
      <c r="F56">
        <v>67620</v>
      </c>
      <c r="G56">
        <v>2035</v>
      </c>
      <c r="H56">
        <v>35110</v>
      </c>
      <c r="I56">
        <v>5040</v>
      </c>
      <c r="J56">
        <v>2925</v>
      </c>
      <c r="K56">
        <v>3715</v>
      </c>
      <c r="L56">
        <v>27825</v>
      </c>
      <c r="M56">
        <v>17700</v>
      </c>
    </row>
  </sheetData>
  <mergeCells count="7">
    <mergeCell ref="A2:A5"/>
    <mergeCell ref="B2:C5"/>
    <mergeCell ref="D2:D4"/>
    <mergeCell ref="E2:M2"/>
    <mergeCell ref="E3:E4"/>
    <mergeCell ref="F3:L3"/>
    <mergeCell ref="M3:M4"/>
  </mergeCells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56"/>
  <sheetViews>
    <sheetView topLeftCell="A8" workbookViewId="0">
      <selection activeCell="D19" sqref="D19:M56"/>
    </sheetView>
  </sheetViews>
  <sheetFormatPr baseColWidth="10" defaultRowHeight="15"/>
  <sheetData>
    <row r="1" spans="1:13" ht="15" customHeight="1">
      <c r="A1" t="s">
        <v>162</v>
      </c>
      <c r="B1" s="27"/>
    </row>
    <row r="2" spans="1:13" ht="15" customHeight="1">
      <c r="A2" s="152" t="s">
        <v>137</v>
      </c>
      <c r="B2" s="155" t="s">
        <v>142</v>
      </c>
      <c r="C2" s="156"/>
      <c r="D2" s="148" t="s">
        <v>163</v>
      </c>
      <c r="E2" s="178" t="s">
        <v>134</v>
      </c>
      <c r="F2" s="178"/>
      <c r="G2" s="178"/>
      <c r="H2" s="178"/>
      <c r="I2" s="178"/>
      <c r="J2" s="178"/>
      <c r="K2" s="178"/>
      <c r="L2" s="178"/>
      <c r="M2" s="178"/>
    </row>
    <row r="3" spans="1:13">
      <c r="A3" s="153"/>
      <c r="B3" s="157"/>
      <c r="C3" s="158"/>
      <c r="D3" s="148"/>
      <c r="E3" s="148" t="s">
        <v>164</v>
      </c>
      <c r="F3" s="148" t="s">
        <v>6</v>
      </c>
      <c r="G3" s="148"/>
      <c r="H3" s="148"/>
      <c r="I3" s="148"/>
      <c r="J3" s="148"/>
      <c r="K3" s="148"/>
      <c r="L3" s="148"/>
      <c r="M3" s="148" t="s">
        <v>7</v>
      </c>
    </row>
    <row r="4" spans="1:13" ht="110.25">
      <c r="A4" s="153"/>
      <c r="B4" s="157"/>
      <c r="C4" s="158"/>
      <c r="D4" s="148"/>
      <c r="E4" s="148"/>
      <c r="F4" s="55" t="s">
        <v>165</v>
      </c>
      <c r="G4" s="55" t="s">
        <v>135</v>
      </c>
      <c r="H4" s="55" t="s">
        <v>166</v>
      </c>
      <c r="I4" s="55" t="s">
        <v>172</v>
      </c>
      <c r="J4" s="55" t="s">
        <v>168</v>
      </c>
      <c r="K4" s="55" t="s">
        <v>169</v>
      </c>
      <c r="L4" s="55" t="s">
        <v>170</v>
      </c>
      <c r="M4" s="148"/>
    </row>
    <row r="5" spans="1:13" ht="24">
      <c r="A5" s="154"/>
      <c r="B5" s="159"/>
      <c r="C5" s="160"/>
      <c r="D5" s="32"/>
      <c r="E5" s="32" t="s">
        <v>143</v>
      </c>
      <c r="F5" s="32">
        <v>526.52700000000004</v>
      </c>
      <c r="G5" s="32" t="s">
        <v>144</v>
      </c>
      <c r="H5" s="32">
        <v>528.53599999999994</v>
      </c>
      <c r="I5" s="32">
        <v>530</v>
      </c>
      <c r="J5" s="32" t="s">
        <v>171</v>
      </c>
      <c r="K5" s="32" t="s">
        <v>145</v>
      </c>
      <c r="L5" s="32" t="s">
        <v>155</v>
      </c>
      <c r="M5" s="33" t="s">
        <v>156</v>
      </c>
    </row>
    <row r="6" spans="1:13">
      <c r="A6">
        <v>2017</v>
      </c>
      <c r="B6" s="27">
        <v>101</v>
      </c>
      <c r="C6" t="s">
        <v>28</v>
      </c>
      <c r="D6">
        <v>3310</v>
      </c>
      <c r="E6">
        <v>425</v>
      </c>
      <c r="F6">
        <v>960</v>
      </c>
      <c r="G6">
        <v>75</v>
      </c>
      <c r="H6">
        <v>330</v>
      </c>
      <c r="I6">
        <v>65</v>
      </c>
      <c r="J6">
        <v>120</v>
      </c>
      <c r="K6">
        <v>50</v>
      </c>
      <c r="L6">
        <v>925</v>
      </c>
      <c r="M6">
        <v>355</v>
      </c>
    </row>
    <row r="7" spans="1:13">
      <c r="A7">
        <v>2017</v>
      </c>
      <c r="B7" s="27">
        <v>102</v>
      </c>
      <c r="C7" t="s">
        <v>29</v>
      </c>
      <c r="D7">
        <v>4505</v>
      </c>
      <c r="E7">
        <v>315</v>
      </c>
      <c r="F7">
        <v>2265</v>
      </c>
      <c r="G7">
        <v>40</v>
      </c>
      <c r="H7">
        <v>1005</v>
      </c>
      <c r="I7">
        <v>10</v>
      </c>
      <c r="J7">
        <v>95</v>
      </c>
      <c r="K7">
        <v>75</v>
      </c>
      <c r="L7">
        <v>500</v>
      </c>
      <c r="M7">
        <v>205</v>
      </c>
    </row>
    <row r="8" spans="1:13">
      <c r="A8">
        <v>2017</v>
      </c>
      <c r="B8" s="27">
        <v>103</v>
      </c>
      <c r="C8" t="s">
        <v>30</v>
      </c>
      <c r="D8">
        <v>3170</v>
      </c>
      <c r="E8">
        <v>470</v>
      </c>
      <c r="F8">
        <v>1085</v>
      </c>
      <c r="G8">
        <v>20</v>
      </c>
      <c r="H8">
        <v>590</v>
      </c>
      <c r="I8">
        <v>155</v>
      </c>
      <c r="J8">
        <v>110</v>
      </c>
      <c r="K8">
        <v>75</v>
      </c>
      <c r="L8">
        <v>445</v>
      </c>
      <c r="M8">
        <v>225</v>
      </c>
    </row>
    <row r="9" spans="1:13">
      <c r="A9">
        <v>2017</v>
      </c>
      <c r="B9" s="27">
        <v>151</v>
      </c>
      <c r="C9" t="s">
        <v>31</v>
      </c>
      <c r="D9">
        <v>2485</v>
      </c>
      <c r="E9">
        <v>215</v>
      </c>
      <c r="F9">
        <v>570</v>
      </c>
      <c r="G9">
        <v>10</v>
      </c>
      <c r="H9">
        <v>340</v>
      </c>
      <c r="I9">
        <v>80</v>
      </c>
      <c r="J9">
        <v>45</v>
      </c>
      <c r="K9">
        <v>85</v>
      </c>
      <c r="L9">
        <v>885</v>
      </c>
      <c r="M9">
        <v>250</v>
      </c>
    </row>
    <row r="10" spans="1:13">
      <c r="A10">
        <v>2017</v>
      </c>
      <c r="B10" s="27">
        <v>153</v>
      </c>
      <c r="C10" t="s">
        <v>33</v>
      </c>
      <c r="D10">
        <v>3145</v>
      </c>
      <c r="E10">
        <v>280</v>
      </c>
      <c r="F10">
        <v>1095</v>
      </c>
      <c r="G10">
        <v>175</v>
      </c>
      <c r="H10">
        <v>535</v>
      </c>
      <c r="I10">
        <v>130</v>
      </c>
      <c r="J10">
        <v>55</v>
      </c>
      <c r="K10">
        <v>45</v>
      </c>
      <c r="L10">
        <v>500</v>
      </c>
      <c r="M10">
        <v>330</v>
      </c>
    </row>
    <row r="11" spans="1:13">
      <c r="A11">
        <v>2017</v>
      </c>
      <c r="B11" s="27">
        <v>154</v>
      </c>
      <c r="C11" t="s">
        <v>34</v>
      </c>
      <c r="D11">
        <v>1665</v>
      </c>
      <c r="E11">
        <v>105</v>
      </c>
      <c r="F11">
        <v>445</v>
      </c>
      <c r="G11">
        <v>10</v>
      </c>
      <c r="H11">
        <v>285</v>
      </c>
      <c r="I11">
        <v>30</v>
      </c>
      <c r="J11">
        <v>40</v>
      </c>
      <c r="K11">
        <v>20</v>
      </c>
      <c r="L11">
        <v>425</v>
      </c>
      <c r="M11">
        <v>310</v>
      </c>
    </row>
    <row r="12" spans="1:13">
      <c r="A12">
        <v>2017</v>
      </c>
      <c r="B12" s="27">
        <v>155</v>
      </c>
      <c r="C12" t="s">
        <v>35</v>
      </c>
      <c r="D12">
        <v>2590</v>
      </c>
      <c r="E12">
        <v>460</v>
      </c>
      <c r="F12">
        <v>640</v>
      </c>
      <c r="G12">
        <v>40</v>
      </c>
      <c r="H12">
        <v>380</v>
      </c>
      <c r="I12">
        <v>105</v>
      </c>
      <c r="J12">
        <v>70</v>
      </c>
      <c r="K12">
        <v>120</v>
      </c>
      <c r="L12">
        <v>480</v>
      </c>
      <c r="M12">
        <v>295</v>
      </c>
    </row>
    <row r="13" spans="1:13">
      <c r="A13">
        <v>2017</v>
      </c>
      <c r="B13" s="27">
        <v>157</v>
      </c>
      <c r="C13" t="s">
        <v>37</v>
      </c>
      <c r="D13">
        <v>2890</v>
      </c>
      <c r="E13">
        <v>380</v>
      </c>
      <c r="F13">
        <v>985</v>
      </c>
      <c r="G13">
        <v>30</v>
      </c>
      <c r="H13">
        <v>555</v>
      </c>
      <c r="I13">
        <v>90</v>
      </c>
      <c r="J13">
        <v>105</v>
      </c>
      <c r="K13">
        <v>90</v>
      </c>
      <c r="L13">
        <v>400</v>
      </c>
      <c r="M13">
        <v>245</v>
      </c>
    </row>
    <row r="14" spans="1:13">
      <c r="A14">
        <v>2017</v>
      </c>
      <c r="B14" s="27">
        <v>158</v>
      </c>
      <c r="C14" t="s">
        <v>38</v>
      </c>
      <c r="D14">
        <v>2235</v>
      </c>
      <c r="E14">
        <v>155</v>
      </c>
      <c r="F14">
        <v>690</v>
      </c>
      <c r="G14">
        <v>30</v>
      </c>
      <c r="H14">
        <v>480</v>
      </c>
      <c r="I14">
        <v>55</v>
      </c>
      <c r="J14">
        <v>30</v>
      </c>
      <c r="K14">
        <v>10</v>
      </c>
      <c r="L14">
        <v>485</v>
      </c>
      <c r="M14">
        <v>305</v>
      </c>
    </row>
    <row r="15" spans="1:13">
      <c r="A15">
        <v>2017</v>
      </c>
      <c r="B15" s="27">
        <v>159</v>
      </c>
      <c r="C15" t="s">
        <v>32</v>
      </c>
      <c r="D15">
        <v>6365</v>
      </c>
      <c r="E15">
        <v>885</v>
      </c>
      <c r="F15">
        <v>1485</v>
      </c>
      <c r="G15">
        <v>75</v>
      </c>
      <c r="H15">
        <v>820</v>
      </c>
      <c r="I15">
        <v>300</v>
      </c>
      <c r="J15">
        <v>155</v>
      </c>
      <c r="K15">
        <v>60</v>
      </c>
      <c r="L15">
        <v>1635</v>
      </c>
      <c r="M15">
        <v>950</v>
      </c>
    </row>
    <row r="16" spans="1:13">
      <c r="A16">
        <v>2017</v>
      </c>
      <c r="B16" s="27">
        <v>1</v>
      </c>
      <c r="C16" t="s">
        <v>146</v>
      </c>
      <c r="D16">
        <v>32360</v>
      </c>
      <c r="E16">
        <v>3695</v>
      </c>
      <c r="F16">
        <v>10230</v>
      </c>
      <c r="G16">
        <v>500</v>
      </c>
      <c r="H16">
        <v>5315</v>
      </c>
      <c r="I16">
        <v>1010</v>
      </c>
      <c r="J16">
        <v>825</v>
      </c>
      <c r="K16">
        <v>635</v>
      </c>
      <c r="L16">
        <v>6680</v>
      </c>
      <c r="M16">
        <v>3475</v>
      </c>
    </row>
    <row r="17" spans="1:13">
      <c r="A17">
        <v>2017</v>
      </c>
      <c r="B17" s="27">
        <v>241001</v>
      </c>
      <c r="C17" t="s">
        <v>147</v>
      </c>
      <c r="D17">
        <v>17180</v>
      </c>
      <c r="E17">
        <v>6675</v>
      </c>
      <c r="F17">
        <v>5035</v>
      </c>
      <c r="G17">
        <v>180</v>
      </c>
      <c r="H17">
        <v>1475</v>
      </c>
      <c r="I17">
        <v>395</v>
      </c>
      <c r="J17">
        <v>280</v>
      </c>
      <c r="K17">
        <v>360</v>
      </c>
      <c r="L17">
        <v>1665</v>
      </c>
      <c r="M17">
        <v>1115</v>
      </c>
    </row>
    <row r="18" spans="1:13">
      <c r="A18">
        <v>2017</v>
      </c>
      <c r="B18" s="27">
        <v>241</v>
      </c>
      <c r="C18" t="s">
        <v>40</v>
      </c>
      <c r="D18">
        <v>35880</v>
      </c>
      <c r="E18">
        <v>10700</v>
      </c>
      <c r="F18">
        <v>12020</v>
      </c>
      <c r="G18">
        <v>475</v>
      </c>
      <c r="H18">
        <v>4165</v>
      </c>
      <c r="I18">
        <v>760</v>
      </c>
      <c r="J18">
        <v>460</v>
      </c>
      <c r="K18">
        <v>725</v>
      </c>
      <c r="L18">
        <v>3960</v>
      </c>
      <c r="M18">
        <v>2615</v>
      </c>
    </row>
    <row r="19" spans="1:13">
      <c r="A19">
        <v>2017</v>
      </c>
      <c r="B19" s="27">
        <v>251</v>
      </c>
      <c r="C19" t="s">
        <v>43</v>
      </c>
      <c r="D19">
        <v>4660</v>
      </c>
      <c r="E19">
        <v>540</v>
      </c>
      <c r="F19">
        <v>1315</v>
      </c>
      <c r="G19">
        <v>35</v>
      </c>
      <c r="H19">
        <v>830</v>
      </c>
      <c r="I19">
        <v>140</v>
      </c>
      <c r="J19">
        <v>45</v>
      </c>
      <c r="K19">
        <v>135</v>
      </c>
      <c r="L19">
        <v>1060</v>
      </c>
      <c r="M19">
        <v>565</v>
      </c>
    </row>
    <row r="20" spans="1:13">
      <c r="A20">
        <v>2017</v>
      </c>
      <c r="B20" s="27">
        <v>252</v>
      </c>
      <c r="C20" t="s">
        <v>44</v>
      </c>
      <c r="D20">
        <v>4230</v>
      </c>
      <c r="E20">
        <v>815</v>
      </c>
      <c r="F20">
        <v>1465</v>
      </c>
      <c r="G20">
        <v>60</v>
      </c>
      <c r="H20">
        <v>625</v>
      </c>
      <c r="I20">
        <v>100</v>
      </c>
      <c r="J20">
        <v>50</v>
      </c>
      <c r="K20">
        <v>115</v>
      </c>
      <c r="L20">
        <v>620</v>
      </c>
      <c r="M20">
        <v>375</v>
      </c>
    </row>
    <row r="21" spans="1:13">
      <c r="A21">
        <v>2017</v>
      </c>
      <c r="B21" s="27">
        <v>254</v>
      </c>
      <c r="C21" t="s">
        <v>45</v>
      </c>
      <c r="D21">
        <v>6095</v>
      </c>
      <c r="E21">
        <v>1045</v>
      </c>
      <c r="F21">
        <v>2070</v>
      </c>
      <c r="G21">
        <v>20</v>
      </c>
      <c r="H21">
        <v>890</v>
      </c>
      <c r="I21">
        <v>180</v>
      </c>
      <c r="J21">
        <v>85</v>
      </c>
      <c r="K21">
        <v>125</v>
      </c>
      <c r="L21">
        <v>1140</v>
      </c>
      <c r="M21">
        <v>545</v>
      </c>
    </row>
    <row r="22" spans="1:13">
      <c r="A22">
        <v>2017</v>
      </c>
      <c r="B22" s="27">
        <v>255</v>
      </c>
      <c r="C22" t="s">
        <v>46</v>
      </c>
      <c r="D22">
        <v>1405</v>
      </c>
      <c r="E22">
        <v>105</v>
      </c>
      <c r="F22">
        <v>460</v>
      </c>
      <c r="G22">
        <v>5</v>
      </c>
      <c r="H22">
        <v>305</v>
      </c>
      <c r="I22">
        <v>20</v>
      </c>
      <c r="J22">
        <v>35</v>
      </c>
      <c r="K22">
        <v>15</v>
      </c>
      <c r="L22">
        <v>380</v>
      </c>
      <c r="M22">
        <v>85</v>
      </c>
    </row>
    <row r="23" spans="1:13">
      <c r="A23">
        <v>2017</v>
      </c>
      <c r="B23" s="27">
        <v>256</v>
      </c>
      <c r="C23" t="s">
        <v>47</v>
      </c>
      <c r="D23">
        <v>3360</v>
      </c>
      <c r="E23">
        <v>485</v>
      </c>
      <c r="F23">
        <v>1175</v>
      </c>
      <c r="G23">
        <v>50</v>
      </c>
      <c r="H23">
        <v>755</v>
      </c>
      <c r="I23">
        <v>50</v>
      </c>
      <c r="J23">
        <v>40</v>
      </c>
      <c r="K23">
        <v>65</v>
      </c>
      <c r="L23">
        <v>520</v>
      </c>
      <c r="M23">
        <v>225</v>
      </c>
    </row>
    <row r="24" spans="1:13">
      <c r="A24">
        <v>2017</v>
      </c>
      <c r="B24" s="27">
        <v>257</v>
      </c>
      <c r="C24" t="s">
        <v>48</v>
      </c>
      <c r="D24">
        <v>3970</v>
      </c>
      <c r="E24">
        <v>425</v>
      </c>
      <c r="F24">
        <v>1215</v>
      </c>
      <c r="G24">
        <v>5</v>
      </c>
      <c r="H24">
        <v>730</v>
      </c>
      <c r="I24">
        <v>115</v>
      </c>
      <c r="J24">
        <v>25</v>
      </c>
      <c r="K24">
        <v>90</v>
      </c>
      <c r="L24">
        <v>890</v>
      </c>
      <c r="M24">
        <v>475</v>
      </c>
    </row>
    <row r="25" spans="1:13">
      <c r="A25">
        <v>2017</v>
      </c>
      <c r="B25" s="27">
        <v>2</v>
      </c>
      <c r="C25" t="s">
        <v>148</v>
      </c>
      <c r="D25">
        <v>59600</v>
      </c>
      <c r="E25">
        <v>14110</v>
      </c>
      <c r="F25">
        <v>19715</v>
      </c>
      <c r="G25">
        <v>650</v>
      </c>
      <c r="H25">
        <v>8300</v>
      </c>
      <c r="I25">
        <v>1360</v>
      </c>
      <c r="J25">
        <v>735</v>
      </c>
      <c r="K25">
        <v>1270</v>
      </c>
      <c r="L25">
        <v>8570</v>
      </c>
      <c r="M25">
        <v>4885</v>
      </c>
    </row>
    <row r="26" spans="1:13">
      <c r="A26">
        <v>2017</v>
      </c>
      <c r="B26" s="27">
        <v>351</v>
      </c>
      <c r="C26" t="s">
        <v>50</v>
      </c>
      <c r="D26">
        <v>4630</v>
      </c>
      <c r="E26">
        <v>715</v>
      </c>
      <c r="F26">
        <v>1985</v>
      </c>
      <c r="G26">
        <v>10</v>
      </c>
      <c r="H26">
        <v>640</v>
      </c>
      <c r="I26">
        <v>90</v>
      </c>
      <c r="J26">
        <v>55</v>
      </c>
      <c r="K26">
        <v>165</v>
      </c>
      <c r="L26">
        <v>645</v>
      </c>
      <c r="M26">
        <v>320</v>
      </c>
    </row>
    <row r="27" spans="1:13">
      <c r="A27">
        <v>2017</v>
      </c>
      <c r="B27" s="27">
        <v>352</v>
      </c>
      <c r="C27" t="s">
        <v>51</v>
      </c>
      <c r="D27">
        <v>3735</v>
      </c>
      <c r="E27">
        <v>315</v>
      </c>
      <c r="F27">
        <v>1150</v>
      </c>
      <c r="G27">
        <v>25</v>
      </c>
      <c r="H27">
        <v>930</v>
      </c>
      <c r="I27">
        <v>155</v>
      </c>
      <c r="J27">
        <v>55</v>
      </c>
      <c r="K27">
        <v>105</v>
      </c>
      <c r="L27">
        <v>640</v>
      </c>
      <c r="M27">
        <v>360</v>
      </c>
    </row>
    <row r="28" spans="1:13">
      <c r="A28">
        <v>2017</v>
      </c>
      <c r="B28" s="27">
        <v>353</v>
      </c>
      <c r="C28" t="s">
        <v>52</v>
      </c>
      <c r="D28">
        <v>3855</v>
      </c>
      <c r="E28">
        <v>535</v>
      </c>
      <c r="F28">
        <v>890</v>
      </c>
      <c r="G28">
        <v>25</v>
      </c>
      <c r="H28">
        <v>475</v>
      </c>
      <c r="I28">
        <v>75</v>
      </c>
      <c r="J28">
        <v>30</v>
      </c>
      <c r="K28">
        <v>60</v>
      </c>
      <c r="L28">
        <v>1105</v>
      </c>
      <c r="M28">
        <v>655</v>
      </c>
    </row>
    <row r="29" spans="1:13">
      <c r="A29">
        <v>2017</v>
      </c>
      <c r="B29" s="27">
        <v>354</v>
      </c>
      <c r="C29" t="s">
        <v>53</v>
      </c>
      <c r="D29">
        <v>640</v>
      </c>
      <c r="E29">
        <v>60</v>
      </c>
      <c r="F29">
        <v>155</v>
      </c>
      <c r="G29">
        <v>0</v>
      </c>
      <c r="H29">
        <v>115</v>
      </c>
      <c r="I29">
        <v>20</v>
      </c>
      <c r="J29">
        <v>15</v>
      </c>
      <c r="K29">
        <v>25</v>
      </c>
      <c r="L29">
        <v>155</v>
      </c>
      <c r="M29">
        <v>90</v>
      </c>
    </row>
    <row r="30" spans="1:13">
      <c r="A30">
        <v>2017</v>
      </c>
      <c r="B30" s="27">
        <v>355</v>
      </c>
      <c r="C30" t="s">
        <v>54</v>
      </c>
      <c r="D30">
        <v>4050</v>
      </c>
      <c r="E30">
        <v>400</v>
      </c>
      <c r="F30">
        <v>1645</v>
      </c>
      <c r="G30">
        <v>40</v>
      </c>
      <c r="H30">
        <v>700</v>
      </c>
      <c r="I30">
        <v>115</v>
      </c>
      <c r="J30">
        <v>45</v>
      </c>
      <c r="K30">
        <v>60</v>
      </c>
      <c r="L30">
        <v>680</v>
      </c>
      <c r="M30">
        <v>360</v>
      </c>
    </row>
    <row r="31" spans="1:13">
      <c r="A31">
        <v>2017</v>
      </c>
      <c r="B31" s="27">
        <v>356</v>
      </c>
      <c r="C31" t="s">
        <v>55</v>
      </c>
      <c r="D31">
        <v>2085</v>
      </c>
      <c r="E31">
        <v>325</v>
      </c>
      <c r="F31">
        <v>530</v>
      </c>
      <c r="G31">
        <v>10</v>
      </c>
      <c r="H31">
        <v>420</v>
      </c>
      <c r="I31">
        <v>125</v>
      </c>
      <c r="J31">
        <v>80</v>
      </c>
      <c r="K31">
        <v>25</v>
      </c>
      <c r="L31">
        <v>330</v>
      </c>
      <c r="M31">
        <v>240</v>
      </c>
    </row>
    <row r="32" spans="1:13">
      <c r="A32">
        <v>2017</v>
      </c>
      <c r="B32" s="27">
        <v>357</v>
      </c>
      <c r="C32" t="s">
        <v>56</v>
      </c>
      <c r="D32">
        <v>2890</v>
      </c>
      <c r="E32">
        <v>395</v>
      </c>
      <c r="F32">
        <v>670</v>
      </c>
      <c r="G32">
        <v>40</v>
      </c>
      <c r="H32">
        <v>630</v>
      </c>
      <c r="I32">
        <v>75</v>
      </c>
      <c r="J32">
        <v>60</v>
      </c>
      <c r="K32">
        <v>80</v>
      </c>
      <c r="L32">
        <v>585</v>
      </c>
      <c r="M32">
        <v>360</v>
      </c>
    </row>
    <row r="33" spans="1:13">
      <c r="A33">
        <v>2017</v>
      </c>
      <c r="B33" s="27">
        <v>358</v>
      </c>
      <c r="C33" t="s">
        <v>57</v>
      </c>
      <c r="D33">
        <v>2440</v>
      </c>
      <c r="E33">
        <v>480</v>
      </c>
      <c r="F33">
        <v>655</v>
      </c>
      <c r="G33">
        <v>10</v>
      </c>
      <c r="H33">
        <v>310</v>
      </c>
      <c r="I33">
        <v>145</v>
      </c>
      <c r="J33">
        <v>75</v>
      </c>
      <c r="K33">
        <v>140</v>
      </c>
      <c r="L33">
        <v>345</v>
      </c>
      <c r="M33">
        <v>280</v>
      </c>
    </row>
    <row r="34" spans="1:13">
      <c r="A34">
        <v>2017</v>
      </c>
      <c r="B34" s="27">
        <v>359</v>
      </c>
      <c r="C34" t="s">
        <v>58</v>
      </c>
      <c r="D34">
        <v>4430</v>
      </c>
      <c r="E34">
        <v>260</v>
      </c>
      <c r="F34">
        <v>1310</v>
      </c>
      <c r="G34">
        <v>60</v>
      </c>
      <c r="H34">
        <v>1000</v>
      </c>
      <c r="I34">
        <v>165</v>
      </c>
      <c r="J34">
        <v>50</v>
      </c>
      <c r="K34">
        <v>45</v>
      </c>
      <c r="L34">
        <v>930</v>
      </c>
      <c r="M34">
        <v>620</v>
      </c>
    </row>
    <row r="35" spans="1:13">
      <c r="A35">
        <v>2017</v>
      </c>
      <c r="B35" s="27">
        <v>360</v>
      </c>
      <c r="C35" t="s">
        <v>59</v>
      </c>
      <c r="D35">
        <v>1505</v>
      </c>
      <c r="E35">
        <v>155</v>
      </c>
      <c r="F35">
        <v>520</v>
      </c>
      <c r="G35">
        <v>15</v>
      </c>
      <c r="H35">
        <v>270</v>
      </c>
      <c r="I35">
        <v>40</v>
      </c>
      <c r="J35">
        <v>85</v>
      </c>
      <c r="K35">
        <v>35</v>
      </c>
      <c r="L35">
        <v>235</v>
      </c>
      <c r="M35">
        <v>150</v>
      </c>
    </row>
    <row r="36" spans="1:13">
      <c r="A36">
        <v>2017</v>
      </c>
      <c r="B36" s="27">
        <v>361</v>
      </c>
      <c r="C36" t="s">
        <v>60</v>
      </c>
      <c r="D36">
        <v>3330</v>
      </c>
      <c r="E36">
        <v>420</v>
      </c>
      <c r="F36">
        <v>1035</v>
      </c>
      <c r="G36">
        <v>25</v>
      </c>
      <c r="H36">
        <v>610</v>
      </c>
      <c r="I36">
        <v>155</v>
      </c>
      <c r="J36">
        <v>55</v>
      </c>
      <c r="K36">
        <v>85</v>
      </c>
      <c r="L36">
        <v>700</v>
      </c>
      <c r="M36">
        <v>245</v>
      </c>
    </row>
    <row r="37" spans="1:13">
      <c r="A37">
        <v>2017</v>
      </c>
      <c r="B37" s="27">
        <v>3</v>
      </c>
      <c r="C37" t="s">
        <v>54</v>
      </c>
      <c r="D37">
        <v>33590</v>
      </c>
      <c r="E37">
        <v>4060</v>
      </c>
      <c r="F37">
        <v>10550</v>
      </c>
      <c r="G37">
        <v>255</v>
      </c>
      <c r="H37">
        <v>6105</v>
      </c>
      <c r="I37">
        <v>1165</v>
      </c>
      <c r="J37">
        <v>600</v>
      </c>
      <c r="K37">
        <v>820</v>
      </c>
      <c r="L37">
        <v>6350</v>
      </c>
      <c r="M37">
        <v>3680</v>
      </c>
    </row>
    <row r="38" spans="1:13">
      <c r="A38">
        <v>2017</v>
      </c>
      <c r="B38" s="27">
        <v>401</v>
      </c>
      <c r="C38" t="s">
        <v>62</v>
      </c>
      <c r="D38">
        <v>3195</v>
      </c>
      <c r="E38">
        <v>430</v>
      </c>
      <c r="F38">
        <v>1425</v>
      </c>
      <c r="G38">
        <v>105</v>
      </c>
      <c r="H38">
        <v>500</v>
      </c>
      <c r="I38">
        <v>95</v>
      </c>
      <c r="J38">
        <v>30</v>
      </c>
      <c r="K38">
        <v>135</v>
      </c>
      <c r="L38">
        <v>350</v>
      </c>
      <c r="M38">
        <v>130</v>
      </c>
    </row>
    <row r="39" spans="1:13">
      <c r="A39">
        <v>2017</v>
      </c>
      <c r="B39" s="27">
        <v>402</v>
      </c>
      <c r="C39" t="s">
        <v>63</v>
      </c>
      <c r="D39">
        <v>1315</v>
      </c>
      <c r="E39">
        <v>95</v>
      </c>
      <c r="F39">
        <v>525</v>
      </c>
      <c r="G39">
        <v>15</v>
      </c>
      <c r="H39">
        <v>200</v>
      </c>
      <c r="I39">
        <v>35</v>
      </c>
      <c r="J39">
        <v>40</v>
      </c>
      <c r="K39">
        <v>65</v>
      </c>
      <c r="L39">
        <v>220</v>
      </c>
      <c r="M39">
        <v>115</v>
      </c>
    </row>
    <row r="40" spans="1:13">
      <c r="A40">
        <v>2017</v>
      </c>
      <c r="B40" s="27">
        <v>403</v>
      </c>
      <c r="C40" t="s">
        <v>149</v>
      </c>
      <c r="D40">
        <v>4970</v>
      </c>
      <c r="E40">
        <v>980</v>
      </c>
      <c r="F40">
        <v>2605</v>
      </c>
      <c r="G40">
        <v>15</v>
      </c>
      <c r="H40">
        <v>280</v>
      </c>
      <c r="I40">
        <v>45</v>
      </c>
      <c r="J40">
        <v>70</v>
      </c>
      <c r="K40">
        <v>50</v>
      </c>
      <c r="L40">
        <v>665</v>
      </c>
      <c r="M40">
        <v>260</v>
      </c>
    </row>
    <row r="41" spans="1:13">
      <c r="A41">
        <v>2017</v>
      </c>
      <c r="B41" s="27">
        <v>404</v>
      </c>
      <c r="C41" t="s">
        <v>65</v>
      </c>
      <c r="D41">
        <v>4795</v>
      </c>
      <c r="E41">
        <v>835</v>
      </c>
      <c r="F41">
        <v>1560</v>
      </c>
      <c r="G41">
        <v>140</v>
      </c>
      <c r="H41">
        <v>590</v>
      </c>
      <c r="I41">
        <v>85</v>
      </c>
      <c r="J41">
        <v>60</v>
      </c>
      <c r="K41">
        <v>60</v>
      </c>
      <c r="L41">
        <v>970</v>
      </c>
      <c r="M41">
        <v>495</v>
      </c>
    </row>
    <row r="42" spans="1:13">
      <c r="A42">
        <v>2017</v>
      </c>
      <c r="B42" s="27">
        <v>405</v>
      </c>
      <c r="C42" t="s">
        <v>150</v>
      </c>
      <c r="D42">
        <v>2680</v>
      </c>
      <c r="E42">
        <v>220</v>
      </c>
      <c r="F42">
        <v>1225</v>
      </c>
      <c r="G42">
        <v>30</v>
      </c>
      <c r="H42">
        <v>615</v>
      </c>
      <c r="I42">
        <v>80</v>
      </c>
      <c r="J42">
        <v>30</v>
      </c>
      <c r="K42">
        <v>50</v>
      </c>
      <c r="L42">
        <v>215</v>
      </c>
      <c r="M42">
        <v>210</v>
      </c>
    </row>
    <row r="43" spans="1:13">
      <c r="A43">
        <v>2017</v>
      </c>
      <c r="B43" s="27">
        <v>451</v>
      </c>
      <c r="C43" t="s">
        <v>67</v>
      </c>
      <c r="D43">
        <v>2385</v>
      </c>
      <c r="E43">
        <v>250</v>
      </c>
      <c r="F43">
        <v>880</v>
      </c>
      <c r="G43">
        <v>15</v>
      </c>
      <c r="H43">
        <v>410</v>
      </c>
      <c r="I43">
        <v>45</v>
      </c>
      <c r="J43">
        <v>40</v>
      </c>
      <c r="K43">
        <v>40</v>
      </c>
      <c r="L43">
        <v>570</v>
      </c>
      <c r="M43">
        <v>135</v>
      </c>
    </row>
    <row r="44" spans="1:13">
      <c r="A44">
        <v>2017</v>
      </c>
      <c r="B44" s="27">
        <v>452</v>
      </c>
      <c r="C44" t="s">
        <v>68</v>
      </c>
      <c r="D44">
        <v>3500</v>
      </c>
      <c r="E44">
        <v>375</v>
      </c>
      <c r="F44">
        <v>1170</v>
      </c>
      <c r="G44">
        <v>25</v>
      </c>
      <c r="H44">
        <v>495</v>
      </c>
      <c r="I44">
        <v>90</v>
      </c>
      <c r="J44">
        <v>125</v>
      </c>
      <c r="K44">
        <v>150</v>
      </c>
      <c r="L44">
        <v>665</v>
      </c>
      <c r="M44">
        <v>405</v>
      </c>
    </row>
    <row r="45" spans="1:13">
      <c r="A45">
        <v>2017</v>
      </c>
      <c r="B45" s="27">
        <v>453</v>
      </c>
      <c r="C45" t="s">
        <v>69</v>
      </c>
      <c r="D45">
        <v>3530</v>
      </c>
      <c r="E45">
        <v>515</v>
      </c>
      <c r="F45">
        <v>1185</v>
      </c>
      <c r="G45">
        <v>15</v>
      </c>
      <c r="H45">
        <v>840</v>
      </c>
      <c r="I45">
        <v>105</v>
      </c>
      <c r="J45">
        <v>60</v>
      </c>
      <c r="K45">
        <v>40</v>
      </c>
      <c r="L45">
        <v>630</v>
      </c>
      <c r="M45">
        <v>135</v>
      </c>
    </row>
    <row r="46" spans="1:13">
      <c r="A46">
        <v>2017</v>
      </c>
      <c r="B46" s="27">
        <v>454</v>
      </c>
      <c r="C46" t="s">
        <v>70</v>
      </c>
      <c r="D46">
        <v>6330</v>
      </c>
      <c r="E46">
        <v>590</v>
      </c>
      <c r="F46">
        <v>1895</v>
      </c>
      <c r="G46">
        <v>50</v>
      </c>
      <c r="H46">
        <v>1420</v>
      </c>
      <c r="I46">
        <v>180</v>
      </c>
      <c r="J46">
        <v>195</v>
      </c>
      <c r="K46">
        <v>95</v>
      </c>
      <c r="L46">
        <v>1265</v>
      </c>
      <c r="M46">
        <v>645</v>
      </c>
    </row>
    <row r="47" spans="1:13">
      <c r="A47">
        <v>2017</v>
      </c>
      <c r="B47" s="27">
        <v>455</v>
      </c>
      <c r="C47" t="s">
        <v>71</v>
      </c>
      <c r="D47">
        <v>1890</v>
      </c>
      <c r="E47">
        <v>150</v>
      </c>
      <c r="F47">
        <v>500</v>
      </c>
      <c r="G47">
        <v>10</v>
      </c>
      <c r="H47">
        <v>500</v>
      </c>
      <c r="I47">
        <v>60</v>
      </c>
      <c r="J47">
        <v>30</v>
      </c>
      <c r="K47">
        <v>45</v>
      </c>
      <c r="L47">
        <v>305</v>
      </c>
      <c r="M47">
        <v>285</v>
      </c>
    </row>
    <row r="48" spans="1:13">
      <c r="A48">
        <v>2017</v>
      </c>
      <c r="B48" s="27">
        <v>456</v>
      </c>
      <c r="C48" t="s">
        <v>151</v>
      </c>
      <c r="D48">
        <v>2220</v>
      </c>
      <c r="E48">
        <v>115</v>
      </c>
      <c r="F48">
        <v>730</v>
      </c>
      <c r="G48">
        <v>15</v>
      </c>
      <c r="H48">
        <v>425</v>
      </c>
      <c r="I48">
        <v>95</v>
      </c>
      <c r="J48">
        <v>105</v>
      </c>
      <c r="K48">
        <v>50</v>
      </c>
      <c r="L48">
        <v>375</v>
      </c>
      <c r="M48">
        <v>315</v>
      </c>
    </row>
    <row r="49" spans="1:13">
      <c r="A49">
        <v>2017</v>
      </c>
      <c r="B49" s="27">
        <v>457</v>
      </c>
      <c r="C49" t="s">
        <v>73</v>
      </c>
      <c r="D49">
        <v>2980</v>
      </c>
      <c r="E49">
        <v>250</v>
      </c>
      <c r="F49">
        <v>965</v>
      </c>
      <c r="G49">
        <v>20</v>
      </c>
      <c r="H49">
        <v>595</v>
      </c>
      <c r="I49">
        <v>135</v>
      </c>
      <c r="J49">
        <v>45</v>
      </c>
      <c r="K49">
        <v>30</v>
      </c>
      <c r="L49">
        <v>740</v>
      </c>
      <c r="M49">
        <v>200</v>
      </c>
    </row>
    <row r="50" spans="1:13">
      <c r="A50">
        <v>2017</v>
      </c>
      <c r="B50" s="27">
        <v>458</v>
      </c>
      <c r="C50" t="s">
        <v>74</v>
      </c>
      <c r="D50">
        <v>2905</v>
      </c>
      <c r="E50">
        <v>490</v>
      </c>
      <c r="F50">
        <v>1345</v>
      </c>
      <c r="G50">
        <v>40</v>
      </c>
      <c r="H50">
        <v>410</v>
      </c>
      <c r="I50">
        <v>50</v>
      </c>
      <c r="J50">
        <v>25</v>
      </c>
      <c r="K50">
        <v>30</v>
      </c>
      <c r="L50">
        <v>360</v>
      </c>
      <c r="M50">
        <v>155</v>
      </c>
    </row>
    <row r="51" spans="1:13">
      <c r="A51">
        <v>2017</v>
      </c>
      <c r="B51" s="27">
        <v>459</v>
      </c>
      <c r="C51" t="s">
        <v>75</v>
      </c>
      <c r="D51">
        <v>4675</v>
      </c>
      <c r="E51">
        <v>595</v>
      </c>
      <c r="F51">
        <v>1070</v>
      </c>
      <c r="G51">
        <v>55</v>
      </c>
      <c r="H51">
        <v>840</v>
      </c>
      <c r="I51">
        <v>120</v>
      </c>
      <c r="J51">
        <v>155</v>
      </c>
      <c r="K51">
        <v>55</v>
      </c>
      <c r="L51">
        <v>1130</v>
      </c>
      <c r="M51">
        <v>665</v>
      </c>
    </row>
    <row r="52" spans="1:13">
      <c r="A52">
        <v>2017</v>
      </c>
      <c r="B52" s="27">
        <v>460</v>
      </c>
      <c r="C52" t="s">
        <v>76</v>
      </c>
      <c r="D52">
        <v>3730</v>
      </c>
      <c r="E52">
        <v>455</v>
      </c>
      <c r="F52">
        <v>1860</v>
      </c>
      <c r="G52">
        <v>20</v>
      </c>
      <c r="H52">
        <v>740</v>
      </c>
      <c r="I52">
        <v>40</v>
      </c>
      <c r="J52">
        <v>70</v>
      </c>
      <c r="K52">
        <v>45</v>
      </c>
      <c r="L52">
        <v>365</v>
      </c>
      <c r="M52">
        <v>135</v>
      </c>
    </row>
    <row r="53" spans="1:13">
      <c r="A53">
        <v>2017</v>
      </c>
      <c r="B53" s="27">
        <v>461</v>
      </c>
      <c r="C53" t="s">
        <v>77</v>
      </c>
      <c r="D53">
        <v>1540</v>
      </c>
      <c r="E53">
        <v>200</v>
      </c>
      <c r="F53">
        <v>515</v>
      </c>
      <c r="G53">
        <v>0</v>
      </c>
      <c r="H53">
        <v>140</v>
      </c>
      <c r="I53">
        <v>50</v>
      </c>
      <c r="J53">
        <v>10</v>
      </c>
      <c r="K53">
        <v>5</v>
      </c>
      <c r="L53">
        <v>395</v>
      </c>
      <c r="M53">
        <v>220</v>
      </c>
    </row>
    <row r="54" spans="1:13">
      <c r="A54">
        <v>2017</v>
      </c>
      <c r="B54" s="27">
        <v>462</v>
      </c>
      <c r="C54" t="s">
        <v>78</v>
      </c>
      <c r="D54">
        <v>825</v>
      </c>
      <c r="E54">
        <v>110</v>
      </c>
      <c r="F54">
        <v>220</v>
      </c>
      <c r="G54">
        <v>0</v>
      </c>
      <c r="H54">
        <v>160</v>
      </c>
      <c r="I54">
        <v>30</v>
      </c>
      <c r="J54">
        <v>25</v>
      </c>
      <c r="K54">
        <v>5</v>
      </c>
      <c r="L54">
        <v>160</v>
      </c>
      <c r="M54">
        <v>115</v>
      </c>
    </row>
    <row r="55" spans="1:13">
      <c r="A55">
        <v>2017</v>
      </c>
      <c r="B55" s="27">
        <v>4</v>
      </c>
      <c r="C55" t="s">
        <v>152</v>
      </c>
      <c r="D55">
        <v>53460</v>
      </c>
      <c r="E55">
        <v>6650</v>
      </c>
      <c r="F55">
        <v>19665</v>
      </c>
      <c r="G55">
        <v>565</v>
      </c>
      <c r="H55">
        <v>9160</v>
      </c>
      <c r="I55">
        <v>1340</v>
      </c>
      <c r="J55">
        <v>1120</v>
      </c>
      <c r="K55">
        <v>950</v>
      </c>
      <c r="L55">
        <v>9385</v>
      </c>
      <c r="M55">
        <v>4625</v>
      </c>
    </row>
    <row r="56" spans="1:13">
      <c r="A56">
        <v>2017</v>
      </c>
      <c r="B56" s="27" t="s">
        <v>153</v>
      </c>
      <c r="C56" t="s">
        <v>154</v>
      </c>
      <c r="D56">
        <v>179010</v>
      </c>
      <c r="E56">
        <v>28515</v>
      </c>
      <c r="F56">
        <v>60160</v>
      </c>
      <c r="G56">
        <v>1975</v>
      </c>
      <c r="H56">
        <v>28885</v>
      </c>
      <c r="I56">
        <v>4870</v>
      </c>
      <c r="J56">
        <v>3280</v>
      </c>
      <c r="K56">
        <v>3670</v>
      </c>
      <c r="L56">
        <v>30990</v>
      </c>
      <c r="M56">
        <v>16665</v>
      </c>
    </row>
  </sheetData>
  <mergeCells count="7">
    <mergeCell ref="A2:A5"/>
    <mergeCell ref="B2:C5"/>
    <mergeCell ref="D2:D4"/>
    <mergeCell ref="E2:M2"/>
    <mergeCell ref="E3:E4"/>
    <mergeCell ref="F3:L3"/>
    <mergeCell ref="M3:M4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14</vt:i4>
      </vt:variant>
    </vt:vector>
  </HeadingPairs>
  <TitlesOfParts>
    <vt:vector size="14" baseType="lpstr">
      <vt:lpstr>2019_A5_Zeitreihe</vt:lpstr>
      <vt:lpstr>2018_A5_Karte</vt:lpstr>
      <vt:lpstr>2019_A5_Karte</vt:lpstr>
      <vt:lpstr>2019_A5_Rohdaten</vt:lpstr>
      <vt:lpstr>2019_A5_Roh</vt:lpstr>
      <vt:lpstr>2018_A5_Karte_Berechnung</vt:lpstr>
      <vt:lpstr>2019_Karte_Berechnung</vt:lpstr>
      <vt:lpstr>2018_A5_Rohdaten</vt:lpstr>
      <vt:lpstr>2017_A5_Rohdaten</vt:lpstr>
      <vt:lpstr>2016_A5_Rohdaten</vt:lpstr>
      <vt:lpstr>2015_A5_Rohdaten</vt:lpstr>
      <vt:lpstr>2014_A5_Rohdaten</vt:lpstr>
      <vt:lpstr>2013_A5-Rohdaten</vt:lpstr>
      <vt:lpstr>2010_A5_Rohdaten</vt:lpstr>
    </vt:vector>
  </TitlesOfParts>
  <Company>IT.Niedersachsen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Daus, Juliane (LSN)</dc:creator>
  <cp:lastModifiedBy>Biester, Christoph (LSN)</cp:lastModifiedBy>
  <dcterms:created xsi:type="dcterms:W3CDTF">2019-08-26T08:20:41Z</dcterms:created>
  <dcterms:modified xsi:type="dcterms:W3CDTF">2020-10-26T10:04:19Z</dcterms:modified>
</cp:coreProperties>
</file>