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61"/>
  <workbookPr codeName="DieseArbeitsmappe"/>
  <mc:AlternateContent xmlns:mc="http://schemas.openxmlformats.org/markup-compatibility/2006">
    <mc:Choice Requires="x15">
      <x15ac:absPath xmlns:x15ac="http://schemas.microsoft.com/office/spreadsheetml/2010/11/ac" url="S:\Hannover\Dez15-Uebergreifende-Analysen\Projekte\Integrationsmonitoring_2020\Datentabellen\"/>
    </mc:Choice>
  </mc:AlternateContent>
  <xr:revisionPtr revIDLastSave="0" documentId="13_ncr:1_{F6440650-682A-400C-9CB7-6E95EB398A07}" xr6:coauthVersionLast="36" xr6:coauthVersionMax="36" xr10:uidLastSave="{00000000-0000-0000-0000-000000000000}"/>
  <bookViews>
    <workbookView xWindow="0" yWindow="0" windowWidth="28800" windowHeight="14235" xr2:uid="{00000000-000D-0000-FFFF-FFFF00000000}"/>
    <workbookView xWindow="0" yWindow="0" windowWidth="28800" windowHeight="13425" xr2:uid="{3737572C-9248-4517-A677-B74B1A1C3323}"/>
  </bookViews>
  <sheets>
    <sheet name="2018_B8_Zeitreihe" sheetId="1" r:id="rId1"/>
    <sheet name="2018_B8_Rand" sheetId="6" r:id="rId2"/>
    <sheet name="2018_B8_Daten" sheetId="2" r:id="rId3"/>
    <sheet name="2018_B8_Daten_2" sheetId="4" r:id="rId4"/>
    <sheet name="2018_B8_bearbeitet" sheetId="3" r:id="rId5"/>
    <sheet name="2018_B8_Berechnung" sheetId="5" r:id="rId6"/>
    <sheet name="2019_Rohdaten" sheetId="7" r:id="rId7"/>
  </sheets>
  <definedNames>
    <definedName name="_xlnm._FilterDatabase" localSheetId="0" hidden="1">'2018_B8_Zeitreihe'!$A$8:$M$8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9" i="1" l="1"/>
  <c r="E19" i="1"/>
  <c r="F19" i="1"/>
  <c r="G19" i="1"/>
  <c r="H19" i="1"/>
  <c r="I19" i="1"/>
  <c r="J19" i="1"/>
  <c r="K19" i="1"/>
  <c r="L19" i="1"/>
  <c r="M19" i="1"/>
  <c r="D20" i="1"/>
  <c r="E20" i="1"/>
  <c r="F20" i="1"/>
  <c r="G20" i="1"/>
  <c r="H20" i="1"/>
  <c r="I20" i="1"/>
  <c r="J20" i="1"/>
  <c r="K20" i="1"/>
  <c r="L20" i="1"/>
  <c r="M20" i="1"/>
  <c r="D21" i="1"/>
  <c r="E21" i="1"/>
  <c r="F21" i="1"/>
  <c r="G21" i="1"/>
  <c r="H21" i="1"/>
  <c r="I21" i="1"/>
  <c r="J21" i="1"/>
  <c r="K21" i="1"/>
  <c r="L21" i="1"/>
  <c r="M21" i="1"/>
  <c r="D22" i="1"/>
  <c r="E22" i="1"/>
  <c r="F22" i="1"/>
  <c r="G22" i="1"/>
  <c r="H22" i="1"/>
  <c r="I22" i="1"/>
  <c r="J22" i="1"/>
  <c r="K22" i="1"/>
  <c r="L22" i="1"/>
  <c r="M22" i="1"/>
  <c r="D23" i="1"/>
  <c r="E23" i="1"/>
  <c r="F23" i="1"/>
  <c r="G23" i="1"/>
  <c r="H23" i="1"/>
  <c r="I23" i="1"/>
  <c r="J23" i="1"/>
  <c r="K23" i="1"/>
  <c r="L23" i="1"/>
  <c r="M23" i="1"/>
  <c r="D24" i="1"/>
  <c r="E24" i="1"/>
  <c r="F24" i="1"/>
  <c r="G24" i="1"/>
  <c r="H24" i="1"/>
  <c r="I24" i="1"/>
  <c r="J24" i="1"/>
  <c r="K24" i="1"/>
  <c r="L24" i="1"/>
  <c r="M24" i="1"/>
  <c r="D25" i="1"/>
  <c r="E25" i="1"/>
  <c r="F25" i="1"/>
  <c r="G25" i="1"/>
  <c r="H25" i="1"/>
  <c r="I25" i="1"/>
  <c r="J25" i="1"/>
  <c r="K25" i="1"/>
  <c r="L25" i="1"/>
  <c r="M25" i="1"/>
  <c r="D26" i="1"/>
  <c r="E26" i="1"/>
  <c r="F26" i="1"/>
  <c r="G26" i="1"/>
  <c r="H26" i="1"/>
  <c r="I26" i="1"/>
  <c r="J26" i="1"/>
  <c r="K26" i="1"/>
  <c r="L26" i="1"/>
  <c r="M26" i="1"/>
  <c r="M18" i="1"/>
  <c r="L18" i="1"/>
  <c r="K18" i="1"/>
  <c r="J18" i="1"/>
  <c r="I18" i="1"/>
  <c r="H18" i="1"/>
  <c r="G18" i="1"/>
  <c r="F18" i="1"/>
  <c r="E18" i="1"/>
  <c r="D18" i="1"/>
  <c r="D10" i="1"/>
  <c r="E10" i="1"/>
  <c r="F10" i="1"/>
  <c r="G10" i="1"/>
  <c r="H10" i="1"/>
  <c r="I10" i="1"/>
  <c r="J10" i="1"/>
  <c r="K10" i="1"/>
  <c r="L10" i="1"/>
  <c r="M10" i="1"/>
  <c r="D11" i="1"/>
  <c r="E11" i="1"/>
  <c r="F11" i="1"/>
  <c r="G11" i="1"/>
  <c r="H11" i="1"/>
  <c r="I11" i="1"/>
  <c r="J11" i="1"/>
  <c r="K11" i="1"/>
  <c r="L11" i="1"/>
  <c r="M11" i="1"/>
  <c r="D12" i="1"/>
  <c r="E12" i="1"/>
  <c r="F12" i="1"/>
  <c r="G12" i="1"/>
  <c r="H12" i="1"/>
  <c r="I12" i="1"/>
  <c r="J12" i="1"/>
  <c r="K12" i="1"/>
  <c r="L12" i="1"/>
  <c r="M12" i="1"/>
  <c r="D13" i="1"/>
  <c r="E13" i="1"/>
  <c r="F13" i="1"/>
  <c r="G13" i="1"/>
  <c r="H13" i="1"/>
  <c r="I13" i="1"/>
  <c r="J13" i="1"/>
  <c r="K13" i="1"/>
  <c r="L13" i="1"/>
  <c r="M13" i="1"/>
  <c r="D14" i="1"/>
  <c r="E14" i="1"/>
  <c r="F14" i="1"/>
  <c r="G14" i="1"/>
  <c r="H14" i="1"/>
  <c r="I14" i="1"/>
  <c r="J14" i="1"/>
  <c r="K14" i="1"/>
  <c r="L14" i="1"/>
  <c r="M14" i="1"/>
  <c r="D15" i="1"/>
  <c r="E15" i="1"/>
  <c r="F15" i="1"/>
  <c r="G15" i="1"/>
  <c r="H15" i="1"/>
  <c r="I15" i="1"/>
  <c r="J15" i="1"/>
  <c r="K15" i="1"/>
  <c r="L15" i="1"/>
  <c r="M15" i="1"/>
  <c r="D16" i="1"/>
  <c r="E16" i="1"/>
  <c r="F16" i="1"/>
  <c r="G16" i="1"/>
  <c r="H16" i="1"/>
  <c r="I16" i="1"/>
  <c r="J16" i="1"/>
  <c r="K16" i="1"/>
  <c r="L16" i="1"/>
  <c r="M16" i="1"/>
  <c r="D17" i="1"/>
  <c r="E17" i="1"/>
  <c r="F17" i="1"/>
  <c r="G17" i="1"/>
  <c r="H17" i="1"/>
  <c r="I17" i="1"/>
  <c r="J17" i="1"/>
  <c r="K17" i="1"/>
  <c r="L17" i="1"/>
  <c r="M17" i="1"/>
  <c r="D9" i="1"/>
  <c r="E9" i="1"/>
  <c r="F9" i="1"/>
  <c r="G9" i="1"/>
  <c r="H9" i="1"/>
  <c r="I9" i="1"/>
  <c r="J9" i="1"/>
  <c r="K9" i="1"/>
  <c r="L9" i="1"/>
  <c r="M9" i="1"/>
  <c r="E221" i="1"/>
  <c r="G221" i="1"/>
  <c r="H221" i="1"/>
  <c r="I221" i="1"/>
  <c r="J221" i="1"/>
  <c r="K221" i="1"/>
  <c r="L221" i="1"/>
  <c r="M221" i="1"/>
  <c r="E222" i="1"/>
  <c r="G222" i="1"/>
  <c r="H222" i="1"/>
  <c r="I222" i="1"/>
  <c r="J222" i="1"/>
  <c r="K222" i="1"/>
  <c r="L222" i="1"/>
  <c r="M222" i="1"/>
  <c r="E223" i="1"/>
  <c r="G223" i="1"/>
  <c r="H223" i="1"/>
  <c r="I223" i="1"/>
  <c r="J223" i="1"/>
  <c r="K223" i="1"/>
  <c r="L223" i="1"/>
  <c r="M223" i="1"/>
  <c r="E224" i="1"/>
  <c r="G224" i="1"/>
  <c r="H224" i="1"/>
  <c r="I224" i="1"/>
  <c r="J224" i="1"/>
  <c r="K224" i="1"/>
  <c r="L224" i="1"/>
  <c r="M224" i="1"/>
  <c r="E225" i="1"/>
  <c r="G225" i="1"/>
  <c r="H225" i="1"/>
  <c r="I225" i="1"/>
  <c r="J225" i="1"/>
  <c r="K225" i="1"/>
  <c r="L225" i="1"/>
  <c r="M225" i="1"/>
  <c r="E226" i="1"/>
  <c r="G226" i="1"/>
  <c r="H226" i="1"/>
  <c r="I226" i="1"/>
  <c r="J226" i="1"/>
  <c r="K226" i="1"/>
  <c r="L226" i="1"/>
  <c r="M226" i="1"/>
  <c r="E227" i="1"/>
  <c r="G227" i="1"/>
  <c r="H227" i="1"/>
  <c r="I227" i="1"/>
  <c r="J227" i="1"/>
  <c r="K227" i="1"/>
  <c r="L227" i="1"/>
  <c r="M227" i="1"/>
  <c r="E228" i="1"/>
  <c r="G228" i="1"/>
  <c r="H228" i="1"/>
  <c r="I228" i="1"/>
  <c r="J228" i="1"/>
  <c r="K228" i="1"/>
  <c r="L228" i="1"/>
  <c r="M228" i="1"/>
  <c r="E229" i="1"/>
  <c r="G229" i="1"/>
  <c r="H229" i="1"/>
  <c r="I229" i="1"/>
  <c r="J229" i="1"/>
  <c r="K229" i="1"/>
  <c r="L229" i="1"/>
  <c r="M229" i="1"/>
  <c r="E230" i="1"/>
  <c r="G230" i="1"/>
  <c r="H230" i="1"/>
  <c r="I230" i="1"/>
  <c r="J230" i="1"/>
  <c r="K230" i="1"/>
  <c r="L230" i="1"/>
  <c r="M230" i="1"/>
  <c r="H220" i="1"/>
  <c r="I220" i="1"/>
  <c r="J220" i="1"/>
  <c r="K220" i="1"/>
  <c r="L220" i="1"/>
  <c r="M220" i="1"/>
  <c r="G220" i="1"/>
  <c r="E220" i="1"/>
  <c r="D220" i="1"/>
  <c r="E219" i="1"/>
  <c r="H219" i="1"/>
  <c r="I219" i="1"/>
  <c r="J219" i="1"/>
  <c r="K219" i="1"/>
  <c r="L219" i="1"/>
  <c r="M219" i="1"/>
  <c r="G219" i="1"/>
  <c r="E212" i="1"/>
  <c r="G212" i="1"/>
  <c r="H212" i="1"/>
  <c r="I212" i="1"/>
  <c r="J212" i="1"/>
  <c r="K212" i="1"/>
  <c r="L212" i="1"/>
  <c r="M212" i="1"/>
  <c r="E213" i="1"/>
  <c r="G213" i="1"/>
  <c r="H213" i="1"/>
  <c r="I213" i="1"/>
  <c r="J213" i="1"/>
  <c r="K213" i="1"/>
  <c r="L213" i="1"/>
  <c r="M213" i="1"/>
  <c r="E214" i="1"/>
  <c r="G214" i="1"/>
  <c r="H214" i="1"/>
  <c r="I214" i="1"/>
  <c r="J214" i="1"/>
  <c r="K214" i="1"/>
  <c r="L214" i="1"/>
  <c r="M214" i="1"/>
  <c r="E215" i="1"/>
  <c r="G215" i="1"/>
  <c r="H215" i="1"/>
  <c r="I215" i="1"/>
  <c r="J215" i="1"/>
  <c r="K215" i="1"/>
  <c r="L215" i="1"/>
  <c r="M215" i="1"/>
  <c r="E216" i="1"/>
  <c r="G216" i="1"/>
  <c r="H216" i="1"/>
  <c r="I216" i="1"/>
  <c r="J216" i="1"/>
  <c r="K216" i="1"/>
  <c r="L216" i="1"/>
  <c r="M216" i="1"/>
  <c r="E217" i="1"/>
  <c r="G217" i="1"/>
  <c r="H217" i="1"/>
  <c r="I217" i="1"/>
  <c r="J217" i="1"/>
  <c r="K217" i="1"/>
  <c r="L217" i="1"/>
  <c r="M217" i="1"/>
  <c r="E218" i="1"/>
  <c r="G218" i="1"/>
  <c r="H218" i="1"/>
  <c r="I218" i="1"/>
  <c r="J218" i="1"/>
  <c r="K218" i="1"/>
  <c r="L218" i="1"/>
  <c r="M218" i="1"/>
  <c r="M211" i="1"/>
  <c r="L211" i="1"/>
  <c r="K211" i="1"/>
  <c r="J211" i="1"/>
  <c r="I211" i="1"/>
  <c r="H211" i="1"/>
  <c r="E211" i="1"/>
  <c r="G211" i="1"/>
  <c r="D230" i="1" l="1"/>
  <c r="D229" i="1"/>
  <c r="D222" i="1"/>
  <c r="D223" i="1"/>
  <c r="D224" i="1"/>
  <c r="D225" i="1"/>
  <c r="D226" i="1"/>
  <c r="D227" i="1"/>
  <c r="D228" i="1"/>
  <c r="D221" i="1"/>
  <c r="D219" i="1"/>
  <c r="D212" i="1"/>
  <c r="D213" i="1"/>
  <c r="D214" i="1"/>
  <c r="D215" i="1"/>
  <c r="D216" i="1"/>
  <c r="D217" i="1"/>
  <c r="D218" i="1"/>
  <c r="D211" i="1"/>
  <c r="I11" i="5" l="1"/>
  <c r="J7" i="5"/>
  <c r="Q25" i="2"/>
  <c r="R21" i="2"/>
  <c r="D249" i="1" l="1"/>
  <c r="M239" i="1"/>
  <c r="L239" i="1"/>
  <c r="K239" i="1"/>
  <c r="J239" i="1"/>
  <c r="I239" i="1"/>
  <c r="H239" i="1"/>
  <c r="G239" i="1"/>
  <c r="F239" i="1"/>
  <c r="D239" i="1"/>
  <c r="C12" i="5" l="1"/>
  <c r="D10" i="5"/>
  <c r="E15" i="5"/>
  <c r="F10" i="5"/>
  <c r="G12" i="5"/>
  <c r="H5" i="5"/>
  <c r="I4" i="5"/>
  <c r="J11" i="5"/>
  <c r="K12" i="5"/>
  <c r="C18" i="5"/>
  <c r="D18" i="5"/>
  <c r="G18" i="5"/>
  <c r="H18" i="5"/>
  <c r="J18" i="5"/>
  <c r="K18" i="5"/>
  <c r="G19" i="5"/>
  <c r="J19" i="5"/>
  <c r="D20" i="5"/>
  <c r="G20" i="5"/>
  <c r="D21" i="5"/>
  <c r="E21" i="5"/>
  <c r="F21" i="5"/>
  <c r="G21" i="5"/>
  <c r="D22" i="5"/>
  <c r="E22" i="5"/>
  <c r="G22" i="5"/>
  <c r="K22" i="5"/>
  <c r="D23" i="5"/>
  <c r="F23" i="5"/>
  <c r="D24" i="5"/>
  <c r="E24" i="5"/>
  <c r="G24" i="5"/>
  <c r="H24" i="5"/>
  <c r="J24" i="5"/>
  <c r="K24" i="5"/>
  <c r="D25" i="5"/>
  <c r="E25" i="5"/>
  <c r="F25" i="5"/>
  <c r="G25" i="5"/>
  <c r="H25" i="5"/>
  <c r="I25" i="5"/>
  <c r="J25" i="5"/>
  <c r="K25" i="5"/>
  <c r="J17" i="5"/>
  <c r="I17" i="5"/>
  <c r="C17" i="5"/>
  <c r="I12" i="5"/>
  <c r="E12" i="5"/>
  <c r="E11" i="5"/>
  <c r="E9" i="5"/>
  <c r="E8" i="5"/>
  <c r="C7" i="5"/>
  <c r="N26" i="2"/>
  <c r="L17" i="2"/>
  <c r="M17" i="2"/>
  <c r="N17" i="2"/>
  <c r="O17" i="2"/>
  <c r="P17" i="2"/>
  <c r="Q17" i="2"/>
  <c r="R17" i="2"/>
  <c r="S17" i="2"/>
  <c r="Q18" i="2"/>
  <c r="R18" i="2"/>
  <c r="L19" i="2"/>
  <c r="O19" i="2"/>
  <c r="P19" i="2"/>
  <c r="R19" i="2"/>
  <c r="S19" i="2"/>
  <c r="O20" i="2"/>
  <c r="R20" i="2"/>
  <c r="L21" i="2"/>
  <c r="O21" i="2"/>
  <c r="L22" i="2"/>
  <c r="M22" i="2"/>
  <c r="N22" i="2"/>
  <c r="O22" i="2"/>
  <c r="L23" i="2"/>
  <c r="M23" i="2"/>
  <c r="O23" i="2"/>
  <c r="S23" i="2"/>
  <c r="L24" i="2"/>
  <c r="N24" i="2"/>
  <c r="L25" i="2"/>
  <c r="M25" i="2"/>
  <c r="O25" i="2"/>
  <c r="P25" i="2"/>
  <c r="R25" i="2"/>
  <c r="S25" i="2"/>
  <c r="L26" i="2"/>
  <c r="M26" i="2"/>
  <c r="O26" i="2"/>
  <c r="P26" i="2"/>
  <c r="Q26" i="2"/>
  <c r="R26" i="2"/>
  <c r="S26" i="2"/>
  <c r="K18" i="2"/>
  <c r="K19" i="2"/>
  <c r="K20" i="2"/>
  <c r="K21" i="2"/>
  <c r="K22" i="2"/>
  <c r="K23" i="2"/>
  <c r="K24" i="2"/>
  <c r="K25" i="2"/>
  <c r="K26" i="2"/>
  <c r="K17" i="2"/>
  <c r="D28" i="5"/>
  <c r="E28" i="5"/>
  <c r="F28" i="5"/>
  <c r="G28" i="5"/>
  <c r="H28" i="5"/>
  <c r="I28" i="5"/>
  <c r="J28" i="5"/>
  <c r="K28" i="5"/>
  <c r="D12" i="5" l="1"/>
  <c r="D5" i="5"/>
  <c r="K5" i="5"/>
  <c r="C10" i="5"/>
  <c r="H12" i="5"/>
  <c r="D8" i="5"/>
  <c r="C4" i="5"/>
  <c r="C6" i="5"/>
  <c r="C9" i="5"/>
  <c r="C11" i="5"/>
  <c r="I15" i="5"/>
  <c r="G5" i="5"/>
  <c r="K9" i="5"/>
  <c r="H11" i="5"/>
  <c r="J4" i="5"/>
  <c r="J12" i="5"/>
  <c r="J6" i="5"/>
  <c r="F8" i="5"/>
  <c r="F12" i="5"/>
  <c r="J15" i="5"/>
  <c r="F15" i="5"/>
  <c r="J5" i="5"/>
  <c r="D7" i="5"/>
  <c r="D9" i="5"/>
  <c r="D11" i="5"/>
  <c r="K15" i="5"/>
  <c r="G6" i="5"/>
  <c r="G7" i="5"/>
  <c r="K11" i="5"/>
  <c r="C24" i="5"/>
  <c r="C22" i="5"/>
  <c r="C20" i="5"/>
  <c r="C23" i="5"/>
  <c r="C19" i="5"/>
  <c r="C5" i="5"/>
  <c r="C8" i="5"/>
  <c r="G8" i="5"/>
  <c r="G9" i="5"/>
  <c r="G11" i="5"/>
  <c r="C25" i="5"/>
  <c r="C21" i="5"/>
  <c r="C28" i="5"/>
  <c r="G15" i="5"/>
  <c r="C15" i="5"/>
  <c r="H15" i="5"/>
  <c r="D15" i="5"/>
</calcChain>
</file>

<file path=xl/sharedStrings.xml><?xml version="1.0" encoding="utf-8"?>
<sst xmlns="http://schemas.openxmlformats.org/spreadsheetml/2006/main" count="3843" uniqueCount="178">
  <si>
    <r>
      <t>Erreichter Schulabschluss</t>
    </r>
    <r>
      <rPr>
        <vertAlign val="superscript"/>
        <sz val="6"/>
        <rFont val="NDSFrutiger 45 Light"/>
      </rPr>
      <t>1)</t>
    </r>
  </si>
  <si>
    <t>Jahr</t>
  </si>
  <si>
    <t>Schulabgängerinnen und Schulabgänger an berufsbildenden Schulen</t>
  </si>
  <si>
    <t>Insgesamt</t>
  </si>
  <si>
    <t>davon aus der Schulart</t>
  </si>
  <si>
    <t>Berufsschule (Teilzeit)</t>
  </si>
  <si>
    <r>
      <t>Berufs- grundbil- dungsjahr schulisch</t>
    </r>
    <r>
      <rPr>
        <vertAlign val="superscript"/>
        <sz val="6"/>
        <rFont val="Arial"/>
        <family val="2"/>
      </rPr>
      <t>4)</t>
    </r>
  </si>
  <si>
    <r>
      <t>Berufs-einstiegs-klasse</t>
    </r>
    <r>
      <rPr>
        <vertAlign val="superscript"/>
        <sz val="6"/>
        <rFont val="NDSFrutiger 45 Light"/>
      </rPr>
      <t>6)</t>
    </r>
  </si>
  <si>
    <t>Berufsvor- bereitungs-jahr</t>
  </si>
  <si>
    <t>Berufsfach- schule</t>
  </si>
  <si>
    <t>Fachober- schule</t>
  </si>
  <si>
    <t>Berufs- oberschule</t>
  </si>
  <si>
    <r>
      <t>Berufl.
Gymnasium</t>
    </r>
    <r>
      <rPr>
        <vertAlign val="superscript"/>
        <sz val="6"/>
        <rFont val="NDSFrutiger 45 Light"/>
      </rPr>
      <t>7)</t>
    </r>
  </si>
  <si>
    <t>Fachschule</t>
  </si>
  <si>
    <t>Prozent</t>
  </si>
  <si>
    <t>1</t>
  </si>
  <si>
    <t>2</t>
  </si>
  <si>
    <t>3</t>
  </si>
  <si>
    <t>4</t>
  </si>
  <si>
    <t>5</t>
  </si>
  <si>
    <t>6</t>
  </si>
  <si>
    <t>7</t>
  </si>
  <si>
    <t>8</t>
  </si>
  <si>
    <t>9</t>
  </si>
  <si>
    <t>10</t>
  </si>
  <si>
    <t>11</t>
  </si>
  <si>
    <t>12</t>
  </si>
  <si>
    <t>13</t>
  </si>
  <si>
    <r>
      <t>Allgemeine Hochschulreife</t>
    </r>
    <r>
      <rPr>
        <vertAlign val="superscript"/>
        <sz val="6"/>
        <rFont val="NDSFrutiger 45 Light"/>
      </rPr>
      <t>2)</t>
    </r>
  </si>
  <si>
    <t>Deutsche</t>
  </si>
  <si>
    <t>-</t>
  </si>
  <si>
    <t xml:space="preserve"> -</t>
  </si>
  <si>
    <t>Fachhochschulreife</t>
  </si>
  <si>
    <r>
      <t>Realschulabschluss</t>
    </r>
    <r>
      <rPr>
        <vertAlign val="superscript"/>
        <sz val="6"/>
        <rFont val="NDSFrutiger 45 Light"/>
      </rPr>
      <t>3)</t>
    </r>
  </si>
  <si>
    <t>Hauptschulabschluss</t>
  </si>
  <si>
    <r>
      <t>erfolgreicher Besuch</t>
    </r>
    <r>
      <rPr>
        <vertAlign val="superscript"/>
        <sz val="6"/>
        <rFont val="NDSFrutiger 45 Light"/>
      </rPr>
      <t>4)</t>
    </r>
  </si>
  <si>
    <r>
      <t>Entlassung aus dem Berufsvorbereitungsjahr</t>
    </r>
    <r>
      <rPr>
        <vertAlign val="superscript"/>
        <sz val="6"/>
        <rFont val="NDSFrutiger 45 Light"/>
      </rPr>
      <t>5)</t>
    </r>
  </si>
  <si>
    <t>ohne erfolgr. Besuch m. gleichz. erworb. Hauptschulabschl.</t>
  </si>
  <si>
    <t>ohne erfolgreichen Besuch/Abschluss</t>
  </si>
  <si>
    <t>Ausländerinnen und Ausländer</t>
  </si>
  <si>
    <t xml:space="preserve"> - </t>
  </si>
  <si>
    <t>Entlassung aus dem Berufsvorbereitungsjahr</t>
  </si>
  <si>
    <r>
      <t>Allgemeine Hochschulreife</t>
    </r>
    <r>
      <rPr>
        <vertAlign val="superscript"/>
        <sz val="6"/>
        <rFont val="NDSFrutiger 45 Light"/>
      </rPr>
      <t>5)</t>
    </r>
  </si>
  <si>
    <t>Realschulabschluss</t>
  </si>
  <si>
    <r>
      <t>erfolgreicher Besuch</t>
    </r>
    <r>
      <rPr>
        <vertAlign val="superscript"/>
        <sz val="6"/>
        <rFont val="NDSFrutiger 45 Light"/>
      </rPr>
      <t>6)</t>
    </r>
  </si>
  <si>
    <r>
      <t>erfolgreicher Besuch</t>
    </r>
    <r>
      <rPr>
        <vertAlign val="superscript"/>
        <sz val="6"/>
        <rFont val="NDSFrutiger 45 Light"/>
      </rPr>
      <t>3)</t>
    </r>
  </si>
  <si>
    <r>
      <t>Allgemeine Hochschulreife</t>
    </r>
    <r>
      <rPr>
        <vertAlign val="superscript"/>
        <sz val="6"/>
        <color theme="1"/>
        <rFont val="NDSFrutiger 45 Light"/>
      </rPr>
      <t>2)</t>
    </r>
  </si>
  <si>
    <t>Schulischer Teil der Fachhochschulreife</t>
  </si>
  <si>
    <r>
      <t>Erfolgreicher Besuch</t>
    </r>
    <r>
      <rPr>
        <vertAlign val="superscript"/>
        <sz val="6"/>
        <color theme="1"/>
        <rFont val="NDSFrutiger 45 Light"/>
      </rPr>
      <t>3)</t>
    </r>
  </si>
  <si>
    <r>
      <t>Entlassungen aus dem Berufsvorbereitungsjahr</t>
    </r>
    <r>
      <rPr>
        <vertAlign val="superscript"/>
        <sz val="6"/>
        <color theme="1"/>
        <rFont val="NDSFrutiger 45 Light"/>
      </rPr>
      <t>4)</t>
    </r>
  </si>
  <si>
    <t>Ohne erfolgreichen Besuch/Abschluss</t>
  </si>
  <si>
    <t>Anzahl</t>
  </si>
  <si>
    <t>nachrichtlich: Abbruch im laufenden Schuljahr</t>
  </si>
  <si>
    <t xml:space="preserve">      -</t>
  </si>
  <si>
    <t xml:space="preserve">     -</t>
  </si>
  <si>
    <t>   nachrichtlich: Abbruch im laufenden Schuljahr</t>
  </si>
  <si>
    <t>Indikator B8: Schulabgängerinnen und Schulabgänger an berufsbildenden Schulen nach Schulart und Schulabschluss</t>
  </si>
  <si>
    <t>Tabelle B8-3: Schulabgängerinnen und Schulabgänger an berufsbildenden Schulen nach Schulart und Schulabschluss in Niedersachsen</t>
  </si>
  <si>
    <t>1) Die Zuordnung zum erreichten Schulabschluss erfolgt nach dem jeweils höchsten zusätzlich erworbenen Schulabschluss.</t>
  </si>
  <si>
    <t>2) inkl. fachgebundene Hochschulreife</t>
  </si>
  <si>
    <t>3) ab Schuljahr 2012/13 einschließlich Schulischer Teil der Fachhochschulreife</t>
  </si>
  <si>
    <t>4) ausschließlich erfolgreicher beruflicher Abschluss ohne zusätzlich erworbenen Schulabschluss</t>
  </si>
  <si>
    <t>5) Einschließlich Schulabgängerinnen und Schulabgänger der Berufsschule (Teilzeit), die nicht in einem Ausbildungsverhältnis stehen und sonderpädagogische</t>
  </si>
  <si>
    <t xml:space="preserve">     Unterstützung benötigen (gemäß § 67 Abs. 4 NSchG) sowie Schulabgängerinnen und Schulabgänger ohne anerkannten Ausbildungsberuf.</t>
  </si>
  <si>
    <t>6) Die Berufseinstiegsklasse ist 2006 als Schulversuch eingeführt worden und wird seit 1. August 2009 flächendeckend angeboten.</t>
  </si>
  <si>
    <t>7) bis 2010 Fachgymnasium</t>
  </si>
  <si>
    <t>Quelle: Statistik der berufsbildenden Schulen</t>
  </si>
  <si>
    <t>8) Seit dem Jahr 2018 wird im Mikrozensus der Migrationshintergrund im weiteren Sinne jährlich erhoben. Die in der Tabelle ab dem Jahr 2018 abgebildeten Daten zum Migrationshintergrund entsprechen dem Migrationshintergrund im weiteren Sinne, bis 2017 wird der Migrationshintergrund im engeren Sinne abgebildet. Eine direkte Vergleichbarkeit ist dadurch eingeschränkt.</t>
  </si>
  <si>
    <r>
      <t>Staatsangehörigkeit</t>
    </r>
    <r>
      <rPr>
        <vertAlign val="superscript"/>
        <sz val="6"/>
        <rFont val="NDSFrutiger 45 Light"/>
      </rPr>
      <t xml:space="preserve">8)  </t>
    </r>
  </si>
  <si>
    <r>
      <t xml:space="preserve">Staatsangehörigkeit </t>
    </r>
    <r>
      <rPr>
        <vertAlign val="superscript"/>
        <sz val="6"/>
        <rFont val="NDSFrutiger 45 Light"/>
      </rPr>
      <t>8)</t>
    </r>
  </si>
  <si>
    <t>© Landesamt für Statistik Niedersachsen, 2019.</t>
  </si>
  <si>
    <t>Vervielfältigung und Verbreitung, auch auszugsweise, mit Quellenangabe gestattet.</t>
  </si>
  <si>
    <t/>
  </si>
  <si>
    <t>LSN-Online: Tabelle K3050612</t>
  </si>
  <si>
    <t>Schulabgängerinnen und -abgänger an berufsbildenden Schulen in Niedersachsen (Gebietsstand: 1.7.2017)</t>
  </si>
  <si>
    <t xml:space="preserve"> </t>
  </si>
  <si>
    <t>Schulträger insgesamt*</t>
  </si>
  <si>
    <t>Schuljahr: 2017/18*</t>
  </si>
  <si>
    <t>Niedersachsen
Statistische Region*
Kreis*
----------
Erreichter Schulabschluss</t>
  </si>
  <si>
    <t>Schulabgängerinnen und Schulabgänger insgesamt*</t>
  </si>
  <si>
    <t>insge-
samt</t>
  </si>
  <si>
    <t>davon aus der Schulform</t>
  </si>
  <si>
    <t>Berufs-
schule
(Teilzeit)</t>
  </si>
  <si>
    <t>Berufseinstiegsschule</t>
  </si>
  <si>
    <t>Berufs-
fach-
schule</t>
  </si>
  <si>
    <t>Fach-
ober-
schule</t>
  </si>
  <si>
    <t>Berufs-
ober-
schule</t>
  </si>
  <si>
    <t>Beruf-
liches
Gymna-
sium</t>
  </si>
  <si>
    <t>Fach-
schule</t>
  </si>
  <si>
    <t>Berufs-
ein-
stiegs-
klasse</t>
  </si>
  <si>
    <t>Berufs-
vorberei-
tungs-
jahr</t>
  </si>
  <si>
    <t xml:space="preserve">0       Niedersachsen            </t>
  </si>
  <si>
    <t xml:space="preserve">  Insgesamt</t>
  </si>
  <si>
    <t xml:space="preserve">    Allgemeine Hochschulreife 1)</t>
  </si>
  <si>
    <t xml:space="preserve">    Fachhochschulreife</t>
  </si>
  <si>
    <t xml:space="preserve">    Schulischer Teil der Fachhochschulreife</t>
  </si>
  <si>
    <t xml:space="preserve">    Realschulabschluss</t>
  </si>
  <si>
    <t xml:space="preserve">    Hauptschulabschluss</t>
  </si>
  <si>
    <t xml:space="preserve">    Erfolgreicher Besuch</t>
  </si>
  <si>
    <t xml:space="preserve">    Entlassungen aus BVJ bzw. aus den BS V-Bildungslehrgängen</t>
  </si>
  <si>
    <t xml:space="preserve">    Ohne erfolgreichen Besuch/Abschluss</t>
  </si>
  <si>
    <t xml:space="preserve">   nachrichtlich: Abbruch im laufenden Schuljahr</t>
  </si>
  <si>
    <t xml:space="preserve">1       Braunschweig             </t>
  </si>
  <si>
    <t xml:space="preserve">2       Hannover                 </t>
  </si>
  <si>
    <t xml:space="preserve">3       Lüneburg                 </t>
  </si>
  <si>
    <t xml:space="preserve">4       Weser-Ems                </t>
  </si>
  <si>
    <t>1) Einschließlich fachgebundene Hochschulreife.</t>
  </si>
  <si>
    <t>Staatsaneghörigkeit</t>
  </si>
  <si>
    <t>Ausländische Schulabgängerinnen und Schulabgänger*</t>
  </si>
  <si>
    <t>Staatsangehörigkeit</t>
  </si>
  <si>
    <t>Berufs- schule (Teilzeit)</t>
  </si>
  <si>
    <r>
      <t>Berufs- einstiegs- klasse</t>
    </r>
    <r>
      <rPr>
        <vertAlign val="superscript"/>
        <sz val="6"/>
        <rFont val="NDSFrutiger 45 Light"/>
      </rPr>
      <t>6)</t>
    </r>
  </si>
  <si>
    <t>Berufsvor- bereitungs- jahr</t>
  </si>
  <si>
    <t>Berufs- fach- schule</t>
  </si>
  <si>
    <r>
      <t>Berufl.
Gym-
nasium</t>
    </r>
    <r>
      <rPr>
        <vertAlign val="superscript"/>
        <sz val="6"/>
        <rFont val="NDSFrutiger 45 Light"/>
      </rPr>
      <t>7)</t>
    </r>
  </si>
  <si>
    <t>Fach- schule</t>
  </si>
  <si>
    <t>    Allgemeine Hochschulreife 1)</t>
  </si>
  <si>
    <t>    Fachhochschulreife</t>
  </si>
  <si>
    <t>    Realschulabschluss 2)</t>
  </si>
  <si>
    <t>    Hauptschulabschluss</t>
  </si>
  <si>
    <t>    Erfolgreicher Besuch</t>
  </si>
  <si>
    <t>    Entlassungen aus BVJ bzw. aus den BS V-Bildungslehrgängen</t>
  </si>
  <si>
    <t>    Ohne erfolgreichen Besuch/Abschluss</t>
  </si>
  <si>
    <t>  Insgesamt</t>
  </si>
  <si>
    <t>Davon Deutsche</t>
  </si>
  <si>
    <t>Schulischer teil der Fachhochschulreife</t>
  </si>
  <si>
    <t>Indikator B8: Schulabgängerinnen und Schulabgänger an berufsbildenden Schulen nach Schulart und Schulabschluss</t>
  </si>
  <si>
    <r>
      <t>Berufseinstiegsklasse</t>
    </r>
    <r>
      <rPr>
        <vertAlign val="superscript"/>
        <sz val="6"/>
        <rFont val="NDSFrutiger 45 Light"/>
      </rPr>
      <t>5)</t>
    </r>
  </si>
  <si>
    <t>Berufsvorbereitungsjahr</t>
  </si>
  <si>
    <t>Berufsfachschule</t>
  </si>
  <si>
    <t>Fachoberschule</t>
  </si>
  <si>
    <t>Berufsoberschule</t>
  </si>
  <si>
    <r>
      <t>Berufl. Gymnasium</t>
    </r>
    <r>
      <rPr>
        <vertAlign val="superscript"/>
        <sz val="6"/>
        <rFont val="NDSFrutiger 45 Light"/>
      </rPr>
      <t>6)</t>
    </r>
  </si>
  <si>
    <t>Tabelle B8-1: Schulabgängerinnen und Schulabgänger an berufsbildenden Schulen nach Schulart und Schulabschluss im Jahr 2018</t>
  </si>
  <si>
    <t>Tabelle B8-2: Schulabgängerinnen und Schulabgänger an berufsbildenden Schulen nach Schulart und Schulabschluss in Prozent im Jahr 2018</t>
  </si>
  <si>
    <t>8) Seit dem Jahr 2018 wird im Mikrozensus der Migrationshintergrund im weiteren Sinne jährlich berichtet. Die in der Tabelle ab dem Jahr 2018 abgebildeten Daten zum Migrationshintergrund entsprechen dem Migrationshintergrund im weiteren Sinne, bis 2017 wird der Migrationshintergrund im engeren Sinne abgebildet. Die Vergleichbarkeit ist dadurch eingeschränkt.</t>
  </si>
  <si>
    <t>3) ausschließlich erfolgreicher beruflicher Abschluss ohne zusätzlich erworbenen Schulabschluss</t>
  </si>
  <si>
    <t>4) Einschließlich Schulabgängerinnen und Schulabgänger der Berufsschule (Teilzeit), die nicht in einem Ausbildungsverhältnis stehen und sonderpädagogische  Unterstützung benötigen (gemäß § 67 Abs. 4 NSchG) sowie Schulabgängerinnen und Schulabgänger ohne anerkannten Ausbildungsberuf.</t>
  </si>
  <si>
    <t>5)  Die Berufseinstiegsklasse ist 2006 als Schulversuch eingeführt worden und wird seit 1. August 2009 flächendeckend angeboten.</t>
  </si>
  <si>
    <t>6) bis 2010 Fachgymnasium</t>
  </si>
  <si>
    <t>7) Seit dem Jahr 2018 wird im Mikrozensus der Migrationshintergrund im weiteren Sinne jährlich erhoben. Die in der Tabelle ab dem Jahr 2018 abgebildeten Daten zum Migrationshintergrund entsprechen dem Migrationshintergrund im weiteren Sinne, bis 2017 wird der Migrationshintergrund im engeren Sinne abgebildet. Eine direkte Vergleichbarkeit ist dadurch eingeschränkt.</t>
  </si>
  <si>
    <r>
      <t>Staatsangehörigkeit</t>
    </r>
    <r>
      <rPr>
        <vertAlign val="superscript"/>
        <sz val="6"/>
        <rFont val="NDSFrutiger 45 Light"/>
      </rPr>
      <t>7)</t>
    </r>
  </si>
  <si>
    <r>
      <t>Staatsangehörigkeit7</t>
    </r>
    <r>
      <rPr>
        <vertAlign val="superscript"/>
        <sz val="6"/>
        <rFont val="NDSFrutiger 45 Light"/>
      </rPr>
      <t>)</t>
    </r>
  </si>
  <si>
    <t>1) Die Zuordnung zum erreichten Schulabschluss erfolgt nach dem jeweils höchsten erworbenen Schulabschluss.</t>
  </si>
  <si>
    <t> gezippte Excel-Datei herunterladen </t>
  </si>
  <si>
    <t>© Landesamt für Statistik Niedersachsen, 2020.</t>
  </si>
  <si>
    <t>   Vervielfältigung und Verbreitung, auch auszugsweise, mit Quellenangabe gestattet.</t>
  </si>
  <si>
    <t>Landesamt für Statistik Niedersachsen</t>
  </si>
  <si>
    <t>Schulabgängerinnen und -abgänger an berufsbildenden Schulen in Niedersachsen (Gebietsstand: 1.7.2017)</t>
  </si>
  <si>
    <t>Schulträger insgesamt*</t>
  </si>
  <si>
    <t>Schuljahr: 2018/19*</t>
  </si>
  <si>
    <t>Niedersachsen</t>
  </si>
  <si>
    <t>Statistische Region*</t>
  </si>
  <si>
    <t>Kreis*</t>
  </si>
  <si>
    <t>----------</t>
  </si>
  <si>
    <t>Erreichter Schulabschluss</t>
  </si>
  <si>
    <t>insge-</t>
  </si>
  <si>
    <t>samt</t>
  </si>
  <si>
    <t>Berufs-</t>
  </si>
  <si>
    <t>schule</t>
  </si>
  <si>
    <t>(Teilzeit)</t>
  </si>
  <si>
    <t>fach-</t>
  </si>
  <si>
    <t>Fach-</t>
  </si>
  <si>
    <t>ober-</t>
  </si>
  <si>
    <t>Beruf-</t>
  </si>
  <si>
    <t>liches</t>
  </si>
  <si>
    <t>Gymna-</t>
  </si>
  <si>
    <t>sium</t>
  </si>
  <si>
    <t>ein-</t>
  </si>
  <si>
    <t>stiegs-</t>
  </si>
  <si>
    <t>klasse</t>
  </si>
  <si>
    <t>vorberei-</t>
  </si>
  <si>
    <t>tungs-</t>
  </si>
  <si>
    <t>jahr</t>
  </si>
  <si>
    <t>0 Niedersachsen</t>
  </si>
  <si>
    <t>    Schulischer Teil der Fachhochschulreife</t>
  </si>
  <si>
    <t>    Realschulabschluss</t>
  </si>
  <si>
    <t>1) Einschließlich fachgebundene Hochschulreife.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</si>
</sst>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 ###\ ##0"/>
  </numFmts>
  <fonts count="38" x14ac:knownFonts="1">
    <font>
      <sz val="11"/>
      <color theme="1"/>
      <name val="Calibri"/>
      <family val="2"/>
      <scheme val="minor"/>
    </font>
    <font>
      <sz val="6"/>
      <name val="NDSFrutiger 45 Light"/>
    </font>
    <font>
      <vertAlign val="superscript"/>
      <sz val="6"/>
      <name val="NDSFrutiger 45 Light"/>
    </font>
    <font>
      <sz val="6"/>
      <name val="Arial"/>
      <family val="2"/>
    </font>
    <font>
      <vertAlign val="superscript"/>
      <sz val="6"/>
      <name val="Arial"/>
      <family val="2"/>
    </font>
    <font>
      <sz val="6"/>
      <color theme="1"/>
      <name val="NDSFrutiger 45 Light"/>
    </font>
    <font>
      <sz val="6"/>
      <name val="NDSFrutiger 55 Roman"/>
    </font>
    <font>
      <sz val="6"/>
      <color theme="1"/>
      <name val="NDSFrutiger 55 Roman"/>
    </font>
    <font>
      <sz val="6"/>
      <color theme="1"/>
      <name val="NDSFrutiger 45 Light"/>
      <family val="2"/>
    </font>
    <font>
      <vertAlign val="superscript"/>
      <sz val="6"/>
      <color theme="1"/>
      <name val="NDSFrutiger 45 Light"/>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NDSFrutiger 55 Roman"/>
    </font>
    <font>
      <sz val="9"/>
      <name val="NDSFrutiger 55 Roman"/>
    </font>
    <font>
      <sz val="8"/>
      <name val="NDSFrutiger 45 Light"/>
    </font>
    <font>
      <b/>
      <i/>
      <sz val="10"/>
      <color indexed="8"/>
      <name val="Arial"/>
      <family val="2"/>
    </font>
    <font>
      <sz val="10"/>
      <color indexed="8"/>
      <name val="Arial"/>
      <family val="2"/>
    </font>
    <font>
      <sz val="6"/>
      <color indexed="8"/>
      <name val="NDSFrutiger 45 Light"/>
    </font>
    <font>
      <sz val="11"/>
      <color theme="1"/>
      <name val="NDSFrutiger 55 Roman"/>
    </font>
    <font>
      <sz val="6"/>
      <color indexed="8"/>
      <name val="NDSFrutiger 55 Roman"/>
    </font>
    <font>
      <sz val="7.5"/>
      <color rgb="FF000080"/>
      <name val="Arial"/>
      <family val="2"/>
    </font>
    <font>
      <b/>
      <sz val="11"/>
      <color rgb="FF000080"/>
      <name val="Calibri"/>
      <family val="2"/>
      <scheme val="minor"/>
    </font>
    <font>
      <u/>
      <sz val="11"/>
      <color theme="1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8E8E0"/>
        <bgColor indexed="64"/>
      </patternFill>
    </fill>
    <fill>
      <patternFill patternType="solid">
        <fgColor rgb="FFFFFFF0"/>
        <bgColor indexed="64"/>
      </patternFill>
    </fill>
    <fill>
      <patternFill patternType="solid">
        <fgColor rgb="FFF0F0E8"/>
        <bgColor indexed="64"/>
      </patternFill>
    </fill>
    <fill>
      <patternFill patternType="solid">
        <fgColor theme="7"/>
        <bgColor indexed="64"/>
      </patternFill>
    </fill>
    <fill>
      <patternFill patternType="solid">
        <fgColor rgb="FFE4E4E4"/>
        <bgColor indexed="64"/>
      </patternFill>
    </fill>
  </fills>
  <borders count="44">
    <border>
      <left/>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45">
    <xf numFmtId="0" fontId="0" fillId="0" borderId="0"/>
    <xf numFmtId="0" fontId="11" fillId="0" borderId="0" applyNumberFormat="0" applyFill="0" applyBorder="0" applyAlignment="0" applyProtection="0"/>
    <xf numFmtId="0" fontId="12" fillId="0" borderId="12" applyNumberFormat="0" applyFill="0" applyAlignment="0" applyProtection="0"/>
    <xf numFmtId="0" fontId="13" fillId="0" borderId="13" applyNumberFormat="0" applyFill="0" applyAlignment="0" applyProtection="0"/>
    <xf numFmtId="0" fontId="14" fillId="0" borderId="14"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15" applyNumberFormat="0" applyAlignment="0" applyProtection="0"/>
    <xf numFmtId="0" fontId="19" fillId="6" borderId="16" applyNumberFormat="0" applyAlignment="0" applyProtection="0"/>
    <xf numFmtId="0" fontId="20" fillId="6" borderId="15" applyNumberFormat="0" applyAlignment="0" applyProtection="0"/>
    <xf numFmtId="0" fontId="21" fillId="0" borderId="17" applyNumberFormat="0" applyFill="0" applyAlignment="0" applyProtection="0"/>
    <xf numFmtId="0" fontId="22" fillId="7" borderId="18" applyNumberFormat="0" applyAlignment="0" applyProtection="0"/>
    <xf numFmtId="0" fontId="23" fillId="0" borderId="0" applyNumberFormat="0" applyFill="0" applyBorder="0" applyAlignment="0" applyProtection="0"/>
    <xf numFmtId="0" fontId="10" fillId="8" borderId="19" applyNumberFormat="0" applyFont="0" applyAlignment="0" applyProtection="0"/>
    <xf numFmtId="0" fontId="24" fillId="0" borderId="0" applyNumberFormat="0" applyFill="0" applyBorder="0" applyAlignment="0" applyProtection="0"/>
    <xf numFmtId="0" fontId="25" fillId="0" borderId="20" applyNumberFormat="0" applyFill="0" applyAlignment="0" applyProtection="0"/>
    <xf numFmtId="0" fontId="26"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26" fillId="12" borderId="0" applyNumberFormat="0" applyBorder="0" applyAlignment="0" applyProtection="0"/>
    <xf numFmtId="0" fontId="26"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26" fillId="16" borderId="0" applyNumberFormat="0" applyBorder="0" applyAlignment="0" applyProtection="0"/>
    <xf numFmtId="0" fontId="26"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26" fillId="20" borderId="0" applyNumberFormat="0" applyBorder="0" applyAlignment="0" applyProtection="0"/>
    <xf numFmtId="0" fontId="26"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26" fillId="24" borderId="0" applyNumberFormat="0" applyBorder="0" applyAlignment="0" applyProtection="0"/>
    <xf numFmtId="0" fontId="26"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26" fillId="28" borderId="0" applyNumberFormat="0" applyBorder="0" applyAlignment="0" applyProtection="0"/>
    <xf numFmtId="0" fontId="26"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26" fillId="32" borderId="0" applyNumberFormat="0" applyBorder="0" applyAlignment="0" applyProtection="0"/>
    <xf numFmtId="0" fontId="10" fillId="0" borderId="0" applyFont="0"/>
    <xf numFmtId="0" fontId="10" fillId="0" borderId="0" applyFont="0"/>
    <xf numFmtId="0" fontId="37" fillId="0" borderId="0" applyNumberFormat="0" applyFill="0" applyBorder="0" applyAlignment="0" applyProtection="0"/>
  </cellStyleXfs>
  <cellXfs count="148">
    <xf numFmtId="0" fontId="0" fillId="0" borderId="0" xfId="0"/>
    <xf numFmtId="0" fontId="1" fillId="0" borderId="10"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1" fillId="0" borderId="3" xfId="0" applyFont="1" applyFill="1" applyBorder="1" applyAlignment="1">
      <alignment horizontal="center" vertical="center" wrapText="1"/>
    </xf>
    <xf numFmtId="1" fontId="1" fillId="0" borderId="0" xfId="0" applyNumberFormat="1" applyFont="1" applyFill="1" applyAlignment="1">
      <alignment horizontal="center" vertical="center"/>
    </xf>
    <xf numFmtId="1" fontId="5" fillId="0" borderId="0" xfId="0" applyNumberFormat="1" applyFont="1" applyAlignment="1">
      <alignment horizontal="center" vertical="center"/>
    </xf>
    <xf numFmtId="0" fontId="1" fillId="0" borderId="0" xfId="0" applyFont="1" applyFill="1" applyAlignment="1">
      <alignment vertical="center"/>
    </xf>
    <xf numFmtId="0" fontId="5" fillId="0" borderId="0" xfId="0" applyFont="1" applyAlignment="1">
      <alignment vertical="center"/>
    </xf>
    <xf numFmtId="164" fontId="1" fillId="0" borderId="0" xfId="0" applyNumberFormat="1" applyFont="1" applyFill="1" applyAlignment="1">
      <alignment vertical="center"/>
    </xf>
    <xf numFmtId="165" fontId="1" fillId="0" borderId="0" xfId="0" applyNumberFormat="1" applyFont="1" applyFill="1" applyAlignment="1">
      <alignment horizontal="right" vertical="center"/>
    </xf>
    <xf numFmtId="164" fontId="1" fillId="0" borderId="0" xfId="0" applyNumberFormat="1" applyFont="1" applyFill="1" applyAlignment="1">
      <alignment horizontal="right" vertical="center"/>
    </xf>
    <xf numFmtId="0" fontId="6" fillId="0" borderId="0" xfId="0" applyFont="1" applyFill="1" applyAlignment="1">
      <alignment vertical="center"/>
    </xf>
    <xf numFmtId="0" fontId="7" fillId="0" borderId="0" xfId="0" applyFont="1" applyAlignment="1">
      <alignment vertical="center"/>
    </xf>
    <xf numFmtId="1" fontId="6" fillId="0" borderId="0" xfId="0" applyNumberFormat="1" applyFont="1" applyFill="1" applyAlignment="1">
      <alignment vertical="center"/>
    </xf>
    <xf numFmtId="165" fontId="6" fillId="0" borderId="0" xfId="0" applyNumberFormat="1" applyFont="1" applyFill="1" applyAlignment="1">
      <alignment vertical="center"/>
    </xf>
    <xf numFmtId="164" fontId="6" fillId="0" borderId="0" xfId="0" applyNumberFormat="1" applyFont="1" applyFill="1" applyAlignment="1">
      <alignment vertical="center"/>
    </xf>
    <xf numFmtId="164" fontId="1" fillId="0" borderId="0" xfId="0" applyNumberFormat="1" applyFont="1" applyAlignment="1">
      <alignment vertical="center"/>
    </xf>
    <xf numFmtId="164" fontId="6" fillId="0" borderId="0" xfId="0" applyNumberFormat="1" applyFont="1" applyAlignment="1">
      <alignment vertical="center"/>
    </xf>
    <xf numFmtId="164" fontId="1" fillId="0" borderId="0" xfId="0" applyNumberFormat="1" applyFont="1" applyAlignment="1">
      <alignment horizontal="right" vertical="center"/>
    </xf>
    <xf numFmtId="49" fontId="8" fillId="0" borderId="0" xfId="0" applyNumberFormat="1" applyFont="1" applyAlignment="1">
      <alignment vertical="center"/>
    </xf>
    <xf numFmtId="0" fontId="8" fillId="0" borderId="0" xfId="0" applyFont="1" applyAlignment="1">
      <alignment vertical="center"/>
    </xf>
    <xf numFmtId="164" fontId="8" fillId="0" borderId="0" xfId="0" applyNumberFormat="1" applyFont="1" applyAlignment="1">
      <alignment horizontal="right" vertical="center"/>
    </xf>
    <xf numFmtId="164" fontId="5" fillId="0" borderId="0" xfId="0" applyNumberFormat="1" applyFont="1" applyAlignment="1">
      <alignment horizontal="right" vertical="center"/>
    </xf>
    <xf numFmtId="164" fontId="7" fillId="0" borderId="0" xfId="0" applyNumberFormat="1" applyFont="1" applyAlignment="1">
      <alignment horizontal="right" vertical="center"/>
    </xf>
    <xf numFmtId="0" fontId="0" fillId="0" borderId="0" xfId="0" applyAlignment="1">
      <alignment horizontal="right"/>
    </xf>
    <xf numFmtId="0" fontId="5" fillId="0" borderId="0" xfId="0" applyFont="1"/>
    <xf numFmtId="0" fontId="1" fillId="0" borderId="0" xfId="0" applyFont="1" applyFill="1" applyAlignment="1">
      <alignment vertical="top"/>
    </xf>
    <xf numFmtId="0" fontId="5" fillId="0" borderId="0" xfId="0" applyFont="1" applyAlignment="1">
      <alignment vertical="top"/>
    </xf>
    <xf numFmtId="165" fontId="1" fillId="0" borderId="0" xfId="0" applyNumberFormat="1" applyFont="1" applyFill="1" applyAlignment="1">
      <alignment horizontal="right" vertical="top"/>
    </xf>
    <xf numFmtId="0" fontId="1" fillId="0" borderId="10"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27" fillId="0" borderId="0" xfId="0" applyFont="1" applyAlignment="1" applyProtection="1">
      <alignment vertical="center"/>
      <protection locked="0"/>
    </xf>
    <xf numFmtId="0" fontId="0" fillId="0" borderId="0" xfId="0" applyProtection="1">
      <protection locked="0"/>
    </xf>
    <xf numFmtId="0" fontId="28" fillId="0" borderId="0" xfId="0" applyFont="1"/>
    <xf numFmtId="0" fontId="29" fillId="0" borderId="0" xfId="0" applyFont="1"/>
    <xf numFmtId="0" fontId="1" fillId="0" borderId="21" xfId="0" applyFont="1" applyFill="1" applyBorder="1" applyAlignment="1">
      <alignment vertical="center"/>
    </xf>
    <xf numFmtId="0" fontId="0" fillId="0" borderId="0" xfId="0" applyFont="1"/>
    <xf numFmtId="0" fontId="1" fillId="0" borderId="0" xfId="0" applyFont="1" applyAlignment="1">
      <alignment horizontal="left" vertical="center" wrapText="1"/>
    </xf>
    <xf numFmtId="0" fontId="7" fillId="0" borderId="0" xfId="0" applyFont="1"/>
    <xf numFmtId="0" fontId="7" fillId="0" borderId="0" xfId="0" applyFont="1" applyAlignment="1">
      <alignment horizontal="right"/>
    </xf>
    <xf numFmtId="1" fontId="0" fillId="0" borderId="0" xfId="0" applyNumberFormat="1" applyAlignment="1">
      <alignment horizontal="right"/>
    </xf>
    <xf numFmtId="0" fontId="0" fillId="0" borderId="0" xfId="0" applyAlignment="1"/>
    <xf numFmtId="0" fontId="29" fillId="0" borderId="0" xfId="0" applyFont="1" applyBorder="1"/>
    <xf numFmtId="0" fontId="29" fillId="0" borderId="0" xfId="0" applyFont="1" applyBorder="1" applyAlignment="1"/>
    <xf numFmtId="0" fontId="5" fillId="0" borderId="30" xfId="0" applyFont="1" applyBorder="1" applyAlignment="1">
      <alignment vertical="center" wrapText="1"/>
    </xf>
    <xf numFmtId="1" fontId="5" fillId="0" borderId="0" xfId="0" applyNumberFormat="1" applyFont="1" applyAlignment="1">
      <alignment horizontal="right" vertical="center"/>
    </xf>
    <xf numFmtId="0" fontId="0" fillId="0" borderId="0" xfId="42" applyFont="1"/>
    <xf numFmtId="49" fontId="30" fillId="33" borderId="22" xfId="42" applyNumberFormat="1" applyFont="1" applyFill="1" applyBorder="1" applyAlignment="1" applyProtection="1">
      <alignment horizontal="center" vertical="center" wrapText="1"/>
    </xf>
    <xf numFmtId="49" fontId="31" fillId="34" borderId="22" xfId="42" applyNumberFormat="1" applyFont="1" applyFill="1" applyBorder="1" applyAlignment="1" applyProtection="1"/>
    <xf numFmtId="49" fontId="31" fillId="35" borderId="22" xfId="42" applyNumberFormat="1" applyFont="1" applyFill="1" applyBorder="1" applyAlignment="1" applyProtection="1"/>
    <xf numFmtId="1" fontId="31" fillId="35" borderId="22" xfId="42" applyNumberFormat="1" applyFont="1" applyFill="1" applyBorder="1" applyAlignment="1" applyProtection="1">
      <alignment horizontal="right"/>
    </xf>
    <xf numFmtId="1" fontId="31" fillId="34" borderId="22" xfId="42" applyNumberFormat="1" applyFont="1" applyFill="1" applyBorder="1" applyAlignment="1" applyProtection="1">
      <alignment horizontal="right"/>
    </xf>
    <xf numFmtId="0" fontId="29" fillId="0" borderId="0" xfId="0" applyFont="1" applyAlignment="1"/>
    <xf numFmtId="0" fontId="0" fillId="0" borderId="0" xfId="0" applyBorder="1" applyProtection="1">
      <protection locked="0"/>
    </xf>
    <xf numFmtId="0" fontId="28" fillId="0" borderId="0" xfId="0" applyFont="1" applyAlignment="1"/>
    <xf numFmtId="164" fontId="5" fillId="0" borderId="0" xfId="0" applyNumberFormat="1" applyFont="1" applyAlignment="1">
      <alignment horizontal="right"/>
    </xf>
    <xf numFmtId="0" fontId="1" fillId="0" borderId="0" xfId="0" applyNumberFormat="1" applyFont="1" applyBorder="1" applyAlignment="1">
      <alignment horizontal="center" vertical="top" wrapText="1"/>
    </xf>
    <xf numFmtId="0" fontId="0" fillId="0" borderId="0" xfId="43" applyFont="1"/>
    <xf numFmtId="49" fontId="30" fillId="33" borderId="22" xfId="43" applyNumberFormat="1" applyFont="1" applyFill="1" applyBorder="1" applyAlignment="1" applyProtection="1">
      <alignment horizontal="center" vertical="center" wrapText="1"/>
    </xf>
    <xf numFmtId="49" fontId="31" fillId="34" borderId="22" xfId="43" applyNumberFormat="1" applyFont="1" applyFill="1" applyBorder="1" applyAlignment="1" applyProtection="1"/>
    <xf numFmtId="49" fontId="31" fillId="35" borderId="22" xfId="43" applyNumberFormat="1" applyFont="1" applyFill="1" applyBorder="1" applyAlignment="1" applyProtection="1"/>
    <xf numFmtId="1" fontId="31" fillId="35" borderId="22" xfId="43" applyNumberFormat="1" applyFont="1" applyFill="1" applyBorder="1" applyAlignment="1" applyProtection="1">
      <alignment horizontal="right"/>
    </xf>
    <xf numFmtId="1" fontId="31" fillId="34" borderId="22" xfId="43" applyNumberFormat="1" applyFont="1" applyFill="1" applyBorder="1" applyAlignment="1" applyProtection="1">
      <alignment horizontal="right"/>
    </xf>
    <xf numFmtId="0" fontId="33" fillId="0" borderId="0" xfId="0" applyFont="1"/>
    <xf numFmtId="1" fontId="7" fillId="0" borderId="0" xfId="0" applyNumberFormat="1" applyFont="1" applyAlignment="1">
      <alignment horizontal="right" vertical="center"/>
    </xf>
    <xf numFmtId="165" fontId="8" fillId="0" borderId="0" xfId="0" applyNumberFormat="1" applyFont="1" applyAlignment="1">
      <alignment horizontal="right" vertical="center"/>
    </xf>
    <xf numFmtId="165" fontId="0" fillId="0" borderId="0" xfId="0" applyNumberFormat="1" applyAlignment="1">
      <alignment horizontal="right"/>
    </xf>
    <xf numFmtId="165" fontId="5" fillId="0" borderId="0" xfId="0" applyNumberFormat="1" applyFont="1" applyAlignment="1">
      <alignment horizontal="right" vertical="center"/>
    </xf>
    <xf numFmtId="165" fontId="7" fillId="0" borderId="0" xfId="0" applyNumberFormat="1" applyFont="1" applyAlignment="1">
      <alignment horizontal="right" vertical="center"/>
    </xf>
    <xf numFmtId="165" fontId="33" fillId="0" borderId="0" xfId="0" applyNumberFormat="1" applyFont="1" applyAlignment="1">
      <alignment horizontal="right"/>
    </xf>
    <xf numFmtId="165" fontId="29" fillId="0" borderId="0" xfId="0" applyNumberFormat="1" applyFont="1" applyAlignment="1"/>
    <xf numFmtId="165" fontId="29" fillId="0" borderId="0" xfId="0" applyNumberFormat="1" applyFont="1" applyBorder="1" applyAlignment="1"/>
    <xf numFmtId="165" fontId="0" fillId="0" borderId="0" xfId="0" applyNumberFormat="1" applyAlignment="1"/>
    <xf numFmtId="165" fontId="5" fillId="36" borderId="0" xfId="0" applyNumberFormat="1" applyFont="1" applyFill="1" applyBorder="1" applyAlignment="1">
      <alignment horizontal="right" vertical="center"/>
    </xf>
    <xf numFmtId="165" fontId="7" fillId="36" borderId="0" xfId="0" applyNumberFormat="1" applyFont="1" applyFill="1" applyBorder="1" applyAlignment="1">
      <alignment horizontal="right" vertical="center"/>
    </xf>
    <xf numFmtId="165" fontId="32" fillId="36" borderId="0" xfId="43" applyNumberFormat="1" applyFont="1" applyFill="1" applyBorder="1" applyAlignment="1" applyProtection="1">
      <alignment horizontal="right" vertical="center"/>
    </xf>
    <xf numFmtId="165" fontId="34" fillId="36" borderId="0" xfId="43" applyNumberFormat="1" applyFont="1" applyFill="1" applyBorder="1" applyAlignment="1" applyProtection="1">
      <alignment horizontal="right" vertical="center"/>
    </xf>
    <xf numFmtId="165" fontId="32" fillId="36" borderId="0" xfId="43" applyNumberFormat="1" applyFont="1" applyFill="1" applyBorder="1" applyAlignment="1">
      <alignment horizontal="right" vertical="center"/>
    </xf>
    <xf numFmtId="165" fontId="34" fillId="36" borderId="0" xfId="43" applyNumberFormat="1" applyFont="1" applyFill="1" applyBorder="1" applyAlignment="1">
      <alignment horizontal="right" vertical="center"/>
    </xf>
    <xf numFmtId="164" fontId="5" fillId="36" borderId="0" xfId="0" applyNumberFormat="1" applyFont="1" applyFill="1" applyAlignment="1">
      <alignment horizontal="right" vertical="center"/>
    </xf>
    <xf numFmtId="164" fontId="7" fillId="36" borderId="0" xfId="0" applyNumberFormat="1" applyFont="1" applyFill="1" applyAlignment="1">
      <alignment horizontal="right" vertical="center"/>
    </xf>
    <xf numFmtId="164" fontId="8" fillId="36" borderId="0" xfId="0" applyNumberFormat="1" applyFont="1" applyFill="1" applyAlignment="1">
      <alignment horizontal="right" vertical="center"/>
    </xf>
    <xf numFmtId="0" fontId="33" fillId="0" borderId="0" xfId="0" applyFont="1" applyAlignment="1">
      <alignment horizontal="right"/>
    </xf>
    <xf numFmtId="0" fontId="5" fillId="0" borderId="21" xfId="0" applyFont="1" applyFill="1" applyBorder="1" applyAlignment="1">
      <alignment vertical="center"/>
    </xf>
    <xf numFmtId="0" fontId="37" fillId="0" borderId="0" xfId="44"/>
    <xf numFmtId="0" fontId="35" fillId="0" borderId="0" xfId="0" applyFont="1"/>
    <xf numFmtId="0" fontId="36" fillId="0" borderId="0" xfId="0" applyFont="1"/>
    <xf numFmtId="0" fontId="25" fillId="37" borderId="32" xfId="0" applyFont="1" applyFill="1" applyBorder="1" applyAlignment="1">
      <alignment horizontal="center" vertical="center" wrapText="1"/>
    </xf>
    <xf numFmtId="0" fontId="25" fillId="37" borderId="33" xfId="0" applyFont="1" applyFill="1" applyBorder="1" applyAlignment="1">
      <alignment horizontal="center" vertical="center" wrapText="1"/>
    </xf>
    <xf numFmtId="0" fontId="25" fillId="37" borderId="34" xfId="0" applyFont="1" applyFill="1" applyBorder="1" applyAlignment="1">
      <alignment horizontal="center" vertical="center" wrapText="1"/>
    </xf>
    <xf numFmtId="0" fontId="0" fillId="0" borderId="40" xfId="0" applyBorder="1"/>
    <xf numFmtId="0" fontId="0" fillId="0" borderId="41" xfId="0" applyBorder="1"/>
    <xf numFmtId="0" fontId="25" fillId="37" borderId="30" xfId="0" applyFont="1" applyFill="1" applyBorder="1" applyAlignment="1">
      <alignment horizontal="center" vertical="center" wrapText="1"/>
    </xf>
    <xf numFmtId="0" fontId="0" fillId="0" borderId="30" xfId="0" applyBorder="1" applyAlignment="1">
      <alignment vertical="center" wrapText="1"/>
    </xf>
    <xf numFmtId="0" fontId="1" fillId="0" borderId="1"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0" borderId="11"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1" fillId="0" borderId="7" xfId="0" applyFont="1" applyFill="1" applyBorder="1" applyAlignment="1">
      <alignment horizontal="center" vertical="center" wrapText="1"/>
    </xf>
    <xf numFmtId="0" fontId="1" fillId="0" borderId="3"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10" xfId="0" applyFont="1" applyFill="1" applyBorder="1" applyAlignment="1">
      <alignment horizontal="center" vertical="center" wrapText="1"/>
    </xf>
    <xf numFmtId="0" fontId="1" fillId="0" borderId="8" xfId="0" applyFont="1" applyFill="1" applyBorder="1" applyAlignment="1">
      <alignment horizontal="center" vertical="center" wrapText="1"/>
    </xf>
    <xf numFmtId="0" fontId="1" fillId="0" borderId="9"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1" fillId="0" borderId="4" xfId="0" applyFont="1" applyFill="1" applyBorder="1" applyAlignment="1">
      <alignment horizontal="center" vertical="center" wrapText="1"/>
    </xf>
    <xf numFmtId="0" fontId="1" fillId="0" borderId="0" xfId="0" applyFont="1" applyAlignment="1">
      <alignment horizontal="left" vertical="center" wrapText="1"/>
    </xf>
    <xf numFmtId="0" fontId="27" fillId="0" borderId="0" xfId="0" applyFont="1" applyAlignment="1" applyProtection="1">
      <alignment horizontal="left" vertical="center" wrapText="1"/>
      <protection locked="0"/>
    </xf>
    <xf numFmtId="0" fontId="1" fillId="0" borderId="29" xfId="0" applyFont="1" applyFill="1" applyBorder="1" applyAlignment="1">
      <alignment horizontal="center" vertical="center" wrapText="1"/>
    </xf>
    <xf numFmtId="0" fontId="1" fillId="0" borderId="31" xfId="0" applyFont="1" applyFill="1" applyBorder="1" applyAlignment="1">
      <alignment horizontal="center" vertical="center" wrapText="1"/>
    </xf>
    <xf numFmtId="49" fontId="31" fillId="34" borderId="26" xfId="42" applyNumberFormat="1" applyFont="1" applyFill="1" applyBorder="1" applyAlignment="1" applyProtection="1"/>
    <xf numFmtId="49" fontId="31" fillId="34" borderId="28" xfId="42" applyNumberFormat="1" applyFont="1" applyFill="1" applyBorder="1" applyAlignment="1" applyProtection="1"/>
    <xf numFmtId="49" fontId="31" fillId="34" borderId="27" xfId="42" applyNumberFormat="1" applyFont="1" applyFill="1" applyBorder="1" applyAlignment="1" applyProtection="1"/>
    <xf numFmtId="49" fontId="30" fillId="33" borderId="23" xfId="42" applyNumberFormat="1" applyFont="1" applyFill="1" applyBorder="1" applyAlignment="1" applyProtection="1">
      <alignment horizontal="center" vertical="center" wrapText="1"/>
    </xf>
    <xf numFmtId="49" fontId="30" fillId="33" borderId="25" xfId="42" applyNumberFormat="1" applyFont="1" applyFill="1" applyBorder="1" applyAlignment="1" applyProtection="1">
      <alignment horizontal="center" vertical="center" wrapText="1"/>
    </xf>
    <xf numFmtId="49" fontId="30" fillId="33" borderId="24" xfId="42" applyNumberFormat="1" applyFont="1" applyFill="1" applyBorder="1" applyAlignment="1" applyProtection="1">
      <alignment horizontal="center" vertical="center" wrapText="1"/>
    </xf>
    <xf numFmtId="49" fontId="30" fillId="33" borderId="26" xfId="42" applyNumberFormat="1" applyFont="1" applyFill="1" applyBorder="1" applyAlignment="1" applyProtection="1">
      <alignment horizontal="center" vertical="center" wrapText="1"/>
    </xf>
    <xf numFmtId="49" fontId="30" fillId="33" borderId="28" xfId="42" applyNumberFormat="1" applyFont="1" applyFill="1" applyBorder="1" applyAlignment="1" applyProtection="1">
      <alignment horizontal="center" vertical="center" wrapText="1"/>
    </xf>
    <xf numFmtId="49" fontId="30" fillId="33" borderId="27" xfId="42" applyNumberFormat="1" applyFont="1" applyFill="1" applyBorder="1" applyAlignment="1" applyProtection="1">
      <alignment horizontal="center" vertical="center" wrapText="1"/>
    </xf>
    <xf numFmtId="49" fontId="31" fillId="35" borderId="26" xfId="42" applyNumberFormat="1" applyFont="1" applyFill="1" applyBorder="1" applyAlignment="1" applyProtection="1"/>
    <xf numFmtId="49" fontId="31" fillId="35" borderId="28" xfId="42" applyNumberFormat="1" applyFont="1" applyFill="1" applyBorder="1" applyAlignment="1" applyProtection="1"/>
    <xf numFmtId="49" fontId="31" fillId="35" borderId="27" xfId="42" applyNumberFormat="1" applyFont="1" applyFill="1" applyBorder="1" applyAlignment="1" applyProtection="1"/>
    <xf numFmtId="49" fontId="31" fillId="34" borderId="26" xfId="43" applyNumberFormat="1" applyFont="1" applyFill="1" applyBorder="1" applyAlignment="1" applyProtection="1"/>
    <xf numFmtId="49" fontId="31" fillId="34" borderId="28" xfId="43" applyNumberFormat="1" applyFont="1" applyFill="1" applyBorder="1" applyAlignment="1" applyProtection="1"/>
    <xf numFmtId="49" fontId="31" fillId="34" borderId="27" xfId="43" applyNumberFormat="1" applyFont="1" applyFill="1" applyBorder="1" applyAlignment="1" applyProtection="1"/>
    <xf numFmtId="49" fontId="30" fillId="33" borderId="23" xfId="43" applyNumberFormat="1" applyFont="1" applyFill="1" applyBorder="1" applyAlignment="1" applyProtection="1">
      <alignment horizontal="center" vertical="center" wrapText="1"/>
    </xf>
    <xf numFmtId="49" fontId="30" fillId="33" borderId="25" xfId="43" applyNumberFormat="1" applyFont="1" applyFill="1" applyBorder="1" applyAlignment="1" applyProtection="1">
      <alignment horizontal="center" vertical="center" wrapText="1"/>
    </xf>
    <xf numFmtId="49" fontId="30" fillId="33" borderId="24" xfId="43" applyNumberFormat="1" applyFont="1" applyFill="1" applyBorder="1" applyAlignment="1" applyProtection="1">
      <alignment horizontal="center" vertical="center" wrapText="1"/>
    </xf>
    <xf numFmtId="49" fontId="30" fillId="33" borderId="26" xfId="43" applyNumberFormat="1" applyFont="1" applyFill="1" applyBorder="1" applyAlignment="1" applyProtection="1">
      <alignment horizontal="center" vertical="center" wrapText="1"/>
    </xf>
    <xf numFmtId="49" fontId="30" fillId="33" borderId="28" xfId="43" applyNumberFormat="1" applyFont="1" applyFill="1" applyBorder="1" applyAlignment="1" applyProtection="1">
      <alignment horizontal="center" vertical="center" wrapText="1"/>
    </xf>
    <xf numFmtId="49" fontId="30" fillId="33" borderId="27" xfId="43" applyNumberFormat="1" applyFont="1" applyFill="1" applyBorder="1" applyAlignment="1" applyProtection="1">
      <alignment horizontal="center" vertical="center" wrapText="1"/>
    </xf>
    <xf numFmtId="49" fontId="31" fillId="35" borderId="26" xfId="43" applyNumberFormat="1" applyFont="1" applyFill="1" applyBorder="1" applyAlignment="1" applyProtection="1"/>
    <xf numFmtId="49" fontId="31" fillId="35" borderId="28" xfId="43" applyNumberFormat="1" applyFont="1" applyFill="1" applyBorder="1" applyAlignment="1" applyProtection="1"/>
    <xf numFmtId="49" fontId="31" fillId="35" borderId="27" xfId="43" applyNumberFormat="1" applyFont="1" applyFill="1" applyBorder="1" applyAlignment="1" applyProtection="1"/>
    <xf numFmtId="0" fontId="25" fillId="37" borderId="35" xfId="0" applyFont="1" applyFill="1" applyBorder="1" applyAlignment="1">
      <alignment horizontal="center" vertical="center" wrapText="1"/>
    </xf>
    <xf numFmtId="0" fontId="25" fillId="37" borderId="36" xfId="0" applyFont="1" applyFill="1" applyBorder="1" applyAlignment="1">
      <alignment horizontal="center" vertical="center" wrapText="1"/>
    </xf>
    <xf numFmtId="0" fontId="25" fillId="37" borderId="37" xfId="0" applyFont="1" applyFill="1" applyBorder="1" applyAlignment="1">
      <alignment horizontal="center" vertical="center" wrapText="1"/>
    </xf>
    <xf numFmtId="0" fontId="25" fillId="37" borderId="38" xfId="0" applyFont="1" applyFill="1" applyBorder="1" applyAlignment="1">
      <alignment horizontal="center" vertical="center" wrapText="1"/>
    </xf>
    <xf numFmtId="0" fontId="25" fillId="37" borderId="39" xfId="0" applyFont="1" applyFill="1" applyBorder="1" applyAlignment="1">
      <alignment horizontal="center" vertical="center" wrapText="1"/>
    </xf>
    <xf numFmtId="0" fontId="25" fillId="37" borderId="40" xfId="0" applyFont="1" applyFill="1" applyBorder="1" applyAlignment="1">
      <alignment horizontal="center" vertical="center" wrapText="1"/>
    </xf>
    <xf numFmtId="0" fontId="25" fillId="37" borderId="41" xfId="0" applyFont="1" applyFill="1" applyBorder="1" applyAlignment="1">
      <alignment horizontal="center" vertical="center" wrapText="1"/>
    </xf>
    <xf numFmtId="0" fontId="25" fillId="37" borderId="42" xfId="0" applyFont="1" applyFill="1" applyBorder="1" applyAlignment="1">
      <alignment horizontal="center" vertical="center" wrapText="1"/>
    </xf>
    <xf numFmtId="0" fontId="25" fillId="37" borderId="43" xfId="0" applyFont="1" applyFill="1" applyBorder="1" applyAlignment="1">
      <alignment horizontal="center" vertical="center" wrapText="1"/>
    </xf>
    <xf numFmtId="0" fontId="0" fillId="0" borderId="35" xfId="0" applyBorder="1" applyAlignment="1">
      <alignment vertical="center" wrapText="1"/>
    </xf>
    <xf numFmtId="0" fontId="0" fillId="0" borderId="36" xfId="0" applyBorder="1" applyAlignment="1">
      <alignment vertical="center" wrapText="1"/>
    </xf>
    <xf numFmtId="0" fontId="0" fillId="0" borderId="37" xfId="0" applyBorder="1" applyAlignment="1">
      <alignment vertical="center" wrapText="1"/>
    </xf>
    <xf numFmtId="1" fontId="1" fillId="0" borderId="0" xfId="0" applyNumberFormat="1" applyFont="1" applyFill="1" applyAlignment="1">
      <alignment horizontal="right" vertical="center"/>
    </xf>
  </cellXfs>
  <cellStyles count="45">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Link" xfId="44" builtinId="8"/>
    <cellStyle name="Neutral" xfId="8" builtinId="28" customBuiltin="1"/>
    <cellStyle name="Notiz" xfId="15" builtinId="10" customBuiltin="1"/>
    <cellStyle name="Schlecht" xfId="7" builtinId="27" customBuiltin="1"/>
    <cellStyle name="Standard" xfId="0" builtinId="0"/>
    <cellStyle name="Standard 2" xfId="42" xr:uid="{00000000-0005-0000-0000-000022000000}"/>
    <cellStyle name="Standard 3" xfId="43" xr:uid="{00000000-0005-0000-0000-00002300000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29">
    <dxf>
      <font>
        <b val="0"/>
        <i val="0"/>
        <strike val="0"/>
        <condense val="0"/>
        <extend val="0"/>
        <outline val="0"/>
        <shadow val="0"/>
        <u val="none"/>
        <vertAlign val="baseline"/>
        <sz val="6"/>
        <color theme="1"/>
        <name val="NDSFrutiger 45 Light"/>
        <scheme val="none"/>
      </font>
      <numFmt numFmtId="164" formatCode="0.0"/>
      <fill>
        <patternFill patternType="solid">
          <fgColor indexed="64"/>
          <bgColor theme="7"/>
        </patternFill>
      </fill>
      <alignment horizontal="right" vertical="center" textRotation="0" wrapText="0" indent="0" justifyLastLine="0" shrinkToFit="0" readingOrder="0"/>
    </dxf>
    <dxf>
      <font>
        <b val="0"/>
        <i val="0"/>
        <strike val="0"/>
        <condense val="0"/>
        <extend val="0"/>
        <outline val="0"/>
        <shadow val="0"/>
        <u val="none"/>
        <vertAlign val="baseline"/>
        <sz val="6"/>
        <color theme="1"/>
        <name val="NDSFrutiger 45 Light"/>
        <scheme val="none"/>
      </font>
      <numFmt numFmtId="164" formatCode="0.0"/>
      <fill>
        <patternFill patternType="solid">
          <fgColor indexed="64"/>
          <bgColor theme="7"/>
        </patternFill>
      </fill>
      <alignment horizontal="right" vertical="center" textRotation="0" wrapText="0" indent="0" justifyLastLine="0" shrinkToFit="0" readingOrder="0"/>
    </dxf>
    <dxf>
      <font>
        <b val="0"/>
        <i val="0"/>
        <strike val="0"/>
        <condense val="0"/>
        <extend val="0"/>
        <outline val="0"/>
        <shadow val="0"/>
        <u val="none"/>
        <vertAlign val="baseline"/>
        <sz val="6"/>
        <color theme="1"/>
        <name val="NDSFrutiger 45 Light"/>
        <scheme val="none"/>
      </font>
      <numFmt numFmtId="164" formatCode="0.0"/>
      <fill>
        <patternFill patternType="solid">
          <fgColor indexed="64"/>
          <bgColor theme="7"/>
        </patternFill>
      </fill>
      <alignment horizontal="right" vertical="center" textRotation="0" wrapText="0" indent="0" justifyLastLine="0" shrinkToFit="0" readingOrder="0"/>
    </dxf>
    <dxf>
      <font>
        <b val="0"/>
        <i val="0"/>
        <strike val="0"/>
        <condense val="0"/>
        <extend val="0"/>
        <outline val="0"/>
        <shadow val="0"/>
        <u val="none"/>
        <vertAlign val="baseline"/>
        <sz val="6"/>
        <color theme="1"/>
        <name val="NDSFrutiger 45 Light"/>
        <scheme val="none"/>
      </font>
      <numFmt numFmtId="164" formatCode="0.0"/>
      <fill>
        <patternFill patternType="solid">
          <fgColor indexed="64"/>
          <bgColor theme="7"/>
        </patternFill>
      </fill>
      <alignment horizontal="right" vertical="center" textRotation="0" wrapText="0" indent="0" justifyLastLine="0" shrinkToFit="0" readingOrder="0"/>
    </dxf>
    <dxf>
      <font>
        <b val="0"/>
        <i val="0"/>
        <strike val="0"/>
        <condense val="0"/>
        <extend val="0"/>
        <outline val="0"/>
        <shadow val="0"/>
        <u val="none"/>
        <vertAlign val="baseline"/>
        <sz val="6"/>
        <color theme="1"/>
        <name val="NDSFrutiger 45 Light"/>
        <scheme val="none"/>
      </font>
      <numFmt numFmtId="164" formatCode="0.0"/>
      <fill>
        <patternFill patternType="solid">
          <fgColor indexed="64"/>
          <bgColor theme="7"/>
        </patternFill>
      </fill>
      <alignment horizontal="right" vertical="center" textRotation="0" wrapText="0" indent="0" justifyLastLine="0" shrinkToFit="0" readingOrder="0"/>
    </dxf>
    <dxf>
      <font>
        <b val="0"/>
        <i val="0"/>
        <strike val="0"/>
        <condense val="0"/>
        <extend val="0"/>
        <outline val="0"/>
        <shadow val="0"/>
        <u val="none"/>
        <vertAlign val="baseline"/>
        <sz val="6"/>
        <color theme="1"/>
        <name val="NDSFrutiger 45 Light"/>
        <scheme val="none"/>
      </font>
      <numFmt numFmtId="164" formatCode="0.0"/>
      <fill>
        <patternFill patternType="solid">
          <fgColor indexed="64"/>
          <bgColor theme="7"/>
        </patternFill>
      </fill>
      <alignment horizontal="right" vertical="center" textRotation="0" wrapText="0" indent="0" justifyLastLine="0" shrinkToFit="0" readingOrder="0"/>
    </dxf>
    <dxf>
      <font>
        <b val="0"/>
        <i val="0"/>
        <strike val="0"/>
        <condense val="0"/>
        <extend val="0"/>
        <outline val="0"/>
        <shadow val="0"/>
        <u val="none"/>
        <vertAlign val="baseline"/>
        <sz val="6"/>
        <color theme="1"/>
        <name val="NDSFrutiger 45 Light"/>
        <scheme val="none"/>
      </font>
      <numFmt numFmtId="164" formatCode="0.0"/>
      <fill>
        <patternFill patternType="solid">
          <fgColor indexed="64"/>
          <bgColor theme="7"/>
        </patternFill>
      </fill>
      <alignment horizontal="right" vertical="center" textRotation="0" wrapText="0" indent="0" justifyLastLine="0" shrinkToFit="0" readingOrder="0"/>
    </dxf>
    <dxf>
      <font>
        <b val="0"/>
        <i val="0"/>
        <strike val="0"/>
        <condense val="0"/>
        <extend val="0"/>
        <outline val="0"/>
        <shadow val="0"/>
        <u val="none"/>
        <vertAlign val="baseline"/>
        <sz val="6"/>
        <color theme="1"/>
        <name val="NDSFrutiger 45 Light"/>
        <scheme val="none"/>
      </font>
      <numFmt numFmtId="164" formatCode="0.0"/>
      <fill>
        <patternFill patternType="solid">
          <fgColor indexed="64"/>
          <bgColor theme="7"/>
        </patternFill>
      </fill>
      <alignment horizontal="right" vertical="center" textRotation="0" wrapText="0" indent="0" justifyLastLine="0" shrinkToFit="0" readingOrder="0"/>
    </dxf>
    <dxf>
      <font>
        <b val="0"/>
        <i val="0"/>
        <strike val="0"/>
        <condense val="0"/>
        <extend val="0"/>
        <outline val="0"/>
        <shadow val="0"/>
        <u val="none"/>
        <vertAlign val="baseline"/>
        <sz val="6"/>
        <color theme="1"/>
        <name val="NDSFrutiger 45 Light"/>
        <scheme val="none"/>
      </font>
      <numFmt numFmtId="164" formatCode="0.0"/>
      <fill>
        <patternFill patternType="solid">
          <fgColor indexed="64"/>
          <bgColor theme="7"/>
        </patternFill>
      </fill>
      <alignment horizontal="right" vertical="center" textRotation="0" wrapText="0" indent="0" justifyLastLine="0" shrinkToFit="0" readingOrder="0"/>
    </dxf>
    <dxf>
      <font>
        <b val="0"/>
        <i val="0"/>
        <strike val="0"/>
        <condense val="0"/>
        <extend val="0"/>
        <outline val="0"/>
        <shadow val="0"/>
        <u val="none"/>
        <vertAlign val="baseline"/>
        <sz val="6"/>
        <color theme="1"/>
        <name val="NDSFrutiger 45 Light"/>
        <scheme val="none"/>
      </font>
      <alignment horizontal="general" vertical="center" textRotation="0" wrapText="0" indent="0" justifyLastLine="0" shrinkToFit="0" readingOrder="0"/>
    </dxf>
    <dxf>
      <font>
        <b val="0"/>
        <i val="0"/>
        <strike val="0"/>
        <condense val="0"/>
        <extend val="0"/>
        <outline val="0"/>
        <shadow val="0"/>
        <u val="none"/>
        <vertAlign val="baseline"/>
        <sz val="6"/>
        <color theme="1"/>
        <name val="NDSFrutiger 45 Light"/>
        <scheme val="none"/>
      </font>
      <alignment horizontal="general" vertical="center" textRotation="0" wrapText="0" indent="0" justifyLastLine="0" shrinkToFit="0" readingOrder="0"/>
    </dxf>
    <dxf>
      <border outline="0">
        <top style="thin">
          <color auto="1"/>
        </top>
      </border>
    </dxf>
    <dxf>
      <font>
        <b val="0"/>
        <i val="0"/>
        <strike val="0"/>
        <condense val="0"/>
        <extend val="0"/>
        <outline val="0"/>
        <shadow val="0"/>
        <u val="none"/>
        <vertAlign val="baseline"/>
        <sz val="6"/>
        <color theme="1"/>
        <name val="NDSFrutiger 45 Light"/>
        <scheme val="none"/>
      </font>
      <alignment horizontal="right" vertical="center" textRotation="0" wrapText="0" indent="0" justifyLastLine="0" shrinkToFit="0" readingOrder="0"/>
    </dxf>
    <dxf>
      <font>
        <b val="0"/>
        <i val="0"/>
        <strike val="0"/>
        <condense val="0"/>
        <extend val="0"/>
        <outline val="0"/>
        <shadow val="0"/>
        <u val="none"/>
        <vertAlign val="baseline"/>
        <sz val="6"/>
        <color auto="1"/>
        <name val="NDSFrutiger 45 Light"/>
        <scheme val="none"/>
      </font>
      <numFmt numFmtId="0" formatCode="General"/>
      <alignment horizontal="center" vertical="top" textRotation="0" wrapText="1" indent="0" justifyLastLine="0" shrinkToFit="0" readingOrder="0"/>
    </dxf>
    <dxf>
      <font>
        <b val="0"/>
        <i val="0"/>
        <strike val="0"/>
        <condense val="0"/>
        <extend val="0"/>
        <outline val="0"/>
        <shadow val="0"/>
        <u val="none"/>
        <vertAlign val="baseline"/>
        <sz val="6"/>
        <color theme="1"/>
        <name val="NDSFrutiger 45 Light"/>
        <scheme val="none"/>
      </font>
      <numFmt numFmtId="165" formatCode="###\ ###\ ##0"/>
      <fill>
        <patternFill patternType="solid">
          <fgColor indexed="64"/>
          <bgColor theme="7"/>
        </patternFill>
      </fill>
      <alignment horizontal="right" vertical="center" textRotation="0" wrapText="0" indent="0" justifyLastLine="0" shrinkToFit="0" readingOrder="0"/>
    </dxf>
    <dxf>
      <font>
        <b val="0"/>
        <i val="0"/>
        <strike val="0"/>
        <condense val="0"/>
        <extend val="0"/>
        <outline val="0"/>
        <shadow val="0"/>
        <u val="none"/>
        <vertAlign val="baseline"/>
        <sz val="6"/>
        <color theme="1"/>
        <name val="NDSFrutiger 45 Light"/>
        <scheme val="none"/>
      </font>
      <numFmt numFmtId="165" formatCode="###\ ###\ ##0"/>
      <fill>
        <patternFill patternType="solid">
          <fgColor indexed="64"/>
          <bgColor theme="7"/>
        </patternFill>
      </fill>
      <alignment horizontal="right" vertical="center" textRotation="0" wrapText="0" indent="0" justifyLastLine="0" shrinkToFit="0" readingOrder="0"/>
    </dxf>
    <dxf>
      <font>
        <b val="0"/>
        <i val="0"/>
        <strike val="0"/>
        <condense val="0"/>
        <extend val="0"/>
        <outline val="0"/>
        <shadow val="0"/>
        <u val="none"/>
        <vertAlign val="baseline"/>
        <sz val="6"/>
        <color theme="1"/>
        <name val="NDSFrutiger 45 Light"/>
        <scheme val="none"/>
      </font>
      <numFmt numFmtId="165" formatCode="###\ ###\ ##0"/>
      <fill>
        <patternFill patternType="solid">
          <fgColor indexed="64"/>
          <bgColor theme="7"/>
        </patternFill>
      </fill>
      <alignment horizontal="right" vertical="center" textRotation="0" wrapText="0" indent="0" justifyLastLine="0" shrinkToFit="0" readingOrder="0"/>
    </dxf>
    <dxf>
      <font>
        <b val="0"/>
        <i val="0"/>
        <strike val="0"/>
        <condense val="0"/>
        <extend val="0"/>
        <outline val="0"/>
        <shadow val="0"/>
        <u val="none"/>
        <vertAlign val="baseline"/>
        <sz val="6"/>
        <color theme="1"/>
        <name val="NDSFrutiger 45 Light"/>
        <scheme val="none"/>
      </font>
      <numFmt numFmtId="165" formatCode="###\ ###\ ##0"/>
      <fill>
        <patternFill patternType="solid">
          <fgColor indexed="64"/>
          <bgColor theme="7"/>
        </patternFill>
      </fill>
      <alignment horizontal="right" vertical="center" textRotation="0" wrapText="0" indent="0" justifyLastLine="0" shrinkToFit="0" readingOrder="0"/>
    </dxf>
    <dxf>
      <font>
        <b val="0"/>
        <i val="0"/>
        <strike val="0"/>
        <condense val="0"/>
        <extend val="0"/>
        <outline val="0"/>
        <shadow val="0"/>
        <u val="none"/>
        <vertAlign val="baseline"/>
        <sz val="6"/>
        <color theme="1"/>
        <name val="NDSFrutiger 45 Light"/>
        <scheme val="none"/>
      </font>
      <numFmt numFmtId="165" formatCode="###\ ###\ ##0"/>
      <fill>
        <patternFill patternType="solid">
          <fgColor indexed="64"/>
          <bgColor theme="7"/>
        </patternFill>
      </fill>
      <alignment horizontal="right" vertical="center" textRotation="0" wrapText="0" indent="0" justifyLastLine="0" shrinkToFit="0" readingOrder="0"/>
    </dxf>
    <dxf>
      <font>
        <b val="0"/>
        <i val="0"/>
        <strike val="0"/>
        <condense val="0"/>
        <extend val="0"/>
        <outline val="0"/>
        <shadow val="0"/>
        <u val="none"/>
        <vertAlign val="baseline"/>
        <sz val="6"/>
        <color theme="1"/>
        <name val="NDSFrutiger 45 Light"/>
        <scheme val="none"/>
      </font>
      <numFmt numFmtId="165" formatCode="###\ ###\ ##0"/>
      <fill>
        <patternFill patternType="solid">
          <fgColor indexed="64"/>
          <bgColor theme="7"/>
        </patternFill>
      </fill>
      <alignment horizontal="right" vertical="center" textRotation="0" wrapText="0" indent="0" justifyLastLine="0" shrinkToFit="0" readingOrder="0"/>
    </dxf>
    <dxf>
      <font>
        <b val="0"/>
        <i val="0"/>
        <strike val="0"/>
        <condense val="0"/>
        <extend val="0"/>
        <outline val="0"/>
        <shadow val="0"/>
        <u val="none"/>
        <vertAlign val="baseline"/>
        <sz val="6"/>
        <color theme="1"/>
        <name val="NDSFrutiger 45 Light"/>
        <scheme val="none"/>
      </font>
      <numFmt numFmtId="165" formatCode="###\ ###\ ##0"/>
      <fill>
        <patternFill patternType="solid">
          <fgColor indexed="64"/>
          <bgColor theme="7"/>
        </patternFill>
      </fill>
      <alignment horizontal="right" vertical="center" textRotation="0" wrapText="0" indent="0" justifyLastLine="0" shrinkToFit="0" readingOrder="0"/>
    </dxf>
    <dxf>
      <font>
        <b val="0"/>
        <i val="0"/>
        <strike val="0"/>
        <condense val="0"/>
        <extend val="0"/>
        <outline val="0"/>
        <shadow val="0"/>
        <u val="none"/>
        <vertAlign val="baseline"/>
        <sz val="6"/>
        <color theme="1"/>
        <name val="NDSFrutiger 45 Light"/>
        <scheme val="none"/>
      </font>
      <numFmt numFmtId="165" formatCode="###\ ###\ ##0"/>
      <fill>
        <patternFill patternType="solid">
          <fgColor indexed="64"/>
          <bgColor theme="7"/>
        </patternFill>
      </fill>
      <alignment horizontal="right" vertical="center" textRotation="0" wrapText="0" indent="0" justifyLastLine="0" shrinkToFit="0" readingOrder="0"/>
    </dxf>
    <dxf>
      <font>
        <b val="0"/>
        <i val="0"/>
        <strike val="0"/>
        <condense val="0"/>
        <extend val="0"/>
        <outline val="0"/>
        <shadow val="0"/>
        <u val="none"/>
        <vertAlign val="baseline"/>
        <sz val="6"/>
        <color theme="1"/>
        <name val="NDSFrutiger 45 Light"/>
        <scheme val="none"/>
      </font>
      <numFmt numFmtId="165" formatCode="###\ ###\ ##0"/>
      <fill>
        <patternFill patternType="solid">
          <fgColor indexed="64"/>
          <bgColor theme="7"/>
        </patternFill>
      </fill>
      <alignment horizontal="right" vertical="center" textRotation="0" wrapText="0" indent="0" justifyLastLine="0" shrinkToFit="0" readingOrder="0"/>
    </dxf>
    <dxf>
      <font>
        <b val="0"/>
        <i val="0"/>
        <strike val="0"/>
        <condense val="0"/>
        <extend val="0"/>
        <outline val="0"/>
        <shadow val="0"/>
        <u val="none"/>
        <vertAlign val="baseline"/>
        <sz val="6"/>
        <color theme="1"/>
        <name val="NDSFrutiger 45 Light"/>
        <scheme val="none"/>
      </font>
      <alignment horizontal="general" vertical="center" textRotation="0" wrapText="0" indent="0" justifyLastLine="0" shrinkToFit="0" readingOrder="0"/>
    </dxf>
    <dxf>
      <font>
        <b val="0"/>
        <i val="0"/>
        <strike val="0"/>
        <condense val="0"/>
        <extend val="0"/>
        <outline val="0"/>
        <shadow val="0"/>
        <u val="none"/>
        <vertAlign val="baseline"/>
        <sz val="6"/>
        <color theme="1"/>
        <name val="NDSFrutiger 45 Light"/>
        <scheme val="none"/>
      </font>
      <alignment horizontal="general" vertical="center" textRotation="0" wrapText="0" indent="0" justifyLastLine="0" shrinkToFit="0" readingOrder="0"/>
    </dxf>
    <dxf>
      <border outline="0">
        <top style="thin">
          <color auto="1"/>
        </top>
      </border>
    </dxf>
    <dxf>
      <font>
        <b val="0"/>
        <i val="0"/>
        <strike val="0"/>
        <condense val="0"/>
        <extend val="0"/>
        <outline val="0"/>
        <shadow val="0"/>
        <u val="none"/>
        <vertAlign val="baseline"/>
        <sz val="6"/>
        <color theme="1"/>
        <name val="NDSFrutiger 45 Light"/>
        <scheme val="none"/>
      </font>
      <alignment horizontal="right" vertical="center" textRotation="0" wrapText="0" indent="0" justifyLastLine="0" shrinkToFit="0" readingOrder="0"/>
    </dxf>
    <dxf>
      <font>
        <b val="0"/>
        <i val="0"/>
        <strike val="0"/>
        <condense val="0"/>
        <extend val="0"/>
        <outline val="0"/>
        <shadow val="0"/>
        <u val="none"/>
        <vertAlign val="baseline"/>
        <sz val="6"/>
        <color auto="1"/>
        <name val="NDSFrutiger 45 Light"/>
        <scheme val="none"/>
      </font>
      <numFmt numFmtId="0" formatCode="General"/>
      <alignment horizontal="center" vertical="top" textRotation="0" wrapText="1" indent="0" justifyLastLine="0" shrinkToFit="0" readingOrder="0"/>
    </dxf>
    <dxf>
      <font>
        <strike val="0"/>
      </font>
    </dxf>
  </dxfs>
  <tableStyles count="1" defaultTableStyle="TableStyleMedium2" defaultPivotStyle="PivotStyleLight16">
    <tableStyle name="Tabellenformat 1" pivot="0" count="1" xr9:uid="{00000000-0011-0000-FFFF-FFFF00000000}">
      <tableStyleElement type="wholeTable" dxfId="2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entabelle_B8_1" displayName="Datentabelle_B8_1" ref="A7:K27" totalsRowShown="0" headerRowDxfId="27" dataDxfId="26" tableBorderDxfId="25">
  <autoFilter ref="A7:K27" xr:uid="{00000000-0009-0000-0100-000001000000}"/>
  <tableColumns count="11">
    <tableColumn id="1" xr3:uid="{00000000-0010-0000-0000-000001000000}" name="1" dataDxfId="24"/>
    <tableColumn id="2" xr3:uid="{00000000-0010-0000-0000-000002000000}" name="2" dataDxfId="23"/>
    <tableColumn id="3" xr3:uid="{00000000-0010-0000-0000-000003000000}" name="3" dataDxfId="22"/>
    <tableColumn id="4" xr3:uid="{00000000-0010-0000-0000-000004000000}" name="4" dataDxfId="21"/>
    <tableColumn id="5" xr3:uid="{00000000-0010-0000-0000-000005000000}" name="5" dataDxfId="20"/>
    <tableColumn id="6" xr3:uid="{00000000-0010-0000-0000-000006000000}" name="6" dataDxfId="19"/>
    <tableColumn id="7" xr3:uid="{00000000-0010-0000-0000-000007000000}" name="7" dataDxfId="18"/>
    <tableColumn id="8" xr3:uid="{00000000-0010-0000-0000-000008000000}" name="8" dataDxfId="17"/>
    <tableColumn id="9" xr3:uid="{00000000-0010-0000-0000-000009000000}" name="9" dataDxfId="16"/>
    <tableColumn id="10" xr3:uid="{00000000-0010-0000-0000-00000A000000}" name="10" dataDxfId="15"/>
    <tableColumn id="11" xr3:uid="{00000000-0010-0000-0000-00000B000000}" name="11" dataDxfId="14"/>
  </tableColumns>
  <tableStyleInfo name="Tabellenformat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Datentabelle_B8_2" displayName="Datentabelle_B8_2" ref="A34:K54" totalsRowShown="0" headerRowDxfId="13" dataDxfId="12" tableBorderDxfId="11">
  <autoFilter ref="A34:K54" xr:uid="{00000000-0009-0000-0100-000002000000}"/>
  <tableColumns count="11">
    <tableColumn id="1" xr3:uid="{00000000-0010-0000-0100-000001000000}" name="1" dataDxfId="10"/>
    <tableColumn id="2" xr3:uid="{00000000-0010-0000-0100-000002000000}" name="2" dataDxfId="9"/>
    <tableColumn id="3" xr3:uid="{00000000-0010-0000-0100-000003000000}" name="3" dataDxfId="8"/>
    <tableColumn id="4" xr3:uid="{00000000-0010-0000-0100-000004000000}" name="4" dataDxfId="7"/>
    <tableColumn id="5" xr3:uid="{00000000-0010-0000-0100-000005000000}" name="5" dataDxfId="6"/>
    <tableColumn id="6" xr3:uid="{00000000-0010-0000-0100-000006000000}" name="6" dataDxfId="5"/>
    <tableColumn id="7" xr3:uid="{00000000-0010-0000-0100-000007000000}" name="7" dataDxfId="4"/>
    <tableColumn id="8" xr3:uid="{00000000-0010-0000-0100-000008000000}" name="8" dataDxfId="3"/>
    <tableColumn id="9" xr3:uid="{00000000-0010-0000-0100-000009000000}" name="9" dataDxfId="2"/>
    <tableColumn id="10" xr3:uid="{00000000-0010-0000-0100-00000A000000}" name="10" dataDxfId="1"/>
    <tableColumn id="11" xr3:uid="{00000000-0010-0000-0100-00000B000000}" name="11" dataDxfId="0"/>
  </tableColumns>
  <tableStyleInfo name="Tabellenformat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hyperlink" Target="https://www1.nls.niedersachsen.de/Statistik/pool/K3050612/K3050612_000017400B75160BF0051498D9BE9EF18E460312E40EB0690825.zip" TargetMode="External"/><Relationship Id="rId1" Type="http://schemas.openxmlformats.org/officeDocument/2006/relationships/hyperlink" Target="https://www1.nls.niedersachsen.de/Statistik/pool/K3050612/K3050612_000017400B755CBB805DF03BD9013CF0F1DA664A9ED30AFCC534.zi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theme="7"/>
  </sheetPr>
  <dimension ref="A1:V424"/>
  <sheetViews>
    <sheetView tabSelected="1" topLeftCell="B1" zoomScale="160" zoomScaleNormal="160" workbookViewId="0">
      <selection activeCell="D18" sqref="D18:M26"/>
    </sheetView>
    <sheetView tabSelected="1" topLeftCell="A199" zoomScale="160" zoomScaleNormal="160" workbookViewId="1"/>
  </sheetViews>
  <sheetFormatPr baseColWidth="10" defaultRowHeight="15" x14ac:dyDescent="0.25"/>
  <cols>
    <col min="1" max="1" width="43" customWidth="1"/>
    <col min="2" max="2" width="22.85546875" customWidth="1"/>
  </cols>
  <sheetData>
    <row r="1" spans="1:13" ht="30" customHeight="1" x14ac:dyDescent="0.25">
      <c r="A1" s="31" t="s">
        <v>56</v>
      </c>
      <c r="B1" s="31"/>
      <c r="C1" s="31"/>
      <c r="D1" s="31"/>
      <c r="E1" s="31"/>
      <c r="F1" s="31"/>
      <c r="G1" s="31"/>
      <c r="H1" s="31"/>
      <c r="I1" s="31"/>
      <c r="J1" s="31"/>
      <c r="K1" s="31"/>
      <c r="L1" s="32"/>
    </row>
    <row r="2" spans="1:13" ht="30" customHeight="1" x14ac:dyDescent="0.25">
      <c r="A2" s="33" t="s">
        <v>57</v>
      </c>
      <c r="B2" s="33"/>
      <c r="H2" s="33"/>
      <c r="I2" s="34"/>
      <c r="J2" s="34"/>
      <c r="K2" s="34"/>
      <c r="L2" s="34"/>
    </row>
    <row r="4" spans="1:13" ht="8.25" customHeight="1" x14ac:dyDescent="0.25">
      <c r="A4" s="94" t="s">
        <v>0</v>
      </c>
      <c r="B4" s="97" t="s">
        <v>68</v>
      </c>
      <c r="C4" s="97" t="s">
        <v>1</v>
      </c>
      <c r="D4" s="100" t="s">
        <v>2</v>
      </c>
      <c r="E4" s="101"/>
      <c r="F4" s="101"/>
      <c r="G4" s="101"/>
      <c r="H4" s="101"/>
      <c r="I4" s="101"/>
      <c r="J4" s="101"/>
      <c r="K4" s="101"/>
      <c r="L4" s="101"/>
      <c r="M4" s="101"/>
    </row>
    <row r="5" spans="1:13" ht="8.25" customHeight="1" x14ac:dyDescent="0.25">
      <c r="A5" s="95"/>
      <c r="B5" s="98"/>
      <c r="C5" s="98"/>
      <c r="D5" s="99" t="s">
        <v>3</v>
      </c>
      <c r="E5" s="103" t="s">
        <v>4</v>
      </c>
      <c r="F5" s="104"/>
      <c r="G5" s="104"/>
      <c r="H5" s="104"/>
      <c r="I5" s="104"/>
      <c r="J5" s="104"/>
      <c r="K5" s="104"/>
      <c r="L5" s="104"/>
      <c r="M5" s="104"/>
    </row>
    <row r="6" spans="1:13" ht="26.25" customHeight="1" x14ac:dyDescent="0.25">
      <c r="A6" s="95"/>
      <c r="B6" s="98"/>
      <c r="C6" s="98"/>
      <c r="D6" s="102"/>
      <c r="E6" s="1" t="s">
        <v>5</v>
      </c>
      <c r="F6" s="2" t="s">
        <v>6</v>
      </c>
      <c r="G6" s="1" t="s">
        <v>7</v>
      </c>
      <c r="H6" s="1" t="s">
        <v>8</v>
      </c>
      <c r="I6" s="1" t="s">
        <v>9</v>
      </c>
      <c r="J6" s="1" t="s">
        <v>10</v>
      </c>
      <c r="K6" s="1" t="s">
        <v>11</v>
      </c>
      <c r="L6" s="1" t="s">
        <v>12</v>
      </c>
      <c r="M6" s="3" t="s">
        <v>13</v>
      </c>
    </row>
    <row r="7" spans="1:13" ht="8.25" customHeight="1" x14ac:dyDescent="0.25">
      <c r="A7" s="96"/>
      <c r="B7" s="99"/>
      <c r="C7" s="99"/>
      <c r="D7" s="105" t="s">
        <v>14</v>
      </c>
      <c r="E7" s="106"/>
      <c r="F7" s="106"/>
      <c r="G7" s="106"/>
      <c r="H7" s="106"/>
      <c r="I7" s="106"/>
      <c r="J7" s="106"/>
      <c r="K7" s="106"/>
      <c r="L7" s="106"/>
      <c r="M7" s="106"/>
    </row>
    <row r="8" spans="1:13" ht="9" customHeight="1" x14ac:dyDescent="0.25">
      <c r="A8" s="4" t="s">
        <v>15</v>
      </c>
      <c r="B8" s="5" t="s">
        <v>16</v>
      </c>
      <c r="C8" s="5" t="s">
        <v>17</v>
      </c>
      <c r="D8" s="4" t="s">
        <v>18</v>
      </c>
      <c r="E8" s="4" t="s">
        <v>19</v>
      </c>
      <c r="F8" s="4" t="s">
        <v>20</v>
      </c>
      <c r="G8" s="4" t="s">
        <v>21</v>
      </c>
      <c r="H8" s="4" t="s">
        <v>22</v>
      </c>
      <c r="I8" s="4" t="s">
        <v>23</v>
      </c>
      <c r="J8" s="4" t="s">
        <v>24</v>
      </c>
      <c r="K8" s="4" t="s">
        <v>25</v>
      </c>
      <c r="L8" s="4" t="s">
        <v>26</v>
      </c>
      <c r="M8" s="4" t="s">
        <v>27</v>
      </c>
    </row>
    <row r="9" spans="1:13" ht="9" customHeight="1" x14ac:dyDescent="0.25">
      <c r="A9" s="19" t="s">
        <v>46</v>
      </c>
      <c r="B9" s="20" t="s">
        <v>29</v>
      </c>
      <c r="C9" s="45">
        <v>2019</v>
      </c>
      <c r="D9" s="10">
        <f>IFERROR(D211/$D$219*100,"-")</f>
        <v>5.7694461242133084</v>
      </c>
      <c r="E9" s="10" t="str">
        <f>IFERROR(E211/$E$219*100,"-")</f>
        <v>-</v>
      </c>
      <c r="F9" s="10" t="str">
        <f>IFERROR(F211/$F$219*100,"-")</f>
        <v>-</v>
      </c>
      <c r="G9" s="10" t="str">
        <f>IFERROR(G211/$G$219*100,"-")</f>
        <v>-</v>
      </c>
      <c r="H9" s="10" t="str">
        <f>IFERROR(H211/$H$219*100,"-")</f>
        <v>-</v>
      </c>
      <c r="I9" s="10" t="str">
        <f>IFERROR(I211/$I$219*100,"-")</f>
        <v>-</v>
      </c>
      <c r="J9" s="10" t="str">
        <f>IFERROR(J211/$J$219*100,"-")</f>
        <v>-</v>
      </c>
      <c r="K9" s="10" t="str">
        <f>IFERROR(K211/$K$219*100,"-")</f>
        <v>-</v>
      </c>
      <c r="L9" s="10">
        <f>IFERROR(L211/$L$219*100,"-")</f>
        <v>83.35250616269515</v>
      </c>
      <c r="M9" s="10" t="str">
        <f>IFERROR(M211/$M$219*100,"-")</f>
        <v>-</v>
      </c>
    </row>
    <row r="10" spans="1:13" ht="9" customHeight="1" x14ac:dyDescent="0.25">
      <c r="A10" s="20" t="s">
        <v>32</v>
      </c>
      <c r="B10" s="20" t="s">
        <v>29</v>
      </c>
      <c r="C10" s="45">
        <v>2019</v>
      </c>
      <c r="D10" s="10">
        <f t="shared" ref="D10:D17" si="0">IFERROR(D212/$D$219*100,"-")</f>
        <v>12.94205917265784</v>
      </c>
      <c r="E10" s="10">
        <f t="shared" ref="E10:E17" si="1">IFERROR(E212/$E$219*100,"-")</f>
        <v>0.21704814522494081</v>
      </c>
      <c r="F10" s="10" t="str">
        <f t="shared" ref="F10:F17" si="2">IFERROR(F212/$F$219*100,"-")</f>
        <v>-</v>
      </c>
      <c r="G10" s="10" t="str">
        <f t="shared" ref="G10:G17" si="3">IFERROR(G212/$G$219*100,"-")</f>
        <v>-</v>
      </c>
      <c r="H10" s="10" t="str">
        <f t="shared" ref="H10:H17" si="4">IFERROR(H212/$H$219*100,"-")</f>
        <v>-</v>
      </c>
      <c r="I10" s="10">
        <f t="shared" ref="I10:I17" si="5">IFERROR(I212/$I$219*100,"-")</f>
        <v>0.49332312664795441</v>
      </c>
      <c r="J10" s="10">
        <f t="shared" ref="J10:J17" si="6">IFERROR(J212/$J$219*100,"-")</f>
        <v>89.074121569633235</v>
      </c>
      <c r="K10" s="10" t="str">
        <f t="shared" ref="K10:K17" si="7">IFERROR(K212/$K$219*100,"-")</f>
        <v>-</v>
      </c>
      <c r="L10" s="10">
        <f t="shared" ref="L10:L17" si="8">IFERROR(L212/$L$219*100,"-")</f>
        <v>0.82169268693508635</v>
      </c>
      <c r="M10" s="10">
        <f t="shared" ref="M10:M17" si="9">IFERROR(M212/$M$219*100,"-")</f>
        <v>72.556203164029981</v>
      </c>
    </row>
    <row r="11" spans="1:13" ht="9" customHeight="1" x14ac:dyDescent="0.25">
      <c r="A11" s="7" t="s">
        <v>47</v>
      </c>
      <c r="B11" s="7" t="s">
        <v>29</v>
      </c>
      <c r="C11" s="45">
        <v>2019</v>
      </c>
      <c r="D11" s="10">
        <f t="shared" si="0"/>
        <v>1.1086474501108647</v>
      </c>
      <c r="E11" s="10" t="str">
        <f t="shared" si="1"/>
        <v>-</v>
      </c>
      <c r="F11" s="10" t="str">
        <f t="shared" si="2"/>
        <v>-</v>
      </c>
      <c r="G11" s="10" t="str">
        <f t="shared" si="3"/>
        <v>-</v>
      </c>
      <c r="H11" s="10" t="str">
        <f t="shared" si="4"/>
        <v>-</v>
      </c>
      <c r="I11" s="10">
        <f t="shared" si="5"/>
        <v>0.61665390830994304</v>
      </c>
      <c r="J11" s="10" t="str">
        <f t="shared" si="6"/>
        <v>-</v>
      </c>
      <c r="K11" s="10" t="str">
        <f t="shared" si="7"/>
        <v>-</v>
      </c>
      <c r="L11" s="10">
        <f t="shared" si="8"/>
        <v>13.886606409202958</v>
      </c>
      <c r="M11" s="10" t="str">
        <f t="shared" si="9"/>
        <v>-</v>
      </c>
    </row>
    <row r="12" spans="1:13" ht="9" customHeight="1" x14ac:dyDescent="0.25">
      <c r="A12" s="20" t="s">
        <v>43</v>
      </c>
      <c r="B12" s="20" t="s">
        <v>29</v>
      </c>
      <c r="C12" s="45">
        <v>2019</v>
      </c>
      <c r="D12" s="10">
        <f t="shared" si="0"/>
        <v>14.122376760957692</v>
      </c>
      <c r="E12" s="10">
        <f t="shared" si="1"/>
        <v>17.272592738752959</v>
      </c>
      <c r="F12" s="10" t="str">
        <f t="shared" si="2"/>
        <v>-</v>
      </c>
      <c r="G12" s="10" t="str">
        <f t="shared" si="3"/>
        <v>-</v>
      </c>
      <c r="H12" s="10" t="str">
        <f t="shared" si="4"/>
        <v>-</v>
      </c>
      <c r="I12" s="10">
        <f t="shared" si="5"/>
        <v>23.819852003062007</v>
      </c>
      <c r="J12" s="10" t="str">
        <f t="shared" si="6"/>
        <v>-</v>
      </c>
      <c r="K12" s="10" t="str">
        <f t="shared" si="7"/>
        <v>-</v>
      </c>
      <c r="L12" s="10" t="str">
        <f t="shared" si="8"/>
        <v>-</v>
      </c>
      <c r="M12" s="10" t="str">
        <f t="shared" si="9"/>
        <v>-</v>
      </c>
    </row>
    <row r="13" spans="1:13" ht="9" customHeight="1" x14ac:dyDescent="0.25">
      <c r="A13" s="20" t="s">
        <v>34</v>
      </c>
      <c r="B13" s="20" t="s">
        <v>29</v>
      </c>
      <c r="C13" s="45">
        <v>2019</v>
      </c>
      <c r="D13" s="10">
        <f t="shared" si="0"/>
        <v>3.0829357880355661</v>
      </c>
      <c r="E13" s="10">
        <f t="shared" si="1"/>
        <v>0.75966850828729282</v>
      </c>
      <c r="F13" s="10" t="str">
        <f t="shared" si="2"/>
        <v>-</v>
      </c>
      <c r="G13" s="10">
        <f t="shared" si="3"/>
        <v>57.885057471264368</v>
      </c>
      <c r="H13" s="10">
        <f t="shared" si="4"/>
        <v>15.148578811369509</v>
      </c>
      <c r="I13" s="10">
        <f t="shared" si="5"/>
        <v>3.0492472569533047</v>
      </c>
      <c r="J13" s="10" t="str">
        <f t="shared" si="6"/>
        <v>-</v>
      </c>
      <c r="K13" s="10" t="str">
        <f t="shared" si="7"/>
        <v>-</v>
      </c>
      <c r="L13" s="10" t="str">
        <f t="shared" si="8"/>
        <v>-</v>
      </c>
      <c r="M13" s="10" t="str">
        <f t="shared" si="9"/>
        <v>-</v>
      </c>
    </row>
    <row r="14" spans="1:13" ht="9" customHeight="1" x14ac:dyDescent="0.25">
      <c r="A14" s="20" t="s">
        <v>48</v>
      </c>
      <c r="B14" s="20" t="s">
        <v>29</v>
      </c>
      <c r="C14" s="45">
        <v>2019</v>
      </c>
      <c r="D14" s="10">
        <f t="shared" si="0"/>
        <v>49.690922529060003</v>
      </c>
      <c r="E14" s="10">
        <f t="shared" si="1"/>
        <v>72.957774269928962</v>
      </c>
      <c r="F14" s="10" t="str">
        <f t="shared" si="2"/>
        <v>-</v>
      </c>
      <c r="G14" s="10">
        <f t="shared" si="3"/>
        <v>8.9655172413793096</v>
      </c>
      <c r="H14" s="10" t="str">
        <f t="shared" si="4"/>
        <v>-</v>
      </c>
      <c r="I14" s="10">
        <f t="shared" si="5"/>
        <v>55.379773751807434</v>
      </c>
      <c r="J14" s="10" t="str">
        <f t="shared" si="6"/>
        <v>-</v>
      </c>
      <c r="K14" s="10" t="str">
        <f t="shared" si="7"/>
        <v>-</v>
      </c>
      <c r="L14" s="10" t="str">
        <f t="shared" si="8"/>
        <v>-</v>
      </c>
      <c r="M14" s="10">
        <f t="shared" si="9"/>
        <v>26.244796003330556</v>
      </c>
    </row>
    <row r="15" spans="1:13" ht="9" customHeight="1" x14ac:dyDescent="0.25">
      <c r="A15" s="20" t="s">
        <v>49</v>
      </c>
      <c r="B15" s="20" t="s">
        <v>29</v>
      </c>
      <c r="C15" s="45">
        <v>2019</v>
      </c>
      <c r="D15" s="10">
        <f t="shared" si="0"/>
        <v>3.7750005599229546</v>
      </c>
      <c r="E15" s="10">
        <f t="shared" si="1"/>
        <v>1.8350434096290451</v>
      </c>
      <c r="F15" s="10" t="str">
        <f t="shared" si="2"/>
        <v>-</v>
      </c>
      <c r="G15" s="10" t="str">
        <f t="shared" si="3"/>
        <v>-</v>
      </c>
      <c r="H15" s="10">
        <f t="shared" si="4"/>
        <v>84.851421188630496</v>
      </c>
      <c r="I15" s="10" t="str">
        <f t="shared" si="5"/>
        <v>-</v>
      </c>
      <c r="J15" s="10" t="str">
        <f t="shared" si="6"/>
        <v>-</v>
      </c>
      <c r="K15" s="10" t="str">
        <f t="shared" si="7"/>
        <v>-</v>
      </c>
      <c r="L15" s="10" t="str">
        <f t="shared" si="8"/>
        <v>-</v>
      </c>
      <c r="M15" s="10" t="str">
        <f t="shared" si="9"/>
        <v>-</v>
      </c>
    </row>
    <row r="16" spans="1:13" ht="9" customHeight="1" x14ac:dyDescent="0.25">
      <c r="A16" s="20" t="s">
        <v>50</v>
      </c>
      <c r="B16" s="20" t="s">
        <v>29</v>
      </c>
      <c r="C16" s="45">
        <v>2019</v>
      </c>
      <c r="D16" s="10">
        <f t="shared" si="0"/>
        <v>9.5086116150417705</v>
      </c>
      <c r="E16" s="10">
        <f t="shared" si="1"/>
        <v>6.9578729281767959</v>
      </c>
      <c r="F16" s="10" t="str">
        <f t="shared" si="2"/>
        <v>-</v>
      </c>
      <c r="G16" s="10">
        <f t="shared" si="3"/>
        <v>33.149425287356323</v>
      </c>
      <c r="H16" s="10" t="str">
        <f t="shared" si="4"/>
        <v>-</v>
      </c>
      <c r="I16" s="10">
        <f t="shared" si="5"/>
        <v>16.641149953219358</v>
      </c>
      <c r="J16" s="10">
        <f t="shared" si="6"/>
        <v>10.92587843036676</v>
      </c>
      <c r="K16" s="10" t="str">
        <f t="shared" si="7"/>
        <v>-</v>
      </c>
      <c r="L16" s="10">
        <f t="shared" si="8"/>
        <v>1.8241577649958916</v>
      </c>
      <c r="M16" s="10" t="str">
        <f t="shared" si="9"/>
        <v>-</v>
      </c>
    </row>
    <row r="17" spans="1:13" ht="9" customHeight="1" x14ac:dyDescent="0.25">
      <c r="A17" s="12" t="s">
        <v>3</v>
      </c>
      <c r="B17" s="12" t="s">
        <v>29</v>
      </c>
      <c r="C17" s="45">
        <v>2019</v>
      </c>
      <c r="D17" s="10">
        <f t="shared" si="0"/>
        <v>100</v>
      </c>
      <c r="E17" s="10">
        <f t="shared" si="1"/>
        <v>100</v>
      </c>
      <c r="F17" s="10" t="str">
        <f t="shared" si="2"/>
        <v>-</v>
      </c>
      <c r="G17" s="10">
        <f t="shared" si="3"/>
        <v>100</v>
      </c>
      <c r="H17" s="10">
        <f t="shared" si="4"/>
        <v>100</v>
      </c>
      <c r="I17" s="10">
        <f t="shared" si="5"/>
        <v>100</v>
      </c>
      <c r="J17" s="10">
        <f t="shared" si="6"/>
        <v>100</v>
      </c>
      <c r="K17" s="10" t="str">
        <f t="shared" si="7"/>
        <v>-</v>
      </c>
      <c r="L17" s="10">
        <f t="shared" si="8"/>
        <v>100</v>
      </c>
      <c r="M17" s="10">
        <f t="shared" si="9"/>
        <v>100</v>
      </c>
    </row>
    <row r="18" spans="1:13" ht="9" customHeight="1" x14ac:dyDescent="0.25">
      <c r="A18" s="19" t="s">
        <v>46</v>
      </c>
      <c r="B18" s="20" t="s">
        <v>39</v>
      </c>
      <c r="C18" s="45">
        <v>2019</v>
      </c>
      <c r="D18" s="10">
        <f>IFERROR(D221/$D$229*100,"-")</f>
        <v>1.348846787479407</v>
      </c>
      <c r="E18" s="10" t="str">
        <f>IFERROR(E221/$E$229*100,"-")</f>
        <v>-</v>
      </c>
      <c r="F18" s="10" t="str">
        <f>IFERROR(F221/$F$229*100,"-")</f>
        <v>-</v>
      </c>
      <c r="G18" s="10" t="str">
        <f>IFERROR(G221/$G$229*100,"-")</f>
        <v>-</v>
      </c>
      <c r="H18" s="10" t="str">
        <f>IFERROR(H221/$H$229*100,"-")</f>
        <v>-</v>
      </c>
      <c r="I18" s="10" t="str">
        <f>IFERROR(I221/$I$229*100,"-")</f>
        <v>-</v>
      </c>
      <c r="J18" s="10" t="str">
        <f>IFERROR(J221/$J$229*100,"-")</f>
        <v>-</v>
      </c>
      <c r="K18" s="10" t="str">
        <f>IFERROR(K221/$K$229*100,"-")</f>
        <v>-</v>
      </c>
      <c r="L18" s="10">
        <f>IFERROR(L221/$L$229*100,"-")</f>
        <v>71.978021978021971</v>
      </c>
      <c r="M18" s="10" t="str">
        <f>IFERROR(M221/$M$229*100,"-")</f>
        <v>-</v>
      </c>
    </row>
    <row r="19" spans="1:13" ht="9" customHeight="1" x14ac:dyDescent="0.25">
      <c r="A19" s="20" t="s">
        <v>32</v>
      </c>
      <c r="B19" s="20" t="s">
        <v>39</v>
      </c>
      <c r="C19" s="45">
        <v>2019</v>
      </c>
      <c r="D19" s="10">
        <f t="shared" ref="D19:D26" si="10">IFERROR(D222/$D$229*100,"-")</f>
        <v>4.581960461285008</v>
      </c>
      <c r="E19" s="10">
        <f t="shared" ref="E19:E26" si="11">IFERROR(E222/$E$229*100,"-")</f>
        <v>9.8183603338242512E-2</v>
      </c>
      <c r="F19" s="10" t="str">
        <f t="shared" ref="F19:F26" si="12">IFERROR(F222/$F$229*100,"-")</f>
        <v>-</v>
      </c>
      <c r="G19" s="10" t="str">
        <f t="shared" ref="G19:G26" si="13">IFERROR(G222/$G$229*100,"-")</f>
        <v>-</v>
      </c>
      <c r="H19" s="10" t="str">
        <f t="shared" ref="H19:H26" si="14">IFERROR(H222/$H$229*100,"-")</f>
        <v>-</v>
      </c>
      <c r="I19" s="10">
        <f t="shared" ref="I19:I26" si="15">IFERROR(I222/$I$229*100,"-")</f>
        <v>0.17722640673460346</v>
      </c>
      <c r="J19" s="10">
        <f t="shared" ref="J19:J26" si="16">IFERROR(J222/$J$229*100,"-")</f>
        <v>83.486238532110093</v>
      </c>
      <c r="K19" s="10" t="str">
        <f t="shared" ref="K19:K26" si="17">IFERROR(K222/$K$229*100,"-")</f>
        <v>-</v>
      </c>
      <c r="L19" s="10">
        <f t="shared" ref="L19:L26" si="18">IFERROR(L222/$L$229*100,"-")</f>
        <v>2.197802197802198</v>
      </c>
      <c r="M19" s="10">
        <f t="shared" ref="M19:M26" si="19">IFERROR(M222/$M$229*100,"-")</f>
        <v>78.021978021978029</v>
      </c>
    </row>
    <row r="20" spans="1:13" ht="9" customHeight="1" x14ac:dyDescent="0.25">
      <c r="A20" s="7" t="s">
        <v>47</v>
      </c>
      <c r="B20" s="20" t="s">
        <v>39</v>
      </c>
      <c r="C20" s="45">
        <v>2019</v>
      </c>
      <c r="D20" s="10">
        <f t="shared" si="10"/>
        <v>0.55601317957166396</v>
      </c>
      <c r="E20" s="10" t="str">
        <f t="shared" si="11"/>
        <v>-</v>
      </c>
      <c r="F20" s="10" t="str">
        <f t="shared" si="12"/>
        <v>-</v>
      </c>
      <c r="G20" s="10" t="str">
        <f t="shared" si="13"/>
        <v>-</v>
      </c>
      <c r="H20" s="10" t="str">
        <f t="shared" si="14"/>
        <v>-</v>
      </c>
      <c r="I20" s="10">
        <f t="shared" si="15"/>
        <v>0.53167922020381042</v>
      </c>
      <c r="J20" s="10" t="str">
        <f t="shared" si="16"/>
        <v>-</v>
      </c>
      <c r="K20" s="10" t="str">
        <f t="shared" si="17"/>
        <v>-</v>
      </c>
      <c r="L20" s="10">
        <f t="shared" si="18"/>
        <v>23.076923076923077</v>
      </c>
      <c r="M20" s="10" t="str">
        <f t="shared" si="19"/>
        <v>-</v>
      </c>
    </row>
    <row r="21" spans="1:13" ht="9" customHeight="1" x14ac:dyDescent="0.25">
      <c r="A21" s="20" t="s">
        <v>43</v>
      </c>
      <c r="B21" s="20" t="s">
        <v>39</v>
      </c>
      <c r="C21" s="45">
        <v>2019</v>
      </c>
      <c r="D21" s="10">
        <f t="shared" si="10"/>
        <v>10.317133443163097</v>
      </c>
      <c r="E21" s="10">
        <f t="shared" si="11"/>
        <v>25.822287677957785</v>
      </c>
      <c r="F21" s="10" t="str">
        <f t="shared" si="12"/>
        <v>-</v>
      </c>
      <c r="G21" s="10" t="str">
        <f t="shared" si="13"/>
        <v>-</v>
      </c>
      <c r="H21" s="10" t="str">
        <f t="shared" si="14"/>
        <v>-</v>
      </c>
      <c r="I21" s="10">
        <f t="shared" si="15"/>
        <v>21.089942401417812</v>
      </c>
      <c r="J21" s="10" t="str">
        <f t="shared" si="16"/>
        <v>-</v>
      </c>
      <c r="K21" s="10" t="str">
        <f t="shared" si="17"/>
        <v>-</v>
      </c>
      <c r="L21" s="10" t="str">
        <f t="shared" si="18"/>
        <v>-</v>
      </c>
      <c r="M21" s="10" t="str">
        <f t="shared" si="19"/>
        <v>-</v>
      </c>
    </row>
    <row r="22" spans="1:13" ht="9" customHeight="1" x14ac:dyDescent="0.25">
      <c r="A22" s="20" t="s">
        <v>34</v>
      </c>
      <c r="B22" s="7" t="s">
        <v>39</v>
      </c>
      <c r="C22" s="45">
        <v>2019</v>
      </c>
      <c r="D22" s="10">
        <f t="shared" si="10"/>
        <v>16.134678747940693</v>
      </c>
      <c r="E22" s="10">
        <f t="shared" si="11"/>
        <v>1.9145802650957291</v>
      </c>
      <c r="F22" s="10" t="str">
        <f t="shared" si="12"/>
        <v>-</v>
      </c>
      <c r="G22" s="10">
        <f t="shared" si="13"/>
        <v>71.866485013623986</v>
      </c>
      <c r="H22" s="10">
        <f t="shared" si="14"/>
        <v>9.595803764270288</v>
      </c>
      <c r="I22" s="10">
        <f t="shared" si="15"/>
        <v>7.1776694727514396</v>
      </c>
      <c r="J22" s="10" t="str">
        <f t="shared" si="16"/>
        <v>-</v>
      </c>
      <c r="K22" s="10" t="str">
        <f t="shared" si="17"/>
        <v>-</v>
      </c>
      <c r="L22" s="10" t="str">
        <f t="shared" si="18"/>
        <v>-</v>
      </c>
      <c r="M22" s="10" t="str">
        <f t="shared" si="19"/>
        <v>-</v>
      </c>
    </row>
    <row r="23" spans="1:13" ht="9" customHeight="1" x14ac:dyDescent="0.25">
      <c r="A23" s="20" t="s">
        <v>48</v>
      </c>
      <c r="B23" s="20" t="s">
        <v>39</v>
      </c>
      <c r="C23" s="45">
        <v>2019</v>
      </c>
      <c r="D23" s="10">
        <f t="shared" si="10"/>
        <v>22.745057660626031</v>
      </c>
      <c r="E23" s="10">
        <f t="shared" si="11"/>
        <v>52.675503190967113</v>
      </c>
      <c r="F23" s="10" t="str">
        <f t="shared" si="12"/>
        <v>-</v>
      </c>
      <c r="G23" s="10">
        <f t="shared" si="13"/>
        <v>4.7683923705722071</v>
      </c>
      <c r="H23" s="10" t="str">
        <f t="shared" si="14"/>
        <v>-</v>
      </c>
      <c r="I23" s="10">
        <f t="shared" si="15"/>
        <v>46.344705361098804</v>
      </c>
      <c r="J23" s="10" t="str">
        <f t="shared" si="16"/>
        <v>-</v>
      </c>
      <c r="K23" s="10" t="str">
        <f t="shared" si="17"/>
        <v>-</v>
      </c>
      <c r="L23" s="10" t="str">
        <f t="shared" si="18"/>
        <v>-</v>
      </c>
      <c r="M23" s="10">
        <f t="shared" si="19"/>
        <v>21.978021978021978</v>
      </c>
    </row>
    <row r="24" spans="1:13" ht="9" customHeight="1" x14ac:dyDescent="0.25">
      <c r="A24" s="20" t="s">
        <v>49</v>
      </c>
      <c r="B24" s="20" t="s">
        <v>39</v>
      </c>
      <c r="C24" s="45">
        <v>2019</v>
      </c>
      <c r="D24" s="10">
        <f t="shared" si="10"/>
        <v>30.405683690280068</v>
      </c>
      <c r="E24" s="10">
        <f t="shared" si="11"/>
        <v>1.1291114383897889</v>
      </c>
      <c r="F24" s="10" t="str">
        <f t="shared" si="12"/>
        <v>-</v>
      </c>
      <c r="G24" s="10" t="str">
        <f t="shared" si="13"/>
        <v>-</v>
      </c>
      <c r="H24" s="10">
        <f t="shared" si="14"/>
        <v>90.404196235729714</v>
      </c>
      <c r="I24" s="10" t="str">
        <f t="shared" si="15"/>
        <v>-</v>
      </c>
      <c r="J24" s="10" t="str">
        <f t="shared" si="16"/>
        <v>-</v>
      </c>
      <c r="K24" s="10" t="str">
        <f t="shared" si="17"/>
        <v>-</v>
      </c>
      <c r="L24" s="10" t="str">
        <f t="shared" si="18"/>
        <v>-</v>
      </c>
      <c r="M24" s="10" t="str">
        <f t="shared" si="19"/>
        <v>-</v>
      </c>
    </row>
    <row r="25" spans="1:13" ht="9" customHeight="1" x14ac:dyDescent="0.25">
      <c r="A25" s="20" t="s">
        <v>50</v>
      </c>
      <c r="B25" s="20" t="s">
        <v>39</v>
      </c>
      <c r="C25" s="45">
        <v>2019</v>
      </c>
      <c r="D25" s="10">
        <f t="shared" si="10"/>
        <v>13.910626029654036</v>
      </c>
      <c r="E25" s="10">
        <f t="shared" si="11"/>
        <v>18.360333824251352</v>
      </c>
      <c r="F25" s="10" t="str">
        <f t="shared" si="12"/>
        <v>-</v>
      </c>
      <c r="G25" s="10">
        <f t="shared" si="13"/>
        <v>23.365122615803816</v>
      </c>
      <c r="H25" s="10" t="str">
        <f t="shared" si="14"/>
        <v>-</v>
      </c>
      <c r="I25" s="10">
        <f t="shared" si="15"/>
        <v>24.678777137793531</v>
      </c>
      <c r="J25" s="10">
        <f t="shared" si="16"/>
        <v>16.513761467889911</v>
      </c>
      <c r="K25" s="10" t="str">
        <f t="shared" si="17"/>
        <v>-</v>
      </c>
      <c r="L25" s="10">
        <f t="shared" si="18"/>
        <v>2.7472527472527473</v>
      </c>
      <c r="M25" s="10" t="str">
        <f t="shared" si="19"/>
        <v>-</v>
      </c>
    </row>
    <row r="26" spans="1:13" ht="9" customHeight="1" x14ac:dyDescent="0.25">
      <c r="A26" s="12" t="s">
        <v>3</v>
      </c>
      <c r="B26" s="12" t="s">
        <v>39</v>
      </c>
      <c r="C26" s="45">
        <v>2019</v>
      </c>
      <c r="D26" s="10">
        <f t="shared" si="10"/>
        <v>100</v>
      </c>
      <c r="E26" s="10">
        <f t="shared" si="11"/>
        <v>100</v>
      </c>
      <c r="F26" s="10" t="str">
        <f t="shared" si="12"/>
        <v>-</v>
      </c>
      <c r="G26" s="10">
        <f t="shared" si="13"/>
        <v>100</v>
      </c>
      <c r="H26" s="10">
        <f t="shared" si="14"/>
        <v>100</v>
      </c>
      <c r="I26" s="10">
        <f t="shared" si="15"/>
        <v>100</v>
      </c>
      <c r="J26" s="10">
        <f t="shared" si="16"/>
        <v>100</v>
      </c>
      <c r="K26" s="10" t="str">
        <f t="shared" si="17"/>
        <v>-</v>
      </c>
      <c r="L26" s="10">
        <f t="shared" si="18"/>
        <v>100</v>
      </c>
      <c r="M26" s="10">
        <f t="shared" si="19"/>
        <v>100</v>
      </c>
    </row>
    <row r="27" spans="1:13" ht="8.25" customHeight="1" x14ac:dyDescent="0.25">
      <c r="A27" s="19" t="s">
        <v>46</v>
      </c>
      <c r="B27" s="20" t="s">
        <v>29</v>
      </c>
      <c r="C27" s="45">
        <v>2018</v>
      </c>
      <c r="D27" s="79">
        <v>5.7745512256846894</v>
      </c>
      <c r="E27" s="79" t="s">
        <v>30</v>
      </c>
      <c r="F27" s="24" t="s">
        <v>30</v>
      </c>
      <c r="G27" s="79" t="s">
        <v>30</v>
      </c>
      <c r="H27" s="79" t="s">
        <v>30</v>
      </c>
      <c r="I27" s="79" t="s">
        <v>30</v>
      </c>
      <c r="J27" s="79" t="s">
        <v>30</v>
      </c>
      <c r="K27" s="79">
        <v>97.468354430379748</v>
      </c>
      <c r="L27" s="79">
        <v>81.989496447327767</v>
      </c>
      <c r="M27" s="79" t="s">
        <v>30</v>
      </c>
    </row>
    <row r="28" spans="1:13" ht="8.25" customHeight="1" x14ac:dyDescent="0.25">
      <c r="A28" s="20" t="s">
        <v>32</v>
      </c>
      <c r="B28" s="20" t="s">
        <v>29</v>
      </c>
      <c r="C28" s="45">
        <v>2018</v>
      </c>
      <c r="D28" s="79">
        <v>13.411757136423102</v>
      </c>
      <c r="E28" s="79">
        <v>0.24446947726673535</v>
      </c>
      <c r="F28" s="24" t="s">
        <v>30</v>
      </c>
      <c r="G28" s="79" t="s">
        <v>30</v>
      </c>
      <c r="H28" s="79" t="s">
        <v>30</v>
      </c>
      <c r="I28" s="79">
        <v>0.39299894660076173</v>
      </c>
      <c r="J28" s="79">
        <v>90.159390159390156</v>
      </c>
      <c r="K28" s="79" t="s">
        <v>30</v>
      </c>
      <c r="L28" s="79">
        <v>1.2048192771084338</v>
      </c>
      <c r="M28" s="79">
        <v>71.806524914786564</v>
      </c>
    </row>
    <row r="29" spans="1:13" ht="8.25" customHeight="1" x14ac:dyDescent="0.25">
      <c r="A29" s="7" t="s">
        <v>47</v>
      </c>
      <c r="B29" s="7" t="s">
        <v>29</v>
      </c>
      <c r="C29" s="45">
        <v>2018</v>
      </c>
      <c r="D29" s="79">
        <v>1.2460591502777361</v>
      </c>
      <c r="E29" s="79" t="s">
        <v>30</v>
      </c>
      <c r="F29" s="24" t="s">
        <v>30</v>
      </c>
      <c r="G29" s="79" t="s">
        <v>30</v>
      </c>
      <c r="H29" s="79" t="s">
        <v>30</v>
      </c>
      <c r="I29" s="79">
        <v>0.76168868000972367</v>
      </c>
      <c r="J29" s="79" t="s">
        <v>30</v>
      </c>
      <c r="K29" s="79" t="s">
        <v>30</v>
      </c>
      <c r="L29" s="79">
        <v>15.044794562866853</v>
      </c>
      <c r="M29" s="79" t="s">
        <v>30</v>
      </c>
    </row>
    <row r="30" spans="1:13" ht="8.25" customHeight="1" x14ac:dyDescent="0.25">
      <c r="A30" s="20" t="s">
        <v>43</v>
      </c>
      <c r="B30" s="20" t="s">
        <v>29</v>
      </c>
      <c r="C30" s="45">
        <v>2018</v>
      </c>
      <c r="D30" s="79">
        <v>14.166684539001009</v>
      </c>
      <c r="E30" s="79">
        <v>17.620976439853315</v>
      </c>
      <c r="F30" s="24" t="s">
        <v>30</v>
      </c>
      <c r="G30" s="79" t="s">
        <v>30</v>
      </c>
      <c r="H30" s="79" t="s">
        <v>30</v>
      </c>
      <c r="I30" s="79">
        <v>23.705534397536667</v>
      </c>
      <c r="J30" s="79" t="s">
        <v>30</v>
      </c>
      <c r="K30" s="79" t="s">
        <v>30</v>
      </c>
      <c r="L30" s="79">
        <v>0.1235712079085573</v>
      </c>
      <c r="M30" s="79" t="s">
        <v>30</v>
      </c>
    </row>
    <row r="31" spans="1:13" ht="8.25" customHeight="1" x14ac:dyDescent="0.25">
      <c r="A31" s="20" t="s">
        <v>34</v>
      </c>
      <c r="B31" s="20" t="s">
        <v>29</v>
      </c>
      <c r="C31" s="45">
        <v>2018</v>
      </c>
      <c r="D31" s="79">
        <v>3.0508074720655411</v>
      </c>
      <c r="E31" s="79">
        <v>0.6303477698152099</v>
      </c>
      <c r="F31" s="24" t="s">
        <v>30</v>
      </c>
      <c r="G31" s="79">
        <v>61.288998357963877</v>
      </c>
      <c r="H31" s="79">
        <v>13.581058862216377</v>
      </c>
      <c r="I31" s="79">
        <v>2.7388380196094317</v>
      </c>
      <c r="J31" s="79" t="s">
        <v>30</v>
      </c>
      <c r="K31" s="79" t="s">
        <v>30</v>
      </c>
      <c r="L31" s="79" t="s">
        <v>30</v>
      </c>
      <c r="M31" s="79" t="s">
        <v>30</v>
      </c>
    </row>
    <row r="32" spans="1:13" ht="8.25" customHeight="1" x14ac:dyDescent="0.25">
      <c r="A32" s="20" t="s">
        <v>48</v>
      </c>
      <c r="B32" s="20" t="s">
        <v>29</v>
      </c>
      <c r="C32" s="45">
        <v>2018</v>
      </c>
      <c r="D32" s="79">
        <v>49.109957749801616</v>
      </c>
      <c r="E32" s="79">
        <v>73.079596385686557</v>
      </c>
      <c r="F32" s="24" t="s">
        <v>30</v>
      </c>
      <c r="G32" s="79">
        <v>6.5270935960591139</v>
      </c>
      <c r="H32" s="79" t="s">
        <v>30</v>
      </c>
      <c r="I32" s="79">
        <v>54.699781217081281</v>
      </c>
      <c r="J32" s="79" t="s">
        <v>30</v>
      </c>
      <c r="K32" s="79" t="s">
        <v>30</v>
      </c>
      <c r="L32" s="79" t="s">
        <v>30</v>
      </c>
      <c r="M32" s="79">
        <v>26.716442136016884</v>
      </c>
    </row>
    <row r="33" spans="1:22" ht="8.25" customHeight="1" x14ac:dyDescent="0.25">
      <c r="A33" s="20" t="s">
        <v>49</v>
      </c>
      <c r="B33" s="20" t="s">
        <v>29</v>
      </c>
      <c r="C33" s="45">
        <v>2018</v>
      </c>
      <c r="D33" s="79">
        <v>3.5687477212773717</v>
      </c>
      <c r="E33" s="79">
        <v>1.6777317067324975</v>
      </c>
      <c r="F33" s="24" t="s">
        <v>30</v>
      </c>
      <c r="G33" s="79" t="s">
        <v>30</v>
      </c>
      <c r="H33" s="79">
        <v>86.418941137783619</v>
      </c>
      <c r="I33" s="79" t="s">
        <v>30</v>
      </c>
      <c r="J33" s="79" t="s">
        <v>30</v>
      </c>
      <c r="K33" s="79" t="s">
        <v>30</v>
      </c>
      <c r="L33" s="79" t="s">
        <v>30</v>
      </c>
      <c r="M33" s="79" t="s">
        <v>30</v>
      </c>
    </row>
    <row r="34" spans="1:22" ht="8.25" customHeight="1" x14ac:dyDescent="0.25">
      <c r="A34" s="20" t="s">
        <v>50</v>
      </c>
      <c r="B34" s="20" t="s">
        <v>29</v>
      </c>
      <c r="C34" s="45">
        <v>2018</v>
      </c>
      <c r="D34" s="79">
        <v>9.6714350054689344</v>
      </c>
      <c r="E34" s="79">
        <v>6.7468782206456872</v>
      </c>
      <c r="F34" s="24" t="s">
        <v>30</v>
      </c>
      <c r="G34" s="79">
        <v>32.183908045977013</v>
      </c>
      <c r="H34" s="79" t="s">
        <v>30</v>
      </c>
      <c r="I34" s="79">
        <v>17.701158739162143</v>
      </c>
      <c r="J34" s="79">
        <v>9.8406098406098401</v>
      </c>
      <c r="K34" s="79">
        <v>2.5316455696202533</v>
      </c>
      <c r="L34" s="79">
        <v>1.6373185047883845</v>
      </c>
      <c r="M34" s="79">
        <v>1.477032949196559</v>
      </c>
    </row>
    <row r="35" spans="1:22" s="63" customFormat="1" ht="16.5" customHeight="1" x14ac:dyDescent="0.25">
      <c r="A35" s="12" t="s">
        <v>3</v>
      </c>
      <c r="B35" s="12" t="s">
        <v>29</v>
      </c>
      <c r="C35" s="64">
        <v>2018</v>
      </c>
      <c r="D35" s="80">
        <v>100</v>
      </c>
      <c r="E35" s="80">
        <v>100</v>
      </c>
      <c r="F35" s="39" t="s">
        <v>30</v>
      </c>
      <c r="G35" s="80">
        <v>100</v>
      </c>
      <c r="H35" s="80">
        <v>100</v>
      </c>
      <c r="I35" s="80">
        <v>100</v>
      </c>
      <c r="J35" s="80">
        <v>100</v>
      </c>
      <c r="K35" s="80">
        <v>100</v>
      </c>
      <c r="L35" s="80">
        <v>100</v>
      </c>
      <c r="M35" s="80">
        <v>100</v>
      </c>
    </row>
    <row r="36" spans="1:22" ht="8.25" customHeight="1" x14ac:dyDescent="0.25">
      <c r="A36" s="19" t="s">
        <v>46</v>
      </c>
      <c r="B36" s="20" t="s">
        <v>39</v>
      </c>
      <c r="C36" s="45">
        <v>2018</v>
      </c>
      <c r="D36" s="79">
        <v>1.632208922742111</v>
      </c>
      <c r="E36" s="79" t="s">
        <v>30</v>
      </c>
      <c r="F36" s="24" t="s">
        <v>30</v>
      </c>
      <c r="G36" s="79" t="s">
        <v>30</v>
      </c>
      <c r="H36" s="79" t="s">
        <v>30</v>
      </c>
      <c r="I36" s="79" t="s">
        <v>30</v>
      </c>
      <c r="J36" s="79" t="s">
        <v>30</v>
      </c>
      <c r="K36" s="79">
        <v>100</v>
      </c>
      <c r="L36" s="79">
        <v>78.571428571428569</v>
      </c>
      <c r="M36" s="79" t="s">
        <v>30</v>
      </c>
      <c r="N36" s="25"/>
      <c r="O36" s="25"/>
      <c r="P36" s="25"/>
      <c r="Q36" s="25"/>
      <c r="R36" s="25"/>
      <c r="S36" s="25"/>
      <c r="T36" s="25"/>
      <c r="U36" s="25"/>
      <c r="V36" s="25"/>
    </row>
    <row r="37" spans="1:22" ht="8.25" customHeight="1" x14ac:dyDescent="0.25">
      <c r="A37" s="20" t="s">
        <v>32</v>
      </c>
      <c r="B37" s="20" t="s">
        <v>39</v>
      </c>
      <c r="C37" s="45">
        <v>2018</v>
      </c>
      <c r="D37" s="79">
        <v>5.0961189698948131</v>
      </c>
      <c r="E37" s="79">
        <v>0.27624309392265189</v>
      </c>
      <c r="F37" s="24" t="s">
        <v>30</v>
      </c>
      <c r="G37" s="79" t="s">
        <v>30</v>
      </c>
      <c r="H37" s="79" t="s">
        <v>30</v>
      </c>
      <c r="I37" s="79">
        <v>0.40363269424823411</v>
      </c>
      <c r="J37" s="79">
        <v>85.130111524163567</v>
      </c>
      <c r="K37" s="79" t="s">
        <v>30</v>
      </c>
      <c r="L37" s="79">
        <v>1.7857142857142856</v>
      </c>
      <c r="M37" s="79">
        <v>76.991150442477874</v>
      </c>
    </row>
    <row r="38" spans="1:22" ht="8.25" customHeight="1" x14ac:dyDescent="0.25">
      <c r="A38" s="7" t="s">
        <v>47</v>
      </c>
      <c r="B38" s="20" t="s">
        <v>39</v>
      </c>
      <c r="C38" s="45">
        <v>2018</v>
      </c>
      <c r="D38" s="79">
        <v>0.45339136742836417</v>
      </c>
      <c r="E38" s="79" t="s">
        <v>30</v>
      </c>
      <c r="F38" s="24" t="s">
        <v>30</v>
      </c>
      <c r="G38" s="79" t="s">
        <v>30</v>
      </c>
      <c r="H38" s="79" t="s">
        <v>30</v>
      </c>
      <c r="I38" s="79">
        <v>0.60544904137235112</v>
      </c>
      <c r="J38" s="79" t="s">
        <v>30</v>
      </c>
      <c r="K38" s="79" t="s">
        <v>30</v>
      </c>
      <c r="L38" s="79">
        <v>16.964285714285715</v>
      </c>
      <c r="M38" s="79" t="s">
        <v>30</v>
      </c>
    </row>
    <row r="39" spans="1:22" ht="8.25" customHeight="1" x14ac:dyDescent="0.25">
      <c r="A39" s="20" t="s">
        <v>43</v>
      </c>
      <c r="B39" s="20" t="s">
        <v>39</v>
      </c>
      <c r="C39" s="45">
        <v>2018</v>
      </c>
      <c r="D39" s="79">
        <v>7.4446862531737397</v>
      </c>
      <c r="E39" s="79">
        <v>23.314917127071823</v>
      </c>
      <c r="F39" s="24" t="s">
        <v>30</v>
      </c>
      <c r="G39" s="79" t="s">
        <v>30</v>
      </c>
      <c r="H39" s="79" t="s">
        <v>30</v>
      </c>
      <c r="I39" s="79">
        <v>20.131180625630677</v>
      </c>
      <c r="J39" s="79" t="s">
        <v>30</v>
      </c>
      <c r="K39" s="79" t="s">
        <v>30</v>
      </c>
      <c r="L39" s="79" t="s">
        <v>30</v>
      </c>
      <c r="M39" s="79" t="s">
        <v>30</v>
      </c>
    </row>
    <row r="40" spans="1:22" ht="8.25" customHeight="1" x14ac:dyDescent="0.25">
      <c r="A40" s="20" t="s">
        <v>34</v>
      </c>
      <c r="B40" s="7" t="s">
        <v>39</v>
      </c>
      <c r="C40" s="45">
        <v>2018</v>
      </c>
      <c r="D40" s="79">
        <v>15.070729053318823</v>
      </c>
      <c r="E40" s="79">
        <v>1.2154696132596685</v>
      </c>
      <c r="F40" s="24" t="s">
        <v>30</v>
      </c>
      <c r="G40" s="79">
        <v>70.924855491329481</v>
      </c>
      <c r="H40" s="79">
        <v>6.63496866220013</v>
      </c>
      <c r="I40" s="79">
        <v>5.3481331987891023</v>
      </c>
      <c r="J40" s="79" t="s">
        <v>30</v>
      </c>
      <c r="K40" s="79" t="s">
        <v>30</v>
      </c>
      <c r="L40" s="79" t="s">
        <v>30</v>
      </c>
      <c r="M40" s="79" t="s">
        <v>30</v>
      </c>
    </row>
    <row r="41" spans="1:22" ht="8.25" customHeight="1" x14ac:dyDescent="0.25">
      <c r="A41" s="20" t="s">
        <v>48</v>
      </c>
      <c r="B41" s="20" t="s">
        <v>39</v>
      </c>
      <c r="C41" s="45">
        <v>2018</v>
      </c>
      <c r="D41" s="79">
        <v>18.661588683351468</v>
      </c>
      <c r="E41" s="79">
        <v>58.066298342541437</v>
      </c>
      <c r="F41" s="24" t="s">
        <v>30</v>
      </c>
      <c r="G41" s="79">
        <v>3.352601156069364</v>
      </c>
      <c r="H41" s="79" t="s">
        <v>30</v>
      </c>
      <c r="I41" s="79">
        <v>46.821392532795159</v>
      </c>
      <c r="J41" s="79" t="s">
        <v>30</v>
      </c>
      <c r="K41" s="79" t="s">
        <v>30</v>
      </c>
      <c r="L41" s="79" t="s">
        <v>30</v>
      </c>
      <c r="M41" s="79">
        <v>18.584070796460178</v>
      </c>
    </row>
    <row r="42" spans="1:22" ht="8.25" customHeight="1" x14ac:dyDescent="0.25">
      <c r="A42" s="20" t="s">
        <v>49</v>
      </c>
      <c r="B42" s="20" t="s">
        <v>39</v>
      </c>
      <c r="C42" s="45">
        <v>2018</v>
      </c>
      <c r="D42" s="79">
        <v>39.381574174827712</v>
      </c>
      <c r="E42" s="79">
        <v>1.270718232044199</v>
      </c>
      <c r="F42" s="24" t="s">
        <v>30</v>
      </c>
      <c r="G42" s="79" t="s">
        <v>30</v>
      </c>
      <c r="H42" s="79">
        <v>93.365031337799877</v>
      </c>
      <c r="I42" s="79" t="s">
        <v>30</v>
      </c>
      <c r="J42" s="79" t="s">
        <v>30</v>
      </c>
      <c r="K42" s="79" t="s">
        <v>30</v>
      </c>
      <c r="L42" s="79" t="s">
        <v>30</v>
      </c>
      <c r="M42" s="79" t="s">
        <v>30</v>
      </c>
    </row>
    <row r="43" spans="1:22" ht="8.25" customHeight="1" x14ac:dyDescent="0.25">
      <c r="A43" s="20" t="s">
        <v>50</v>
      </c>
      <c r="B43" s="20" t="s">
        <v>39</v>
      </c>
      <c r="C43" s="45">
        <v>2018</v>
      </c>
      <c r="D43" s="79">
        <v>12.259702575262967</v>
      </c>
      <c r="E43" s="79">
        <v>15.856353591160222</v>
      </c>
      <c r="F43" s="24" t="s">
        <v>30</v>
      </c>
      <c r="G43" s="79">
        <v>25.722543352601157</v>
      </c>
      <c r="H43" s="79" t="s">
        <v>30</v>
      </c>
      <c r="I43" s="79">
        <v>26.690211907164478</v>
      </c>
      <c r="J43" s="79">
        <v>14.869888475836431</v>
      </c>
      <c r="K43" s="79" t="s">
        <v>30</v>
      </c>
      <c r="L43" s="79">
        <v>2.6785714285714284</v>
      </c>
      <c r="M43" s="79">
        <v>4.4247787610619467</v>
      </c>
    </row>
    <row r="44" spans="1:22" s="63" customFormat="1" ht="16.5" customHeight="1" x14ac:dyDescent="0.25">
      <c r="A44" s="12" t="s">
        <v>3</v>
      </c>
      <c r="B44" s="12" t="s">
        <v>39</v>
      </c>
      <c r="C44" s="64">
        <v>2018</v>
      </c>
      <c r="D44" s="80">
        <v>100</v>
      </c>
      <c r="E44" s="80">
        <v>100</v>
      </c>
      <c r="F44" s="82" t="s">
        <v>30</v>
      </c>
      <c r="G44" s="80">
        <v>100</v>
      </c>
      <c r="H44" s="80">
        <v>100</v>
      </c>
      <c r="I44" s="80">
        <v>100</v>
      </c>
      <c r="J44" s="80">
        <v>100</v>
      </c>
      <c r="K44" s="80">
        <v>100</v>
      </c>
      <c r="L44" s="80">
        <v>100</v>
      </c>
      <c r="M44" s="80">
        <v>100</v>
      </c>
    </row>
    <row r="45" spans="1:22" ht="8.25" customHeight="1" x14ac:dyDescent="0.25">
      <c r="A45" s="19" t="s">
        <v>46</v>
      </c>
      <c r="B45" s="20" t="s">
        <v>29</v>
      </c>
      <c r="C45" s="25">
        <v>2017</v>
      </c>
      <c r="D45" s="21">
        <v>5.9317904993909867</v>
      </c>
      <c r="E45" s="21" t="s">
        <v>30</v>
      </c>
      <c r="F45" s="24" t="s">
        <v>30</v>
      </c>
      <c r="G45" s="21" t="s">
        <v>30</v>
      </c>
      <c r="H45" s="21" t="s">
        <v>30</v>
      </c>
      <c r="I45" s="21" t="s">
        <v>30</v>
      </c>
      <c r="J45" s="21" t="s">
        <v>30</v>
      </c>
      <c r="K45" s="21">
        <v>96.610169491525426</v>
      </c>
      <c r="L45" s="21">
        <v>82.911300824772098</v>
      </c>
      <c r="M45" s="21" t="s">
        <v>30</v>
      </c>
    </row>
    <row r="46" spans="1:22" ht="8.25" customHeight="1" x14ac:dyDescent="0.25">
      <c r="A46" s="20" t="s">
        <v>32</v>
      </c>
      <c r="B46" s="20" t="s">
        <v>29</v>
      </c>
      <c r="C46" s="25">
        <v>2017</v>
      </c>
      <c r="D46" s="21">
        <v>13.327243199350386</v>
      </c>
      <c r="E46" s="21">
        <v>0.24242698869429277</v>
      </c>
      <c r="F46" s="24" t="s">
        <v>30</v>
      </c>
      <c r="G46" s="21" t="s">
        <v>30</v>
      </c>
      <c r="H46" s="21" t="s">
        <v>30</v>
      </c>
      <c r="I46" s="21">
        <v>0.36826119969627941</v>
      </c>
      <c r="J46" s="21">
        <v>89.919266855771326</v>
      </c>
      <c r="K46" s="21" t="s">
        <v>30</v>
      </c>
      <c r="L46" s="21">
        <v>1.1141658226016495</v>
      </c>
      <c r="M46" s="21">
        <v>73.46515707223729</v>
      </c>
    </row>
    <row r="47" spans="1:22" ht="8.25" customHeight="1" x14ac:dyDescent="0.25">
      <c r="A47" s="7" t="s">
        <v>47</v>
      </c>
      <c r="B47" s="7" t="s">
        <v>29</v>
      </c>
      <c r="C47" s="25">
        <v>2017</v>
      </c>
      <c r="D47" s="22">
        <v>1.199756394640682</v>
      </c>
      <c r="E47" s="22" t="s">
        <v>30</v>
      </c>
      <c r="F47" s="24" t="s">
        <v>30</v>
      </c>
      <c r="G47" s="22" t="s">
        <v>30</v>
      </c>
      <c r="H47" s="22" t="s">
        <v>30</v>
      </c>
      <c r="I47" s="22">
        <v>0.8959757023538345</v>
      </c>
      <c r="J47" s="22" t="s">
        <v>30</v>
      </c>
      <c r="K47" s="22" t="s">
        <v>30</v>
      </c>
      <c r="L47" s="22">
        <v>13.688322963391695</v>
      </c>
      <c r="M47" s="22" t="s">
        <v>30</v>
      </c>
    </row>
    <row r="48" spans="1:22" ht="8.25" customHeight="1" x14ac:dyDescent="0.25">
      <c r="A48" s="20" t="s">
        <v>43</v>
      </c>
      <c r="B48" s="20" t="s">
        <v>29</v>
      </c>
      <c r="C48" s="25">
        <v>2017</v>
      </c>
      <c r="D48" s="21">
        <v>15.770401948842874</v>
      </c>
      <c r="E48" s="21">
        <v>20.139565443958585</v>
      </c>
      <c r="F48" s="24" t="s">
        <v>30</v>
      </c>
      <c r="G48" s="21" t="s">
        <v>30</v>
      </c>
      <c r="H48" s="21" t="s">
        <v>30</v>
      </c>
      <c r="I48" s="21">
        <v>25.189825360668184</v>
      </c>
      <c r="J48" s="21" t="s">
        <v>30</v>
      </c>
      <c r="K48" s="21" t="s">
        <v>30</v>
      </c>
      <c r="L48" s="21">
        <v>0.1881059181015772</v>
      </c>
      <c r="M48" s="21" t="s">
        <v>30</v>
      </c>
    </row>
    <row r="49" spans="1:13" ht="8.25" customHeight="1" x14ac:dyDescent="0.25">
      <c r="A49" s="20" t="s">
        <v>34</v>
      </c>
      <c r="B49" s="20" t="s">
        <v>29</v>
      </c>
      <c r="C49" s="25">
        <v>2017</v>
      </c>
      <c r="D49" s="21">
        <v>2.8339423467316283</v>
      </c>
      <c r="E49" s="21">
        <v>0.58001223463307428</v>
      </c>
      <c r="F49" s="24" t="s">
        <v>30</v>
      </c>
      <c r="G49" s="21">
        <v>59.878048780487802</v>
      </c>
      <c r="H49" s="21">
        <v>11.998716714789861</v>
      </c>
      <c r="I49" s="21">
        <v>2.6157934700075929</v>
      </c>
      <c r="J49" s="21" t="s">
        <v>30</v>
      </c>
      <c r="K49" s="21" t="s">
        <v>30</v>
      </c>
      <c r="L49" s="21" t="s">
        <v>30</v>
      </c>
      <c r="M49" s="21" t="s">
        <v>30</v>
      </c>
    </row>
    <row r="50" spans="1:13" ht="8.25" customHeight="1" x14ac:dyDescent="0.25">
      <c r="A50" s="20" t="s">
        <v>48</v>
      </c>
      <c r="B50" s="20" t="s">
        <v>29</v>
      </c>
      <c r="C50" s="25">
        <v>2017</v>
      </c>
      <c r="D50" s="21">
        <v>47.826837190418189</v>
      </c>
      <c r="E50" s="21">
        <v>70.446564107211643</v>
      </c>
      <c r="F50" s="24" t="s">
        <v>30</v>
      </c>
      <c r="G50" s="21">
        <v>7.3577235772357721</v>
      </c>
      <c r="H50" s="21" t="s">
        <v>30</v>
      </c>
      <c r="I50" s="21">
        <v>54.111617312072887</v>
      </c>
      <c r="J50" s="21" t="s">
        <v>30</v>
      </c>
      <c r="K50" s="21" t="s">
        <v>30</v>
      </c>
      <c r="L50" s="21" t="s">
        <v>30</v>
      </c>
      <c r="M50" s="21">
        <v>25.386700685696063</v>
      </c>
    </row>
    <row r="51" spans="1:13" ht="8.25" customHeight="1" x14ac:dyDescent="0.25">
      <c r="A51" s="20" t="s">
        <v>49</v>
      </c>
      <c r="B51" s="20" t="s">
        <v>29</v>
      </c>
      <c r="C51" s="25">
        <v>2017</v>
      </c>
      <c r="D51" s="21">
        <v>3.6073893625659763</v>
      </c>
      <c r="E51" s="21">
        <v>1.8374606339352471</v>
      </c>
      <c r="F51" s="24" t="s">
        <v>30</v>
      </c>
      <c r="G51" s="21" t="s">
        <v>30</v>
      </c>
      <c r="H51" s="21">
        <v>88.001283285210135</v>
      </c>
      <c r="I51" s="21" t="s">
        <v>30</v>
      </c>
      <c r="J51" s="21" t="s">
        <v>30</v>
      </c>
      <c r="K51" s="21" t="s">
        <v>30</v>
      </c>
      <c r="L51" s="21" t="s">
        <v>30</v>
      </c>
      <c r="M51" s="21" t="s">
        <v>30</v>
      </c>
    </row>
    <row r="52" spans="1:13" ht="8.25" customHeight="1" x14ac:dyDescent="0.25">
      <c r="A52" s="20" t="s">
        <v>50</v>
      </c>
      <c r="B52" s="20" t="s">
        <v>29</v>
      </c>
      <c r="C52" s="25">
        <v>2017</v>
      </c>
      <c r="D52" s="21">
        <v>9.5026390580592768</v>
      </c>
      <c r="E52" s="21">
        <v>6.7539705915671657</v>
      </c>
      <c r="F52" s="24" t="s">
        <v>30</v>
      </c>
      <c r="G52" s="21">
        <v>32.764227642276424</v>
      </c>
      <c r="H52" s="21" t="s">
        <v>30</v>
      </c>
      <c r="I52" s="21">
        <v>16.818526955201214</v>
      </c>
      <c r="J52" s="21">
        <v>10.08073314422867</v>
      </c>
      <c r="K52" s="21">
        <v>3.3898305084745761</v>
      </c>
      <c r="L52" s="21">
        <v>2.0981044711329764</v>
      </c>
      <c r="M52" s="21">
        <v>1.148142242066656</v>
      </c>
    </row>
    <row r="53" spans="1:13" s="63" customFormat="1" ht="16.5" customHeight="1" x14ac:dyDescent="0.25">
      <c r="A53" s="12" t="s">
        <v>3</v>
      </c>
      <c r="B53" s="12" t="s">
        <v>29</v>
      </c>
      <c r="C53" s="38">
        <v>2017</v>
      </c>
      <c r="D53" s="23">
        <v>100</v>
      </c>
      <c r="E53" s="23">
        <v>100</v>
      </c>
      <c r="F53" s="39" t="s">
        <v>30</v>
      </c>
      <c r="G53" s="23">
        <v>100</v>
      </c>
      <c r="H53" s="23">
        <v>100</v>
      </c>
      <c r="I53" s="23">
        <v>100</v>
      </c>
      <c r="J53" s="23">
        <v>100</v>
      </c>
      <c r="K53" s="23">
        <v>100</v>
      </c>
      <c r="L53" s="23">
        <v>100</v>
      </c>
      <c r="M53" s="23">
        <v>100</v>
      </c>
    </row>
    <row r="54" spans="1:13" ht="8.25" customHeight="1" x14ac:dyDescent="0.25">
      <c r="A54" s="19" t="s">
        <v>46</v>
      </c>
      <c r="B54" s="20" t="s">
        <v>39</v>
      </c>
      <c r="C54" s="25">
        <v>2017</v>
      </c>
      <c r="D54" s="21">
        <v>1.5577190542420027</v>
      </c>
      <c r="E54" s="21" t="s">
        <v>30</v>
      </c>
      <c r="F54" s="24" t="s">
        <v>30</v>
      </c>
      <c r="G54" s="21" t="s">
        <v>30</v>
      </c>
      <c r="H54" s="21" t="s">
        <v>30</v>
      </c>
      <c r="I54" s="21" t="s">
        <v>30</v>
      </c>
      <c r="J54" s="21" t="s">
        <v>30</v>
      </c>
      <c r="K54" s="21">
        <v>100</v>
      </c>
      <c r="L54" s="21">
        <v>70.386266094420606</v>
      </c>
      <c r="M54" s="21" t="s">
        <v>30</v>
      </c>
    </row>
    <row r="55" spans="1:13" ht="8.25" customHeight="1" x14ac:dyDescent="0.25">
      <c r="A55" s="20" t="s">
        <v>32</v>
      </c>
      <c r="B55" s="20" t="s">
        <v>39</v>
      </c>
      <c r="C55" s="25">
        <v>2017</v>
      </c>
      <c r="D55" s="21">
        <v>4.895688456189152</v>
      </c>
      <c r="E55" s="21">
        <v>0.17103762827822122</v>
      </c>
      <c r="F55" s="24" t="s">
        <v>30</v>
      </c>
      <c r="G55" s="21" t="s">
        <v>30</v>
      </c>
      <c r="H55" s="21" t="s">
        <v>30</v>
      </c>
      <c r="I55" s="21">
        <v>5.5126791620727672E-2</v>
      </c>
      <c r="J55" s="21">
        <v>82.913669064748191</v>
      </c>
      <c r="K55" s="21" t="s">
        <v>30</v>
      </c>
      <c r="L55" s="21">
        <v>0.85836909871244638</v>
      </c>
      <c r="M55" s="21">
        <v>78.205128205128204</v>
      </c>
    </row>
    <row r="56" spans="1:13" ht="8.25" customHeight="1" x14ac:dyDescent="0.25">
      <c r="A56" s="7" t="s">
        <v>47</v>
      </c>
      <c r="B56" s="20" t="s">
        <v>39</v>
      </c>
      <c r="C56" s="25">
        <v>2017</v>
      </c>
      <c r="D56" s="21">
        <v>0.57487250811312007</v>
      </c>
      <c r="E56" s="21" t="s">
        <v>30</v>
      </c>
      <c r="F56" s="24" t="s">
        <v>30</v>
      </c>
      <c r="G56" s="21" t="s">
        <v>30</v>
      </c>
      <c r="H56" s="21" t="s">
        <v>30</v>
      </c>
      <c r="I56" s="21">
        <v>0.60639470782800442</v>
      </c>
      <c r="J56" s="21" t="s">
        <v>30</v>
      </c>
      <c r="K56" s="21" t="s">
        <v>30</v>
      </c>
      <c r="L56" s="21">
        <v>21.888412017167383</v>
      </c>
      <c r="M56" s="21" t="s">
        <v>30</v>
      </c>
    </row>
    <row r="57" spans="1:13" ht="8.25" customHeight="1" x14ac:dyDescent="0.25">
      <c r="A57" s="20" t="s">
        <v>43</v>
      </c>
      <c r="B57" s="20" t="s">
        <v>39</v>
      </c>
      <c r="C57" s="25">
        <v>2017</v>
      </c>
      <c r="D57" s="21">
        <v>7.6402410755679186</v>
      </c>
      <c r="E57" s="21">
        <v>24.401368301026224</v>
      </c>
      <c r="F57" s="24" t="s">
        <v>30</v>
      </c>
      <c r="G57" s="21" t="s">
        <v>30</v>
      </c>
      <c r="H57" s="21" t="s">
        <v>30</v>
      </c>
      <c r="I57" s="21">
        <v>21.775082690187432</v>
      </c>
      <c r="J57" s="21" t="s">
        <v>30</v>
      </c>
      <c r="K57" s="21" t="s">
        <v>30</v>
      </c>
      <c r="L57" s="21">
        <v>0.42918454935622319</v>
      </c>
      <c r="M57" s="21" t="s">
        <v>30</v>
      </c>
    </row>
    <row r="58" spans="1:13" ht="8.25" customHeight="1" x14ac:dyDescent="0.25">
      <c r="A58" s="20" t="s">
        <v>34</v>
      </c>
      <c r="B58" s="7" t="s">
        <v>39</v>
      </c>
      <c r="C58" s="25">
        <v>2017</v>
      </c>
      <c r="D58" s="22">
        <v>8.8548910523875755</v>
      </c>
      <c r="E58" s="22">
        <v>0.8551881413911061</v>
      </c>
      <c r="F58" s="24" t="s">
        <v>30</v>
      </c>
      <c r="G58" s="22">
        <v>64.26229508196721</v>
      </c>
      <c r="H58" s="22">
        <v>5.1003498434910703</v>
      </c>
      <c r="I58" s="22">
        <v>4.1345093715545751</v>
      </c>
      <c r="J58" s="22" t="s">
        <v>30</v>
      </c>
      <c r="K58" s="22" t="s">
        <v>30</v>
      </c>
      <c r="L58" s="22" t="s">
        <v>30</v>
      </c>
      <c r="M58" s="22" t="s">
        <v>30</v>
      </c>
    </row>
    <row r="59" spans="1:13" ht="8.25" customHeight="1" x14ac:dyDescent="0.25">
      <c r="A59" s="20" t="s">
        <v>48</v>
      </c>
      <c r="B59" s="20" t="s">
        <v>39</v>
      </c>
      <c r="C59" s="25">
        <v>2017</v>
      </c>
      <c r="D59" s="21">
        <v>17.570700046360685</v>
      </c>
      <c r="E59" s="21">
        <v>57.525655644241738</v>
      </c>
      <c r="F59" s="24" t="s">
        <v>30</v>
      </c>
      <c r="G59" s="21">
        <v>10.05464480874317</v>
      </c>
      <c r="H59" s="21" t="s">
        <v>30</v>
      </c>
      <c r="I59" s="21">
        <v>42.998897464167584</v>
      </c>
      <c r="J59" s="21" t="s">
        <v>30</v>
      </c>
      <c r="K59" s="21" t="s">
        <v>30</v>
      </c>
      <c r="L59" s="21" t="s">
        <v>30</v>
      </c>
      <c r="M59" s="21">
        <v>17.948717948717949</v>
      </c>
    </row>
    <row r="60" spans="1:13" ht="8.25" customHeight="1" x14ac:dyDescent="0.25">
      <c r="A60" s="20" t="s">
        <v>49</v>
      </c>
      <c r="B60" s="20" t="s">
        <v>39</v>
      </c>
      <c r="C60" s="25">
        <v>2017</v>
      </c>
      <c r="D60" s="21">
        <v>48.085303662494205</v>
      </c>
      <c r="E60" s="21">
        <v>1.8244013683010263</v>
      </c>
      <c r="F60" s="24" t="s">
        <v>30</v>
      </c>
      <c r="G60" s="21" t="s">
        <v>30</v>
      </c>
      <c r="H60" s="21">
        <v>94.899650156508926</v>
      </c>
      <c r="I60" s="21" t="s">
        <v>30</v>
      </c>
      <c r="J60" s="21" t="s">
        <v>30</v>
      </c>
      <c r="K60" s="21" t="s">
        <v>30</v>
      </c>
      <c r="L60" s="21" t="s">
        <v>30</v>
      </c>
      <c r="M60" s="21" t="s">
        <v>30</v>
      </c>
    </row>
    <row r="61" spans="1:13" ht="8.25" customHeight="1" x14ac:dyDescent="0.25">
      <c r="A61" s="20" t="s">
        <v>50</v>
      </c>
      <c r="B61" s="20" t="s">
        <v>39</v>
      </c>
      <c r="C61" s="25">
        <v>2017</v>
      </c>
      <c r="D61" s="21">
        <v>10.820584144645341</v>
      </c>
      <c r="E61" s="21">
        <v>15.222348916761689</v>
      </c>
      <c r="F61" s="24" t="s">
        <v>30</v>
      </c>
      <c r="G61" s="21">
        <v>25.683060109289617</v>
      </c>
      <c r="H61" s="21" t="s">
        <v>30</v>
      </c>
      <c r="I61" s="21">
        <v>30.429988974641674</v>
      </c>
      <c r="J61" s="21">
        <v>17.086330935251798</v>
      </c>
      <c r="K61" s="21" t="s">
        <v>30</v>
      </c>
      <c r="L61" s="21">
        <v>6.4377682403433472</v>
      </c>
      <c r="M61" s="21">
        <v>3.8461538461538463</v>
      </c>
    </row>
    <row r="62" spans="1:13" s="63" customFormat="1" ht="16.5" customHeight="1" x14ac:dyDescent="0.25">
      <c r="A62" s="12" t="s">
        <v>3</v>
      </c>
      <c r="B62" s="12" t="s">
        <v>39</v>
      </c>
      <c r="C62" s="38">
        <v>2017</v>
      </c>
      <c r="D62" s="23">
        <v>100</v>
      </c>
      <c r="E62" s="23">
        <v>100</v>
      </c>
      <c r="F62" s="39" t="s">
        <v>30</v>
      </c>
      <c r="G62" s="23">
        <v>100</v>
      </c>
      <c r="H62" s="23">
        <v>100</v>
      </c>
      <c r="I62" s="23">
        <v>100</v>
      </c>
      <c r="J62" s="23">
        <v>100</v>
      </c>
      <c r="K62" s="23">
        <v>100</v>
      </c>
      <c r="L62" s="23">
        <v>100</v>
      </c>
      <c r="M62" s="23">
        <v>100</v>
      </c>
    </row>
    <row r="63" spans="1:13" ht="8.25" customHeight="1" x14ac:dyDescent="0.25">
      <c r="A63" s="6" t="s">
        <v>28</v>
      </c>
      <c r="B63" s="7" t="s">
        <v>29</v>
      </c>
      <c r="C63" s="7">
        <v>2015</v>
      </c>
      <c r="D63" s="8">
        <v>5.5576406732684696</v>
      </c>
      <c r="E63" s="9" t="s">
        <v>30</v>
      </c>
      <c r="F63" s="9" t="s">
        <v>31</v>
      </c>
      <c r="G63" s="10" t="s">
        <v>30</v>
      </c>
      <c r="H63" s="10" t="s">
        <v>30</v>
      </c>
      <c r="I63" s="10" t="s">
        <v>30</v>
      </c>
      <c r="J63" s="10" t="s">
        <v>30</v>
      </c>
      <c r="K63" s="8">
        <v>97.058823529411768</v>
      </c>
      <c r="L63" s="8">
        <v>85.531330995578585</v>
      </c>
      <c r="M63" s="10" t="s">
        <v>30</v>
      </c>
    </row>
    <row r="64" spans="1:13" ht="8.25" customHeight="1" x14ac:dyDescent="0.25">
      <c r="A64" s="6" t="s">
        <v>32</v>
      </c>
      <c r="B64" s="7" t="s">
        <v>29</v>
      </c>
      <c r="C64" s="7">
        <v>2015</v>
      </c>
      <c r="D64" s="8">
        <v>13.478842470960725</v>
      </c>
      <c r="E64" s="8">
        <v>0.22685535270606025</v>
      </c>
      <c r="F64" s="9" t="s">
        <v>31</v>
      </c>
      <c r="G64" s="10" t="s">
        <v>30</v>
      </c>
      <c r="H64" s="10" t="s">
        <v>30</v>
      </c>
      <c r="I64" s="8">
        <v>0.46045976209578954</v>
      </c>
      <c r="J64" s="8">
        <v>92.541152263374485</v>
      </c>
      <c r="K64" s="10" t="s">
        <v>30</v>
      </c>
      <c r="L64" s="8">
        <v>2.2716877572800729</v>
      </c>
      <c r="M64" s="8">
        <v>70.567592310039672</v>
      </c>
    </row>
    <row r="65" spans="1:13" ht="8.25" customHeight="1" x14ac:dyDescent="0.25">
      <c r="A65" s="6" t="s">
        <v>33</v>
      </c>
      <c r="B65" s="7" t="s">
        <v>29</v>
      </c>
      <c r="C65" s="7">
        <v>2015</v>
      </c>
      <c r="D65" s="8">
        <v>16.962592988230313</v>
      </c>
      <c r="E65" s="8">
        <v>20.894458247812466</v>
      </c>
      <c r="F65" s="9" t="s">
        <v>31</v>
      </c>
      <c r="G65" s="10" t="s">
        <v>30</v>
      </c>
      <c r="H65" s="10" t="s">
        <v>30</v>
      </c>
      <c r="I65" s="8">
        <v>25.363658562109741</v>
      </c>
      <c r="J65" s="10" t="s">
        <v>30</v>
      </c>
      <c r="K65" s="10" t="s">
        <v>30</v>
      </c>
      <c r="L65" s="8">
        <v>10.42841896630584</v>
      </c>
      <c r="M65" s="10" t="s">
        <v>30</v>
      </c>
    </row>
    <row r="66" spans="1:13" ht="8.25" customHeight="1" x14ac:dyDescent="0.25">
      <c r="A66" s="6" t="s">
        <v>34</v>
      </c>
      <c r="B66" s="7" t="s">
        <v>29</v>
      </c>
      <c r="C66" s="7">
        <v>2015</v>
      </c>
      <c r="D66" s="8">
        <v>3.003531868618337</v>
      </c>
      <c r="E66" s="8">
        <v>0.5552554823376904</v>
      </c>
      <c r="F66" s="9" t="s">
        <v>31</v>
      </c>
      <c r="G66" s="8">
        <v>58.639562157935885</v>
      </c>
      <c r="H66" s="8">
        <v>14.479105356091818</v>
      </c>
      <c r="I66" s="8">
        <v>3.041825095057034</v>
      </c>
      <c r="J66" s="10" t="s">
        <v>30</v>
      </c>
      <c r="K66" s="10" t="s">
        <v>30</v>
      </c>
      <c r="L66" s="10" t="s">
        <v>30</v>
      </c>
      <c r="M66" s="10" t="s">
        <v>30</v>
      </c>
    </row>
    <row r="67" spans="1:13" ht="8.25" customHeight="1" x14ac:dyDescent="0.25">
      <c r="A67" s="6" t="s">
        <v>35</v>
      </c>
      <c r="B67" s="7" t="s">
        <v>29</v>
      </c>
      <c r="C67" s="7">
        <v>2015</v>
      </c>
      <c r="D67" s="8">
        <v>47.740855154892174</v>
      </c>
      <c r="E67" s="8">
        <v>69.050448309387491</v>
      </c>
      <c r="F67" s="9" t="s">
        <v>31</v>
      </c>
      <c r="G67" s="8">
        <v>10.476935105551211</v>
      </c>
      <c r="H67" s="10" t="s">
        <v>30</v>
      </c>
      <c r="I67" s="8">
        <v>54.257508633620546</v>
      </c>
      <c r="J67" s="10" t="s">
        <v>30</v>
      </c>
      <c r="K67" s="10" t="s">
        <v>30</v>
      </c>
      <c r="L67" s="10" t="s">
        <v>30</v>
      </c>
      <c r="M67" s="8">
        <v>27.8608483368935</v>
      </c>
    </row>
    <row r="68" spans="1:13" ht="8.25" customHeight="1" x14ac:dyDescent="0.25">
      <c r="A68" s="6" t="s">
        <v>36</v>
      </c>
      <c r="B68" s="7" t="s">
        <v>29</v>
      </c>
      <c r="C68" s="7">
        <v>2015</v>
      </c>
      <c r="D68" s="8">
        <v>3.6945077999441827</v>
      </c>
      <c r="E68" s="8">
        <v>2.015771848330993</v>
      </c>
      <c r="F68" s="9" t="s">
        <v>31</v>
      </c>
      <c r="G68" s="10" t="s">
        <v>30</v>
      </c>
      <c r="H68" s="8">
        <v>85.520894643908179</v>
      </c>
      <c r="I68" s="10" t="s">
        <v>30</v>
      </c>
      <c r="J68" s="10" t="s">
        <v>30</v>
      </c>
      <c r="K68" s="10" t="s">
        <v>30</v>
      </c>
      <c r="L68" s="10" t="s">
        <v>30</v>
      </c>
      <c r="M68" s="10" t="s">
        <v>30</v>
      </c>
    </row>
    <row r="69" spans="1:13" ht="8.25" customHeight="1" x14ac:dyDescent="0.25">
      <c r="A69" s="6" t="s">
        <v>37</v>
      </c>
      <c r="B69" s="7" t="s">
        <v>29</v>
      </c>
      <c r="C69" s="7">
        <v>2015</v>
      </c>
      <c r="D69" s="10" t="s">
        <v>30</v>
      </c>
      <c r="E69" s="10" t="s">
        <v>30</v>
      </c>
      <c r="F69" s="9" t="s">
        <v>31</v>
      </c>
      <c r="G69" s="10" t="s">
        <v>30</v>
      </c>
      <c r="H69" s="10" t="s">
        <v>30</v>
      </c>
      <c r="I69" s="10" t="s">
        <v>30</v>
      </c>
      <c r="J69" s="10" t="s">
        <v>30</v>
      </c>
      <c r="K69" s="10" t="s">
        <v>30</v>
      </c>
      <c r="L69" s="10" t="s">
        <v>30</v>
      </c>
      <c r="M69" s="10" t="s">
        <v>30</v>
      </c>
    </row>
    <row r="70" spans="1:13" ht="8.25" customHeight="1" x14ac:dyDescent="0.25">
      <c r="A70" s="6" t="s">
        <v>38</v>
      </c>
      <c r="B70" s="7" t="s">
        <v>29</v>
      </c>
      <c r="C70" s="7">
        <v>2015</v>
      </c>
      <c r="D70" s="8">
        <v>9.5620290440858042</v>
      </c>
      <c r="E70" s="8">
        <v>7.2572107594252993</v>
      </c>
      <c r="F70" s="9" t="s">
        <v>31</v>
      </c>
      <c r="G70" s="8">
        <v>30.883502736512902</v>
      </c>
      <c r="H70" s="8">
        <v>0</v>
      </c>
      <c r="I70" s="8">
        <v>16.876547947116894</v>
      </c>
      <c r="J70" s="8">
        <v>7.4588477366255139</v>
      </c>
      <c r="K70" s="8">
        <v>2.9411764705882351</v>
      </c>
      <c r="L70" s="8">
        <v>1.7685622808354933</v>
      </c>
      <c r="M70" s="8">
        <v>1.5715593530668295</v>
      </c>
    </row>
    <row r="71" spans="1:13" s="38" customFormat="1" ht="16.5" customHeight="1" x14ac:dyDescent="0.15">
      <c r="A71" s="11" t="s">
        <v>3</v>
      </c>
      <c r="B71" s="12" t="s">
        <v>29</v>
      </c>
      <c r="C71" s="12">
        <v>2015</v>
      </c>
      <c r="D71" s="13">
        <v>100</v>
      </c>
      <c r="E71" s="13">
        <v>100</v>
      </c>
      <c r="F71" s="14" t="s">
        <v>31</v>
      </c>
      <c r="G71" s="13">
        <v>100</v>
      </c>
      <c r="H71" s="13">
        <v>100</v>
      </c>
      <c r="I71" s="13">
        <v>100</v>
      </c>
      <c r="J71" s="13">
        <v>100</v>
      </c>
      <c r="K71" s="13">
        <v>100</v>
      </c>
      <c r="L71" s="13">
        <v>100</v>
      </c>
      <c r="M71" s="13">
        <v>100</v>
      </c>
    </row>
    <row r="72" spans="1:13" ht="8.25" customHeight="1" x14ac:dyDescent="0.25">
      <c r="A72" s="6" t="s">
        <v>28</v>
      </c>
      <c r="B72" s="7" t="s">
        <v>39</v>
      </c>
      <c r="C72" s="7">
        <v>2015</v>
      </c>
      <c r="D72" s="8">
        <v>2.722419928825623</v>
      </c>
      <c r="E72" s="10" t="s">
        <v>30</v>
      </c>
      <c r="F72" s="9" t="s">
        <v>31</v>
      </c>
      <c r="G72" s="10" t="s">
        <v>30</v>
      </c>
      <c r="H72" s="10" t="s">
        <v>30</v>
      </c>
      <c r="I72" s="10" t="s">
        <v>30</v>
      </c>
      <c r="J72" s="10" t="s">
        <v>30</v>
      </c>
      <c r="K72" s="8">
        <v>100</v>
      </c>
      <c r="L72" s="8">
        <v>78.835978835978835</v>
      </c>
      <c r="M72" s="10" t="s">
        <v>30</v>
      </c>
    </row>
    <row r="73" spans="1:13" ht="8.25" customHeight="1" x14ac:dyDescent="0.25">
      <c r="A73" s="6" t="s">
        <v>32</v>
      </c>
      <c r="B73" s="7" t="s">
        <v>39</v>
      </c>
      <c r="C73" s="7">
        <v>2015</v>
      </c>
      <c r="D73" s="8">
        <v>8.309608540925268</v>
      </c>
      <c r="E73" s="8">
        <v>0.18371096142069809</v>
      </c>
      <c r="F73" s="9" t="s">
        <v>31</v>
      </c>
      <c r="G73" s="10" t="s">
        <v>30</v>
      </c>
      <c r="H73" s="10" t="s">
        <v>30</v>
      </c>
      <c r="I73" s="8">
        <v>0.22611644997173544</v>
      </c>
      <c r="J73" s="8">
        <v>83.766233766233768</v>
      </c>
      <c r="K73" s="10" t="s">
        <v>30</v>
      </c>
      <c r="L73" s="8">
        <v>2.1164021164021163</v>
      </c>
      <c r="M73" s="8">
        <v>80.232558139534888</v>
      </c>
    </row>
    <row r="74" spans="1:13" ht="8.25" customHeight="1" x14ac:dyDescent="0.25">
      <c r="A74" s="6" t="s">
        <v>33</v>
      </c>
      <c r="B74" s="7" t="s">
        <v>39</v>
      </c>
      <c r="C74" s="7">
        <v>2015</v>
      </c>
      <c r="D74" s="8">
        <v>15.302491103202847</v>
      </c>
      <c r="E74" s="8">
        <v>25.168401714635642</v>
      </c>
      <c r="F74" s="9" t="s">
        <v>31</v>
      </c>
      <c r="G74" s="10" t="s">
        <v>30</v>
      </c>
      <c r="H74" s="10" t="s">
        <v>30</v>
      </c>
      <c r="I74" s="8">
        <v>23.685698134539287</v>
      </c>
      <c r="J74" s="10" t="s">
        <v>30</v>
      </c>
      <c r="K74" s="10" t="s">
        <v>30</v>
      </c>
      <c r="L74" s="8">
        <v>15.873015873015872</v>
      </c>
      <c r="M74" s="10" t="s">
        <v>30</v>
      </c>
    </row>
    <row r="75" spans="1:13" ht="8.25" customHeight="1" x14ac:dyDescent="0.25">
      <c r="A75" s="6" t="s">
        <v>34</v>
      </c>
      <c r="B75" s="7" t="s">
        <v>39</v>
      </c>
      <c r="C75" s="7">
        <v>2015</v>
      </c>
      <c r="D75" s="8">
        <v>7.5088967971530254</v>
      </c>
      <c r="E75" s="8">
        <v>0.73484384568279237</v>
      </c>
      <c r="F75" s="9" t="s">
        <v>31</v>
      </c>
      <c r="G75" s="8">
        <v>56.950672645739907</v>
      </c>
      <c r="H75" s="8">
        <v>6.6925315227934048</v>
      </c>
      <c r="I75" s="8">
        <v>4.918032786885246</v>
      </c>
      <c r="J75" s="10" t="s">
        <v>30</v>
      </c>
      <c r="K75" s="10" t="s">
        <v>30</v>
      </c>
      <c r="L75" s="10" t="s">
        <v>30</v>
      </c>
      <c r="M75" s="10" t="s">
        <v>30</v>
      </c>
    </row>
    <row r="76" spans="1:13" ht="8.25" customHeight="1" x14ac:dyDescent="0.25">
      <c r="A76" s="6" t="s">
        <v>35</v>
      </c>
      <c r="B76" s="7" t="s">
        <v>39</v>
      </c>
      <c r="C76" s="7">
        <v>2015</v>
      </c>
      <c r="D76" s="8">
        <v>30.409252669039144</v>
      </c>
      <c r="E76" s="8">
        <v>56.154317207593387</v>
      </c>
      <c r="F76" s="9" t="s">
        <v>31</v>
      </c>
      <c r="G76" s="8">
        <v>6.9506726457399113</v>
      </c>
      <c r="H76" s="8">
        <v>0</v>
      </c>
      <c r="I76" s="8">
        <v>42.114188807235728</v>
      </c>
      <c r="J76" s="10" t="s">
        <v>30</v>
      </c>
      <c r="K76" s="10" t="s">
        <v>30</v>
      </c>
      <c r="L76" s="10" t="s">
        <v>30</v>
      </c>
      <c r="M76" s="8">
        <v>18.604651162790699</v>
      </c>
    </row>
    <row r="77" spans="1:13" ht="8.25" customHeight="1" x14ac:dyDescent="0.25">
      <c r="A77" s="6" t="s">
        <v>36</v>
      </c>
      <c r="B77" s="7" t="s">
        <v>39</v>
      </c>
      <c r="C77" s="7">
        <v>2015</v>
      </c>
      <c r="D77" s="8">
        <v>17.580071174377224</v>
      </c>
      <c r="E77" s="8">
        <v>1.5921616656460504</v>
      </c>
      <c r="F77" s="9" t="s">
        <v>31</v>
      </c>
      <c r="G77" s="10" t="s">
        <v>30</v>
      </c>
      <c r="H77" s="8">
        <v>93.307468477206598</v>
      </c>
      <c r="I77" s="8">
        <v>0</v>
      </c>
      <c r="J77" s="10" t="s">
        <v>30</v>
      </c>
      <c r="K77" s="10" t="s">
        <v>30</v>
      </c>
      <c r="L77" s="10" t="s">
        <v>30</v>
      </c>
      <c r="M77" s="10" t="s">
        <v>30</v>
      </c>
    </row>
    <row r="78" spans="1:13" ht="8.25" customHeight="1" x14ac:dyDescent="0.25">
      <c r="A78" s="6" t="s">
        <v>37</v>
      </c>
      <c r="B78" s="7" t="s">
        <v>39</v>
      </c>
      <c r="C78" s="7">
        <v>2015</v>
      </c>
      <c r="D78" s="10" t="s">
        <v>30</v>
      </c>
      <c r="E78" s="10" t="s">
        <v>30</v>
      </c>
      <c r="F78" s="9" t="s">
        <v>31</v>
      </c>
      <c r="G78" s="10" t="s">
        <v>30</v>
      </c>
      <c r="H78" s="10" t="s">
        <v>30</v>
      </c>
      <c r="I78" s="10" t="s">
        <v>30</v>
      </c>
      <c r="J78" s="10" t="s">
        <v>30</v>
      </c>
      <c r="K78" s="10" t="s">
        <v>30</v>
      </c>
      <c r="L78" s="10" t="s">
        <v>30</v>
      </c>
      <c r="M78" s="10" t="s">
        <v>30</v>
      </c>
    </row>
    <row r="79" spans="1:13" ht="8.25" customHeight="1" x14ac:dyDescent="0.25">
      <c r="A79" s="6" t="s">
        <v>38</v>
      </c>
      <c r="B79" s="7" t="s">
        <v>39</v>
      </c>
      <c r="C79" s="7">
        <v>2015</v>
      </c>
      <c r="D79" s="8">
        <v>18.167259786476869</v>
      </c>
      <c r="E79" s="8">
        <v>16.166564605021431</v>
      </c>
      <c r="F79" s="9" t="s">
        <v>31</v>
      </c>
      <c r="G79" s="8">
        <v>36.098654708520179</v>
      </c>
      <c r="H79" s="10" t="s">
        <v>30</v>
      </c>
      <c r="I79" s="8">
        <v>29.055963821368003</v>
      </c>
      <c r="J79" s="8">
        <v>16.233766233766232</v>
      </c>
      <c r="K79" s="10" t="s">
        <v>30</v>
      </c>
      <c r="L79" s="8">
        <v>3.1746031746031744</v>
      </c>
      <c r="M79" s="8">
        <v>1.1627906976744187</v>
      </c>
    </row>
    <row r="80" spans="1:13" s="38" customFormat="1" ht="16.5" customHeight="1" x14ac:dyDescent="0.15">
      <c r="A80" s="11" t="s">
        <v>3</v>
      </c>
      <c r="B80" s="12" t="s">
        <v>39</v>
      </c>
      <c r="C80" s="12">
        <v>2015</v>
      </c>
      <c r="D80" s="13">
        <v>100</v>
      </c>
      <c r="E80" s="13">
        <v>100</v>
      </c>
      <c r="F80" s="14" t="s">
        <v>31</v>
      </c>
      <c r="G80" s="13">
        <v>100</v>
      </c>
      <c r="H80" s="13">
        <v>100</v>
      </c>
      <c r="I80" s="13">
        <v>100</v>
      </c>
      <c r="J80" s="13">
        <v>100</v>
      </c>
      <c r="K80" s="13">
        <v>100</v>
      </c>
      <c r="L80" s="13">
        <v>100</v>
      </c>
      <c r="M80" s="13">
        <v>100</v>
      </c>
    </row>
    <row r="81" spans="1:13" ht="8.25" customHeight="1" x14ac:dyDescent="0.25">
      <c r="A81" s="6" t="s">
        <v>28</v>
      </c>
      <c r="B81" s="7" t="s">
        <v>29</v>
      </c>
      <c r="C81" s="7">
        <v>2014</v>
      </c>
      <c r="D81" s="8">
        <v>5.3372997711670482</v>
      </c>
      <c r="E81" s="9" t="s">
        <v>40</v>
      </c>
      <c r="F81" s="9" t="s">
        <v>40</v>
      </c>
      <c r="G81" s="9" t="s">
        <v>40</v>
      </c>
      <c r="H81" s="9" t="s">
        <v>40</v>
      </c>
      <c r="I81" s="9" t="s">
        <v>40</v>
      </c>
      <c r="J81" s="9" t="s">
        <v>40</v>
      </c>
      <c r="K81" s="8">
        <v>97.087378640776706</v>
      </c>
      <c r="L81" s="8">
        <v>85.266505148394913</v>
      </c>
      <c r="M81" s="9" t="s">
        <v>40</v>
      </c>
    </row>
    <row r="82" spans="1:13" ht="8.25" customHeight="1" x14ac:dyDescent="0.25">
      <c r="A82" s="6" t="s">
        <v>32</v>
      </c>
      <c r="B82" s="7" t="s">
        <v>29</v>
      </c>
      <c r="C82" s="7">
        <v>2014</v>
      </c>
      <c r="D82" s="8">
        <v>12.472311212814645</v>
      </c>
      <c r="E82" s="8">
        <v>0.16845046118449436</v>
      </c>
      <c r="F82" s="9" t="s">
        <v>40</v>
      </c>
      <c r="G82" s="9" t="s">
        <v>40</v>
      </c>
      <c r="H82" s="9" t="s">
        <v>40</v>
      </c>
      <c r="I82" s="8">
        <v>0.34615509042088577</v>
      </c>
      <c r="J82" s="8">
        <v>92.165342451976258</v>
      </c>
      <c r="K82" s="9" t="s">
        <v>40</v>
      </c>
      <c r="L82" s="8">
        <v>1.2265293761356755</v>
      </c>
      <c r="M82" s="8">
        <v>71.026770586241952</v>
      </c>
    </row>
    <row r="83" spans="1:13" ht="8.25" customHeight="1" x14ac:dyDescent="0.25">
      <c r="A83" s="6" t="s">
        <v>33</v>
      </c>
      <c r="B83" s="7" t="s">
        <v>29</v>
      </c>
      <c r="C83" s="7">
        <v>2014</v>
      </c>
      <c r="D83" s="8">
        <v>17.580778032036612</v>
      </c>
      <c r="E83" s="8">
        <v>21.921156967069987</v>
      </c>
      <c r="F83" s="9" t="s">
        <v>40</v>
      </c>
      <c r="G83" s="9" t="s">
        <v>40</v>
      </c>
      <c r="H83" s="9" t="s">
        <v>40</v>
      </c>
      <c r="I83" s="8">
        <v>24.97169292484876</v>
      </c>
      <c r="J83" s="9" t="s">
        <v>40</v>
      </c>
      <c r="K83" s="9" t="s">
        <v>40</v>
      </c>
      <c r="L83" s="8">
        <v>12.325863113264688</v>
      </c>
      <c r="M83" s="9" t="s">
        <v>40</v>
      </c>
    </row>
    <row r="84" spans="1:13" ht="8.25" customHeight="1" x14ac:dyDescent="0.25">
      <c r="A84" s="6" t="s">
        <v>34</v>
      </c>
      <c r="B84" s="7" t="s">
        <v>29</v>
      </c>
      <c r="C84" s="7">
        <v>2014</v>
      </c>
      <c r="D84" s="8">
        <v>3.4068649885583522</v>
      </c>
      <c r="E84" s="8">
        <v>0.65531337948602064</v>
      </c>
      <c r="F84" s="9" t="s">
        <v>40</v>
      </c>
      <c r="G84" s="8">
        <v>58.549887712544113</v>
      </c>
      <c r="H84" s="8">
        <v>12.705761316872428</v>
      </c>
      <c r="I84" s="8">
        <v>3.506842224450843</v>
      </c>
      <c r="J84" s="9" t="s">
        <v>40</v>
      </c>
      <c r="K84" s="9" t="s">
        <v>40</v>
      </c>
      <c r="L84" s="9" t="s">
        <v>40</v>
      </c>
      <c r="M84" s="9" t="s">
        <v>40</v>
      </c>
    </row>
    <row r="85" spans="1:13" ht="8.25" customHeight="1" x14ac:dyDescent="0.25">
      <c r="A85" s="6" t="s">
        <v>35</v>
      </c>
      <c r="B85" s="7" t="s">
        <v>29</v>
      </c>
      <c r="C85" s="7">
        <v>2014</v>
      </c>
      <c r="D85" s="8">
        <v>47.696109839816934</v>
      </c>
      <c r="E85" s="8">
        <v>68.914727089710141</v>
      </c>
      <c r="F85" s="9" t="s">
        <v>40</v>
      </c>
      <c r="G85" s="8">
        <v>10.362528071863972</v>
      </c>
      <c r="H85" s="9" t="s">
        <v>40</v>
      </c>
      <c r="I85" s="8">
        <v>53.744621655721268</v>
      </c>
      <c r="J85" s="9" t="s">
        <v>40</v>
      </c>
      <c r="K85" s="9" t="s">
        <v>40</v>
      </c>
      <c r="L85" s="9" t="s">
        <v>40</v>
      </c>
      <c r="M85" s="8">
        <v>27.533039647577091</v>
      </c>
    </row>
    <row r="86" spans="1:13" ht="8.25" customHeight="1" x14ac:dyDescent="0.25">
      <c r="A86" s="6" t="s">
        <v>41</v>
      </c>
      <c r="B86" s="7" t="s">
        <v>29</v>
      </c>
      <c r="C86" s="7">
        <v>2014</v>
      </c>
      <c r="D86" s="8">
        <v>3.6027459954233412</v>
      </c>
      <c r="E86" s="9" t="s">
        <v>40</v>
      </c>
      <c r="F86" s="9" t="s">
        <v>40</v>
      </c>
      <c r="G86" s="9" t="s">
        <v>40</v>
      </c>
      <c r="H86" s="8">
        <v>87.294238683127574</v>
      </c>
      <c r="I86" s="9" t="s">
        <v>40</v>
      </c>
      <c r="J86" s="9" t="s">
        <v>40</v>
      </c>
      <c r="K86" s="9" t="s">
        <v>40</v>
      </c>
      <c r="L86" s="9" t="s">
        <v>40</v>
      </c>
      <c r="M86" s="9" t="s">
        <v>40</v>
      </c>
    </row>
    <row r="87" spans="1:13" ht="8.25" customHeight="1" x14ac:dyDescent="0.25">
      <c r="A87" s="6" t="s">
        <v>37</v>
      </c>
      <c r="B87" s="7" t="s">
        <v>29</v>
      </c>
      <c r="C87" s="7">
        <v>2014</v>
      </c>
      <c r="D87" s="9" t="s">
        <v>40</v>
      </c>
      <c r="E87" s="9" t="s">
        <v>40</v>
      </c>
      <c r="F87" s="9" t="s">
        <v>40</v>
      </c>
      <c r="G87" s="9" t="s">
        <v>40</v>
      </c>
      <c r="H87" s="9" t="s">
        <v>40</v>
      </c>
      <c r="I87" s="9" t="s">
        <v>40</v>
      </c>
      <c r="J87" s="9" t="s">
        <v>40</v>
      </c>
      <c r="K87" s="9" t="s">
        <v>40</v>
      </c>
      <c r="L87" s="9" t="s">
        <v>40</v>
      </c>
      <c r="M87" s="9" t="s">
        <v>40</v>
      </c>
    </row>
    <row r="88" spans="1:13" ht="8.25" customHeight="1" x14ac:dyDescent="0.25">
      <c r="A88" s="6" t="s">
        <v>38</v>
      </c>
      <c r="B88" s="7" t="s">
        <v>29</v>
      </c>
      <c r="C88" s="7">
        <v>2014</v>
      </c>
      <c r="D88" s="8">
        <v>9.9038901601830673</v>
      </c>
      <c r="E88" s="8">
        <v>7.2269356395981834</v>
      </c>
      <c r="F88" s="9" t="s">
        <v>40</v>
      </c>
      <c r="G88" s="8">
        <v>31.087584215591917</v>
      </c>
      <c r="H88" s="9" t="s">
        <v>40</v>
      </c>
      <c r="I88" s="8">
        <v>17.430688104558246</v>
      </c>
      <c r="J88" s="8">
        <v>7.8044855677360951</v>
      </c>
      <c r="K88" s="8">
        <v>2.912621359223301</v>
      </c>
      <c r="L88" s="8">
        <v>1.1811023622047243</v>
      </c>
      <c r="M88" s="8">
        <v>1.4401897661809555</v>
      </c>
    </row>
    <row r="89" spans="1:13" s="63" customFormat="1" ht="16.5" customHeight="1" x14ac:dyDescent="0.25">
      <c r="A89" s="11" t="s">
        <v>3</v>
      </c>
      <c r="B89" s="12" t="s">
        <v>29</v>
      </c>
      <c r="C89" s="12">
        <v>2014</v>
      </c>
      <c r="D89" s="15">
        <v>100</v>
      </c>
      <c r="E89" s="15">
        <v>100</v>
      </c>
      <c r="F89" s="14" t="s">
        <v>40</v>
      </c>
      <c r="G89" s="15">
        <v>100</v>
      </c>
      <c r="H89" s="15">
        <v>100</v>
      </c>
      <c r="I89" s="15">
        <v>100</v>
      </c>
      <c r="J89" s="15">
        <v>100</v>
      </c>
      <c r="K89" s="15">
        <v>100</v>
      </c>
      <c r="L89" s="15">
        <v>100</v>
      </c>
      <c r="M89" s="15">
        <v>100</v>
      </c>
    </row>
    <row r="90" spans="1:13" ht="8.25" customHeight="1" x14ac:dyDescent="0.25">
      <c r="A90" s="6" t="s">
        <v>28</v>
      </c>
      <c r="B90" s="7" t="s">
        <v>39</v>
      </c>
      <c r="C90" s="7">
        <v>2014</v>
      </c>
      <c r="D90" s="8">
        <v>2.8082323523754567</v>
      </c>
      <c r="E90" s="9" t="s">
        <v>40</v>
      </c>
      <c r="F90" s="9" t="s">
        <v>40</v>
      </c>
      <c r="G90" s="9" t="s">
        <v>40</v>
      </c>
      <c r="H90" s="9" t="s">
        <v>40</v>
      </c>
      <c r="I90" s="9" t="s">
        <v>40</v>
      </c>
      <c r="J90" s="9" t="s">
        <v>40</v>
      </c>
      <c r="K90" s="8">
        <v>100</v>
      </c>
      <c r="L90" s="8">
        <v>81.460674157303373</v>
      </c>
      <c r="M90" s="9" t="s">
        <v>40</v>
      </c>
    </row>
    <row r="91" spans="1:13" ht="8.25" customHeight="1" x14ac:dyDescent="0.25">
      <c r="A91" s="6" t="s">
        <v>32</v>
      </c>
      <c r="B91" s="7" t="s">
        <v>39</v>
      </c>
      <c r="C91" s="7">
        <v>2014</v>
      </c>
      <c r="D91" s="8">
        <v>9.9249855741488737</v>
      </c>
      <c r="E91" s="9" t="s">
        <v>40</v>
      </c>
      <c r="F91" s="9" t="s">
        <v>40</v>
      </c>
      <c r="G91" s="9" t="s">
        <v>40</v>
      </c>
      <c r="H91" s="9" t="s">
        <v>40</v>
      </c>
      <c r="I91" s="8">
        <v>0.16759776536312848</v>
      </c>
      <c r="J91" s="8">
        <v>85.877862595419856</v>
      </c>
      <c r="K91" s="9" t="s">
        <v>40</v>
      </c>
      <c r="L91" s="8">
        <v>1.6853932584269662</v>
      </c>
      <c r="M91" s="8">
        <v>78.666666666666657</v>
      </c>
    </row>
    <row r="92" spans="1:13" ht="8.25" customHeight="1" x14ac:dyDescent="0.25">
      <c r="A92" s="6" t="s">
        <v>33</v>
      </c>
      <c r="B92" s="7" t="s">
        <v>39</v>
      </c>
      <c r="C92" s="7">
        <v>2014</v>
      </c>
      <c r="D92" s="8">
        <v>15.695326024235429</v>
      </c>
      <c r="E92" s="8">
        <v>24.31893687707641</v>
      </c>
      <c r="F92" s="9" t="s">
        <v>40</v>
      </c>
      <c r="G92" s="9" t="s">
        <v>40</v>
      </c>
      <c r="H92" s="9" t="s">
        <v>40</v>
      </c>
      <c r="I92" s="8">
        <v>23.687150837988828</v>
      </c>
      <c r="J92" s="9" t="s">
        <v>40</v>
      </c>
      <c r="K92" s="9" t="s">
        <v>40</v>
      </c>
      <c r="L92" s="9" t="s">
        <v>40</v>
      </c>
      <c r="M92" s="9" t="s">
        <v>40</v>
      </c>
    </row>
    <row r="93" spans="1:13" ht="8.25" customHeight="1" x14ac:dyDescent="0.25">
      <c r="A93" s="6" t="s">
        <v>34</v>
      </c>
      <c r="B93" s="7" t="s">
        <v>39</v>
      </c>
      <c r="C93" s="7">
        <v>2014</v>
      </c>
      <c r="D93" s="8">
        <v>7.6745527986151183</v>
      </c>
      <c r="E93" s="8">
        <v>0.66445182724252494</v>
      </c>
      <c r="F93" s="9" t="s">
        <v>40</v>
      </c>
      <c r="G93" s="8">
        <v>61.320754716981128</v>
      </c>
      <c r="H93" s="8">
        <v>7.8347578347578342</v>
      </c>
      <c r="I93" s="8">
        <v>4.1340782122905022</v>
      </c>
      <c r="J93" s="9" t="s">
        <v>40</v>
      </c>
      <c r="K93" s="9" t="s">
        <v>40</v>
      </c>
      <c r="L93" s="9" t="s">
        <v>40</v>
      </c>
      <c r="M93" s="9" t="s">
        <v>40</v>
      </c>
    </row>
    <row r="94" spans="1:13" ht="8.25" customHeight="1" x14ac:dyDescent="0.25">
      <c r="A94" s="6" t="s">
        <v>35</v>
      </c>
      <c r="B94" s="7" t="s">
        <v>39</v>
      </c>
      <c r="C94" s="7">
        <v>2014</v>
      </c>
      <c r="D94" s="8">
        <v>32.94864396999423</v>
      </c>
      <c r="E94" s="8">
        <v>58.006644518272424</v>
      </c>
      <c r="F94" s="9" t="s">
        <v>40</v>
      </c>
      <c r="G94" s="8">
        <v>9.433962264150944</v>
      </c>
      <c r="H94" s="9" t="s">
        <v>40</v>
      </c>
      <c r="I94" s="8">
        <v>43.854748603351958</v>
      </c>
      <c r="J94" s="9" t="s">
        <v>40</v>
      </c>
      <c r="K94" s="9" t="s">
        <v>40</v>
      </c>
      <c r="L94" s="9" t="s">
        <v>40</v>
      </c>
      <c r="M94" s="8">
        <v>20</v>
      </c>
    </row>
    <row r="95" spans="1:13" ht="8.25" customHeight="1" x14ac:dyDescent="0.25">
      <c r="A95" s="6" t="s">
        <v>41</v>
      </c>
      <c r="B95" s="7" t="s">
        <v>39</v>
      </c>
      <c r="C95" s="7">
        <v>2014</v>
      </c>
      <c r="D95" s="8">
        <v>12.675514522023464</v>
      </c>
      <c r="E95" s="9" t="s">
        <v>40</v>
      </c>
      <c r="F95" s="9" t="s">
        <v>40</v>
      </c>
      <c r="G95" s="9" t="s">
        <v>40</v>
      </c>
      <c r="H95" s="8">
        <v>92.165242165242162</v>
      </c>
      <c r="I95" s="9" t="s">
        <v>40</v>
      </c>
      <c r="J95" s="9" t="s">
        <v>40</v>
      </c>
      <c r="K95" s="9" t="s">
        <v>40</v>
      </c>
      <c r="L95" s="9" t="s">
        <v>40</v>
      </c>
      <c r="M95" s="9" t="s">
        <v>40</v>
      </c>
    </row>
    <row r="96" spans="1:13" ht="8.25" customHeight="1" x14ac:dyDescent="0.25">
      <c r="A96" s="6" t="s">
        <v>37</v>
      </c>
      <c r="B96" s="7" t="s">
        <v>39</v>
      </c>
      <c r="C96" s="7">
        <v>2014</v>
      </c>
      <c r="D96" s="9" t="s">
        <v>40</v>
      </c>
      <c r="E96" s="9" t="s">
        <v>40</v>
      </c>
      <c r="F96" s="9" t="s">
        <v>40</v>
      </c>
      <c r="G96" s="9" t="s">
        <v>40</v>
      </c>
      <c r="H96" s="9" t="s">
        <v>40</v>
      </c>
      <c r="I96" s="9" t="s">
        <v>40</v>
      </c>
      <c r="J96" s="9" t="s">
        <v>40</v>
      </c>
      <c r="K96" s="9" t="s">
        <v>40</v>
      </c>
      <c r="L96" s="9" t="s">
        <v>40</v>
      </c>
      <c r="M96" s="9" t="s">
        <v>40</v>
      </c>
    </row>
    <row r="97" spans="1:13" ht="8.25" customHeight="1" x14ac:dyDescent="0.25">
      <c r="A97" s="6" t="s">
        <v>38</v>
      </c>
      <c r="B97" s="7" t="s">
        <v>39</v>
      </c>
      <c r="C97" s="7">
        <v>2014</v>
      </c>
      <c r="D97" s="8">
        <v>18.272744758607423</v>
      </c>
      <c r="E97" s="8">
        <v>16.146179401993354</v>
      </c>
      <c r="F97" s="9" t="s">
        <v>40</v>
      </c>
      <c r="G97" s="8">
        <v>29.245283018867923</v>
      </c>
      <c r="H97" s="9" t="s">
        <v>40</v>
      </c>
      <c r="I97" s="8">
        <v>28.156424581005584</v>
      </c>
      <c r="J97" s="8">
        <v>14.122137404580155</v>
      </c>
      <c r="K97" s="9" t="s">
        <v>40</v>
      </c>
      <c r="L97" s="8">
        <v>2.2471910112359552</v>
      </c>
      <c r="M97" s="8">
        <v>1.3333333333333335</v>
      </c>
    </row>
    <row r="98" spans="1:13" s="63" customFormat="1" ht="16.5" customHeight="1" x14ac:dyDescent="0.25">
      <c r="A98" s="11" t="s">
        <v>3</v>
      </c>
      <c r="B98" s="12" t="s">
        <v>39</v>
      </c>
      <c r="C98" s="12">
        <v>2014</v>
      </c>
      <c r="D98" s="15">
        <v>100</v>
      </c>
      <c r="E98" s="15">
        <v>100</v>
      </c>
      <c r="F98" s="14" t="s">
        <v>40</v>
      </c>
      <c r="G98" s="15">
        <v>100</v>
      </c>
      <c r="H98" s="15">
        <v>100</v>
      </c>
      <c r="I98" s="15">
        <v>100</v>
      </c>
      <c r="J98" s="15">
        <v>100</v>
      </c>
      <c r="K98" s="15">
        <v>100</v>
      </c>
      <c r="L98" s="15">
        <v>100</v>
      </c>
      <c r="M98" s="15">
        <v>100</v>
      </c>
    </row>
    <row r="99" spans="1:13" ht="8.25" customHeight="1" x14ac:dyDescent="0.25">
      <c r="A99" s="6" t="s">
        <v>42</v>
      </c>
      <c r="B99" s="7" t="s">
        <v>29</v>
      </c>
      <c r="C99" s="7">
        <v>2012</v>
      </c>
      <c r="D99" s="16">
        <v>5.7429700209156405</v>
      </c>
      <c r="E99" s="9" t="s">
        <v>40</v>
      </c>
      <c r="F99" s="9" t="s">
        <v>40</v>
      </c>
      <c r="G99" s="9" t="s">
        <v>40</v>
      </c>
      <c r="H99" s="9" t="s">
        <v>40</v>
      </c>
      <c r="I99" s="9" t="s">
        <v>40</v>
      </c>
      <c r="J99" s="9" t="s">
        <v>40</v>
      </c>
      <c r="K99" s="16">
        <v>97.198879551820724</v>
      </c>
      <c r="L99" s="16">
        <v>81.484069312465067</v>
      </c>
      <c r="M99" s="9" t="s">
        <v>40</v>
      </c>
    </row>
    <row r="100" spans="1:13" ht="8.25" customHeight="1" x14ac:dyDescent="0.25">
      <c r="A100" s="6" t="s">
        <v>32</v>
      </c>
      <c r="B100" s="7" t="s">
        <v>29</v>
      </c>
      <c r="C100" s="7">
        <v>2012</v>
      </c>
      <c r="D100" s="16">
        <v>13.051359516616316</v>
      </c>
      <c r="E100" s="16">
        <v>0.16879981196982971</v>
      </c>
      <c r="F100" s="9" t="s">
        <v>40</v>
      </c>
      <c r="G100" s="9" t="s">
        <v>40</v>
      </c>
      <c r="H100" s="9" t="s">
        <v>40</v>
      </c>
      <c r="I100" s="16">
        <v>1.856592035770988</v>
      </c>
      <c r="J100" s="16">
        <v>86.405529953917053</v>
      </c>
      <c r="K100" s="9" t="s">
        <v>40</v>
      </c>
      <c r="L100" s="16">
        <v>10.690329793180547</v>
      </c>
      <c r="M100" s="16">
        <v>68.57632933104631</v>
      </c>
    </row>
    <row r="101" spans="1:13" ht="8.25" customHeight="1" x14ac:dyDescent="0.25">
      <c r="A101" s="6" t="s">
        <v>43</v>
      </c>
      <c r="B101" s="7" t="s">
        <v>29</v>
      </c>
      <c r="C101" s="7">
        <v>2012</v>
      </c>
      <c r="D101" s="16">
        <v>16.555891238670696</v>
      </c>
      <c r="E101" s="16">
        <v>23.065746458409009</v>
      </c>
      <c r="F101" s="9" t="s">
        <v>40</v>
      </c>
      <c r="G101" s="9" t="s">
        <v>40</v>
      </c>
      <c r="H101" s="9" t="s">
        <v>40</v>
      </c>
      <c r="I101" s="16">
        <v>22.664679389560316</v>
      </c>
      <c r="J101" s="9" t="s">
        <v>40</v>
      </c>
      <c r="K101" s="9" t="s">
        <v>40</v>
      </c>
      <c r="L101" s="16">
        <v>0.27948574622694239</v>
      </c>
      <c r="M101" s="9" t="s">
        <v>40</v>
      </c>
    </row>
    <row r="102" spans="1:13" ht="8.25" customHeight="1" x14ac:dyDescent="0.25">
      <c r="A102" s="6" t="s">
        <v>34</v>
      </c>
      <c r="B102" s="7" t="s">
        <v>29</v>
      </c>
      <c r="C102" s="7">
        <v>2012</v>
      </c>
      <c r="D102" s="16">
        <v>3.4348129212177549</v>
      </c>
      <c r="E102" s="16">
        <v>0.85895600521356374</v>
      </c>
      <c r="F102" s="9" t="s">
        <v>40</v>
      </c>
      <c r="G102" s="16">
        <v>57.5031525851198</v>
      </c>
      <c r="H102" s="16">
        <v>12.770943175161101</v>
      </c>
      <c r="I102" s="16">
        <v>3.3470498655347827</v>
      </c>
      <c r="J102" s="9" t="s">
        <v>40</v>
      </c>
      <c r="K102" s="9" t="s">
        <v>40</v>
      </c>
      <c r="L102" s="9" t="s">
        <v>40</v>
      </c>
      <c r="M102" s="9" t="s">
        <v>40</v>
      </c>
    </row>
    <row r="103" spans="1:13" ht="8.25" customHeight="1" x14ac:dyDescent="0.25">
      <c r="A103" s="6" t="s">
        <v>44</v>
      </c>
      <c r="B103" s="7" t="s">
        <v>29</v>
      </c>
      <c r="C103" s="7">
        <v>2012</v>
      </c>
      <c r="D103" s="16">
        <v>47.165233557982802</v>
      </c>
      <c r="E103" s="16">
        <v>68.254951817268861</v>
      </c>
      <c r="F103" s="9" t="s">
        <v>40</v>
      </c>
      <c r="G103" s="16">
        <v>12.074401008827239</v>
      </c>
      <c r="H103" s="9" t="s">
        <v>40</v>
      </c>
      <c r="I103" s="16">
        <v>54.048537083238834</v>
      </c>
      <c r="J103" s="9" t="s">
        <v>40</v>
      </c>
      <c r="K103" s="9" t="s">
        <v>40</v>
      </c>
      <c r="L103" s="9" t="s">
        <v>40</v>
      </c>
      <c r="M103" s="16">
        <v>29.674099485420243</v>
      </c>
    </row>
    <row r="104" spans="1:13" ht="8.25" customHeight="1" x14ac:dyDescent="0.25">
      <c r="A104" s="6" t="s">
        <v>41</v>
      </c>
      <c r="B104" s="7" t="s">
        <v>29</v>
      </c>
      <c r="C104" s="7">
        <v>2012</v>
      </c>
      <c r="D104" s="16">
        <v>2.7683011852196144</v>
      </c>
      <c r="E104" s="9" t="s">
        <v>40</v>
      </c>
      <c r="F104" s="9" t="s">
        <v>40</v>
      </c>
      <c r="G104" s="9" t="s">
        <v>40</v>
      </c>
      <c r="H104" s="16">
        <v>87.229056824838906</v>
      </c>
      <c r="I104" s="9" t="s">
        <v>40</v>
      </c>
      <c r="J104" s="9" t="s">
        <v>40</v>
      </c>
      <c r="K104" s="9" t="s">
        <v>40</v>
      </c>
      <c r="L104" s="9" t="s">
        <v>40</v>
      </c>
      <c r="M104" s="9" t="s">
        <v>40</v>
      </c>
    </row>
    <row r="105" spans="1:13" ht="8.25" customHeight="1" x14ac:dyDescent="0.25">
      <c r="A105" s="6" t="s">
        <v>37</v>
      </c>
      <c r="B105" s="7" t="s">
        <v>29</v>
      </c>
      <c r="C105" s="7">
        <v>2012</v>
      </c>
      <c r="D105" s="9" t="s">
        <v>40</v>
      </c>
      <c r="E105" s="9" t="s">
        <v>40</v>
      </c>
      <c r="F105" s="9" t="s">
        <v>40</v>
      </c>
      <c r="G105" s="9" t="s">
        <v>40</v>
      </c>
      <c r="H105" s="9" t="s">
        <v>40</v>
      </c>
      <c r="I105" s="9" t="s">
        <v>40</v>
      </c>
      <c r="J105" s="9" t="s">
        <v>40</v>
      </c>
      <c r="K105" s="9" t="s">
        <v>40</v>
      </c>
      <c r="L105" s="9" t="s">
        <v>40</v>
      </c>
      <c r="M105" s="9" t="s">
        <v>40</v>
      </c>
    </row>
    <row r="106" spans="1:13" ht="8.25" customHeight="1" x14ac:dyDescent="0.25">
      <c r="A106" s="6" t="s">
        <v>38</v>
      </c>
      <c r="B106" s="7" t="s">
        <v>29</v>
      </c>
      <c r="C106" s="7">
        <v>2012</v>
      </c>
      <c r="D106" s="16">
        <v>11.281431559377179</v>
      </c>
      <c r="E106" s="16">
        <v>7.6515459071387362</v>
      </c>
      <c r="F106" s="9" t="s">
        <v>40</v>
      </c>
      <c r="G106" s="16">
        <v>30.422446406052963</v>
      </c>
      <c r="H106" s="9" t="s">
        <v>40</v>
      </c>
      <c r="I106" s="16">
        <v>18.083141625895085</v>
      </c>
      <c r="J106" s="16">
        <v>13.594470046082948</v>
      </c>
      <c r="K106" s="16">
        <v>2.801120448179272</v>
      </c>
      <c r="L106" s="16">
        <v>7.5461151481274458</v>
      </c>
      <c r="M106" s="16">
        <v>1.7495711835334475</v>
      </c>
    </row>
    <row r="107" spans="1:13" s="63" customFormat="1" ht="16.5" customHeight="1" x14ac:dyDescent="0.25">
      <c r="A107" s="11" t="s">
        <v>3</v>
      </c>
      <c r="B107" s="12" t="s">
        <v>29</v>
      </c>
      <c r="C107" s="12">
        <v>2012</v>
      </c>
      <c r="D107" s="17">
        <v>100</v>
      </c>
      <c r="E107" s="17">
        <v>100</v>
      </c>
      <c r="F107" s="14" t="s">
        <v>40</v>
      </c>
      <c r="G107" s="17">
        <v>100</v>
      </c>
      <c r="H107" s="17">
        <v>100</v>
      </c>
      <c r="I107" s="17">
        <v>100</v>
      </c>
      <c r="J107" s="17">
        <v>100</v>
      </c>
      <c r="K107" s="17">
        <v>100</v>
      </c>
      <c r="L107" s="17">
        <v>100</v>
      </c>
      <c r="M107" s="17">
        <v>100</v>
      </c>
    </row>
    <row r="108" spans="1:13" ht="8.25" customHeight="1" x14ac:dyDescent="0.25">
      <c r="A108" s="6" t="s">
        <v>42</v>
      </c>
      <c r="B108" s="7" t="s">
        <v>39</v>
      </c>
      <c r="C108" s="7">
        <v>2012</v>
      </c>
      <c r="D108" s="16">
        <v>2.9712521705575923</v>
      </c>
      <c r="E108" s="9" t="s">
        <v>40</v>
      </c>
      <c r="F108" s="9" t="s">
        <v>40</v>
      </c>
      <c r="G108" s="9" t="s">
        <v>40</v>
      </c>
      <c r="H108" s="9" t="s">
        <v>40</v>
      </c>
      <c r="I108" s="9" t="s">
        <v>40</v>
      </c>
      <c r="J108" s="9" t="s">
        <v>40</v>
      </c>
      <c r="K108" s="16">
        <v>100</v>
      </c>
      <c r="L108" s="16">
        <v>70.952380952380949</v>
      </c>
      <c r="M108" s="9" t="s">
        <v>40</v>
      </c>
    </row>
    <row r="109" spans="1:13" ht="8.25" customHeight="1" x14ac:dyDescent="0.25">
      <c r="A109" s="6" t="s">
        <v>32</v>
      </c>
      <c r="B109" s="7" t="s">
        <v>39</v>
      </c>
      <c r="C109" s="7">
        <v>2012</v>
      </c>
      <c r="D109" s="16">
        <v>9.8205672390507424</v>
      </c>
      <c r="E109" s="9" t="s">
        <v>40</v>
      </c>
      <c r="F109" s="9" t="s">
        <v>40</v>
      </c>
      <c r="G109" s="9" t="s">
        <v>40</v>
      </c>
      <c r="H109" s="9" t="s">
        <v>40</v>
      </c>
      <c r="I109" s="16">
        <v>0.83287062742920592</v>
      </c>
      <c r="J109" s="16">
        <v>78.723404255319153</v>
      </c>
      <c r="K109" s="9" t="s">
        <v>40</v>
      </c>
      <c r="L109" s="16">
        <v>15.714285714285714</v>
      </c>
      <c r="M109" s="16">
        <v>72.972972972972968</v>
      </c>
    </row>
    <row r="110" spans="1:13" ht="8.25" customHeight="1" x14ac:dyDescent="0.25">
      <c r="A110" s="6" t="s">
        <v>43</v>
      </c>
      <c r="B110" s="7" t="s">
        <v>39</v>
      </c>
      <c r="C110" s="7">
        <v>2012</v>
      </c>
      <c r="D110" s="16">
        <v>15.550839282268955</v>
      </c>
      <c r="E110" s="16">
        <v>25.423728813559322</v>
      </c>
      <c r="F110" s="9" t="s">
        <v>40</v>
      </c>
      <c r="G110" s="9" t="s">
        <v>40</v>
      </c>
      <c r="H110" s="9" t="s">
        <v>40</v>
      </c>
      <c r="I110" s="16">
        <v>23.098278734036644</v>
      </c>
      <c r="J110" s="9" t="s">
        <v>40</v>
      </c>
      <c r="K110" s="9" t="s">
        <v>40</v>
      </c>
      <c r="L110" s="9" t="s">
        <v>40</v>
      </c>
      <c r="M110" s="9" t="s">
        <v>40</v>
      </c>
    </row>
    <row r="111" spans="1:13" ht="8.25" customHeight="1" x14ac:dyDescent="0.25">
      <c r="A111" s="6" t="s">
        <v>34</v>
      </c>
      <c r="B111" s="7" t="s">
        <v>39</v>
      </c>
      <c r="C111" s="7">
        <v>2012</v>
      </c>
      <c r="D111" s="16">
        <v>6.7142581516496245</v>
      </c>
      <c r="E111" s="16">
        <v>0.97783572359843551</v>
      </c>
      <c r="F111" s="9" t="s">
        <v>40</v>
      </c>
      <c r="G111" s="16">
        <v>57.963446475195823</v>
      </c>
      <c r="H111" s="16">
        <v>9.2564491654021239</v>
      </c>
      <c r="I111" s="16">
        <v>2.7762354247640197</v>
      </c>
      <c r="J111" s="9" t="s">
        <v>40</v>
      </c>
      <c r="K111" s="9" t="s">
        <v>40</v>
      </c>
      <c r="L111" s="9" t="s">
        <v>40</v>
      </c>
      <c r="M111" s="9" t="s">
        <v>40</v>
      </c>
    </row>
    <row r="112" spans="1:13" ht="8.25" customHeight="1" x14ac:dyDescent="0.25">
      <c r="A112" s="6" t="s">
        <v>44</v>
      </c>
      <c r="B112" s="7" t="s">
        <v>39</v>
      </c>
      <c r="C112" s="7">
        <v>2012</v>
      </c>
      <c r="D112" s="16">
        <v>32.452247732973184</v>
      </c>
      <c r="E112" s="16">
        <v>56.779661016949156</v>
      </c>
      <c r="F112" s="9" t="s">
        <v>40</v>
      </c>
      <c r="G112" s="16">
        <v>9.9216710182767613</v>
      </c>
      <c r="H112" s="9" t="s">
        <v>40</v>
      </c>
      <c r="I112" s="16">
        <v>41.921154913936704</v>
      </c>
      <c r="J112" s="9" t="s">
        <v>40</v>
      </c>
      <c r="K112" s="9" t="s">
        <v>40</v>
      </c>
      <c r="L112" s="9" t="s">
        <v>40</v>
      </c>
      <c r="M112" s="16">
        <v>24.324324324324326</v>
      </c>
    </row>
    <row r="113" spans="1:13" ht="8.25" customHeight="1" x14ac:dyDescent="0.25">
      <c r="A113" s="6" t="s">
        <v>41</v>
      </c>
      <c r="B113" s="7" t="s">
        <v>39</v>
      </c>
      <c r="C113" s="7">
        <v>2012</v>
      </c>
      <c r="D113" s="16">
        <v>11.537719467489872</v>
      </c>
      <c r="E113" s="9" t="s">
        <v>40</v>
      </c>
      <c r="F113" s="9" t="s">
        <v>40</v>
      </c>
      <c r="G113" s="9" t="s">
        <v>40</v>
      </c>
      <c r="H113" s="16">
        <v>90.743550834597869</v>
      </c>
      <c r="I113" s="9" t="s">
        <v>40</v>
      </c>
      <c r="J113" s="9" t="s">
        <v>40</v>
      </c>
      <c r="K113" s="9" t="s">
        <v>40</v>
      </c>
      <c r="L113" s="9" t="s">
        <v>40</v>
      </c>
      <c r="M113" s="9" t="s">
        <v>40</v>
      </c>
    </row>
    <row r="114" spans="1:13" ht="8.25" customHeight="1" x14ac:dyDescent="0.25">
      <c r="A114" s="6" t="s">
        <v>37</v>
      </c>
      <c r="B114" s="7" t="s">
        <v>39</v>
      </c>
      <c r="C114" s="7">
        <v>2012</v>
      </c>
      <c r="D114" s="9" t="s">
        <v>40</v>
      </c>
      <c r="E114" s="9" t="s">
        <v>40</v>
      </c>
      <c r="F114" s="9" t="s">
        <v>40</v>
      </c>
      <c r="G114" s="9" t="s">
        <v>40</v>
      </c>
      <c r="H114" s="9" t="s">
        <v>40</v>
      </c>
      <c r="I114" s="9" t="s">
        <v>40</v>
      </c>
      <c r="J114" s="9" t="s">
        <v>40</v>
      </c>
      <c r="K114" s="9" t="s">
        <v>40</v>
      </c>
      <c r="L114" s="9" t="s">
        <v>40</v>
      </c>
      <c r="M114" s="9" t="s">
        <v>40</v>
      </c>
    </row>
    <row r="115" spans="1:13" ht="8.25" customHeight="1" x14ac:dyDescent="0.25">
      <c r="A115" s="6" t="s">
        <v>38</v>
      </c>
      <c r="B115" s="7" t="s">
        <v>39</v>
      </c>
      <c r="C115" s="7">
        <v>2012</v>
      </c>
      <c r="D115" s="16">
        <v>20.953115956010031</v>
      </c>
      <c r="E115" s="16">
        <v>16.818774445893091</v>
      </c>
      <c r="F115" s="9" t="s">
        <v>40</v>
      </c>
      <c r="G115" s="16">
        <v>32.114882506527415</v>
      </c>
      <c r="H115" s="9" t="s">
        <v>40</v>
      </c>
      <c r="I115" s="16">
        <v>31.371460299833426</v>
      </c>
      <c r="J115" s="16">
        <v>21.276595744680851</v>
      </c>
      <c r="K115" s="9" t="s">
        <v>40</v>
      </c>
      <c r="L115" s="16">
        <v>13.333333333333334</v>
      </c>
      <c r="M115" s="16">
        <v>2.7027027027027026</v>
      </c>
    </row>
    <row r="116" spans="1:13" s="63" customFormat="1" ht="16.5" customHeight="1" x14ac:dyDescent="0.25">
      <c r="A116" s="11" t="s">
        <v>3</v>
      </c>
      <c r="B116" s="12" t="s">
        <v>39</v>
      </c>
      <c r="C116" s="12">
        <v>2012</v>
      </c>
      <c r="D116" s="17">
        <v>100</v>
      </c>
      <c r="E116" s="17">
        <v>100</v>
      </c>
      <c r="F116" s="14" t="s">
        <v>40</v>
      </c>
      <c r="G116" s="17">
        <v>100</v>
      </c>
      <c r="H116" s="17">
        <v>100</v>
      </c>
      <c r="I116" s="17">
        <v>100</v>
      </c>
      <c r="J116" s="17">
        <v>100</v>
      </c>
      <c r="K116" s="17">
        <v>100</v>
      </c>
      <c r="L116" s="17">
        <v>100</v>
      </c>
      <c r="M116" s="17">
        <v>100</v>
      </c>
    </row>
    <row r="117" spans="1:13" ht="8.25" customHeight="1" x14ac:dyDescent="0.25">
      <c r="A117" s="6" t="s">
        <v>28</v>
      </c>
      <c r="B117" s="7" t="s">
        <v>29</v>
      </c>
      <c r="C117" s="7">
        <v>2011</v>
      </c>
      <c r="D117" s="16">
        <v>5.1393593737228791</v>
      </c>
      <c r="E117" s="18" t="s">
        <v>30</v>
      </c>
      <c r="F117" s="18" t="s">
        <v>30</v>
      </c>
      <c r="G117" s="18" t="s">
        <v>30</v>
      </c>
      <c r="H117" s="18" t="s">
        <v>30</v>
      </c>
      <c r="I117" s="18" t="s">
        <v>30</v>
      </c>
      <c r="J117" s="18" t="s">
        <v>30</v>
      </c>
      <c r="K117" s="16">
        <v>95.675675675675677</v>
      </c>
      <c r="L117" s="16">
        <v>80.770401948842874</v>
      </c>
      <c r="M117" s="18" t="s">
        <v>30</v>
      </c>
    </row>
    <row r="118" spans="1:13" ht="8.25" customHeight="1" x14ac:dyDescent="0.25">
      <c r="A118" s="6" t="s">
        <v>32</v>
      </c>
      <c r="B118" s="7" t="s">
        <v>29</v>
      </c>
      <c r="C118" s="7">
        <v>2011</v>
      </c>
      <c r="D118" s="16">
        <v>12.368428222430094</v>
      </c>
      <c r="E118" s="16">
        <v>0.18776767442351103</v>
      </c>
      <c r="F118" s="18" t="s">
        <v>30</v>
      </c>
      <c r="G118" s="18" t="s">
        <v>30</v>
      </c>
      <c r="H118" s="18" t="s">
        <v>30</v>
      </c>
      <c r="I118" s="16">
        <v>1.5160226344297516</v>
      </c>
      <c r="J118" s="16">
        <v>86.785606289688545</v>
      </c>
      <c r="K118" s="18" t="s">
        <v>30</v>
      </c>
      <c r="L118" s="16">
        <v>9.8355663824604136</v>
      </c>
      <c r="M118" s="16">
        <v>66.909026423124658</v>
      </c>
    </row>
    <row r="119" spans="1:13" ht="8.25" customHeight="1" x14ac:dyDescent="0.25">
      <c r="A119" s="6" t="s">
        <v>43</v>
      </c>
      <c r="B119" s="7" t="s">
        <v>29</v>
      </c>
      <c r="C119" s="7">
        <v>2011</v>
      </c>
      <c r="D119" s="16">
        <v>16.621409305155709</v>
      </c>
      <c r="E119" s="16">
        <v>23.289520875967849</v>
      </c>
      <c r="F119" s="18" t="s">
        <v>30</v>
      </c>
      <c r="G119" s="18" t="s">
        <v>30</v>
      </c>
      <c r="H119" s="18" t="s">
        <v>30</v>
      </c>
      <c r="I119" s="16">
        <v>21.959633249614186</v>
      </c>
      <c r="J119" s="18" t="s">
        <v>30</v>
      </c>
      <c r="K119" s="18" t="s">
        <v>30</v>
      </c>
      <c r="L119" s="16">
        <v>9.1352009744214369E-2</v>
      </c>
      <c r="M119" s="18" t="s">
        <v>30</v>
      </c>
    </row>
    <row r="120" spans="1:13" ht="8.25" customHeight="1" x14ac:dyDescent="0.25">
      <c r="A120" s="6" t="s">
        <v>34</v>
      </c>
      <c r="B120" s="7" t="s">
        <v>29</v>
      </c>
      <c r="C120" s="7">
        <v>2011</v>
      </c>
      <c r="D120" s="16">
        <v>3.6835556847181481</v>
      </c>
      <c r="E120" s="16">
        <v>0.9472773687208591</v>
      </c>
      <c r="F120" s="18" t="s">
        <v>30</v>
      </c>
      <c r="G120" s="16">
        <v>58.147512864493997</v>
      </c>
      <c r="H120" s="16">
        <v>12.210411556282367</v>
      </c>
      <c r="I120" s="16">
        <v>3.404242442581777</v>
      </c>
      <c r="J120" s="18" t="s">
        <v>30</v>
      </c>
      <c r="K120" s="18" t="s">
        <v>30</v>
      </c>
      <c r="L120" s="18" t="s">
        <v>30</v>
      </c>
      <c r="M120" s="18" t="s">
        <v>30</v>
      </c>
    </row>
    <row r="121" spans="1:13" ht="8.25" customHeight="1" x14ac:dyDescent="0.25">
      <c r="A121" s="6" t="s">
        <v>45</v>
      </c>
      <c r="B121" s="7" t="s">
        <v>29</v>
      </c>
      <c r="C121" s="7">
        <v>2011</v>
      </c>
      <c r="D121" s="16">
        <v>48.014276502801714</v>
      </c>
      <c r="E121" s="16">
        <v>68.828456296546335</v>
      </c>
      <c r="F121" s="18" t="s">
        <v>30</v>
      </c>
      <c r="G121" s="16">
        <v>10.091480846197827</v>
      </c>
      <c r="H121" s="18" t="s">
        <v>30</v>
      </c>
      <c r="I121" s="16">
        <v>54.879414167700546</v>
      </c>
      <c r="J121" s="18" t="s">
        <v>30</v>
      </c>
      <c r="K121" s="18" t="s">
        <v>30</v>
      </c>
      <c r="L121" s="18" t="s">
        <v>30</v>
      </c>
      <c r="M121" s="16">
        <v>31.140273098067034</v>
      </c>
    </row>
    <row r="122" spans="1:13" ht="8.25" customHeight="1" x14ac:dyDescent="0.25">
      <c r="A122" s="6" t="s">
        <v>41</v>
      </c>
      <c r="B122" s="7" t="s">
        <v>29</v>
      </c>
      <c r="C122" s="7">
        <v>2011</v>
      </c>
      <c r="D122" s="16">
        <v>2.9252299951866751</v>
      </c>
      <c r="E122" s="18" t="s">
        <v>30</v>
      </c>
      <c r="F122" s="18" t="s">
        <v>30</v>
      </c>
      <c r="G122" s="18" t="s">
        <v>30</v>
      </c>
      <c r="H122" s="16">
        <v>87.789588443717633</v>
      </c>
      <c r="I122" s="18" t="s">
        <v>30</v>
      </c>
      <c r="J122" s="18" t="s">
        <v>30</v>
      </c>
      <c r="K122" s="18" t="s">
        <v>30</v>
      </c>
      <c r="L122" s="18" t="s">
        <v>30</v>
      </c>
      <c r="M122" s="18" t="s">
        <v>30</v>
      </c>
    </row>
    <row r="123" spans="1:13" ht="8.25" customHeight="1" x14ac:dyDescent="0.25">
      <c r="A123" s="6" t="s">
        <v>37</v>
      </c>
      <c r="B123" s="7" t="s">
        <v>29</v>
      </c>
      <c r="C123" s="7">
        <v>2011</v>
      </c>
      <c r="D123" s="18" t="s">
        <v>30</v>
      </c>
      <c r="E123" s="18" t="s">
        <v>30</v>
      </c>
      <c r="F123" s="18" t="s">
        <v>30</v>
      </c>
      <c r="G123" s="18" t="s">
        <v>30</v>
      </c>
      <c r="H123" s="18" t="s">
        <v>30</v>
      </c>
      <c r="I123" s="18" t="s">
        <v>30</v>
      </c>
      <c r="J123" s="18" t="s">
        <v>30</v>
      </c>
      <c r="K123" s="18" t="s">
        <v>30</v>
      </c>
      <c r="L123" s="18" t="s">
        <v>30</v>
      </c>
      <c r="M123" s="18" t="s">
        <v>30</v>
      </c>
    </row>
    <row r="124" spans="1:13" ht="8.25" customHeight="1" x14ac:dyDescent="0.25">
      <c r="A124" s="6" t="s">
        <v>38</v>
      </c>
      <c r="B124" s="7" t="s">
        <v>29</v>
      </c>
      <c r="C124" s="7">
        <v>2011</v>
      </c>
      <c r="D124" s="16">
        <v>11.247740915984778</v>
      </c>
      <c r="E124" s="16">
        <v>6.7469777843414418</v>
      </c>
      <c r="F124" s="18" t="s">
        <v>30</v>
      </c>
      <c r="G124" s="16">
        <v>31.761006289308174</v>
      </c>
      <c r="H124" s="18" t="s">
        <v>30</v>
      </c>
      <c r="I124" s="16">
        <v>18.240687505673737</v>
      </c>
      <c r="J124" s="16">
        <v>13.214393710311462</v>
      </c>
      <c r="K124" s="16">
        <v>4.3243243243243246</v>
      </c>
      <c r="L124" s="16">
        <v>9.3026796589524974</v>
      </c>
      <c r="M124" s="16">
        <v>1.9507004788082993</v>
      </c>
    </row>
    <row r="125" spans="1:13" s="63" customFormat="1" ht="16.5" customHeight="1" x14ac:dyDescent="0.25">
      <c r="A125" s="11" t="s">
        <v>3</v>
      </c>
      <c r="B125" s="12" t="s">
        <v>29</v>
      </c>
      <c r="C125" s="12">
        <v>2011</v>
      </c>
      <c r="D125" s="17">
        <v>100</v>
      </c>
      <c r="E125" s="17">
        <v>100</v>
      </c>
      <c r="F125" s="17" t="s">
        <v>30</v>
      </c>
      <c r="G125" s="17">
        <v>100</v>
      </c>
      <c r="H125" s="17">
        <v>100</v>
      </c>
      <c r="I125" s="17">
        <v>100</v>
      </c>
      <c r="J125" s="17">
        <v>100</v>
      </c>
      <c r="K125" s="17">
        <v>100</v>
      </c>
      <c r="L125" s="17">
        <v>100</v>
      </c>
      <c r="M125" s="17">
        <v>100</v>
      </c>
    </row>
    <row r="126" spans="1:13" ht="8.25" customHeight="1" x14ac:dyDescent="0.25">
      <c r="A126" s="6" t="s">
        <v>28</v>
      </c>
      <c r="B126" s="7" t="s">
        <v>39</v>
      </c>
      <c r="C126" s="7">
        <v>2011</v>
      </c>
      <c r="D126" s="16">
        <v>2.9994001199760048</v>
      </c>
      <c r="E126" s="18" t="s">
        <v>30</v>
      </c>
      <c r="F126" s="18" t="s">
        <v>30</v>
      </c>
      <c r="G126" s="18" t="s">
        <v>30</v>
      </c>
      <c r="H126" s="18" t="s">
        <v>30</v>
      </c>
      <c r="I126" s="18" t="s">
        <v>30</v>
      </c>
      <c r="J126" s="18" t="s">
        <v>30</v>
      </c>
      <c r="K126" s="16">
        <v>100</v>
      </c>
      <c r="L126" s="16">
        <v>75.916230366492144</v>
      </c>
      <c r="M126" s="18" t="s">
        <v>30</v>
      </c>
    </row>
    <row r="127" spans="1:13" ht="8.25" customHeight="1" x14ac:dyDescent="0.25">
      <c r="A127" s="6" t="s">
        <v>32</v>
      </c>
      <c r="B127" s="7" t="s">
        <v>39</v>
      </c>
      <c r="C127" s="7">
        <v>2011</v>
      </c>
      <c r="D127" s="16">
        <v>9.3581283743251351</v>
      </c>
      <c r="E127" s="16">
        <v>0.46760187040748163</v>
      </c>
      <c r="F127" s="18" t="s">
        <v>30</v>
      </c>
      <c r="G127" s="18" t="s">
        <v>30</v>
      </c>
      <c r="H127" s="18" t="s">
        <v>30</v>
      </c>
      <c r="I127" s="16">
        <v>0.5988023952095809</v>
      </c>
      <c r="J127" s="16">
        <v>77.892561983471069</v>
      </c>
      <c r="K127" s="18" t="s">
        <v>30</v>
      </c>
      <c r="L127" s="16">
        <v>9.9476439790575917</v>
      </c>
      <c r="M127" s="16">
        <v>68.35443037974683</v>
      </c>
    </row>
    <row r="128" spans="1:13" ht="8.25" customHeight="1" x14ac:dyDescent="0.25">
      <c r="A128" s="6" t="s">
        <v>43</v>
      </c>
      <c r="B128" s="7" t="s">
        <v>39</v>
      </c>
      <c r="C128" s="7">
        <v>2011</v>
      </c>
      <c r="D128" s="16">
        <v>15.316936612677464</v>
      </c>
      <c r="E128" s="16">
        <v>23.714094856379425</v>
      </c>
      <c r="F128" s="18" t="s">
        <v>30</v>
      </c>
      <c r="G128" s="18" t="s">
        <v>30</v>
      </c>
      <c r="H128" s="18" t="s">
        <v>30</v>
      </c>
      <c r="I128" s="16">
        <v>22.373434948285247</v>
      </c>
      <c r="J128" s="18" t="s">
        <v>30</v>
      </c>
      <c r="K128" s="18" t="s">
        <v>30</v>
      </c>
      <c r="L128" s="18" t="s">
        <v>30</v>
      </c>
      <c r="M128" s="18" t="s">
        <v>30</v>
      </c>
    </row>
    <row r="129" spans="1:13" ht="8.25" customHeight="1" x14ac:dyDescent="0.25">
      <c r="A129" s="6" t="s">
        <v>34</v>
      </c>
      <c r="B129" s="7" t="s">
        <v>39</v>
      </c>
      <c r="C129" s="7">
        <v>2011</v>
      </c>
      <c r="D129" s="16">
        <v>6.6386722655468908</v>
      </c>
      <c r="E129" s="16">
        <v>1.5364061456245823</v>
      </c>
      <c r="F129" s="18" t="s">
        <v>30</v>
      </c>
      <c r="G129" s="16">
        <v>52.307692307692314</v>
      </c>
      <c r="H129" s="16">
        <v>7.5289575289575295</v>
      </c>
      <c r="I129" s="16">
        <v>3.5928143712574849</v>
      </c>
      <c r="J129" s="18" t="s">
        <v>30</v>
      </c>
      <c r="K129" s="18" t="s">
        <v>30</v>
      </c>
      <c r="L129" s="18" t="s">
        <v>30</v>
      </c>
      <c r="M129" s="18" t="s">
        <v>30</v>
      </c>
    </row>
    <row r="130" spans="1:13" ht="8.25" customHeight="1" x14ac:dyDescent="0.25">
      <c r="A130" s="6" t="s">
        <v>45</v>
      </c>
      <c r="B130" s="7" t="s">
        <v>39</v>
      </c>
      <c r="C130" s="7">
        <v>2011</v>
      </c>
      <c r="D130" s="16">
        <v>35.672865426914619</v>
      </c>
      <c r="E130" s="16">
        <v>61.523046092184366</v>
      </c>
      <c r="F130" s="18" t="s">
        <v>30</v>
      </c>
      <c r="G130" s="16">
        <v>10.76923076923077</v>
      </c>
      <c r="H130" s="18" t="s">
        <v>30</v>
      </c>
      <c r="I130" s="16">
        <v>43.385955362003266</v>
      </c>
      <c r="J130" s="18" t="s">
        <v>30</v>
      </c>
      <c r="K130" s="18" t="s">
        <v>30</v>
      </c>
      <c r="L130" s="18" t="s">
        <v>30</v>
      </c>
      <c r="M130" s="16">
        <v>30.37974683544304</v>
      </c>
    </row>
    <row r="131" spans="1:13" ht="8.25" customHeight="1" x14ac:dyDescent="0.25">
      <c r="A131" s="6" t="s">
        <v>41</v>
      </c>
      <c r="B131" s="7" t="s">
        <v>39</v>
      </c>
      <c r="C131" s="7">
        <v>2011</v>
      </c>
      <c r="D131" s="16">
        <v>9.5780843831233753</v>
      </c>
      <c r="E131" s="18" t="s">
        <v>30</v>
      </c>
      <c r="F131" s="18" t="s">
        <v>30</v>
      </c>
      <c r="G131" s="18" t="s">
        <v>30</v>
      </c>
      <c r="H131" s="16">
        <v>92.47104247104248</v>
      </c>
      <c r="I131" s="18" t="s">
        <v>30</v>
      </c>
      <c r="J131" s="18" t="s">
        <v>30</v>
      </c>
      <c r="K131" s="18" t="s">
        <v>30</v>
      </c>
      <c r="L131" s="18" t="s">
        <v>30</v>
      </c>
      <c r="M131" s="18" t="s">
        <v>30</v>
      </c>
    </row>
    <row r="132" spans="1:13" ht="8.25" customHeight="1" x14ac:dyDescent="0.25">
      <c r="A132" s="6" t="s">
        <v>37</v>
      </c>
      <c r="B132" s="7" t="s">
        <v>39</v>
      </c>
      <c r="C132" s="7">
        <v>2011</v>
      </c>
      <c r="D132" s="18" t="s">
        <v>30</v>
      </c>
      <c r="E132" s="18" t="s">
        <v>30</v>
      </c>
      <c r="F132" s="18" t="s">
        <v>30</v>
      </c>
      <c r="G132" s="18" t="s">
        <v>30</v>
      </c>
      <c r="H132" s="18" t="s">
        <v>30</v>
      </c>
      <c r="I132" s="18" t="s">
        <v>30</v>
      </c>
      <c r="J132" s="18" t="s">
        <v>30</v>
      </c>
      <c r="K132" s="18" t="s">
        <v>30</v>
      </c>
      <c r="L132" s="18" t="s">
        <v>30</v>
      </c>
      <c r="M132" s="18" t="s">
        <v>30</v>
      </c>
    </row>
    <row r="133" spans="1:13" ht="8.25" customHeight="1" x14ac:dyDescent="0.25">
      <c r="A133" s="6" t="s">
        <v>38</v>
      </c>
      <c r="B133" s="7" t="s">
        <v>39</v>
      </c>
      <c r="C133" s="7">
        <v>2011</v>
      </c>
      <c r="D133" s="16">
        <v>20.435912817436513</v>
      </c>
      <c r="E133" s="16">
        <v>12.758851035404142</v>
      </c>
      <c r="F133" s="18" t="s">
        <v>30</v>
      </c>
      <c r="G133" s="16">
        <v>36.923076923076927</v>
      </c>
      <c r="H133" s="18" t="s">
        <v>30</v>
      </c>
      <c r="I133" s="16">
        <v>30.048992923244423</v>
      </c>
      <c r="J133" s="16">
        <v>22.107438016528928</v>
      </c>
      <c r="K133" s="18" t="s">
        <v>30</v>
      </c>
      <c r="L133" s="16">
        <v>14.136125654450263</v>
      </c>
      <c r="M133" s="16">
        <v>1.2658227848101267</v>
      </c>
    </row>
    <row r="134" spans="1:13" s="63" customFormat="1" ht="16.5" customHeight="1" x14ac:dyDescent="0.25">
      <c r="A134" s="11" t="s">
        <v>3</v>
      </c>
      <c r="B134" s="12" t="s">
        <v>39</v>
      </c>
      <c r="C134" s="12">
        <v>2011</v>
      </c>
      <c r="D134" s="17">
        <v>100</v>
      </c>
      <c r="E134" s="17">
        <v>100</v>
      </c>
      <c r="F134" s="17" t="s">
        <v>30</v>
      </c>
      <c r="G134" s="17">
        <v>100</v>
      </c>
      <c r="H134" s="17">
        <v>100</v>
      </c>
      <c r="I134" s="17">
        <v>100</v>
      </c>
      <c r="J134" s="17">
        <v>100</v>
      </c>
      <c r="K134" s="17">
        <v>100</v>
      </c>
      <c r="L134" s="17">
        <v>100</v>
      </c>
      <c r="M134" s="17">
        <v>100</v>
      </c>
    </row>
    <row r="135" spans="1:13" ht="8.25" customHeight="1" x14ac:dyDescent="0.25">
      <c r="A135" s="6" t="s">
        <v>28</v>
      </c>
      <c r="B135" s="7" t="s">
        <v>29</v>
      </c>
      <c r="C135" s="7">
        <v>2010</v>
      </c>
      <c r="D135" s="16">
        <v>4.8196060128393672</v>
      </c>
      <c r="E135" s="18" t="s">
        <v>30</v>
      </c>
      <c r="F135" s="18" t="s">
        <v>30</v>
      </c>
      <c r="G135" s="18" t="s">
        <v>30</v>
      </c>
      <c r="H135" s="18" t="s">
        <v>30</v>
      </c>
      <c r="I135" s="18" t="s">
        <v>30</v>
      </c>
      <c r="J135" s="18" t="s">
        <v>30</v>
      </c>
      <c r="K135" s="16">
        <v>96.531791907514446</v>
      </c>
      <c r="L135" s="16">
        <v>79.3790546802595</v>
      </c>
      <c r="M135" s="18" t="s">
        <v>30</v>
      </c>
    </row>
    <row r="136" spans="1:13" ht="8.25" customHeight="1" x14ac:dyDescent="0.25">
      <c r="A136" s="6" t="s">
        <v>32</v>
      </c>
      <c r="B136" s="7" t="s">
        <v>29</v>
      </c>
      <c r="C136" s="7">
        <v>2010</v>
      </c>
      <c r="D136" s="16">
        <v>10.836848454960943</v>
      </c>
      <c r="E136" s="16">
        <v>0.17716251570772307</v>
      </c>
      <c r="F136" s="18" t="s">
        <v>30</v>
      </c>
      <c r="G136" s="18" t="s">
        <v>30</v>
      </c>
      <c r="H136" s="18" t="s">
        <v>30</v>
      </c>
      <c r="I136" s="16">
        <v>1.3896502576471879</v>
      </c>
      <c r="J136" s="16">
        <v>85.154817132376735</v>
      </c>
      <c r="K136" s="18" t="s">
        <v>30</v>
      </c>
      <c r="L136" s="16">
        <v>11.801050355267224</v>
      </c>
      <c r="M136" s="16">
        <v>61.427135678391963</v>
      </c>
    </row>
    <row r="137" spans="1:13" ht="8.25" customHeight="1" x14ac:dyDescent="0.25">
      <c r="A137" s="6" t="s">
        <v>43</v>
      </c>
      <c r="B137" s="7" t="s">
        <v>29</v>
      </c>
      <c r="C137" s="7">
        <v>2010</v>
      </c>
      <c r="D137" s="16">
        <v>17.053109891948537</v>
      </c>
      <c r="E137" s="16">
        <v>22.718002595636857</v>
      </c>
      <c r="F137" s="18" t="s">
        <v>30</v>
      </c>
      <c r="G137" s="18" t="s">
        <v>30</v>
      </c>
      <c r="H137" s="18" t="s">
        <v>30</v>
      </c>
      <c r="I137" s="16">
        <v>22.840149106457623</v>
      </c>
      <c r="J137" s="18" t="s">
        <v>30</v>
      </c>
      <c r="K137" s="18" t="s">
        <v>30</v>
      </c>
      <c r="L137" s="16">
        <v>6.1785603954278651E-2</v>
      </c>
      <c r="M137" s="18" t="s">
        <v>30</v>
      </c>
    </row>
    <row r="138" spans="1:13" ht="8.25" customHeight="1" x14ac:dyDescent="0.25">
      <c r="A138" s="6" t="s">
        <v>34</v>
      </c>
      <c r="B138" s="7" t="s">
        <v>29</v>
      </c>
      <c r="C138" s="7">
        <v>2010</v>
      </c>
      <c r="D138" s="16">
        <v>3.6448655741169635</v>
      </c>
      <c r="E138" s="16">
        <v>0.85491213975238456</v>
      </c>
      <c r="F138" s="18" t="s">
        <v>30</v>
      </c>
      <c r="G138" s="16">
        <v>56.531049250535339</v>
      </c>
      <c r="H138" s="16">
        <v>11.983914209115282</v>
      </c>
      <c r="I138" s="16">
        <v>3.1931805723056685</v>
      </c>
      <c r="J138" s="18" t="s">
        <v>30</v>
      </c>
      <c r="K138" s="18" t="s">
        <v>30</v>
      </c>
      <c r="L138" s="18" t="s">
        <v>30</v>
      </c>
      <c r="M138" s="18" t="s">
        <v>30</v>
      </c>
    </row>
    <row r="139" spans="1:13" ht="8.25" customHeight="1" x14ac:dyDescent="0.25">
      <c r="A139" s="6" t="s">
        <v>45</v>
      </c>
      <c r="B139" s="7" t="s">
        <v>29</v>
      </c>
      <c r="C139" s="7">
        <v>2010</v>
      </c>
      <c r="D139" s="16">
        <v>49.359352571836169</v>
      </c>
      <c r="E139" s="16">
        <v>69.962713470531284</v>
      </c>
      <c r="F139" s="18" t="s">
        <v>30</v>
      </c>
      <c r="G139" s="16">
        <v>11.80406852248394</v>
      </c>
      <c r="H139" s="18" t="s">
        <v>30</v>
      </c>
      <c r="I139" s="16">
        <v>54.366297555092643</v>
      </c>
      <c r="J139" s="18" t="s">
        <v>30</v>
      </c>
      <c r="K139" s="18" t="s">
        <v>30</v>
      </c>
      <c r="L139" s="18" t="s">
        <v>30</v>
      </c>
      <c r="M139" s="16">
        <v>36.442211055276381</v>
      </c>
    </row>
    <row r="140" spans="1:13" ht="8.25" customHeight="1" x14ac:dyDescent="0.25">
      <c r="A140" s="6" t="s">
        <v>41</v>
      </c>
      <c r="B140" s="7" t="s">
        <v>29</v>
      </c>
      <c r="C140" s="7">
        <v>2010</v>
      </c>
      <c r="D140" s="16">
        <v>2.8910591156863954</v>
      </c>
      <c r="E140" s="18" t="s">
        <v>30</v>
      </c>
      <c r="F140" s="18" t="s">
        <v>30</v>
      </c>
      <c r="G140" s="18" t="s">
        <v>30</v>
      </c>
      <c r="H140" s="16">
        <v>88.01608579088473</v>
      </c>
      <c r="I140" s="18" t="s">
        <v>30</v>
      </c>
      <c r="J140" s="18" t="s">
        <v>30</v>
      </c>
      <c r="K140" s="18" t="s">
        <v>30</v>
      </c>
      <c r="L140" s="18" t="s">
        <v>30</v>
      </c>
      <c r="M140" s="18" t="s">
        <v>30</v>
      </c>
    </row>
    <row r="141" spans="1:13" ht="8.25" customHeight="1" x14ac:dyDescent="0.25">
      <c r="A141" s="6" t="s">
        <v>37</v>
      </c>
      <c r="B141" s="7" t="s">
        <v>29</v>
      </c>
      <c r="C141" s="7">
        <v>2010</v>
      </c>
      <c r="D141" s="18" t="s">
        <v>30</v>
      </c>
      <c r="E141" s="18" t="s">
        <v>30</v>
      </c>
      <c r="F141" s="18" t="s">
        <v>30</v>
      </c>
      <c r="G141" s="18" t="s">
        <v>30</v>
      </c>
      <c r="H141" s="18" t="s">
        <v>30</v>
      </c>
      <c r="I141" s="18" t="s">
        <v>30</v>
      </c>
      <c r="J141" s="18" t="s">
        <v>30</v>
      </c>
      <c r="K141" s="18" t="s">
        <v>30</v>
      </c>
      <c r="L141" s="18" t="s">
        <v>30</v>
      </c>
      <c r="M141" s="18" t="s">
        <v>30</v>
      </c>
    </row>
    <row r="142" spans="1:13" ht="8.25" customHeight="1" x14ac:dyDescent="0.25">
      <c r="A142" s="6" t="s">
        <v>38</v>
      </c>
      <c r="B142" s="7" t="s">
        <v>29</v>
      </c>
      <c r="C142" s="7">
        <v>2010</v>
      </c>
      <c r="D142" s="16">
        <v>11.395158378611622</v>
      </c>
      <c r="E142" s="16">
        <v>6.287209278371753</v>
      </c>
      <c r="F142" s="18" t="s">
        <v>30</v>
      </c>
      <c r="G142" s="16">
        <v>31.66488222698073</v>
      </c>
      <c r="H142" s="18" t="s">
        <v>30</v>
      </c>
      <c r="I142" s="16">
        <v>18.210722508496875</v>
      </c>
      <c r="J142" s="16">
        <v>14.84518286762326</v>
      </c>
      <c r="K142" s="16">
        <v>3.4682080924855487</v>
      </c>
      <c r="L142" s="16">
        <v>8.7581093605189988</v>
      </c>
      <c r="M142" s="16">
        <v>2.1306532663316582</v>
      </c>
    </row>
    <row r="143" spans="1:13" s="63" customFormat="1" ht="16.5" customHeight="1" x14ac:dyDescent="0.25">
      <c r="A143" s="11" t="s">
        <v>3</v>
      </c>
      <c r="B143" s="12" t="s">
        <v>29</v>
      </c>
      <c r="C143" s="12">
        <v>2010</v>
      </c>
      <c r="D143" s="17">
        <v>100</v>
      </c>
      <c r="E143" s="17">
        <v>100</v>
      </c>
      <c r="F143" s="17" t="s">
        <v>30</v>
      </c>
      <c r="G143" s="17">
        <v>100</v>
      </c>
      <c r="H143" s="17">
        <v>100</v>
      </c>
      <c r="I143" s="17">
        <v>100</v>
      </c>
      <c r="J143" s="17">
        <v>100</v>
      </c>
      <c r="K143" s="17">
        <v>100</v>
      </c>
      <c r="L143" s="17">
        <v>100</v>
      </c>
      <c r="M143" s="17">
        <v>100</v>
      </c>
    </row>
    <row r="144" spans="1:13" ht="8.25" customHeight="1" x14ac:dyDescent="0.25">
      <c r="A144" s="6" t="s">
        <v>28</v>
      </c>
      <c r="B144" s="7" t="s">
        <v>39</v>
      </c>
      <c r="C144" s="7">
        <v>2010</v>
      </c>
      <c r="D144" s="16">
        <v>1.9405450041288193</v>
      </c>
      <c r="E144" s="18" t="s">
        <v>30</v>
      </c>
      <c r="F144" s="18" t="s">
        <v>30</v>
      </c>
      <c r="G144" s="18" t="s">
        <v>30</v>
      </c>
      <c r="H144" s="18" t="s">
        <v>30</v>
      </c>
      <c r="I144" s="18" t="s">
        <v>30</v>
      </c>
      <c r="J144" s="18" t="s">
        <v>30</v>
      </c>
      <c r="K144" s="16">
        <v>100</v>
      </c>
      <c r="L144" s="16">
        <v>60.416666666666664</v>
      </c>
      <c r="M144" s="18" t="s">
        <v>30</v>
      </c>
    </row>
    <row r="145" spans="1:13" ht="8.25" customHeight="1" x14ac:dyDescent="0.25">
      <c r="A145" s="6" t="s">
        <v>32</v>
      </c>
      <c r="B145" s="7" t="s">
        <v>39</v>
      </c>
      <c r="C145" s="7">
        <v>2010</v>
      </c>
      <c r="D145" s="16">
        <v>7.4938067712634187</v>
      </c>
      <c r="E145" s="16">
        <v>7.8802206461780933E-2</v>
      </c>
      <c r="F145" s="18" t="s">
        <v>30</v>
      </c>
      <c r="G145" s="18" t="s">
        <v>30</v>
      </c>
      <c r="H145" s="18" t="s">
        <v>30</v>
      </c>
      <c r="I145" s="16">
        <v>0.73891625615763545</v>
      </c>
      <c r="J145" s="16">
        <v>75.718015665796344</v>
      </c>
      <c r="K145" s="18" t="s">
        <v>30</v>
      </c>
      <c r="L145" s="16">
        <v>15.277777777777779</v>
      </c>
      <c r="M145" s="16">
        <v>53.846153846153847</v>
      </c>
    </row>
    <row r="146" spans="1:13" ht="8.25" customHeight="1" x14ac:dyDescent="0.25">
      <c r="A146" s="6" t="s">
        <v>43</v>
      </c>
      <c r="B146" s="7" t="s">
        <v>39</v>
      </c>
      <c r="C146" s="7">
        <v>2010</v>
      </c>
      <c r="D146" s="16">
        <v>16.391412056151943</v>
      </c>
      <c r="E146" s="16">
        <v>25.847123719464143</v>
      </c>
      <c r="F146" s="18" t="s">
        <v>30</v>
      </c>
      <c r="G146" s="18" t="s">
        <v>30</v>
      </c>
      <c r="H146" s="18" t="s">
        <v>30</v>
      </c>
      <c r="I146" s="16">
        <v>22.955665024630541</v>
      </c>
      <c r="J146" s="18" t="s">
        <v>30</v>
      </c>
      <c r="K146" s="18" t="s">
        <v>30</v>
      </c>
      <c r="L146" s="18" t="s">
        <v>30</v>
      </c>
      <c r="M146" s="18" t="s">
        <v>30</v>
      </c>
    </row>
    <row r="147" spans="1:13" ht="8.25" customHeight="1" x14ac:dyDescent="0.25">
      <c r="A147" s="6" t="s">
        <v>34</v>
      </c>
      <c r="B147" s="7" t="s">
        <v>39</v>
      </c>
      <c r="C147" s="7">
        <v>2010</v>
      </c>
      <c r="D147" s="16">
        <v>7.5970272502064411</v>
      </c>
      <c r="E147" s="16">
        <v>0.39401103230890461</v>
      </c>
      <c r="F147" s="18" t="s">
        <v>30</v>
      </c>
      <c r="G147" s="16">
        <v>54.817987152034263</v>
      </c>
      <c r="H147" s="16">
        <v>9.8121085594989577</v>
      </c>
      <c r="I147" s="16">
        <v>2.9556650246305418</v>
      </c>
      <c r="J147" s="18" t="s">
        <v>30</v>
      </c>
      <c r="K147" s="18" t="s">
        <v>30</v>
      </c>
      <c r="L147" s="18" t="s">
        <v>30</v>
      </c>
      <c r="M147" s="18" t="s">
        <v>30</v>
      </c>
    </row>
    <row r="148" spans="1:13" ht="8.25" customHeight="1" x14ac:dyDescent="0.25">
      <c r="A148" s="6" t="s">
        <v>45</v>
      </c>
      <c r="B148" s="7" t="s">
        <v>39</v>
      </c>
      <c r="C148" s="7">
        <v>2010</v>
      </c>
      <c r="D148" s="16">
        <v>36.044591246903387</v>
      </c>
      <c r="E148" s="16">
        <v>63.12056737588653</v>
      </c>
      <c r="F148" s="18" t="s">
        <v>30</v>
      </c>
      <c r="G148" s="16">
        <v>8.9935760171306214</v>
      </c>
      <c r="H148" s="18" t="s">
        <v>30</v>
      </c>
      <c r="I148" s="16">
        <v>43.103448275862064</v>
      </c>
      <c r="J148" s="18" t="s">
        <v>30</v>
      </c>
      <c r="K148" s="18" t="s">
        <v>30</v>
      </c>
      <c r="L148" s="18" t="s">
        <v>30</v>
      </c>
      <c r="M148" s="16">
        <v>43.07692307692308</v>
      </c>
    </row>
    <row r="149" spans="1:13" ht="8.25" customHeight="1" x14ac:dyDescent="0.25">
      <c r="A149" s="6" t="s">
        <v>41</v>
      </c>
      <c r="B149" s="7" t="s">
        <v>39</v>
      </c>
      <c r="C149" s="7">
        <v>2010</v>
      </c>
      <c r="D149" s="16">
        <v>8.9182493806771266</v>
      </c>
      <c r="E149" s="18" t="s">
        <v>30</v>
      </c>
      <c r="F149" s="18" t="s">
        <v>30</v>
      </c>
      <c r="G149" s="18" t="s">
        <v>30</v>
      </c>
      <c r="H149" s="16">
        <v>90.187891440501048</v>
      </c>
      <c r="I149" s="18" t="s">
        <v>30</v>
      </c>
      <c r="J149" s="18" t="s">
        <v>30</v>
      </c>
      <c r="K149" s="18" t="s">
        <v>30</v>
      </c>
      <c r="L149" s="18" t="s">
        <v>30</v>
      </c>
      <c r="M149" s="18" t="s">
        <v>30</v>
      </c>
    </row>
    <row r="150" spans="1:13" ht="8.25" customHeight="1" x14ac:dyDescent="0.25">
      <c r="A150" s="6" t="s">
        <v>37</v>
      </c>
      <c r="B150" s="7" t="s">
        <v>39</v>
      </c>
      <c r="C150" s="7">
        <v>2010</v>
      </c>
      <c r="D150" s="18" t="s">
        <v>30</v>
      </c>
      <c r="E150" s="18" t="s">
        <v>30</v>
      </c>
      <c r="F150" s="18" t="s">
        <v>30</v>
      </c>
      <c r="G150" s="18" t="s">
        <v>30</v>
      </c>
      <c r="H150" s="18" t="s">
        <v>30</v>
      </c>
      <c r="I150" s="18" t="s">
        <v>30</v>
      </c>
      <c r="J150" s="18" t="s">
        <v>30</v>
      </c>
      <c r="K150" s="18" t="s">
        <v>30</v>
      </c>
      <c r="L150" s="18" t="s">
        <v>30</v>
      </c>
      <c r="M150" s="18" t="s">
        <v>30</v>
      </c>
    </row>
    <row r="151" spans="1:13" ht="8.25" customHeight="1" x14ac:dyDescent="0.25">
      <c r="A151" s="6" t="s">
        <v>38</v>
      </c>
      <c r="B151" s="7" t="s">
        <v>39</v>
      </c>
      <c r="C151" s="7">
        <v>2010</v>
      </c>
      <c r="D151" s="16">
        <v>21.614368290668871</v>
      </c>
      <c r="E151" s="16">
        <v>10.559495665878645</v>
      </c>
      <c r="F151" s="18" t="s">
        <v>30</v>
      </c>
      <c r="G151" s="16">
        <v>36.188436830835116</v>
      </c>
      <c r="H151" s="18" t="s">
        <v>30</v>
      </c>
      <c r="I151" s="16">
        <v>30.24630541871921</v>
      </c>
      <c r="J151" s="16">
        <v>24.281984334203656</v>
      </c>
      <c r="K151" s="18" t="s">
        <v>30</v>
      </c>
      <c r="L151" s="16">
        <v>24.305555555555554</v>
      </c>
      <c r="M151" s="16">
        <v>3.0769230769230771</v>
      </c>
    </row>
    <row r="152" spans="1:13" s="63" customFormat="1" ht="16.5" customHeight="1" x14ac:dyDescent="0.25">
      <c r="A152" s="11" t="s">
        <v>3</v>
      </c>
      <c r="B152" s="12" t="s">
        <v>39</v>
      </c>
      <c r="C152" s="12">
        <v>2010</v>
      </c>
      <c r="D152" s="17">
        <v>100</v>
      </c>
      <c r="E152" s="17">
        <v>100</v>
      </c>
      <c r="F152" s="17" t="s">
        <v>30</v>
      </c>
      <c r="G152" s="17">
        <v>100</v>
      </c>
      <c r="H152" s="17">
        <v>100</v>
      </c>
      <c r="I152" s="17">
        <v>100</v>
      </c>
      <c r="J152" s="17">
        <v>100</v>
      </c>
      <c r="K152" s="17">
        <v>100</v>
      </c>
      <c r="L152" s="17">
        <v>100</v>
      </c>
      <c r="M152" s="17">
        <v>100</v>
      </c>
    </row>
    <row r="153" spans="1:13" ht="8.25" customHeight="1" x14ac:dyDescent="0.25">
      <c r="A153" s="6" t="s">
        <v>28</v>
      </c>
      <c r="B153" s="7" t="s">
        <v>29</v>
      </c>
      <c r="C153" s="7">
        <v>2006</v>
      </c>
      <c r="D153" s="8">
        <v>3.9642077695329547</v>
      </c>
      <c r="E153" s="10" t="s">
        <v>30</v>
      </c>
      <c r="F153" s="10" t="s">
        <v>30</v>
      </c>
      <c r="G153" s="10" t="s">
        <v>30</v>
      </c>
      <c r="H153" s="10" t="s">
        <v>30</v>
      </c>
      <c r="I153" s="10" t="s">
        <v>30</v>
      </c>
      <c r="J153" s="10" t="s">
        <v>30</v>
      </c>
      <c r="K153" s="8">
        <v>93.767705382436262</v>
      </c>
      <c r="L153" s="8">
        <v>78.36932241250932</v>
      </c>
      <c r="M153" s="10" t="s">
        <v>30</v>
      </c>
    </row>
    <row r="154" spans="1:13" ht="8.25" customHeight="1" x14ac:dyDescent="0.25">
      <c r="A154" s="6" t="s">
        <v>32</v>
      </c>
      <c r="B154" s="7" t="s">
        <v>29</v>
      </c>
      <c r="C154" s="7">
        <v>2006</v>
      </c>
      <c r="D154" s="8">
        <v>8.7568747271933667</v>
      </c>
      <c r="E154" s="8">
        <v>0.21938256247879678</v>
      </c>
      <c r="F154" s="10" t="s">
        <v>30</v>
      </c>
      <c r="G154" s="10" t="s">
        <v>30</v>
      </c>
      <c r="H154" s="10" t="s">
        <v>30</v>
      </c>
      <c r="I154" s="8">
        <v>1.2002473577692827</v>
      </c>
      <c r="J154" s="8">
        <v>82.705013602798289</v>
      </c>
      <c r="K154" s="10" t="s">
        <v>30</v>
      </c>
      <c r="L154" s="8">
        <v>11.950856291883841</v>
      </c>
      <c r="M154" s="8">
        <v>49.461722488038276</v>
      </c>
    </row>
    <row r="155" spans="1:13" ht="8.25" customHeight="1" x14ac:dyDescent="0.25">
      <c r="A155" s="6" t="s">
        <v>43</v>
      </c>
      <c r="B155" s="7" t="s">
        <v>29</v>
      </c>
      <c r="C155" s="7">
        <v>2006</v>
      </c>
      <c r="D155" s="8">
        <v>17.993016150152773</v>
      </c>
      <c r="E155" s="8">
        <v>24.616080515662105</v>
      </c>
      <c r="F155" s="10" t="s">
        <v>30</v>
      </c>
      <c r="G155" s="10" t="s">
        <v>30</v>
      </c>
      <c r="H155" s="10" t="s">
        <v>30</v>
      </c>
      <c r="I155" s="8">
        <v>27.341466156959747</v>
      </c>
      <c r="J155" s="10" t="s">
        <v>30</v>
      </c>
      <c r="K155" s="10" t="s">
        <v>30</v>
      </c>
      <c r="L155" s="10" t="s">
        <v>30</v>
      </c>
      <c r="M155" s="10" t="s">
        <v>30</v>
      </c>
    </row>
    <row r="156" spans="1:13" ht="8.25" customHeight="1" x14ac:dyDescent="0.25">
      <c r="A156" s="6" t="s">
        <v>34</v>
      </c>
      <c r="B156" s="7" t="s">
        <v>29</v>
      </c>
      <c r="C156" s="7">
        <v>2006</v>
      </c>
      <c r="D156" s="8">
        <v>2.2688782191182888</v>
      </c>
      <c r="E156" s="8">
        <v>0.98156734139997737</v>
      </c>
      <c r="F156" s="8">
        <v>7.0316948187511858</v>
      </c>
      <c r="G156" s="10" t="s">
        <v>30</v>
      </c>
      <c r="H156" s="8">
        <v>10.657871897240062</v>
      </c>
      <c r="I156" s="8">
        <v>2.2768158308972342</v>
      </c>
      <c r="J156" s="10" t="s">
        <v>30</v>
      </c>
      <c r="K156" s="10" t="s">
        <v>30</v>
      </c>
      <c r="L156" s="10" t="s">
        <v>30</v>
      </c>
      <c r="M156" s="10" t="s">
        <v>30</v>
      </c>
    </row>
    <row r="157" spans="1:13" ht="8.25" customHeight="1" x14ac:dyDescent="0.25">
      <c r="A157" s="6" t="s">
        <v>45</v>
      </c>
      <c r="B157" s="7" t="s">
        <v>29</v>
      </c>
      <c r="C157" s="7">
        <v>2006</v>
      </c>
      <c r="D157" s="8">
        <v>49.032736796158879</v>
      </c>
      <c r="E157" s="8">
        <v>65.760488521994802</v>
      </c>
      <c r="F157" s="8">
        <v>65.173657240463086</v>
      </c>
      <c r="G157" s="10" t="s">
        <v>30</v>
      </c>
      <c r="H157" s="10" t="s">
        <v>30</v>
      </c>
      <c r="I157" s="8">
        <v>50.326062514054414</v>
      </c>
      <c r="J157" s="10" t="s">
        <v>30</v>
      </c>
      <c r="K157" s="10" t="s">
        <v>30</v>
      </c>
      <c r="L157" s="10" t="s">
        <v>30</v>
      </c>
      <c r="M157" s="8">
        <v>46.232057416267942</v>
      </c>
    </row>
    <row r="158" spans="1:13" ht="8.25" customHeight="1" x14ac:dyDescent="0.25">
      <c r="A158" s="6" t="s">
        <v>41</v>
      </c>
      <c r="B158" s="7" t="s">
        <v>29</v>
      </c>
      <c r="C158" s="7">
        <v>2006</v>
      </c>
      <c r="D158" s="8">
        <v>4.4932343954604974</v>
      </c>
      <c r="E158" s="10" t="s">
        <v>30</v>
      </c>
      <c r="F158" s="10" t="s">
        <v>30</v>
      </c>
      <c r="G158" s="10" t="s">
        <v>30</v>
      </c>
      <c r="H158" s="8">
        <v>89.342128102759929</v>
      </c>
      <c r="I158" s="10" t="s">
        <v>30</v>
      </c>
      <c r="J158" s="10" t="s">
        <v>30</v>
      </c>
      <c r="K158" s="10" t="s">
        <v>30</v>
      </c>
      <c r="L158" s="10" t="s">
        <v>30</v>
      </c>
      <c r="M158" s="10" t="s">
        <v>30</v>
      </c>
    </row>
    <row r="159" spans="1:13" ht="8.25" customHeight="1" x14ac:dyDescent="0.25">
      <c r="A159" s="6" t="s">
        <v>37</v>
      </c>
      <c r="B159" s="7" t="s">
        <v>29</v>
      </c>
      <c r="C159" s="7">
        <v>2006</v>
      </c>
      <c r="D159" s="8">
        <v>1.7459624618070713E-3</v>
      </c>
      <c r="E159" s="10" t="s">
        <v>30</v>
      </c>
      <c r="F159" s="8">
        <v>9.4894666919719105E-3</v>
      </c>
      <c r="G159" s="10" t="s">
        <v>30</v>
      </c>
      <c r="H159" s="10" t="s">
        <v>30</v>
      </c>
      <c r="I159" s="8">
        <v>2.810883741848437E-3</v>
      </c>
      <c r="J159" s="10" t="s">
        <v>30</v>
      </c>
      <c r="K159" s="10" t="s">
        <v>30</v>
      </c>
      <c r="L159" s="10" t="s">
        <v>30</v>
      </c>
      <c r="M159" s="10" t="s">
        <v>30</v>
      </c>
    </row>
    <row r="160" spans="1:13" ht="8.25" customHeight="1" x14ac:dyDescent="0.25">
      <c r="A160" s="6" t="s">
        <v>38</v>
      </c>
      <c r="B160" s="7" t="s">
        <v>29</v>
      </c>
      <c r="C160" s="7">
        <v>2006</v>
      </c>
      <c r="D160" s="8">
        <v>13.489305979921431</v>
      </c>
      <c r="E160" s="8">
        <v>8.4224810584643226</v>
      </c>
      <c r="F160" s="8">
        <v>27.785158474093759</v>
      </c>
      <c r="G160" s="10" t="s">
        <v>30</v>
      </c>
      <c r="H160" s="10" t="s">
        <v>30</v>
      </c>
      <c r="I160" s="8">
        <v>18.852597256577468</v>
      </c>
      <c r="J160" s="8">
        <v>17.294986397201708</v>
      </c>
      <c r="K160" s="8">
        <v>6.2322946175637393</v>
      </c>
      <c r="L160" s="8">
        <v>9.6798212956068497</v>
      </c>
      <c r="M160" s="8">
        <v>4.3062200956937797</v>
      </c>
    </row>
    <row r="161" spans="1:13" s="63" customFormat="1" ht="16.5" customHeight="1" x14ac:dyDescent="0.25">
      <c r="A161" s="11" t="s">
        <v>3</v>
      </c>
      <c r="B161" s="12" t="s">
        <v>29</v>
      </c>
      <c r="C161" s="12">
        <v>2006</v>
      </c>
      <c r="D161" s="15">
        <v>100</v>
      </c>
      <c r="E161" s="15">
        <v>100</v>
      </c>
      <c r="F161" s="15">
        <v>100</v>
      </c>
      <c r="G161" s="15" t="s">
        <v>30</v>
      </c>
      <c r="H161" s="15">
        <v>100</v>
      </c>
      <c r="I161" s="15">
        <v>100</v>
      </c>
      <c r="J161" s="15">
        <v>100</v>
      </c>
      <c r="K161" s="15">
        <v>100</v>
      </c>
      <c r="L161" s="15">
        <v>100</v>
      </c>
      <c r="M161" s="15">
        <v>100</v>
      </c>
    </row>
    <row r="162" spans="1:13" ht="8.25" customHeight="1" x14ac:dyDescent="0.25">
      <c r="A162" s="6" t="s">
        <v>28</v>
      </c>
      <c r="B162" s="7" t="s">
        <v>39</v>
      </c>
      <c r="C162" s="7">
        <v>2006</v>
      </c>
      <c r="D162" s="8">
        <v>2.011108982953457</v>
      </c>
      <c r="E162" s="10" t="s">
        <v>30</v>
      </c>
      <c r="F162" s="10" t="s">
        <v>30</v>
      </c>
      <c r="G162" s="10" t="s">
        <v>30</v>
      </c>
      <c r="H162" s="10" t="s">
        <v>30</v>
      </c>
      <c r="I162" s="10" t="s">
        <v>30</v>
      </c>
      <c r="J162" s="10" t="s">
        <v>30</v>
      </c>
      <c r="K162" s="8">
        <v>100</v>
      </c>
      <c r="L162" s="8">
        <v>67.567567567567565</v>
      </c>
      <c r="M162" s="10" t="s">
        <v>30</v>
      </c>
    </row>
    <row r="163" spans="1:13" ht="8.25" customHeight="1" x14ac:dyDescent="0.25">
      <c r="A163" s="6" t="s">
        <v>32</v>
      </c>
      <c r="B163" s="7" t="s">
        <v>39</v>
      </c>
      <c r="C163" s="7">
        <v>2006</v>
      </c>
      <c r="D163" s="8">
        <v>4.577667113579774</v>
      </c>
      <c r="E163" s="8">
        <v>7.6863950807071479E-2</v>
      </c>
      <c r="F163" s="10" t="s">
        <v>30</v>
      </c>
      <c r="G163" s="10" t="s">
        <v>30</v>
      </c>
      <c r="H163" s="10" t="s">
        <v>30</v>
      </c>
      <c r="I163" s="8">
        <v>0.3468780971258672</v>
      </c>
      <c r="J163" s="8">
        <v>62.645914396887157</v>
      </c>
      <c r="K163" s="10" t="s">
        <v>30</v>
      </c>
      <c r="L163" s="8">
        <v>17.567567567567568</v>
      </c>
      <c r="M163" s="8">
        <v>46.315789473684212</v>
      </c>
    </row>
    <row r="164" spans="1:13" ht="8.25" customHeight="1" x14ac:dyDescent="0.25">
      <c r="A164" s="6" t="s">
        <v>43</v>
      </c>
      <c r="B164" s="7" t="s">
        <v>39</v>
      </c>
      <c r="C164" s="7">
        <v>2006</v>
      </c>
      <c r="D164" s="8">
        <v>14.997126987167208</v>
      </c>
      <c r="E164" s="8">
        <v>24.519600307455804</v>
      </c>
      <c r="F164" s="10" t="s">
        <v>30</v>
      </c>
      <c r="G164" s="10" t="s">
        <v>30</v>
      </c>
      <c r="H164" s="10" t="s">
        <v>30</v>
      </c>
      <c r="I164" s="8">
        <v>22.993062438057482</v>
      </c>
      <c r="J164" s="10" t="s">
        <v>30</v>
      </c>
      <c r="K164" s="10" t="s">
        <v>30</v>
      </c>
      <c r="L164" s="10" t="s">
        <v>30</v>
      </c>
      <c r="M164" s="10" t="s">
        <v>30</v>
      </c>
    </row>
    <row r="165" spans="1:13" ht="8.25" customHeight="1" x14ac:dyDescent="0.25">
      <c r="A165" s="6" t="s">
        <v>34</v>
      </c>
      <c r="B165" s="7" t="s">
        <v>39</v>
      </c>
      <c r="C165" s="7">
        <v>2006</v>
      </c>
      <c r="D165" s="8">
        <v>4.7692013024324842</v>
      </c>
      <c r="E165" s="8">
        <v>0.76863950807071479</v>
      </c>
      <c r="F165" s="8">
        <v>12.172284644194757</v>
      </c>
      <c r="G165" s="10" t="s">
        <v>30</v>
      </c>
      <c r="H165" s="8">
        <v>8.458864426419467</v>
      </c>
      <c r="I165" s="8">
        <v>5.0049554013875124</v>
      </c>
      <c r="J165" s="10" t="s">
        <v>30</v>
      </c>
      <c r="K165" s="10" t="s">
        <v>30</v>
      </c>
      <c r="L165" s="10" t="s">
        <v>30</v>
      </c>
      <c r="M165" s="10" t="s">
        <v>30</v>
      </c>
    </row>
    <row r="166" spans="1:13" ht="8.25" customHeight="1" x14ac:dyDescent="0.25">
      <c r="A166" s="6" t="s">
        <v>45</v>
      </c>
      <c r="B166" s="7" t="s">
        <v>39</v>
      </c>
      <c r="C166" s="7">
        <v>2006</v>
      </c>
      <c r="D166" s="8">
        <v>34.648534763455274</v>
      </c>
      <c r="E166" s="8">
        <v>59.723289777094543</v>
      </c>
      <c r="F166" s="8">
        <v>43.445692883895134</v>
      </c>
      <c r="G166" s="10" t="s">
        <v>30</v>
      </c>
      <c r="H166" s="10" t="s">
        <v>30</v>
      </c>
      <c r="I166" s="8">
        <v>37.462834489593654</v>
      </c>
      <c r="J166" s="10" t="s">
        <v>30</v>
      </c>
      <c r="K166" s="10" t="s">
        <v>30</v>
      </c>
      <c r="L166" s="10" t="s">
        <v>30</v>
      </c>
      <c r="M166" s="8">
        <v>46.315789473684212</v>
      </c>
    </row>
    <row r="167" spans="1:13" ht="8.25" customHeight="1" x14ac:dyDescent="0.25">
      <c r="A167" s="6" t="s">
        <v>41</v>
      </c>
      <c r="B167" s="7" t="s">
        <v>39</v>
      </c>
      <c r="C167" s="7">
        <v>2006</v>
      </c>
      <c r="D167" s="8">
        <v>15.131200919364108</v>
      </c>
      <c r="E167" s="10" t="s">
        <v>30</v>
      </c>
      <c r="F167" s="10" t="s">
        <v>30</v>
      </c>
      <c r="G167" s="10" t="s">
        <v>30</v>
      </c>
      <c r="H167" s="8">
        <v>91.541135573580533</v>
      </c>
      <c r="I167" s="10" t="s">
        <v>30</v>
      </c>
      <c r="J167" s="10" t="s">
        <v>30</v>
      </c>
      <c r="K167" s="10" t="s">
        <v>30</v>
      </c>
      <c r="L167" s="10" t="s">
        <v>30</v>
      </c>
      <c r="M167" s="10" t="s">
        <v>30</v>
      </c>
    </row>
    <row r="168" spans="1:13" ht="8.25" customHeight="1" x14ac:dyDescent="0.25">
      <c r="A168" s="6" t="s">
        <v>37</v>
      </c>
      <c r="B168" s="7" t="s">
        <v>39</v>
      </c>
      <c r="C168" s="7">
        <v>2006</v>
      </c>
      <c r="D168" s="10" t="s">
        <v>30</v>
      </c>
      <c r="E168" s="10" t="s">
        <v>30</v>
      </c>
      <c r="F168" s="10" t="s">
        <v>30</v>
      </c>
      <c r="G168" s="10" t="s">
        <v>30</v>
      </c>
      <c r="H168" s="10" t="s">
        <v>30</v>
      </c>
      <c r="I168" s="10" t="s">
        <v>30</v>
      </c>
      <c r="J168" s="10" t="s">
        <v>30</v>
      </c>
      <c r="K168" s="10" t="s">
        <v>30</v>
      </c>
      <c r="L168" s="10" t="s">
        <v>30</v>
      </c>
      <c r="M168" s="10" t="s">
        <v>30</v>
      </c>
    </row>
    <row r="169" spans="1:13" ht="8.25" customHeight="1" x14ac:dyDescent="0.25">
      <c r="A169" s="6" t="s">
        <v>38</v>
      </c>
      <c r="B169" s="7" t="s">
        <v>39</v>
      </c>
      <c r="C169" s="7">
        <v>2006</v>
      </c>
      <c r="D169" s="8">
        <v>23.865159931047693</v>
      </c>
      <c r="E169" s="8">
        <v>14.911606456571869</v>
      </c>
      <c r="F169" s="8">
        <v>44.382022471910112</v>
      </c>
      <c r="G169" s="10" t="s">
        <v>30</v>
      </c>
      <c r="H169" s="10" t="s">
        <v>30</v>
      </c>
      <c r="I169" s="8">
        <v>34.192269573835482</v>
      </c>
      <c r="J169" s="8">
        <v>37.354085603112843</v>
      </c>
      <c r="K169" s="10" t="s">
        <v>30</v>
      </c>
      <c r="L169" s="8">
        <v>14.864864864864865</v>
      </c>
      <c r="M169" s="8">
        <v>7.3684210526315779</v>
      </c>
    </row>
    <row r="170" spans="1:13" s="63" customFormat="1" ht="16.5" customHeight="1" x14ac:dyDescent="0.25">
      <c r="A170" s="11" t="s">
        <v>3</v>
      </c>
      <c r="B170" s="12" t="s">
        <v>39</v>
      </c>
      <c r="C170" s="12">
        <v>2006</v>
      </c>
      <c r="D170" s="15">
        <v>100</v>
      </c>
      <c r="E170" s="15">
        <v>100</v>
      </c>
      <c r="F170" s="15">
        <v>100</v>
      </c>
      <c r="G170" s="15" t="s">
        <v>30</v>
      </c>
      <c r="H170" s="15">
        <v>100</v>
      </c>
      <c r="I170" s="15">
        <v>100</v>
      </c>
      <c r="J170" s="15">
        <v>100</v>
      </c>
      <c r="K170" s="15">
        <v>100</v>
      </c>
      <c r="L170" s="15">
        <v>100</v>
      </c>
      <c r="M170" s="15">
        <v>100</v>
      </c>
    </row>
    <row r="171" spans="1:13" ht="8.25" customHeight="1" x14ac:dyDescent="0.25">
      <c r="A171" s="6" t="s">
        <v>28</v>
      </c>
      <c r="B171" s="7" t="s">
        <v>29</v>
      </c>
      <c r="C171" s="7">
        <v>2005</v>
      </c>
      <c r="D171" s="8">
        <v>3.6150284150705114</v>
      </c>
      <c r="E171" s="9" t="s">
        <v>31</v>
      </c>
      <c r="F171" s="9" t="s">
        <v>31</v>
      </c>
      <c r="G171" s="9" t="s">
        <v>31</v>
      </c>
      <c r="H171" s="9" t="s">
        <v>31</v>
      </c>
      <c r="I171" s="9" t="s">
        <v>31</v>
      </c>
      <c r="J171" s="9" t="s">
        <v>31</v>
      </c>
      <c r="K171" s="8">
        <v>91.578947368421055</v>
      </c>
      <c r="L171" s="8">
        <v>73.111153190683581</v>
      </c>
      <c r="M171" s="9" t="s">
        <v>31</v>
      </c>
    </row>
    <row r="172" spans="1:13" ht="8.25" customHeight="1" x14ac:dyDescent="0.25">
      <c r="A172" s="6" t="s">
        <v>32</v>
      </c>
      <c r="B172" s="7" t="s">
        <v>29</v>
      </c>
      <c r="C172" s="7">
        <v>2005</v>
      </c>
      <c r="D172" s="8">
        <v>9.0428330877709957</v>
      </c>
      <c r="E172" s="8">
        <v>0.21575457916619845</v>
      </c>
      <c r="F172" s="9" t="s">
        <v>31</v>
      </c>
      <c r="G172" s="9" t="s">
        <v>31</v>
      </c>
      <c r="H172" s="9" t="s">
        <v>31</v>
      </c>
      <c r="I172" s="8">
        <v>1.1304785297860376</v>
      </c>
      <c r="J172" s="8">
        <v>84.069646569646579</v>
      </c>
      <c r="K172" s="9" t="s">
        <v>31</v>
      </c>
      <c r="L172" s="8">
        <v>20.07195606892634</v>
      </c>
      <c r="M172" s="8">
        <v>37.526478735538539</v>
      </c>
    </row>
    <row r="173" spans="1:13" ht="8.25" customHeight="1" x14ac:dyDescent="0.25">
      <c r="A173" s="6" t="s">
        <v>43</v>
      </c>
      <c r="B173" s="7" t="s">
        <v>29</v>
      </c>
      <c r="C173" s="7">
        <v>2005</v>
      </c>
      <c r="D173" s="8">
        <v>17.676103276503191</v>
      </c>
      <c r="E173" s="8">
        <v>24.043150915833237</v>
      </c>
      <c r="F173" s="9" t="s">
        <v>31</v>
      </c>
      <c r="G173" s="9" t="s">
        <v>31</v>
      </c>
      <c r="H173" s="9" t="s">
        <v>31</v>
      </c>
      <c r="I173" s="8">
        <v>27.986742031901983</v>
      </c>
      <c r="J173" s="9" t="s">
        <v>31</v>
      </c>
      <c r="K173" s="9" t="s">
        <v>31</v>
      </c>
      <c r="L173" s="9" t="s">
        <v>31</v>
      </c>
      <c r="M173" s="9" t="s">
        <v>31</v>
      </c>
    </row>
    <row r="174" spans="1:13" ht="8.25" customHeight="1" x14ac:dyDescent="0.25">
      <c r="A174" s="6" t="s">
        <v>34</v>
      </c>
      <c r="B174" s="7" t="s">
        <v>29</v>
      </c>
      <c r="C174" s="7">
        <v>2005</v>
      </c>
      <c r="D174" s="8">
        <v>2.3723075843682029</v>
      </c>
      <c r="E174" s="8">
        <v>0.96415327564894937</v>
      </c>
      <c r="F174" s="8">
        <v>8.0413339596054492</v>
      </c>
      <c r="G174" s="9" t="s">
        <v>31</v>
      </c>
      <c r="H174" s="8">
        <v>10.203723217421848</v>
      </c>
      <c r="I174" s="8">
        <v>2.4829096504986534</v>
      </c>
      <c r="J174" s="9" t="s">
        <v>31</v>
      </c>
      <c r="K174" s="9" t="s">
        <v>31</v>
      </c>
      <c r="L174" s="9" t="s">
        <v>31</v>
      </c>
      <c r="M174" s="9" t="s">
        <v>31</v>
      </c>
    </row>
    <row r="175" spans="1:13" ht="8.25" customHeight="1" x14ac:dyDescent="0.25">
      <c r="A175" s="6" t="s">
        <v>45</v>
      </c>
      <c r="B175" s="7" t="s">
        <v>29</v>
      </c>
      <c r="C175" s="7">
        <v>2005</v>
      </c>
      <c r="D175" s="8">
        <v>49.399249280853155</v>
      </c>
      <c r="E175" s="8">
        <v>65.173615012922809</v>
      </c>
      <c r="F175" s="8">
        <v>64.75340535462658</v>
      </c>
      <c r="G175" s="9" t="s">
        <v>31</v>
      </c>
      <c r="H175" s="8">
        <v>0</v>
      </c>
      <c r="I175" s="8">
        <v>49.974845373028323</v>
      </c>
      <c r="J175" s="9" t="s">
        <v>31</v>
      </c>
      <c r="K175" s="9" t="s">
        <v>31</v>
      </c>
      <c r="L175" s="9" t="s">
        <v>31</v>
      </c>
      <c r="M175" s="8">
        <v>57.813263809678993</v>
      </c>
    </row>
    <row r="176" spans="1:13" ht="8.25" customHeight="1" x14ac:dyDescent="0.25">
      <c r="A176" s="6" t="s">
        <v>41</v>
      </c>
      <c r="B176" s="7" t="s">
        <v>29</v>
      </c>
      <c r="C176" s="7">
        <v>2005</v>
      </c>
      <c r="D176" s="8">
        <v>4.4841436890479196</v>
      </c>
      <c r="E176" s="9" t="s">
        <v>31</v>
      </c>
      <c r="F176" s="9" t="s">
        <v>31</v>
      </c>
      <c r="G176" s="9" t="s">
        <v>31</v>
      </c>
      <c r="H176" s="8">
        <v>89.796276782578161</v>
      </c>
      <c r="I176" s="9" t="s">
        <v>31</v>
      </c>
      <c r="J176" s="9" t="s">
        <v>31</v>
      </c>
      <c r="K176" s="9" t="s">
        <v>31</v>
      </c>
      <c r="L176" s="9" t="s">
        <v>31</v>
      </c>
      <c r="M176" s="9" t="s">
        <v>31</v>
      </c>
    </row>
    <row r="177" spans="1:13" ht="8.25" customHeight="1" x14ac:dyDescent="0.25">
      <c r="A177" s="6" t="s">
        <v>37</v>
      </c>
      <c r="B177" s="7" t="s">
        <v>29</v>
      </c>
      <c r="C177" s="7">
        <v>2005</v>
      </c>
      <c r="D177" s="8">
        <v>1.4032133585911738E-2</v>
      </c>
      <c r="E177" s="9" t="s">
        <v>31</v>
      </c>
      <c r="F177" s="8">
        <v>0.13151714419915453</v>
      </c>
      <c r="G177" s="9" t="s">
        <v>31</v>
      </c>
      <c r="H177" s="9" t="s">
        <v>31</v>
      </c>
      <c r="I177" s="8">
        <v>5.9187357580420819E-3</v>
      </c>
      <c r="J177" s="9" t="s">
        <v>31</v>
      </c>
      <c r="K177" s="9" t="s">
        <v>31</v>
      </c>
      <c r="L177" s="9" t="s">
        <v>31</v>
      </c>
      <c r="M177" s="9" t="s">
        <v>31</v>
      </c>
    </row>
    <row r="178" spans="1:13" ht="8.25" customHeight="1" x14ac:dyDescent="0.25">
      <c r="A178" s="6" t="s">
        <v>38</v>
      </c>
      <c r="B178" s="7" t="s">
        <v>29</v>
      </c>
      <c r="C178" s="7">
        <v>2005</v>
      </c>
      <c r="D178" s="8">
        <v>13.396302532800112</v>
      </c>
      <c r="E178" s="8">
        <v>9.6033262164288118</v>
      </c>
      <c r="F178" s="8">
        <v>27.073743541568813</v>
      </c>
      <c r="G178" s="9" t="s">
        <v>31</v>
      </c>
      <c r="H178" s="9" t="s">
        <v>31</v>
      </c>
      <c r="I178" s="8">
        <v>18.419105679026959</v>
      </c>
      <c r="J178" s="8">
        <v>15.930353430353431</v>
      </c>
      <c r="K178" s="8">
        <v>8.4210526315789469</v>
      </c>
      <c r="L178" s="8">
        <v>6.8168907403900771</v>
      </c>
      <c r="M178" s="8">
        <v>4.6602574547824664</v>
      </c>
    </row>
    <row r="179" spans="1:13" s="63" customFormat="1" ht="16.5" customHeight="1" x14ac:dyDescent="0.25">
      <c r="A179" s="11" t="s">
        <v>3</v>
      </c>
      <c r="B179" s="12" t="s">
        <v>29</v>
      </c>
      <c r="C179" s="12">
        <v>2005</v>
      </c>
      <c r="D179" s="15">
        <v>100</v>
      </c>
      <c r="E179" s="15">
        <v>100</v>
      </c>
      <c r="F179" s="15">
        <v>100</v>
      </c>
      <c r="G179" s="14" t="s">
        <v>31</v>
      </c>
      <c r="H179" s="15">
        <v>100</v>
      </c>
      <c r="I179" s="15">
        <v>100</v>
      </c>
      <c r="J179" s="15">
        <v>100</v>
      </c>
      <c r="K179" s="15">
        <v>100</v>
      </c>
      <c r="L179" s="15">
        <v>100</v>
      </c>
      <c r="M179" s="15">
        <v>100</v>
      </c>
    </row>
    <row r="180" spans="1:13" ht="8.25" customHeight="1" x14ac:dyDescent="0.25">
      <c r="A180" s="6" t="s">
        <v>28</v>
      </c>
      <c r="B180" s="7" t="s">
        <v>39</v>
      </c>
      <c r="C180" s="7">
        <v>2005</v>
      </c>
      <c r="D180" s="8">
        <v>1.5755000885112409</v>
      </c>
      <c r="E180" s="9" t="s">
        <v>31</v>
      </c>
      <c r="F180" s="9" t="s">
        <v>31</v>
      </c>
      <c r="G180" s="9" t="s">
        <v>31</v>
      </c>
      <c r="H180" s="9" t="s">
        <v>31</v>
      </c>
      <c r="I180" s="9" t="s">
        <v>31</v>
      </c>
      <c r="J180" s="9" t="s">
        <v>31</v>
      </c>
      <c r="K180" s="8">
        <v>75</v>
      </c>
      <c r="L180" s="8">
        <v>58.904109589041099</v>
      </c>
      <c r="M180" s="9" t="s">
        <v>31</v>
      </c>
    </row>
    <row r="181" spans="1:13" ht="8.25" customHeight="1" x14ac:dyDescent="0.25">
      <c r="A181" s="6" t="s">
        <v>32</v>
      </c>
      <c r="B181" s="7" t="s">
        <v>39</v>
      </c>
      <c r="C181" s="7">
        <v>2005</v>
      </c>
      <c r="D181" s="8">
        <v>4.7265002655337227</v>
      </c>
      <c r="E181" s="8">
        <v>0.50346129641283832</v>
      </c>
      <c r="F181" s="9" t="s">
        <v>31</v>
      </c>
      <c r="G181" s="9" t="s">
        <v>31</v>
      </c>
      <c r="H181" s="9" t="s">
        <v>31</v>
      </c>
      <c r="I181" s="8">
        <v>0.82684824902723741</v>
      </c>
      <c r="J181" s="8">
        <v>71.848739495798313</v>
      </c>
      <c r="K181" s="9" t="s">
        <v>31</v>
      </c>
      <c r="L181" s="8">
        <v>26.027397260273972</v>
      </c>
      <c r="M181" s="8">
        <v>30.841121495327101</v>
      </c>
    </row>
    <row r="182" spans="1:13" ht="8.25" customHeight="1" x14ac:dyDescent="0.25">
      <c r="A182" s="6" t="s">
        <v>43</v>
      </c>
      <c r="B182" s="7" t="s">
        <v>39</v>
      </c>
      <c r="C182" s="7">
        <v>2005</v>
      </c>
      <c r="D182" s="8">
        <v>15.400955921402018</v>
      </c>
      <c r="E182" s="8">
        <v>26.368785399622404</v>
      </c>
      <c r="F182" s="9" t="s">
        <v>31</v>
      </c>
      <c r="G182" s="9" t="s">
        <v>31</v>
      </c>
      <c r="H182" s="9" t="s">
        <v>31</v>
      </c>
      <c r="I182" s="8">
        <v>21.935797665369648</v>
      </c>
      <c r="J182" s="9" t="s">
        <v>31</v>
      </c>
      <c r="K182" s="9" t="s">
        <v>31</v>
      </c>
      <c r="L182" s="9" t="s">
        <v>31</v>
      </c>
      <c r="M182" s="9" t="s">
        <v>31</v>
      </c>
    </row>
    <row r="183" spans="1:13" ht="8.25" customHeight="1" x14ac:dyDescent="0.25">
      <c r="A183" s="6" t="s">
        <v>34</v>
      </c>
      <c r="B183" s="7" t="s">
        <v>39</v>
      </c>
      <c r="C183" s="7">
        <v>2005</v>
      </c>
      <c r="D183" s="8">
        <v>5.5585059302531423</v>
      </c>
      <c r="E183" s="8">
        <v>1.6991818753933292</v>
      </c>
      <c r="F183" s="8">
        <v>15.579710144927535</v>
      </c>
      <c r="G183" s="9" t="s">
        <v>31</v>
      </c>
      <c r="H183" s="8">
        <v>8.8819226750261233</v>
      </c>
      <c r="I183" s="8">
        <v>5.6420233463035023</v>
      </c>
      <c r="J183" s="9" t="s">
        <v>31</v>
      </c>
      <c r="K183" s="9" t="s">
        <v>31</v>
      </c>
      <c r="L183" s="9" t="s">
        <v>31</v>
      </c>
      <c r="M183" s="9" t="s">
        <v>31</v>
      </c>
    </row>
    <row r="184" spans="1:13" ht="8.25" customHeight="1" x14ac:dyDescent="0.25">
      <c r="A184" s="6" t="s">
        <v>45</v>
      </c>
      <c r="B184" s="7" t="s">
        <v>39</v>
      </c>
      <c r="C184" s="7">
        <v>2005</v>
      </c>
      <c r="D184" s="8">
        <v>34.324659231722428</v>
      </c>
      <c r="E184" s="8">
        <v>51.415984896161106</v>
      </c>
      <c r="F184" s="8">
        <v>41.666666666666671</v>
      </c>
      <c r="G184" s="9" t="s">
        <v>31</v>
      </c>
      <c r="H184" s="9" t="s">
        <v>31</v>
      </c>
      <c r="I184" s="8">
        <v>40.223735408560316</v>
      </c>
      <c r="J184" s="9" t="s">
        <v>31</v>
      </c>
      <c r="K184" s="9" t="s">
        <v>31</v>
      </c>
      <c r="L184" s="9" t="s">
        <v>31</v>
      </c>
      <c r="M184" s="8">
        <v>60.747663551401864</v>
      </c>
    </row>
    <row r="185" spans="1:13" ht="8.25" customHeight="1" x14ac:dyDescent="0.25">
      <c r="A185" s="6" t="s">
        <v>41</v>
      </c>
      <c r="B185" s="7" t="s">
        <v>39</v>
      </c>
      <c r="C185" s="7">
        <v>2005</v>
      </c>
      <c r="D185" s="8">
        <v>15.436360417773058</v>
      </c>
      <c r="E185" s="9" t="s">
        <v>31</v>
      </c>
      <c r="F185" s="9" t="s">
        <v>31</v>
      </c>
      <c r="G185" s="9" t="s">
        <v>31</v>
      </c>
      <c r="H185" s="8">
        <v>91.118077324973882</v>
      </c>
      <c r="I185" s="9" t="s">
        <v>31</v>
      </c>
      <c r="J185" s="9" t="s">
        <v>31</v>
      </c>
      <c r="K185" s="9" t="s">
        <v>31</v>
      </c>
      <c r="L185" s="9" t="s">
        <v>31</v>
      </c>
      <c r="M185" s="9" t="s">
        <v>31</v>
      </c>
    </row>
    <row r="186" spans="1:13" ht="8.25" customHeight="1" x14ac:dyDescent="0.25">
      <c r="A186" s="6" t="s">
        <v>37</v>
      </c>
      <c r="B186" s="7" t="s">
        <v>39</v>
      </c>
      <c r="C186" s="7">
        <v>2005</v>
      </c>
      <c r="D186" s="9" t="s">
        <v>31</v>
      </c>
      <c r="E186" s="9" t="s">
        <v>31</v>
      </c>
      <c r="F186" s="9" t="s">
        <v>31</v>
      </c>
      <c r="G186" s="9" t="s">
        <v>31</v>
      </c>
      <c r="H186" s="9" t="s">
        <v>31</v>
      </c>
      <c r="I186" s="9" t="s">
        <v>31</v>
      </c>
      <c r="J186" s="9" t="s">
        <v>31</v>
      </c>
      <c r="K186" s="9" t="s">
        <v>31</v>
      </c>
      <c r="L186" s="9" t="s">
        <v>31</v>
      </c>
      <c r="M186" s="9" t="s">
        <v>31</v>
      </c>
    </row>
    <row r="187" spans="1:13" ht="8.25" customHeight="1" x14ac:dyDescent="0.25">
      <c r="A187" s="6" t="s">
        <v>38</v>
      </c>
      <c r="B187" s="7" t="s">
        <v>39</v>
      </c>
      <c r="C187" s="7">
        <v>2005</v>
      </c>
      <c r="D187" s="8">
        <v>22.977518144804389</v>
      </c>
      <c r="E187" s="8">
        <v>20.012586532410321</v>
      </c>
      <c r="F187" s="8">
        <v>42.753623188405797</v>
      </c>
      <c r="G187" s="9" t="s">
        <v>31</v>
      </c>
      <c r="H187" s="9" t="s">
        <v>31</v>
      </c>
      <c r="I187" s="8">
        <v>31.3715953307393</v>
      </c>
      <c r="J187" s="8">
        <v>28.15126050420168</v>
      </c>
      <c r="K187" s="8">
        <v>25</v>
      </c>
      <c r="L187" s="8">
        <v>15.068493150684931</v>
      </c>
      <c r="M187" s="8">
        <v>8.4112149532710276</v>
      </c>
    </row>
    <row r="188" spans="1:13" s="63" customFormat="1" ht="16.5" customHeight="1" x14ac:dyDescent="0.25">
      <c r="A188" s="11" t="s">
        <v>3</v>
      </c>
      <c r="B188" s="12" t="s">
        <v>39</v>
      </c>
      <c r="C188" s="12">
        <v>2005</v>
      </c>
      <c r="D188" s="15">
        <v>100</v>
      </c>
      <c r="E188" s="15">
        <v>100</v>
      </c>
      <c r="F188" s="15">
        <v>100</v>
      </c>
      <c r="G188" s="14" t="s">
        <v>31</v>
      </c>
      <c r="H188" s="15">
        <v>100</v>
      </c>
      <c r="I188" s="15">
        <v>100</v>
      </c>
      <c r="J188" s="15">
        <v>100</v>
      </c>
      <c r="K188" s="15">
        <v>100</v>
      </c>
      <c r="L188" s="15">
        <v>100</v>
      </c>
      <c r="M188" s="15">
        <v>100</v>
      </c>
    </row>
    <row r="190" spans="1:13" x14ac:dyDescent="0.25">
      <c r="A190" s="11"/>
      <c r="B190" s="12"/>
      <c r="C190" s="12"/>
      <c r="D190" s="15"/>
      <c r="E190" s="15"/>
      <c r="F190" s="15"/>
      <c r="G190" s="14"/>
    </row>
    <row r="191" spans="1:13" ht="8.25" customHeight="1" x14ac:dyDescent="0.25">
      <c r="A191" s="35" t="s">
        <v>58</v>
      </c>
      <c r="B191" s="7"/>
      <c r="C191" s="7"/>
      <c r="D191" s="8"/>
      <c r="E191" s="8"/>
      <c r="F191" s="8"/>
      <c r="G191" s="9"/>
    </row>
    <row r="192" spans="1:13" ht="8.25" customHeight="1" x14ac:dyDescent="0.25">
      <c r="A192" s="6" t="s">
        <v>59</v>
      </c>
      <c r="B192" s="7"/>
      <c r="C192" s="7"/>
      <c r="D192" s="8"/>
      <c r="E192" s="8"/>
      <c r="F192" s="8"/>
      <c r="G192" s="9"/>
    </row>
    <row r="193" spans="1:13" ht="8.25" customHeight="1" x14ac:dyDescent="0.25">
      <c r="A193" s="6" t="s">
        <v>60</v>
      </c>
      <c r="B193" s="7"/>
      <c r="C193" s="7"/>
      <c r="D193" s="8"/>
      <c r="E193" s="8"/>
      <c r="F193" s="8"/>
      <c r="G193" s="9"/>
    </row>
    <row r="194" spans="1:13" ht="8.25" customHeight="1" x14ac:dyDescent="0.25">
      <c r="A194" s="6" t="s">
        <v>61</v>
      </c>
      <c r="B194" s="7"/>
      <c r="C194" s="7"/>
      <c r="D194" s="8"/>
      <c r="E194" s="8"/>
      <c r="F194" s="8"/>
      <c r="G194" s="9"/>
    </row>
    <row r="195" spans="1:13" ht="8.25" customHeight="1" x14ac:dyDescent="0.25">
      <c r="A195" s="6" t="s">
        <v>62</v>
      </c>
      <c r="B195" s="7"/>
      <c r="C195" s="7"/>
      <c r="D195" s="8"/>
      <c r="E195" s="8"/>
      <c r="F195" s="8"/>
      <c r="G195" s="9"/>
    </row>
    <row r="196" spans="1:13" ht="8.25" customHeight="1" x14ac:dyDescent="0.25">
      <c r="A196" s="6" t="s">
        <v>63</v>
      </c>
      <c r="B196" s="7"/>
      <c r="C196" s="7"/>
      <c r="D196" s="8"/>
      <c r="E196" s="8"/>
      <c r="F196" s="8"/>
      <c r="G196" s="9"/>
    </row>
    <row r="197" spans="1:13" ht="8.25" customHeight="1" x14ac:dyDescent="0.25">
      <c r="A197" s="6" t="s">
        <v>64</v>
      </c>
      <c r="B197" s="7"/>
      <c r="C197" s="7"/>
      <c r="D197" s="8"/>
      <c r="E197" s="8"/>
      <c r="F197" s="8"/>
      <c r="G197" s="9"/>
    </row>
    <row r="198" spans="1:13" ht="8.25" customHeight="1" x14ac:dyDescent="0.25">
      <c r="A198" s="6" t="s">
        <v>65</v>
      </c>
      <c r="B198" s="7"/>
      <c r="C198" s="7"/>
      <c r="D198" s="8"/>
      <c r="E198" s="8"/>
      <c r="F198" s="8"/>
      <c r="G198" s="9"/>
    </row>
    <row r="199" spans="1:13" ht="8.25" customHeight="1" x14ac:dyDescent="0.25">
      <c r="A199" s="107" t="s">
        <v>67</v>
      </c>
      <c r="B199" s="107"/>
      <c r="C199" s="107"/>
      <c r="D199" s="107"/>
      <c r="E199" s="107"/>
      <c r="F199" s="107"/>
      <c r="G199" s="107"/>
      <c r="H199" s="107"/>
      <c r="I199" s="107"/>
      <c r="J199" s="107"/>
      <c r="K199" s="107"/>
      <c r="L199" s="107"/>
      <c r="M199" s="107"/>
    </row>
    <row r="200" spans="1:13" ht="8.25" customHeight="1" x14ac:dyDescent="0.25">
      <c r="A200" s="37"/>
      <c r="B200" s="37"/>
      <c r="C200" s="37"/>
      <c r="D200" s="37"/>
      <c r="E200" s="37"/>
      <c r="F200" s="37"/>
      <c r="G200" s="37"/>
      <c r="H200" s="37"/>
      <c r="I200" s="37"/>
      <c r="J200" s="37"/>
      <c r="K200" s="37"/>
      <c r="L200" s="37"/>
      <c r="M200" s="37"/>
    </row>
    <row r="201" spans="1:13" ht="8.25" customHeight="1" x14ac:dyDescent="0.25">
      <c r="A201" s="6" t="s">
        <v>66</v>
      </c>
      <c r="B201" s="7"/>
      <c r="C201" s="7"/>
      <c r="D201" s="8"/>
      <c r="E201" s="8"/>
      <c r="F201" s="8"/>
      <c r="G201" s="9"/>
    </row>
    <row r="202" spans="1:13" x14ac:dyDescent="0.25">
      <c r="A202" s="36"/>
      <c r="B202" s="36"/>
      <c r="C202" s="36"/>
      <c r="D202" s="36"/>
      <c r="E202" s="36"/>
      <c r="F202" s="36"/>
      <c r="G202" s="36"/>
    </row>
    <row r="206" spans="1:13" ht="8.25" customHeight="1" x14ac:dyDescent="0.25">
      <c r="A206" s="94" t="s">
        <v>0</v>
      </c>
      <c r="B206" s="97" t="s">
        <v>69</v>
      </c>
      <c r="C206" s="97" t="s">
        <v>1</v>
      </c>
      <c r="D206" s="100" t="s">
        <v>2</v>
      </c>
      <c r="E206" s="101"/>
      <c r="F206" s="101"/>
      <c r="G206" s="101"/>
      <c r="H206" s="101"/>
      <c r="I206" s="101"/>
      <c r="J206" s="101"/>
      <c r="K206" s="101"/>
      <c r="L206" s="101"/>
      <c r="M206" s="101"/>
    </row>
    <row r="207" spans="1:13" ht="8.25" customHeight="1" x14ac:dyDescent="0.25">
      <c r="A207" s="95"/>
      <c r="B207" s="98"/>
      <c r="C207" s="98"/>
      <c r="D207" s="99" t="s">
        <v>3</v>
      </c>
      <c r="E207" s="103" t="s">
        <v>4</v>
      </c>
      <c r="F207" s="104"/>
      <c r="G207" s="104"/>
      <c r="H207" s="104"/>
      <c r="I207" s="104"/>
      <c r="J207" s="104"/>
      <c r="K207" s="104"/>
      <c r="L207" s="104"/>
      <c r="M207" s="104"/>
    </row>
    <row r="208" spans="1:13" ht="33.75" customHeight="1" x14ac:dyDescent="0.25">
      <c r="A208" s="95"/>
      <c r="B208" s="98"/>
      <c r="C208" s="98"/>
      <c r="D208" s="102"/>
      <c r="E208" s="1" t="s">
        <v>5</v>
      </c>
      <c r="F208" s="2" t="s">
        <v>6</v>
      </c>
      <c r="G208" s="1" t="s">
        <v>7</v>
      </c>
      <c r="H208" s="1" t="s">
        <v>8</v>
      </c>
      <c r="I208" s="1" t="s">
        <v>9</v>
      </c>
      <c r="J208" s="1" t="s">
        <v>10</v>
      </c>
      <c r="K208" s="1" t="s">
        <v>11</v>
      </c>
      <c r="L208" s="1" t="s">
        <v>12</v>
      </c>
      <c r="M208" s="3" t="s">
        <v>13</v>
      </c>
    </row>
    <row r="209" spans="1:13" ht="8.25" customHeight="1" x14ac:dyDescent="0.25">
      <c r="A209" s="96"/>
      <c r="B209" s="99"/>
      <c r="C209" s="99"/>
      <c r="D209" s="105" t="s">
        <v>51</v>
      </c>
      <c r="E209" s="106"/>
      <c r="F209" s="106"/>
      <c r="G209" s="106"/>
      <c r="H209" s="106"/>
      <c r="I209" s="106"/>
      <c r="J209" s="106"/>
      <c r="K209" s="106"/>
      <c r="L209" s="106"/>
      <c r="M209" s="106"/>
    </row>
    <row r="210" spans="1:13" ht="8.25" customHeight="1" x14ac:dyDescent="0.25">
      <c r="C210" s="5" t="s">
        <v>17</v>
      </c>
      <c r="D210" s="4" t="s">
        <v>18</v>
      </c>
      <c r="E210" s="4" t="s">
        <v>19</v>
      </c>
      <c r="F210" s="4" t="s">
        <v>20</v>
      </c>
      <c r="G210" s="4" t="s">
        <v>21</v>
      </c>
      <c r="H210" s="4" t="s">
        <v>22</v>
      </c>
      <c r="I210" s="4" t="s">
        <v>23</v>
      </c>
      <c r="J210" s="4" t="s">
        <v>24</v>
      </c>
      <c r="K210" s="4" t="s">
        <v>25</v>
      </c>
      <c r="L210" s="4" t="s">
        <v>26</v>
      </c>
      <c r="M210" s="4" t="s">
        <v>27</v>
      </c>
    </row>
    <row r="211" spans="1:13" ht="8.25" customHeight="1" x14ac:dyDescent="0.25">
      <c r="A211" s="19" t="s">
        <v>46</v>
      </c>
      <c r="B211" s="20" t="s">
        <v>29</v>
      </c>
      <c r="C211" s="45">
        <v>2019</v>
      </c>
      <c r="D211" s="147">
        <f>'2019_Rohdaten'!B27-'2019_Rohdaten'!N27</f>
        <v>5152</v>
      </c>
      <c r="E211" s="147" t="str">
        <f>IFERROR('2019_Rohdaten'!C27-'2019_Rohdaten'!O27,"-")</f>
        <v>-</v>
      </c>
      <c r="F211" s="147" t="s">
        <v>30</v>
      </c>
      <c r="G211" s="147" t="str">
        <f>IFERROR('2019_Rohdaten'!D27-'2019_Rohdaten'!P27,"-")</f>
        <v>-</v>
      </c>
      <c r="H211" s="147" t="str">
        <f>IFERROR('2019_Rohdaten'!E27-'2019_Rohdaten'!Q27,"-")</f>
        <v>-</v>
      </c>
      <c r="I211" s="147" t="str">
        <f>IFERROR('2019_Rohdaten'!F27-'2019_Rohdaten'!R27,"-")</f>
        <v>-</v>
      </c>
      <c r="J211" s="147" t="str">
        <f>IFERROR('2019_Rohdaten'!G27-'2019_Rohdaten'!S27,"-")</f>
        <v>-</v>
      </c>
      <c r="K211" s="147" t="str">
        <f>IFERROR('2019_Rohdaten'!H27-'2019_Rohdaten'!T27,"-")</f>
        <v>-</v>
      </c>
      <c r="L211" s="147">
        <f>IFERROR('2019_Rohdaten'!I27-'2019_Rohdaten'!U27,"-")</f>
        <v>5072</v>
      </c>
      <c r="M211" s="147" t="str">
        <f>IFERROR('2019_Rohdaten'!J27-'2019_Rohdaten'!V27,"-")</f>
        <v>-</v>
      </c>
    </row>
    <row r="212" spans="1:13" ht="8.25" customHeight="1" x14ac:dyDescent="0.25">
      <c r="A212" s="20" t="s">
        <v>32</v>
      </c>
      <c r="B212" s="20" t="s">
        <v>29</v>
      </c>
      <c r="C212" s="45">
        <v>2019</v>
      </c>
      <c r="D212" s="147">
        <f>'2019_Rohdaten'!B28-'2019_Rohdaten'!N28</f>
        <v>11557</v>
      </c>
      <c r="E212" s="147">
        <f>IFERROR('2019_Rohdaten'!C28-'2019_Rohdaten'!O28,"-")</f>
        <v>88</v>
      </c>
      <c r="F212" s="147" t="s">
        <v>30</v>
      </c>
      <c r="G212" s="147" t="str">
        <f>IFERROR('2019_Rohdaten'!D28-'2019_Rohdaten'!P28,"-")</f>
        <v>-</v>
      </c>
      <c r="H212" s="147" t="str">
        <f>IFERROR('2019_Rohdaten'!E28-'2019_Rohdaten'!Q28,"-")</f>
        <v>-</v>
      </c>
      <c r="I212" s="147">
        <f>IFERROR('2019_Rohdaten'!F28-'2019_Rohdaten'!R28,"-")</f>
        <v>116</v>
      </c>
      <c r="J212" s="147">
        <f>IFERROR('2019_Rohdaten'!G28-'2019_Rohdaten'!S28,"-")</f>
        <v>6946</v>
      </c>
      <c r="K212" s="147" t="str">
        <f>IFERROR('2019_Rohdaten'!H28-'2019_Rohdaten'!T28,"-")</f>
        <v>-</v>
      </c>
      <c r="L212" s="147">
        <f>IFERROR('2019_Rohdaten'!I28-'2019_Rohdaten'!U28,"-")</f>
        <v>50</v>
      </c>
      <c r="M212" s="147">
        <f>IFERROR('2019_Rohdaten'!J28-'2019_Rohdaten'!V28,"-")</f>
        <v>4357</v>
      </c>
    </row>
    <row r="213" spans="1:13" ht="8.25" customHeight="1" x14ac:dyDescent="0.25">
      <c r="A213" s="7" t="s">
        <v>47</v>
      </c>
      <c r="B213" s="7" t="s">
        <v>29</v>
      </c>
      <c r="C213" s="45">
        <v>2019</v>
      </c>
      <c r="D213" s="147">
        <f>'2019_Rohdaten'!B29-'2019_Rohdaten'!N29</f>
        <v>990</v>
      </c>
      <c r="E213" s="147" t="str">
        <f>IFERROR('2019_Rohdaten'!C29-'2019_Rohdaten'!O29,"-")</f>
        <v>-</v>
      </c>
      <c r="F213" s="147" t="s">
        <v>30</v>
      </c>
      <c r="G213" s="147" t="str">
        <f>IFERROR('2019_Rohdaten'!D29-'2019_Rohdaten'!P29,"-")</f>
        <v>-</v>
      </c>
      <c r="H213" s="147" t="str">
        <f>IFERROR('2019_Rohdaten'!E29-'2019_Rohdaten'!Q29,"-")</f>
        <v>-</v>
      </c>
      <c r="I213" s="147">
        <f>IFERROR('2019_Rohdaten'!F29-'2019_Rohdaten'!R29,"-")</f>
        <v>145</v>
      </c>
      <c r="J213" s="147" t="str">
        <f>IFERROR('2019_Rohdaten'!G29-'2019_Rohdaten'!S29,"-")</f>
        <v>-</v>
      </c>
      <c r="K213" s="147" t="str">
        <f>IFERROR('2019_Rohdaten'!H29-'2019_Rohdaten'!T29,"-")</f>
        <v>-</v>
      </c>
      <c r="L213" s="147">
        <f>IFERROR('2019_Rohdaten'!I29-'2019_Rohdaten'!U29,"-")</f>
        <v>845</v>
      </c>
      <c r="M213" s="147" t="str">
        <f>IFERROR('2019_Rohdaten'!J29-'2019_Rohdaten'!V29,"-")</f>
        <v>-</v>
      </c>
    </row>
    <row r="214" spans="1:13" ht="8.25" customHeight="1" x14ac:dyDescent="0.25">
      <c r="A214" s="20" t="s">
        <v>43</v>
      </c>
      <c r="B214" s="20" t="s">
        <v>29</v>
      </c>
      <c r="C214" s="45">
        <v>2019</v>
      </c>
      <c r="D214" s="147">
        <f>'2019_Rohdaten'!B30-'2019_Rohdaten'!N30</f>
        <v>12611</v>
      </c>
      <c r="E214" s="147">
        <f>IFERROR('2019_Rohdaten'!C30-'2019_Rohdaten'!O30,"-")</f>
        <v>7003</v>
      </c>
      <c r="F214" s="147" t="s">
        <v>30</v>
      </c>
      <c r="G214" s="147" t="str">
        <f>IFERROR('2019_Rohdaten'!D30-'2019_Rohdaten'!P30,"-")</f>
        <v>-</v>
      </c>
      <c r="H214" s="147" t="str">
        <f>IFERROR('2019_Rohdaten'!E30-'2019_Rohdaten'!Q30,"-")</f>
        <v>-</v>
      </c>
      <c r="I214" s="147">
        <f>IFERROR('2019_Rohdaten'!F30-'2019_Rohdaten'!R30,"-")</f>
        <v>5601</v>
      </c>
      <c r="J214" s="147" t="str">
        <f>IFERROR('2019_Rohdaten'!G30-'2019_Rohdaten'!S30,"-")</f>
        <v>-</v>
      </c>
      <c r="K214" s="147" t="str">
        <f>IFERROR('2019_Rohdaten'!H30-'2019_Rohdaten'!T30,"-")</f>
        <v>-</v>
      </c>
      <c r="L214" s="147" t="str">
        <f>IFERROR('2019_Rohdaten'!I30-'2019_Rohdaten'!U30,"-")</f>
        <v>-</v>
      </c>
      <c r="M214" s="147" t="str">
        <f>IFERROR('2019_Rohdaten'!J30-'2019_Rohdaten'!V30,"-")</f>
        <v>-</v>
      </c>
    </row>
    <row r="215" spans="1:13" ht="8.25" customHeight="1" x14ac:dyDescent="0.25">
      <c r="A215" s="20" t="s">
        <v>34</v>
      </c>
      <c r="B215" s="20" t="s">
        <v>29</v>
      </c>
      <c r="C215" s="45">
        <v>2019</v>
      </c>
      <c r="D215" s="147">
        <f>'2019_Rohdaten'!B31-'2019_Rohdaten'!N31</f>
        <v>2753</v>
      </c>
      <c r="E215" s="147">
        <f>IFERROR('2019_Rohdaten'!C31-'2019_Rohdaten'!O31,"-")</f>
        <v>308</v>
      </c>
      <c r="F215" s="147" t="s">
        <v>30</v>
      </c>
      <c r="G215" s="147">
        <f>IFERROR('2019_Rohdaten'!D31-'2019_Rohdaten'!P31,"-")</f>
        <v>1259</v>
      </c>
      <c r="H215" s="147">
        <f>IFERROR('2019_Rohdaten'!E31-'2019_Rohdaten'!Q31,"-")</f>
        <v>469</v>
      </c>
      <c r="I215" s="147">
        <f>IFERROR('2019_Rohdaten'!F31-'2019_Rohdaten'!R31,"-")</f>
        <v>717</v>
      </c>
      <c r="J215" s="147" t="str">
        <f>IFERROR('2019_Rohdaten'!G31-'2019_Rohdaten'!S31,"-")</f>
        <v>-</v>
      </c>
      <c r="K215" s="147" t="str">
        <f>IFERROR('2019_Rohdaten'!H31-'2019_Rohdaten'!T31,"-")</f>
        <v>-</v>
      </c>
      <c r="L215" s="147" t="str">
        <f>IFERROR('2019_Rohdaten'!I31-'2019_Rohdaten'!U31,"-")</f>
        <v>-</v>
      </c>
      <c r="M215" s="147" t="str">
        <f>IFERROR('2019_Rohdaten'!J31-'2019_Rohdaten'!V31,"-")</f>
        <v>-</v>
      </c>
    </row>
    <row r="216" spans="1:13" ht="8.25" customHeight="1" x14ac:dyDescent="0.25">
      <c r="A216" s="20" t="s">
        <v>48</v>
      </c>
      <c r="B216" s="20" t="s">
        <v>29</v>
      </c>
      <c r="C216" s="45">
        <v>2019</v>
      </c>
      <c r="D216" s="147">
        <f>'2019_Rohdaten'!B32-'2019_Rohdaten'!N32</f>
        <v>44373</v>
      </c>
      <c r="E216" s="147">
        <f>IFERROR('2019_Rohdaten'!C32-'2019_Rohdaten'!O32,"-")</f>
        <v>29580</v>
      </c>
      <c r="F216" s="147" t="s">
        <v>30</v>
      </c>
      <c r="G216" s="147">
        <f>IFERROR('2019_Rohdaten'!D32-'2019_Rohdaten'!P32,"-")</f>
        <v>195</v>
      </c>
      <c r="H216" s="147" t="str">
        <f>IFERROR('2019_Rohdaten'!E32-'2019_Rohdaten'!Q32,"-")</f>
        <v>-</v>
      </c>
      <c r="I216" s="147">
        <f>IFERROR('2019_Rohdaten'!F32-'2019_Rohdaten'!R32,"-")</f>
        <v>13022</v>
      </c>
      <c r="J216" s="147" t="str">
        <f>IFERROR('2019_Rohdaten'!G32-'2019_Rohdaten'!S32,"-")</f>
        <v>-</v>
      </c>
      <c r="K216" s="147" t="str">
        <f>IFERROR('2019_Rohdaten'!H32-'2019_Rohdaten'!T32,"-")</f>
        <v>-</v>
      </c>
      <c r="L216" s="147" t="str">
        <f>IFERROR('2019_Rohdaten'!I32-'2019_Rohdaten'!U32,"-")</f>
        <v>-</v>
      </c>
      <c r="M216" s="147">
        <f>IFERROR('2019_Rohdaten'!J32-'2019_Rohdaten'!V32,"-")</f>
        <v>1576</v>
      </c>
    </row>
    <row r="217" spans="1:13" ht="8.25" customHeight="1" x14ac:dyDescent="0.25">
      <c r="A217" s="20" t="s">
        <v>49</v>
      </c>
      <c r="B217" s="20" t="s">
        <v>29</v>
      </c>
      <c r="C217" s="45">
        <v>2019</v>
      </c>
      <c r="D217" s="147">
        <f>'2019_Rohdaten'!B33-'2019_Rohdaten'!N33</f>
        <v>3371</v>
      </c>
      <c r="E217" s="147">
        <f>IFERROR('2019_Rohdaten'!C33-'2019_Rohdaten'!O33,"-")</f>
        <v>744</v>
      </c>
      <c r="F217" s="147" t="s">
        <v>30</v>
      </c>
      <c r="G217" s="147" t="str">
        <f>IFERROR('2019_Rohdaten'!D33-'2019_Rohdaten'!P33,"-")</f>
        <v>-</v>
      </c>
      <c r="H217" s="147">
        <f>IFERROR('2019_Rohdaten'!E33-'2019_Rohdaten'!Q33,"-")</f>
        <v>2627</v>
      </c>
      <c r="I217" s="147" t="str">
        <f>IFERROR('2019_Rohdaten'!F33-'2019_Rohdaten'!R33,"-")</f>
        <v>-</v>
      </c>
      <c r="J217" s="147" t="str">
        <f>IFERROR('2019_Rohdaten'!G33-'2019_Rohdaten'!S33,"-")</f>
        <v>-</v>
      </c>
      <c r="K217" s="147" t="str">
        <f>IFERROR('2019_Rohdaten'!H33-'2019_Rohdaten'!T33,"-")</f>
        <v>-</v>
      </c>
      <c r="L217" s="147" t="str">
        <f>IFERROR('2019_Rohdaten'!I33-'2019_Rohdaten'!U33,"-")</f>
        <v>-</v>
      </c>
      <c r="M217" s="147" t="str">
        <f>IFERROR('2019_Rohdaten'!J33-'2019_Rohdaten'!V33,"-")</f>
        <v>-</v>
      </c>
    </row>
    <row r="218" spans="1:13" ht="8.25" customHeight="1" x14ac:dyDescent="0.25">
      <c r="A218" s="20" t="s">
        <v>50</v>
      </c>
      <c r="B218" s="20" t="s">
        <v>29</v>
      </c>
      <c r="C218" s="45">
        <v>2019</v>
      </c>
      <c r="D218" s="147">
        <f>'2019_Rohdaten'!B34-'2019_Rohdaten'!N34</f>
        <v>8491</v>
      </c>
      <c r="E218" s="147">
        <f>IFERROR('2019_Rohdaten'!C34-'2019_Rohdaten'!O34,"-")</f>
        <v>2821</v>
      </c>
      <c r="F218" s="147" t="s">
        <v>30</v>
      </c>
      <c r="G218" s="147">
        <f>IFERROR('2019_Rohdaten'!D34-'2019_Rohdaten'!P34,"-")</f>
        <v>721</v>
      </c>
      <c r="H218" s="147" t="str">
        <f>IFERROR('2019_Rohdaten'!E34-'2019_Rohdaten'!Q34,"-")</f>
        <v>-</v>
      </c>
      <c r="I218" s="147">
        <f>IFERROR('2019_Rohdaten'!F34-'2019_Rohdaten'!R34,"-")</f>
        <v>3913</v>
      </c>
      <c r="J218" s="147">
        <f>IFERROR('2019_Rohdaten'!G34-'2019_Rohdaten'!S34,"-")</f>
        <v>852</v>
      </c>
      <c r="K218" s="147" t="str">
        <f>IFERROR('2019_Rohdaten'!H34-'2019_Rohdaten'!T34,"-")</f>
        <v>-</v>
      </c>
      <c r="L218" s="147">
        <f>IFERROR('2019_Rohdaten'!I34-'2019_Rohdaten'!U34,"-")</f>
        <v>111</v>
      </c>
      <c r="M218" s="147" t="str">
        <f>IFERROR('2019_Rohdaten'!J34-'2019_Rohdaten'!V34,"-")</f>
        <v>-</v>
      </c>
    </row>
    <row r="219" spans="1:13" ht="8.25" customHeight="1" x14ac:dyDescent="0.25">
      <c r="A219" s="12" t="s">
        <v>3</v>
      </c>
      <c r="B219" s="12" t="s">
        <v>29</v>
      </c>
      <c r="C219" s="45">
        <v>2019</v>
      </c>
      <c r="D219" s="147">
        <f>'2019_Rohdaten'!B26-'2019_Rohdaten'!N26</f>
        <v>89298</v>
      </c>
      <c r="E219" s="147">
        <f>'2019_Rohdaten'!C26-'2019_Rohdaten'!O26</f>
        <v>40544</v>
      </c>
      <c r="F219" s="147" t="s">
        <v>30</v>
      </c>
      <c r="G219" s="147">
        <f>IFERROR('2019_Rohdaten'!D26-'2019_Rohdaten'!P26,"-")</f>
        <v>2175</v>
      </c>
      <c r="H219" s="147">
        <f>IFERROR('2019_Rohdaten'!E26-'2019_Rohdaten'!Q26,"-")</f>
        <v>3096</v>
      </c>
      <c r="I219" s="147">
        <f>IFERROR('2019_Rohdaten'!F26-'2019_Rohdaten'!R26,"-")</f>
        <v>23514</v>
      </c>
      <c r="J219" s="147">
        <f>IFERROR('2019_Rohdaten'!G26-'2019_Rohdaten'!S26,"-")</f>
        <v>7798</v>
      </c>
      <c r="K219" s="147" t="str">
        <f>IFERROR('2019_Rohdaten'!H26-'2019_Rohdaten'!T26,"-")</f>
        <v>-</v>
      </c>
      <c r="L219" s="147">
        <f>IFERROR('2019_Rohdaten'!I26-'2019_Rohdaten'!U26,"-")</f>
        <v>6085</v>
      </c>
      <c r="M219" s="147">
        <f>IFERROR('2019_Rohdaten'!J26-'2019_Rohdaten'!V26,"-")</f>
        <v>6005</v>
      </c>
    </row>
    <row r="220" spans="1:13" ht="8.25" customHeight="1" x14ac:dyDescent="0.25">
      <c r="A220" s="20" t="s">
        <v>55</v>
      </c>
      <c r="B220" s="20" t="s">
        <v>29</v>
      </c>
      <c r="C220" s="45">
        <v>2019</v>
      </c>
      <c r="D220" s="147">
        <f>'2019_Rohdaten'!B35-'2019_Rohdaten'!N35</f>
        <v>22021</v>
      </c>
      <c r="E220" s="147">
        <f>'2019_Rohdaten'!C35-'2019_Rohdaten'!O35</f>
        <v>11156</v>
      </c>
      <c r="F220" s="147" t="s">
        <v>30</v>
      </c>
      <c r="G220" s="147">
        <f>IFERROR('2019_Rohdaten'!D35-'2019_Rohdaten'!P35,"-")</f>
        <v>395</v>
      </c>
      <c r="H220" s="147">
        <f>IFERROR('2019_Rohdaten'!E35-'2019_Rohdaten'!Q35,"-")</f>
        <v>307</v>
      </c>
      <c r="I220" s="147">
        <f>IFERROR('2019_Rohdaten'!F35-'2019_Rohdaten'!R35,"-")</f>
        <v>5319</v>
      </c>
      <c r="J220" s="147">
        <f>IFERROR('2019_Rohdaten'!G35-'2019_Rohdaten'!S35,"-")</f>
        <v>2205</v>
      </c>
      <c r="K220" s="147" t="str">
        <f>IFERROR('2019_Rohdaten'!H35-'2019_Rohdaten'!T35,"-")</f>
        <v>-</v>
      </c>
      <c r="L220" s="147">
        <f>IFERROR('2019_Rohdaten'!I35-'2019_Rohdaten'!U35,"-")</f>
        <v>1751</v>
      </c>
      <c r="M220" s="147">
        <f>IFERROR('2019_Rohdaten'!J35-'2019_Rohdaten'!V35,"-")</f>
        <v>876</v>
      </c>
    </row>
    <row r="221" spans="1:13" ht="8.25" customHeight="1" x14ac:dyDescent="0.25">
      <c r="A221" s="19" t="s">
        <v>46</v>
      </c>
      <c r="B221" s="20" t="s">
        <v>39</v>
      </c>
      <c r="C221" s="45">
        <v>2019</v>
      </c>
      <c r="D221" s="147">
        <f>'2019_Rohdaten'!N27</f>
        <v>131</v>
      </c>
      <c r="E221" s="147" t="str">
        <f>'2019_Rohdaten'!O27</f>
        <v>-</v>
      </c>
      <c r="G221" s="147" t="str">
        <f>'2019_Rohdaten'!P27</f>
        <v>-</v>
      </c>
      <c r="H221" s="147" t="str">
        <f>'2019_Rohdaten'!Q27</f>
        <v>-</v>
      </c>
      <c r="I221" s="147" t="str">
        <f>'2019_Rohdaten'!R27</f>
        <v>-</v>
      </c>
      <c r="J221" s="147" t="str">
        <f>'2019_Rohdaten'!S27</f>
        <v>-</v>
      </c>
      <c r="K221" s="147" t="str">
        <f>'2019_Rohdaten'!T27</f>
        <v>-</v>
      </c>
      <c r="L221" s="147">
        <f>'2019_Rohdaten'!U27</f>
        <v>131</v>
      </c>
      <c r="M221" s="147" t="str">
        <f>'2019_Rohdaten'!V27</f>
        <v>-</v>
      </c>
    </row>
    <row r="222" spans="1:13" ht="8.25" customHeight="1" x14ac:dyDescent="0.25">
      <c r="A222" s="20" t="s">
        <v>32</v>
      </c>
      <c r="B222" s="20" t="s">
        <v>39</v>
      </c>
      <c r="C222" s="45">
        <v>2019</v>
      </c>
      <c r="D222" s="147">
        <f>'2019_Rohdaten'!N28</f>
        <v>445</v>
      </c>
      <c r="E222" s="147">
        <f>'2019_Rohdaten'!O28</f>
        <v>2</v>
      </c>
      <c r="G222" s="147" t="str">
        <f>'2019_Rohdaten'!P28</f>
        <v>-</v>
      </c>
      <c r="H222" s="147" t="str">
        <f>'2019_Rohdaten'!Q28</f>
        <v>-</v>
      </c>
      <c r="I222" s="147">
        <f>'2019_Rohdaten'!R28</f>
        <v>4</v>
      </c>
      <c r="J222" s="147">
        <f>'2019_Rohdaten'!S28</f>
        <v>364</v>
      </c>
      <c r="K222" s="147" t="str">
        <f>'2019_Rohdaten'!T28</f>
        <v>-</v>
      </c>
      <c r="L222" s="147">
        <f>'2019_Rohdaten'!U28</f>
        <v>4</v>
      </c>
      <c r="M222" s="147">
        <f>'2019_Rohdaten'!V28</f>
        <v>71</v>
      </c>
    </row>
    <row r="223" spans="1:13" ht="8.25" customHeight="1" x14ac:dyDescent="0.25">
      <c r="A223" s="7" t="s">
        <v>47</v>
      </c>
      <c r="B223" s="7" t="s">
        <v>39</v>
      </c>
      <c r="C223" s="45">
        <v>2019</v>
      </c>
      <c r="D223" s="147">
        <f>'2019_Rohdaten'!N29</f>
        <v>54</v>
      </c>
      <c r="E223" s="147" t="str">
        <f>'2019_Rohdaten'!O29</f>
        <v>-</v>
      </c>
      <c r="G223" s="147" t="str">
        <f>'2019_Rohdaten'!P29</f>
        <v>-</v>
      </c>
      <c r="H223" s="147" t="str">
        <f>'2019_Rohdaten'!Q29</f>
        <v>-</v>
      </c>
      <c r="I223" s="147">
        <f>'2019_Rohdaten'!R29</f>
        <v>12</v>
      </c>
      <c r="J223" s="147" t="str">
        <f>'2019_Rohdaten'!S29</f>
        <v>-</v>
      </c>
      <c r="K223" s="147" t="str">
        <f>'2019_Rohdaten'!T29</f>
        <v>-</v>
      </c>
      <c r="L223" s="147">
        <f>'2019_Rohdaten'!U29</f>
        <v>42</v>
      </c>
      <c r="M223" s="147" t="str">
        <f>'2019_Rohdaten'!V29</f>
        <v>-</v>
      </c>
    </row>
    <row r="224" spans="1:13" ht="8.25" customHeight="1" x14ac:dyDescent="0.25">
      <c r="A224" s="20" t="s">
        <v>43</v>
      </c>
      <c r="B224" s="20" t="s">
        <v>39</v>
      </c>
      <c r="C224" s="45">
        <v>2019</v>
      </c>
      <c r="D224" s="147">
        <f>'2019_Rohdaten'!N30</f>
        <v>1002</v>
      </c>
      <c r="E224" s="147">
        <f>'2019_Rohdaten'!O30</f>
        <v>526</v>
      </c>
      <c r="G224" s="147" t="str">
        <f>'2019_Rohdaten'!P30</f>
        <v>-</v>
      </c>
      <c r="H224" s="147" t="str">
        <f>'2019_Rohdaten'!Q30</f>
        <v>-</v>
      </c>
      <c r="I224" s="147">
        <f>'2019_Rohdaten'!R30</f>
        <v>476</v>
      </c>
      <c r="J224" s="147" t="str">
        <f>'2019_Rohdaten'!S30</f>
        <v>-</v>
      </c>
      <c r="K224" s="147" t="str">
        <f>'2019_Rohdaten'!T30</f>
        <v>-</v>
      </c>
      <c r="L224" s="147" t="str">
        <f>'2019_Rohdaten'!U30</f>
        <v>-</v>
      </c>
      <c r="M224" s="147" t="str">
        <f>'2019_Rohdaten'!V30</f>
        <v>-</v>
      </c>
    </row>
    <row r="225" spans="1:13" ht="8.25" customHeight="1" x14ac:dyDescent="0.25">
      <c r="A225" s="20" t="s">
        <v>34</v>
      </c>
      <c r="B225" s="20" t="s">
        <v>39</v>
      </c>
      <c r="C225" s="45">
        <v>2019</v>
      </c>
      <c r="D225" s="147">
        <f>'2019_Rohdaten'!N31</f>
        <v>1567</v>
      </c>
      <c r="E225" s="147">
        <f>'2019_Rohdaten'!O31</f>
        <v>39</v>
      </c>
      <c r="G225" s="147">
        <f>'2019_Rohdaten'!P31</f>
        <v>1055</v>
      </c>
      <c r="H225" s="147">
        <f>'2019_Rohdaten'!Q31</f>
        <v>311</v>
      </c>
      <c r="I225" s="147">
        <f>'2019_Rohdaten'!R31</f>
        <v>162</v>
      </c>
      <c r="J225" s="147" t="str">
        <f>'2019_Rohdaten'!S31</f>
        <v>-</v>
      </c>
      <c r="K225" s="147" t="str">
        <f>'2019_Rohdaten'!T31</f>
        <v>-</v>
      </c>
      <c r="L225" s="147" t="str">
        <f>'2019_Rohdaten'!U31</f>
        <v>-</v>
      </c>
      <c r="M225" s="147" t="str">
        <f>'2019_Rohdaten'!V31</f>
        <v>-</v>
      </c>
    </row>
    <row r="226" spans="1:13" ht="8.25" customHeight="1" x14ac:dyDescent="0.25">
      <c r="A226" s="20" t="s">
        <v>48</v>
      </c>
      <c r="B226" s="20" t="s">
        <v>39</v>
      </c>
      <c r="C226" s="45">
        <v>2019</v>
      </c>
      <c r="D226" s="147">
        <f>'2019_Rohdaten'!N32</f>
        <v>2209</v>
      </c>
      <c r="E226" s="147">
        <f>'2019_Rohdaten'!O32</f>
        <v>1073</v>
      </c>
      <c r="G226" s="147">
        <f>'2019_Rohdaten'!P32</f>
        <v>70</v>
      </c>
      <c r="H226" s="147" t="str">
        <f>'2019_Rohdaten'!Q32</f>
        <v>-</v>
      </c>
      <c r="I226" s="147">
        <f>'2019_Rohdaten'!R32</f>
        <v>1046</v>
      </c>
      <c r="J226" s="147" t="str">
        <f>'2019_Rohdaten'!S32</f>
        <v>-</v>
      </c>
      <c r="K226" s="147" t="str">
        <f>'2019_Rohdaten'!T32</f>
        <v>-</v>
      </c>
      <c r="L226" s="147" t="str">
        <f>'2019_Rohdaten'!U32</f>
        <v>-</v>
      </c>
      <c r="M226" s="147">
        <f>'2019_Rohdaten'!V32</f>
        <v>20</v>
      </c>
    </row>
    <row r="227" spans="1:13" ht="8.25" customHeight="1" x14ac:dyDescent="0.25">
      <c r="A227" s="20" t="s">
        <v>49</v>
      </c>
      <c r="B227" s="20" t="s">
        <v>39</v>
      </c>
      <c r="C227" s="45">
        <v>2019</v>
      </c>
      <c r="D227" s="147">
        <f>'2019_Rohdaten'!N33</f>
        <v>2953</v>
      </c>
      <c r="E227" s="147">
        <f>'2019_Rohdaten'!O33</f>
        <v>23</v>
      </c>
      <c r="G227" s="147" t="str">
        <f>'2019_Rohdaten'!P33</f>
        <v>-</v>
      </c>
      <c r="H227" s="147">
        <f>'2019_Rohdaten'!Q33</f>
        <v>2930</v>
      </c>
      <c r="I227" s="147" t="str">
        <f>'2019_Rohdaten'!R33</f>
        <v>-</v>
      </c>
      <c r="J227" s="147" t="str">
        <f>'2019_Rohdaten'!S33</f>
        <v>-</v>
      </c>
      <c r="K227" s="147" t="str">
        <f>'2019_Rohdaten'!T33</f>
        <v>-</v>
      </c>
      <c r="L227" s="147" t="str">
        <f>'2019_Rohdaten'!U33</f>
        <v>-</v>
      </c>
      <c r="M227" s="147" t="str">
        <f>'2019_Rohdaten'!V33</f>
        <v>-</v>
      </c>
    </row>
    <row r="228" spans="1:13" ht="8.25" customHeight="1" x14ac:dyDescent="0.25">
      <c r="A228" s="20" t="s">
        <v>50</v>
      </c>
      <c r="B228" s="20" t="s">
        <v>39</v>
      </c>
      <c r="C228" s="45">
        <v>2019</v>
      </c>
      <c r="D228" s="147">
        <f>'2019_Rohdaten'!N34</f>
        <v>1351</v>
      </c>
      <c r="E228" s="147">
        <f>'2019_Rohdaten'!O34</f>
        <v>374</v>
      </c>
      <c r="G228" s="147">
        <f>'2019_Rohdaten'!P34</f>
        <v>343</v>
      </c>
      <c r="H228" s="147" t="str">
        <f>'2019_Rohdaten'!Q34</f>
        <v>-</v>
      </c>
      <c r="I228" s="147">
        <f>'2019_Rohdaten'!R34</f>
        <v>557</v>
      </c>
      <c r="J228" s="147">
        <f>'2019_Rohdaten'!S34</f>
        <v>72</v>
      </c>
      <c r="K228" s="147" t="str">
        <f>'2019_Rohdaten'!T34</f>
        <v>-</v>
      </c>
      <c r="L228" s="147">
        <f>'2019_Rohdaten'!U34</f>
        <v>5</v>
      </c>
      <c r="M228" s="147" t="str">
        <f>'2019_Rohdaten'!V34</f>
        <v>-</v>
      </c>
    </row>
    <row r="229" spans="1:13" ht="8.25" customHeight="1" x14ac:dyDescent="0.25">
      <c r="A229" s="12" t="s">
        <v>3</v>
      </c>
      <c r="B229" s="12" t="s">
        <v>39</v>
      </c>
      <c r="C229" s="45">
        <v>2019</v>
      </c>
      <c r="D229" s="147">
        <f>'2019_Rohdaten'!N26</f>
        <v>9712</v>
      </c>
      <c r="E229" s="147">
        <f>'2019_Rohdaten'!O26</f>
        <v>2037</v>
      </c>
      <c r="G229" s="147">
        <f>'2019_Rohdaten'!P26</f>
        <v>1468</v>
      </c>
      <c r="H229" s="147">
        <f>'2019_Rohdaten'!Q26</f>
        <v>3241</v>
      </c>
      <c r="I229" s="147">
        <f>'2019_Rohdaten'!R26</f>
        <v>2257</v>
      </c>
      <c r="J229" s="147">
        <f>'2019_Rohdaten'!S26</f>
        <v>436</v>
      </c>
      <c r="K229" s="147" t="str">
        <f>'2019_Rohdaten'!T26</f>
        <v>-</v>
      </c>
      <c r="L229" s="147">
        <f>'2019_Rohdaten'!U26</f>
        <v>182</v>
      </c>
      <c r="M229" s="147">
        <f>'2019_Rohdaten'!V26</f>
        <v>91</v>
      </c>
    </row>
    <row r="230" spans="1:13" ht="8.25" customHeight="1" x14ac:dyDescent="0.25">
      <c r="A230" s="20" t="s">
        <v>55</v>
      </c>
      <c r="B230" s="20" t="s">
        <v>39</v>
      </c>
      <c r="C230" s="45">
        <v>2019</v>
      </c>
      <c r="D230" s="147">
        <f>'2019_Rohdaten'!N35</f>
        <v>4115</v>
      </c>
      <c r="E230" s="147">
        <f>'2019_Rohdaten'!O35</f>
        <v>1764</v>
      </c>
      <c r="G230" s="147">
        <f>'2019_Rohdaten'!P35</f>
        <v>326</v>
      </c>
      <c r="H230" s="147">
        <f>'2019_Rohdaten'!Q35</f>
        <v>750</v>
      </c>
      <c r="I230" s="147">
        <f>'2019_Rohdaten'!R35</f>
        <v>927</v>
      </c>
      <c r="J230" s="147">
        <f>'2019_Rohdaten'!S35</f>
        <v>219</v>
      </c>
      <c r="K230" s="147" t="str">
        <f>'2019_Rohdaten'!T35</f>
        <v>-</v>
      </c>
      <c r="L230" s="147">
        <f>'2019_Rohdaten'!U35</f>
        <v>102</v>
      </c>
      <c r="M230" s="147">
        <f>'2019_Rohdaten'!V35</f>
        <v>27</v>
      </c>
    </row>
    <row r="231" spans="1:13" ht="8.25" customHeight="1" x14ac:dyDescent="0.25">
      <c r="A231" s="19" t="s">
        <v>46</v>
      </c>
      <c r="B231" s="20" t="s">
        <v>29</v>
      </c>
      <c r="C231" s="45">
        <v>2018</v>
      </c>
      <c r="D231" s="73">
        <v>5385</v>
      </c>
      <c r="E231" s="66" t="s">
        <v>30</v>
      </c>
      <c r="F231" s="73" t="s">
        <v>30</v>
      </c>
      <c r="G231" s="73" t="s">
        <v>30</v>
      </c>
      <c r="H231" s="73" t="s">
        <v>30</v>
      </c>
      <c r="I231" s="73" t="s">
        <v>30</v>
      </c>
      <c r="J231" s="73" t="s">
        <v>30</v>
      </c>
      <c r="K231" s="73">
        <v>77</v>
      </c>
      <c r="L231" s="73">
        <v>5308</v>
      </c>
      <c r="M231" s="73" t="s">
        <v>30</v>
      </c>
    </row>
    <row r="232" spans="1:13" ht="8.25" customHeight="1" x14ac:dyDescent="0.25">
      <c r="A232" s="20" t="s">
        <v>32</v>
      </c>
      <c r="B232" s="20" t="s">
        <v>29</v>
      </c>
      <c r="C232" s="45">
        <v>2018</v>
      </c>
      <c r="D232" s="73">
        <v>12507</v>
      </c>
      <c r="E232" s="66" t="s">
        <v>30</v>
      </c>
      <c r="F232" s="73">
        <v>102</v>
      </c>
      <c r="G232" s="73" t="s">
        <v>30</v>
      </c>
      <c r="H232" s="73" t="s">
        <v>30</v>
      </c>
      <c r="I232" s="73">
        <v>97</v>
      </c>
      <c r="J232" s="73">
        <v>7806</v>
      </c>
      <c r="K232" s="73" t="s">
        <v>30</v>
      </c>
      <c r="L232" s="73">
        <v>78</v>
      </c>
      <c r="M232" s="73">
        <v>4424</v>
      </c>
    </row>
    <row r="233" spans="1:13" ht="8.25" customHeight="1" x14ac:dyDescent="0.25">
      <c r="A233" s="7" t="s">
        <v>47</v>
      </c>
      <c r="B233" s="7" t="s">
        <v>29</v>
      </c>
      <c r="C233" s="45">
        <v>2018</v>
      </c>
      <c r="D233" s="73">
        <v>1162</v>
      </c>
      <c r="E233" s="66" t="s">
        <v>30</v>
      </c>
      <c r="F233" s="73" t="s">
        <v>30</v>
      </c>
      <c r="G233" s="73" t="s">
        <v>30</v>
      </c>
      <c r="H233" s="73" t="s">
        <v>30</v>
      </c>
      <c r="I233" s="73">
        <v>188</v>
      </c>
      <c r="J233" s="73" t="s">
        <v>30</v>
      </c>
      <c r="K233" s="73" t="s">
        <v>30</v>
      </c>
      <c r="L233" s="73">
        <v>974</v>
      </c>
      <c r="M233" s="73" t="s">
        <v>30</v>
      </c>
    </row>
    <row r="234" spans="1:13" ht="8.25" customHeight="1" x14ac:dyDescent="0.25">
      <c r="A234" s="20" t="s">
        <v>43</v>
      </c>
      <c r="B234" s="20" t="s">
        <v>29</v>
      </c>
      <c r="C234" s="45">
        <v>2018</v>
      </c>
      <c r="D234" s="73">
        <v>13211</v>
      </c>
      <c r="E234" s="66" t="s">
        <v>30</v>
      </c>
      <c r="F234" s="73">
        <v>7352</v>
      </c>
      <c r="G234" s="73" t="s">
        <v>30</v>
      </c>
      <c r="H234" s="73" t="s">
        <v>30</v>
      </c>
      <c r="I234" s="73">
        <v>5851</v>
      </c>
      <c r="J234" s="73" t="s">
        <v>30</v>
      </c>
      <c r="K234" s="73" t="s">
        <v>30</v>
      </c>
      <c r="L234" s="73" t="s">
        <v>30</v>
      </c>
      <c r="M234" s="73" t="s">
        <v>30</v>
      </c>
    </row>
    <row r="235" spans="1:13" ht="8.25" customHeight="1" x14ac:dyDescent="0.25">
      <c r="A235" s="20" t="s">
        <v>34</v>
      </c>
      <c r="B235" s="20" t="s">
        <v>29</v>
      </c>
      <c r="C235" s="45">
        <v>2018</v>
      </c>
      <c r="D235" s="73">
        <v>2845</v>
      </c>
      <c r="E235" s="66" t="s">
        <v>30</v>
      </c>
      <c r="F235" s="73">
        <v>263</v>
      </c>
      <c r="G235" s="73">
        <v>1493</v>
      </c>
      <c r="H235" s="73">
        <v>413</v>
      </c>
      <c r="I235" s="73">
        <v>676</v>
      </c>
      <c r="J235" s="73" t="s">
        <v>30</v>
      </c>
      <c r="K235" s="73" t="s">
        <v>30</v>
      </c>
      <c r="L235" s="73" t="s">
        <v>30</v>
      </c>
      <c r="M235" s="73" t="s">
        <v>30</v>
      </c>
    </row>
    <row r="236" spans="1:13" ht="8.25" customHeight="1" x14ac:dyDescent="0.25">
      <c r="A236" s="20" t="s">
        <v>48</v>
      </c>
      <c r="B236" s="20" t="s">
        <v>29</v>
      </c>
      <c r="C236" s="45">
        <v>2018</v>
      </c>
      <c r="D236" s="73">
        <v>45797</v>
      </c>
      <c r="E236" s="66" t="s">
        <v>30</v>
      </c>
      <c r="F236" s="73">
        <v>30491</v>
      </c>
      <c r="G236" s="73">
        <v>159</v>
      </c>
      <c r="H236" s="73" t="s">
        <v>30</v>
      </c>
      <c r="I236" s="73">
        <v>13501</v>
      </c>
      <c r="J236" s="73" t="s">
        <v>30</v>
      </c>
      <c r="K236" s="73" t="s">
        <v>30</v>
      </c>
      <c r="L236" s="73" t="s">
        <v>30</v>
      </c>
      <c r="M236" s="73">
        <v>1646</v>
      </c>
    </row>
    <row r="237" spans="1:13" ht="8.25" customHeight="1" x14ac:dyDescent="0.25">
      <c r="A237" s="20" t="s">
        <v>49</v>
      </c>
      <c r="B237" s="20" t="s">
        <v>29</v>
      </c>
      <c r="C237" s="45">
        <v>2018</v>
      </c>
      <c r="D237" s="73">
        <v>3328</v>
      </c>
      <c r="E237" s="66" t="s">
        <v>30</v>
      </c>
      <c r="F237" s="73">
        <v>700</v>
      </c>
      <c r="G237" s="73" t="s">
        <v>30</v>
      </c>
      <c r="H237" s="73">
        <v>2628</v>
      </c>
      <c r="I237" s="73" t="s">
        <v>30</v>
      </c>
      <c r="J237" s="73" t="s">
        <v>30</v>
      </c>
      <c r="K237" s="73" t="s">
        <v>30</v>
      </c>
      <c r="L237" s="73" t="s">
        <v>30</v>
      </c>
      <c r="M237" s="73" t="s">
        <v>30</v>
      </c>
    </row>
    <row r="238" spans="1:13" ht="8.25" customHeight="1" x14ac:dyDescent="0.25">
      <c r="A238" s="20" t="s">
        <v>50</v>
      </c>
      <c r="B238" s="20" t="s">
        <v>29</v>
      </c>
      <c r="C238" s="45">
        <v>2018</v>
      </c>
      <c r="D238" s="73">
        <v>9019</v>
      </c>
      <c r="E238" s="66" t="s">
        <v>30</v>
      </c>
      <c r="F238" s="73">
        <v>2815</v>
      </c>
      <c r="G238" s="73">
        <v>784</v>
      </c>
      <c r="H238" s="73" t="s">
        <v>30</v>
      </c>
      <c r="I238" s="73">
        <v>4369</v>
      </c>
      <c r="J238" s="73">
        <v>852</v>
      </c>
      <c r="K238" s="73" t="s">
        <v>30</v>
      </c>
      <c r="L238" s="73">
        <v>106</v>
      </c>
      <c r="M238" s="73">
        <v>91</v>
      </c>
    </row>
    <row r="239" spans="1:13" ht="8.25" customHeight="1" x14ac:dyDescent="0.25">
      <c r="A239" s="12" t="s">
        <v>3</v>
      </c>
      <c r="B239" s="12" t="s">
        <v>29</v>
      </c>
      <c r="C239" s="45">
        <v>2018</v>
      </c>
      <c r="D239" s="74">
        <f t="shared" ref="D239:L239" si="20">SUM(D231:D238)</f>
        <v>93254</v>
      </c>
      <c r="E239" s="66" t="s">
        <v>30</v>
      </c>
      <c r="F239" s="74">
        <f>SUM(F231:F238)</f>
        <v>41723</v>
      </c>
      <c r="G239" s="74">
        <f>SUM(G231:G238)</f>
        <v>2436</v>
      </c>
      <c r="H239" s="74">
        <f>SUM(H231:H238)</f>
        <v>3041</v>
      </c>
      <c r="I239" s="74">
        <f>SUM(I231:I238)</f>
        <v>24682</v>
      </c>
      <c r="J239" s="74">
        <f>SUM(J231:J238)</f>
        <v>8658</v>
      </c>
      <c r="K239" s="74">
        <f>SUM(K231:K238)</f>
        <v>77</v>
      </c>
      <c r="L239" s="74">
        <f>SUM(L231:L238)</f>
        <v>6466</v>
      </c>
      <c r="M239" s="74">
        <f>SUM(M231:M238)</f>
        <v>6161</v>
      </c>
    </row>
    <row r="240" spans="1:13" ht="8.25" customHeight="1" x14ac:dyDescent="0.25">
      <c r="A240" s="20" t="s">
        <v>55</v>
      </c>
      <c r="B240" s="20" t="s">
        <v>29</v>
      </c>
      <c r="C240" s="45">
        <v>2018</v>
      </c>
      <c r="D240" s="73">
        <v>22839</v>
      </c>
      <c r="E240" s="66" t="s">
        <v>30</v>
      </c>
      <c r="F240" s="73">
        <v>11472</v>
      </c>
      <c r="G240" s="73">
        <v>406</v>
      </c>
      <c r="H240" s="73">
        <v>331</v>
      </c>
      <c r="I240" s="73">
        <v>5440</v>
      </c>
      <c r="J240" s="73">
        <v>2296</v>
      </c>
      <c r="K240" s="73">
        <v>15</v>
      </c>
      <c r="L240" s="73">
        <v>1852</v>
      </c>
      <c r="M240" s="73">
        <v>1027</v>
      </c>
    </row>
    <row r="241" spans="1:13" ht="8.25" customHeight="1" x14ac:dyDescent="0.25">
      <c r="A241" s="19" t="s">
        <v>46</v>
      </c>
      <c r="B241" s="20" t="s">
        <v>39</v>
      </c>
      <c r="C241" s="45">
        <v>2018</v>
      </c>
      <c r="D241" s="77">
        <v>180</v>
      </c>
      <c r="E241" s="66" t="s">
        <v>30</v>
      </c>
      <c r="F241" s="77" t="s">
        <v>30</v>
      </c>
      <c r="G241" s="77" t="s">
        <v>30</v>
      </c>
      <c r="H241" s="77" t="s">
        <v>30</v>
      </c>
      <c r="I241" s="77" t="s">
        <v>30</v>
      </c>
      <c r="J241" s="77" t="s">
        <v>30</v>
      </c>
      <c r="K241" s="77">
        <v>4</v>
      </c>
      <c r="L241" s="77">
        <v>176</v>
      </c>
      <c r="M241" s="77" t="s">
        <v>30</v>
      </c>
    </row>
    <row r="242" spans="1:13" ht="8.25" customHeight="1" x14ac:dyDescent="0.25">
      <c r="A242" s="20" t="s">
        <v>32</v>
      </c>
      <c r="B242" s="20" t="s">
        <v>39</v>
      </c>
      <c r="C242" s="45">
        <v>2018</v>
      </c>
      <c r="D242" s="77">
        <v>562</v>
      </c>
      <c r="E242" s="66" t="s">
        <v>30</v>
      </c>
      <c r="F242" s="77">
        <v>5</v>
      </c>
      <c r="G242" s="77" t="s">
        <v>30</v>
      </c>
      <c r="H242" s="77" t="s">
        <v>30</v>
      </c>
      <c r="I242" s="77">
        <v>8</v>
      </c>
      <c r="J242" s="77">
        <v>458</v>
      </c>
      <c r="K242" s="77" t="s">
        <v>30</v>
      </c>
      <c r="L242" s="77">
        <v>4</v>
      </c>
      <c r="M242" s="77">
        <v>87</v>
      </c>
    </row>
    <row r="243" spans="1:13" ht="8.25" customHeight="1" x14ac:dyDescent="0.25">
      <c r="A243" s="7" t="s">
        <v>47</v>
      </c>
      <c r="B243" s="7" t="s">
        <v>39</v>
      </c>
      <c r="C243" s="45">
        <v>2018</v>
      </c>
      <c r="D243" s="77">
        <v>50</v>
      </c>
      <c r="E243" s="66" t="s">
        <v>30</v>
      </c>
      <c r="F243" s="77" t="s">
        <v>30</v>
      </c>
      <c r="G243" s="77" t="s">
        <v>30</v>
      </c>
      <c r="H243" s="77" t="s">
        <v>30</v>
      </c>
      <c r="I243" s="77">
        <v>12</v>
      </c>
      <c r="J243" s="77" t="s">
        <v>30</v>
      </c>
      <c r="K243" s="77" t="s">
        <v>30</v>
      </c>
      <c r="L243" s="77">
        <v>38</v>
      </c>
      <c r="M243" s="77" t="s">
        <v>30</v>
      </c>
    </row>
    <row r="244" spans="1:13" ht="8.25" customHeight="1" x14ac:dyDescent="0.25">
      <c r="A244" s="20" t="s">
        <v>43</v>
      </c>
      <c r="B244" s="20" t="s">
        <v>39</v>
      </c>
      <c r="C244" s="45">
        <v>2018</v>
      </c>
      <c r="D244" s="77">
        <v>821</v>
      </c>
      <c r="E244" s="66" t="s">
        <v>30</v>
      </c>
      <c r="F244" s="77">
        <v>422</v>
      </c>
      <c r="G244" s="77" t="s">
        <v>30</v>
      </c>
      <c r="H244" s="77" t="s">
        <v>30</v>
      </c>
      <c r="I244" s="77">
        <v>399</v>
      </c>
      <c r="J244" s="77" t="s">
        <v>30</v>
      </c>
      <c r="K244" s="77" t="s">
        <v>30</v>
      </c>
      <c r="L244" s="77" t="s">
        <v>30</v>
      </c>
      <c r="M244" s="77" t="s">
        <v>30</v>
      </c>
    </row>
    <row r="245" spans="1:13" ht="8.25" customHeight="1" x14ac:dyDescent="0.25">
      <c r="A245" s="20" t="s">
        <v>34</v>
      </c>
      <c r="B245" s="20" t="s">
        <v>39</v>
      </c>
      <c r="C245" s="45">
        <v>2018</v>
      </c>
      <c r="D245" s="77">
        <v>1662</v>
      </c>
      <c r="E245" s="66" t="s">
        <v>30</v>
      </c>
      <c r="F245" s="77">
        <v>22</v>
      </c>
      <c r="G245" s="77">
        <v>1227</v>
      </c>
      <c r="H245" s="77">
        <v>307</v>
      </c>
      <c r="I245" s="77">
        <v>106</v>
      </c>
      <c r="J245" s="77" t="s">
        <v>30</v>
      </c>
      <c r="K245" s="77" t="s">
        <v>30</v>
      </c>
      <c r="L245" s="77" t="s">
        <v>30</v>
      </c>
      <c r="M245" s="77" t="s">
        <v>30</v>
      </c>
    </row>
    <row r="246" spans="1:13" ht="8.25" customHeight="1" x14ac:dyDescent="0.25">
      <c r="A246" s="20" t="s">
        <v>48</v>
      </c>
      <c r="B246" s="20" t="s">
        <v>39</v>
      </c>
      <c r="C246" s="45">
        <v>2018</v>
      </c>
      <c r="D246" s="77">
        <v>2058</v>
      </c>
      <c r="E246" s="66" t="s">
        <v>30</v>
      </c>
      <c r="F246" s="77">
        <v>1051</v>
      </c>
      <c r="G246" s="77">
        <v>58</v>
      </c>
      <c r="H246" s="77" t="s">
        <v>30</v>
      </c>
      <c r="I246" s="77">
        <v>928</v>
      </c>
      <c r="J246" s="77" t="s">
        <v>30</v>
      </c>
      <c r="K246" s="77" t="s">
        <v>30</v>
      </c>
      <c r="L246" s="77" t="s">
        <v>30</v>
      </c>
      <c r="M246" s="77">
        <v>21</v>
      </c>
    </row>
    <row r="247" spans="1:13" ht="8.25" customHeight="1" x14ac:dyDescent="0.25">
      <c r="A247" s="20" t="s">
        <v>49</v>
      </c>
      <c r="B247" s="20" t="s">
        <v>39</v>
      </c>
      <c r="C247" s="45">
        <v>2018</v>
      </c>
      <c r="D247" s="77">
        <v>4343</v>
      </c>
      <c r="E247" s="66" t="s">
        <v>30</v>
      </c>
      <c r="F247" s="77">
        <v>23</v>
      </c>
      <c r="G247" s="77" t="s">
        <v>30</v>
      </c>
      <c r="H247" s="77">
        <v>4320</v>
      </c>
      <c r="I247" s="77" t="s">
        <v>30</v>
      </c>
      <c r="J247" s="77" t="s">
        <v>30</v>
      </c>
      <c r="K247" s="77" t="s">
        <v>30</v>
      </c>
      <c r="L247" s="77" t="s">
        <v>30</v>
      </c>
      <c r="M247" s="77" t="s">
        <v>30</v>
      </c>
    </row>
    <row r="248" spans="1:13" ht="8.25" customHeight="1" x14ac:dyDescent="0.25">
      <c r="A248" s="20" t="s">
        <v>50</v>
      </c>
      <c r="B248" s="20" t="s">
        <v>39</v>
      </c>
      <c r="C248" s="45">
        <v>2018</v>
      </c>
      <c r="D248" s="77">
        <v>1352</v>
      </c>
      <c r="E248" s="66" t="s">
        <v>30</v>
      </c>
      <c r="F248" s="77">
        <v>287</v>
      </c>
      <c r="G248" s="77">
        <v>445</v>
      </c>
      <c r="H248" s="77" t="s">
        <v>30</v>
      </c>
      <c r="I248" s="77">
        <v>529</v>
      </c>
      <c r="J248" s="77">
        <v>80</v>
      </c>
      <c r="K248" s="77" t="s">
        <v>30</v>
      </c>
      <c r="L248" s="77">
        <v>6</v>
      </c>
      <c r="M248" s="77">
        <v>5</v>
      </c>
    </row>
    <row r="249" spans="1:13" ht="8.25" customHeight="1" x14ac:dyDescent="0.25">
      <c r="A249" s="12" t="s">
        <v>3</v>
      </c>
      <c r="B249" s="12" t="s">
        <v>39</v>
      </c>
      <c r="C249" s="45">
        <v>2018</v>
      </c>
      <c r="D249" s="78">
        <f>SUM(D241:D248)</f>
        <v>11028</v>
      </c>
      <c r="E249" s="66" t="s">
        <v>30</v>
      </c>
      <c r="F249" s="78">
        <v>1810</v>
      </c>
      <c r="G249" s="78">
        <v>1730</v>
      </c>
      <c r="H249" s="78">
        <v>4627</v>
      </c>
      <c r="I249" s="78">
        <v>1982</v>
      </c>
      <c r="J249" s="78">
        <v>538</v>
      </c>
      <c r="K249" s="78">
        <v>4</v>
      </c>
      <c r="L249" s="78">
        <v>224</v>
      </c>
      <c r="M249" s="78">
        <v>113</v>
      </c>
    </row>
    <row r="250" spans="1:13" ht="8.25" customHeight="1" x14ac:dyDescent="0.25">
      <c r="A250" s="20" t="s">
        <v>55</v>
      </c>
      <c r="B250" s="20" t="s">
        <v>39</v>
      </c>
      <c r="C250" s="45">
        <v>2018</v>
      </c>
      <c r="D250" s="77">
        <v>4212</v>
      </c>
      <c r="E250" s="66" t="s">
        <v>30</v>
      </c>
      <c r="F250" s="77">
        <v>1471</v>
      </c>
      <c r="G250" s="77">
        <v>288</v>
      </c>
      <c r="H250" s="77">
        <v>1272</v>
      </c>
      <c r="I250" s="77">
        <v>817</v>
      </c>
      <c r="J250" s="77">
        <v>241</v>
      </c>
      <c r="K250" s="77">
        <v>1</v>
      </c>
      <c r="L250" s="77">
        <v>97</v>
      </c>
      <c r="M250" s="77">
        <v>25</v>
      </c>
    </row>
    <row r="251" spans="1:13" ht="8.25" customHeight="1" x14ac:dyDescent="0.25">
      <c r="A251" s="19" t="s">
        <v>46</v>
      </c>
      <c r="B251" s="20" t="s">
        <v>29</v>
      </c>
      <c r="C251" s="25">
        <v>2017</v>
      </c>
      <c r="D251" s="65">
        <v>5844</v>
      </c>
      <c r="E251" s="65" t="s">
        <v>30</v>
      </c>
      <c r="F251" s="66" t="s">
        <v>30</v>
      </c>
      <c r="G251" s="65" t="s">
        <v>30</v>
      </c>
      <c r="H251" s="65" t="s">
        <v>30</v>
      </c>
      <c r="I251" s="65" t="s">
        <v>30</v>
      </c>
      <c r="J251" s="65" t="s">
        <v>30</v>
      </c>
      <c r="K251" s="65">
        <v>114</v>
      </c>
      <c r="L251" s="65">
        <v>5730</v>
      </c>
      <c r="M251" s="65" t="s">
        <v>30</v>
      </c>
    </row>
    <row r="252" spans="1:13" ht="8.25" customHeight="1" x14ac:dyDescent="0.25">
      <c r="A252" s="20" t="s">
        <v>32</v>
      </c>
      <c r="B252" s="20" t="s">
        <v>29</v>
      </c>
      <c r="C252" s="25">
        <v>2017</v>
      </c>
      <c r="D252" s="65">
        <v>13130</v>
      </c>
      <c r="E252" s="65">
        <v>107</v>
      </c>
      <c r="F252" s="66" t="s">
        <v>30</v>
      </c>
      <c r="G252" s="65" t="s">
        <v>30</v>
      </c>
      <c r="H252" s="65" t="s">
        <v>30</v>
      </c>
      <c r="I252" s="65">
        <v>97</v>
      </c>
      <c r="J252" s="65">
        <v>8242</v>
      </c>
      <c r="K252" s="65" t="s">
        <v>30</v>
      </c>
      <c r="L252" s="65">
        <v>77</v>
      </c>
      <c r="M252" s="65">
        <v>4607</v>
      </c>
    </row>
    <row r="253" spans="1:13" ht="8.25" customHeight="1" x14ac:dyDescent="0.25">
      <c r="A253" s="7" t="s">
        <v>47</v>
      </c>
      <c r="B253" s="7" t="s">
        <v>29</v>
      </c>
      <c r="C253" s="25">
        <v>2017</v>
      </c>
      <c r="D253" s="67">
        <v>1182</v>
      </c>
      <c r="E253" s="67" t="s">
        <v>31</v>
      </c>
      <c r="F253" s="66" t="s">
        <v>30</v>
      </c>
      <c r="G253" s="67" t="s">
        <v>31</v>
      </c>
      <c r="H253" s="67" t="s">
        <v>31</v>
      </c>
      <c r="I253" s="67">
        <v>236</v>
      </c>
      <c r="J253" s="67" t="s">
        <v>31</v>
      </c>
      <c r="K253" s="67" t="s">
        <v>31</v>
      </c>
      <c r="L253" s="67">
        <v>946</v>
      </c>
      <c r="M253" s="67" t="s">
        <v>31</v>
      </c>
    </row>
    <row r="254" spans="1:13" ht="8.25" customHeight="1" x14ac:dyDescent="0.25">
      <c r="A254" s="20" t="s">
        <v>43</v>
      </c>
      <c r="B254" s="20" t="s">
        <v>29</v>
      </c>
      <c r="C254" s="25">
        <v>2017</v>
      </c>
      <c r="D254" s="65">
        <v>15537</v>
      </c>
      <c r="E254" s="65">
        <v>8889</v>
      </c>
      <c r="F254" s="66" t="s">
        <v>30</v>
      </c>
      <c r="G254" s="65" t="s">
        <v>30</v>
      </c>
      <c r="H254" s="65" t="s">
        <v>30</v>
      </c>
      <c r="I254" s="65">
        <v>6635</v>
      </c>
      <c r="J254" s="65" t="s">
        <v>30</v>
      </c>
      <c r="K254" s="65" t="s">
        <v>30</v>
      </c>
      <c r="L254" s="65">
        <v>13</v>
      </c>
      <c r="M254" s="65" t="s">
        <v>30</v>
      </c>
    </row>
    <row r="255" spans="1:13" ht="8.25" customHeight="1" x14ac:dyDescent="0.25">
      <c r="A255" s="20" t="s">
        <v>34</v>
      </c>
      <c r="B255" s="20" t="s">
        <v>29</v>
      </c>
      <c r="C255" s="25">
        <v>2017</v>
      </c>
      <c r="D255" s="65">
        <v>2792</v>
      </c>
      <c r="E255" s="65">
        <v>256</v>
      </c>
      <c r="F255" s="66" t="s">
        <v>30</v>
      </c>
      <c r="G255" s="65">
        <v>1473</v>
      </c>
      <c r="H255" s="65">
        <v>374</v>
      </c>
      <c r="I255" s="65">
        <v>689</v>
      </c>
      <c r="J255" s="65" t="s">
        <v>30</v>
      </c>
      <c r="K255" s="65" t="s">
        <v>30</v>
      </c>
      <c r="L255" s="65" t="s">
        <v>30</v>
      </c>
      <c r="M255" s="65" t="s">
        <v>30</v>
      </c>
    </row>
    <row r="256" spans="1:13" ht="8.25" customHeight="1" x14ac:dyDescent="0.25">
      <c r="A256" s="20" t="s">
        <v>48</v>
      </c>
      <c r="B256" s="20" t="s">
        <v>29</v>
      </c>
      <c r="C256" s="25">
        <v>2017</v>
      </c>
      <c r="D256" s="65">
        <v>47119</v>
      </c>
      <c r="E256" s="65">
        <v>31093</v>
      </c>
      <c r="F256" s="66" t="s">
        <v>30</v>
      </c>
      <c r="G256" s="65">
        <v>181</v>
      </c>
      <c r="H256" s="65" t="s">
        <v>30</v>
      </c>
      <c r="I256" s="65">
        <v>14253</v>
      </c>
      <c r="J256" s="65" t="s">
        <v>30</v>
      </c>
      <c r="K256" s="65" t="s">
        <v>30</v>
      </c>
      <c r="L256" s="65" t="s">
        <v>30</v>
      </c>
      <c r="M256" s="65">
        <v>1592</v>
      </c>
    </row>
    <row r="257" spans="1:13" ht="8.25" customHeight="1" x14ac:dyDescent="0.25">
      <c r="A257" s="20" t="s">
        <v>49</v>
      </c>
      <c r="B257" s="20" t="s">
        <v>29</v>
      </c>
      <c r="C257" s="25">
        <v>2017</v>
      </c>
      <c r="D257" s="65">
        <v>3554</v>
      </c>
      <c r="E257" s="65">
        <v>811</v>
      </c>
      <c r="F257" s="66" t="s">
        <v>30</v>
      </c>
      <c r="G257" s="65" t="s">
        <v>30</v>
      </c>
      <c r="H257" s="65">
        <v>2743</v>
      </c>
      <c r="I257" s="65" t="s">
        <v>30</v>
      </c>
      <c r="J257" s="65" t="s">
        <v>30</v>
      </c>
      <c r="K257" s="65" t="s">
        <v>30</v>
      </c>
      <c r="L257" s="65" t="s">
        <v>30</v>
      </c>
      <c r="M257" s="65" t="s">
        <v>30</v>
      </c>
    </row>
    <row r="258" spans="1:13" ht="8.25" customHeight="1" x14ac:dyDescent="0.25">
      <c r="A258" s="20" t="s">
        <v>50</v>
      </c>
      <c r="B258" s="20" t="s">
        <v>29</v>
      </c>
      <c r="C258" s="25">
        <v>2017</v>
      </c>
      <c r="D258" s="65">
        <v>9362</v>
      </c>
      <c r="E258" s="65">
        <v>2981</v>
      </c>
      <c r="F258" s="66" t="s">
        <v>30</v>
      </c>
      <c r="G258" s="65">
        <v>806</v>
      </c>
      <c r="H258" s="65" t="s">
        <v>30</v>
      </c>
      <c r="I258" s="65">
        <v>4430</v>
      </c>
      <c r="J258" s="65">
        <v>924</v>
      </c>
      <c r="K258" s="65">
        <v>4</v>
      </c>
      <c r="L258" s="65">
        <v>145</v>
      </c>
      <c r="M258" s="65">
        <v>72</v>
      </c>
    </row>
    <row r="259" spans="1:13" s="63" customFormat="1" ht="16.5" customHeight="1" x14ac:dyDescent="0.25">
      <c r="A259" s="12" t="s">
        <v>3</v>
      </c>
      <c r="B259" s="12" t="s">
        <v>29</v>
      </c>
      <c r="C259" s="38">
        <v>2017</v>
      </c>
      <c r="D259" s="68">
        <v>98520</v>
      </c>
      <c r="E259" s="68">
        <v>44137</v>
      </c>
      <c r="F259" s="69" t="s">
        <v>30</v>
      </c>
      <c r="G259" s="68">
        <v>2460</v>
      </c>
      <c r="H259" s="68">
        <v>3117</v>
      </c>
      <c r="I259" s="68">
        <v>26340</v>
      </c>
      <c r="J259" s="68">
        <v>9166</v>
      </c>
      <c r="K259" s="68">
        <v>118</v>
      </c>
      <c r="L259" s="68">
        <v>6911</v>
      </c>
      <c r="M259" s="68">
        <v>6271</v>
      </c>
    </row>
    <row r="260" spans="1:13" ht="8.25" customHeight="1" x14ac:dyDescent="0.25">
      <c r="A260" s="20" t="s">
        <v>55</v>
      </c>
      <c r="B260" s="20" t="s">
        <v>29</v>
      </c>
      <c r="C260" s="25">
        <v>2017</v>
      </c>
      <c r="D260" s="65">
        <v>23711</v>
      </c>
      <c r="E260" s="65">
        <v>12269</v>
      </c>
      <c r="F260" s="66" t="s">
        <v>30</v>
      </c>
      <c r="G260" s="65">
        <v>435</v>
      </c>
      <c r="H260" s="65">
        <v>371</v>
      </c>
      <c r="I260" s="65">
        <v>5514</v>
      </c>
      <c r="J260" s="65">
        <v>2253</v>
      </c>
      <c r="K260" s="65">
        <v>19</v>
      </c>
      <c r="L260" s="65">
        <v>1881</v>
      </c>
      <c r="M260" s="65">
        <v>969</v>
      </c>
    </row>
    <row r="261" spans="1:13" ht="8.25" customHeight="1" x14ac:dyDescent="0.25">
      <c r="A261" s="19" t="s">
        <v>46</v>
      </c>
      <c r="B261" s="20" t="s">
        <v>39</v>
      </c>
      <c r="C261" s="25">
        <v>2017</v>
      </c>
      <c r="D261" s="65">
        <v>168</v>
      </c>
      <c r="E261" s="65" t="s">
        <v>30</v>
      </c>
      <c r="F261" s="66" t="s">
        <v>30</v>
      </c>
      <c r="G261" s="65" t="s">
        <v>30</v>
      </c>
      <c r="H261" s="65" t="s">
        <v>30</v>
      </c>
      <c r="I261" s="65" t="s">
        <v>30</v>
      </c>
      <c r="J261" s="65" t="s">
        <v>30</v>
      </c>
      <c r="K261" s="65">
        <v>4</v>
      </c>
      <c r="L261" s="65">
        <v>164</v>
      </c>
      <c r="M261" s="65" t="s">
        <v>30</v>
      </c>
    </row>
    <row r="262" spans="1:13" ht="8.25" customHeight="1" x14ac:dyDescent="0.25">
      <c r="A262" s="20" t="s">
        <v>32</v>
      </c>
      <c r="B262" s="20" t="s">
        <v>39</v>
      </c>
      <c r="C262" s="25">
        <v>2017</v>
      </c>
      <c r="D262" s="65">
        <v>528</v>
      </c>
      <c r="E262" s="65">
        <v>3</v>
      </c>
      <c r="F262" s="66" t="s">
        <v>30</v>
      </c>
      <c r="G262" s="65" t="s">
        <v>30</v>
      </c>
      <c r="H262" s="65" t="s">
        <v>30</v>
      </c>
      <c r="I262" s="65">
        <v>1</v>
      </c>
      <c r="J262" s="65">
        <v>461</v>
      </c>
      <c r="K262" s="65" t="s">
        <v>30</v>
      </c>
      <c r="L262" s="65">
        <v>2</v>
      </c>
      <c r="M262" s="65">
        <v>61</v>
      </c>
    </row>
    <row r="263" spans="1:13" ht="8.25" customHeight="1" x14ac:dyDescent="0.25">
      <c r="A263" s="7" t="s">
        <v>47</v>
      </c>
      <c r="B263" s="7" t="s">
        <v>39</v>
      </c>
      <c r="C263" s="25">
        <v>2017</v>
      </c>
      <c r="D263" s="67">
        <v>62</v>
      </c>
      <c r="E263" s="67" t="s">
        <v>31</v>
      </c>
      <c r="F263" s="66" t="s">
        <v>30</v>
      </c>
      <c r="G263" s="67" t="s">
        <v>31</v>
      </c>
      <c r="H263" s="67" t="s">
        <v>31</v>
      </c>
      <c r="I263" s="67">
        <v>11</v>
      </c>
      <c r="J263" s="67" t="s">
        <v>31</v>
      </c>
      <c r="K263" s="67" t="s">
        <v>31</v>
      </c>
      <c r="L263" s="67">
        <v>51</v>
      </c>
      <c r="M263" s="67" t="s">
        <v>31</v>
      </c>
    </row>
    <row r="264" spans="1:13" ht="8.25" customHeight="1" x14ac:dyDescent="0.25">
      <c r="A264" s="20" t="s">
        <v>43</v>
      </c>
      <c r="B264" s="20" t="s">
        <v>39</v>
      </c>
      <c r="C264" s="25">
        <v>2017</v>
      </c>
      <c r="D264" s="65">
        <v>824</v>
      </c>
      <c r="E264" s="65">
        <v>428</v>
      </c>
      <c r="F264" s="66" t="s">
        <v>30</v>
      </c>
      <c r="G264" s="65" t="s">
        <v>30</v>
      </c>
      <c r="H264" s="65" t="s">
        <v>30</v>
      </c>
      <c r="I264" s="65">
        <v>395</v>
      </c>
      <c r="J264" s="65" t="s">
        <v>30</v>
      </c>
      <c r="K264" s="65" t="s">
        <v>30</v>
      </c>
      <c r="L264" s="65">
        <v>1</v>
      </c>
      <c r="M264" s="65" t="s">
        <v>30</v>
      </c>
    </row>
    <row r="265" spans="1:13" ht="8.25" customHeight="1" x14ac:dyDescent="0.25">
      <c r="A265" s="20" t="s">
        <v>34</v>
      </c>
      <c r="B265" s="20" t="s">
        <v>39</v>
      </c>
      <c r="C265" s="25">
        <v>2017</v>
      </c>
      <c r="D265" s="65">
        <v>955</v>
      </c>
      <c r="E265" s="65">
        <v>15</v>
      </c>
      <c r="F265" s="66" t="s">
        <v>30</v>
      </c>
      <c r="G265" s="65">
        <v>588</v>
      </c>
      <c r="H265" s="65">
        <v>277</v>
      </c>
      <c r="I265" s="65">
        <v>75</v>
      </c>
      <c r="J265" s="65" t="s">
        <v>30</v>
      </c>
      <c r="K265" s="65" t="s">
        <v>30</v>
      </c>
      <c r="L265" s="65" t="s">
        <v>30</v>
      </c>
      <c r="M265" s="65" t="s">
        <v>30</v>
      </c>
    </row>
    <row r="266" spans="1:13" ht="8.25" customHeight="1" x14ac:dyDescent="0.25">
      <c r="A266" s="20" t="s">
        <v>48</v>
      </c>
      <c r="B266" s="20" t="s">
        <v>39</v>
      </c>
      <c r="C266" s="25">
        <v>2017</v>
      </c>
      <c r="D266" s="65">
        <v>1895</v>
      </c>
      <c r="E266" s="65">
        <v>1009</v>
      </c>
      <c r="F266" s="66" t="s">
        <v>30</v>
      </c>
      <c r="G266" s="65">
        <v>92</v>
      </c>
      <c r="H266" s="65" t="s">
        <v>30</v>
      </c>
      <c r="I266" s="65">
        <v>780</v>
      </c>
      <c r="J266" s="65" t="s">
        <v>30</v>
      </c>
      <c r="K266" s="65" t="s">
        <v>30</v>
      </c>
      <c r="L266" s="65" t="s">
        <v>30</v>
      </c>
      <c r="M266" s="65">
        <v>14</v>
      </c>
    </row>
    <row r="267" spans="1:13" ht="8.25" customHeight="1" x14ac:dyDescent="0.25">
      <c r="A267" s="20" t="s">
        <v>49</v>
      </c>
      <c r="B267" s="20" t="s">
        <v>39</v>
      </c>
      <c r="C267" s="25">
        <v>2017</v>
      </c>
      <c r="D267" s="65">
        <v>5186</v>
      </c>
      <c r="E267" s="65">
        <v>32</v>
      </c>
      <c r="F267" s="66" t="s">
        <v>30</v>
      </c>
      <c r="G267" s="65" t="s">
        <v>30</v>
      </c>
      <c r="H267" s="65">
        <v>5154</v>
      </c>
      <c r="I267" s="65" t="s">
        <v>30</v>
      </c>
      <c r="J267" s="65" t="s">
        <v>30</v>
      </c>
      <c r="K267" s="65" t="s">
        <v>30</v>
      </c>
      <c r="L267" s="65" t="s">
        <v>30</v>
      </c>
      <c r="M267" s="65" t="s">
        <v>30</v>
      </c>
    </row>
    <row r="268" spans="1:13" ht="8.25" customHeight="1" x14ac:dyDescent="0.25">
      <c r="A268" s="20" t="s">
        <v>50</v>
      </c>
      <c r="B268" s="20" t="s">
        <v>39</v>
      </c>
      <c r="C268" s="25">
        <v>2017</v>
      </c>
      <c r="D268" s="65">
        <v>1167</v>
      </c>
      <c r="E268" s="65">
        <v>267</v>
      </c>
      <c r="F268" s="66" t="s">
        <v>30</v>
      </c>
      <c r="G268" s="65">
        <v>235</v>
      </c>
      <c r="H268" s="65" t="s">
        <v>30</v>
      </c>
      <c r="I268" s="65">
        <v>552</v>
      </c>
      <c r="J268" s="65">
        <v>95</v>
      </c>
      <c r="K268" s="65" t="s">
        <v>30</v>
      </c>
      <c r="L268" s="65">
        <v>15</v>
      </c>
      <c r="M268" s="65">
        <v>3</v>
      </c>
    </row>
    <row r="269" spans="1:13" s="63" customFormat="1" ht="16.5" customHeight="1" x14ac:dyDescent="0.25">
      <c r="A269" s="12" t="s">
        <v>3</v>
      </c>
      <c r="B269" s="12" t="s">
        <v>39</v>
      </c>
      <c r="C269" s="38">
        <v>2017</v>
      </c>
      <c r="D269" s="68">
        <v>10785</v>
      </c>
      <c r="E269" s="68">
        <v>1754</v>
      </c>
      <c r="F269" s="69" t="s">
        <v>30</v>
      </c>
      <c r="G269" s="68">
        <v>915</v>
      </c>
      <c r="H269" s="68">
        <v>5431</v>
      </c>
      <c r="I269" s="68">
        <v>1814</v>
      </c>
      <c r="J269" s="68">
        <v>556</v>
      </c>
      <c r="K269" s="68">
        <v>4</v>
      </c>
      <c r="L269" s="68">
        <v>233</v>
      </c>
      <c r="M269" s="68">
        <v>78</v>
      </c>
    </row>
    <row r="270" spans="1:13" ht="8.25" customHeight="1" x14ac:dyDescent="0.25">
      <c r="A270" s="20" t="s">
        <v>55</v>
      </c>
      <c r="B270" s="20" t="s">
        <v>39</v>
      </c>
      <c r="C270" s="25">
        <v>2017</v>
      </c>
      <c r="D270" s="65">
        <v>3703</v>
      </c>
      <c r="E270" s="65">
        <v>1163</v>
      </c>
      <c r="F270" s="66" t="s">
        <v>30</v>
      </c>
      <c r="G270" s="65">
        <v>163</v>
      </c>
      <c r="H270" s="65">
        <v>1413</v>
      </c>
      <c r="I270" s="65">
        <v>630</v>
      </c>
      <c r="J270" s="65">
        <v>218</v>
      </c>
      <c r="K270" s="65" t="s">
        <v>30</v>
      </c>
      <c r="L270" s="65">
        <v>103</v>
      </c>
      <c r="M270" s="65">
        <v>13</v>
      </c>
    </row>
    <row r="271" spans="1:13" ht="8.25" customHeight="1" x14ac:dyDescent="0.25">
      <c r="A271" s="6" t="s">
        <v>28</v>
      </c>
      <c r="B271" s="7" t="s">
        <v>29</v>
      </c>
      <c r="C271" s="7">
        <v>2015</v>
      </c>
      <c r="D271" s="9">
        <v>5775</v>
      </c>
      <c r="E271" s="9" t="s">
        <v>31</v>
      </c>
      <c r="F271" s="9" t="s">
        <v>31</v>
      </c>
      <c r="G271" s="9" t="s">
        <v>31</v>
      </c>
      <c r="H271" s="9" t="s">
        <v>31</v>
      </c>
      <c r="I271" s="9" t="s">
        <v>31</v>
      </c>
      <c r="J271" s="9" t="s">
        <v>31</v>
      </c>
      <c r="K271" s="9">
        <v>165</v>
      </c>
      <c r="L271" s="9">
        <v>5610</v>
      </c>
      <c r="M271" s="9" t="s">
        <v>31</v>
      </c>
    </row>
    <row r="272" spans="1:13" ht="8.25" customHeight="1" x14ac:dyDescent="0.25">
      <c r="A272" s="6" t="s">
        <v>32</v>
      </c>
      <c r="B272" s="7" t="s">
        <v>29</v>
      </c>
      <c r="C272" s="7">
        <v>2015</v>
      </c>
      <c r="D272" s="9">
        <v>14006</v>
      </c>
      <c r="E272" s="9">
        <v>105</v>
      </c>
      <c r="F272" s="9" t="s">
        <v>31</v>
      </c>
      <c r="G272" s="9" t="s">
        <v>31</v>
      </c>
      <c r="H272" s="9" t="s">
        <v>31</v>
      </c>
      <c r="I272" s="9">
        <v>132</v>
      </c>
      <c r="J272" s="9">
        <v>8995</v>
      </c>
      <c r="K272" s="9" t="s">
        <v>31</v>
      </c>
      <c r="L272" s="9">
        <v>149</v>
      </c>
      <c r="M272" s="9">
        <v>4625</v>
      </c>
    </row>
    <row r="273" spans="1:13" ht="8.25" customHeight="1" x14ac:dyDescent="0.25">
      <c r="A273" s="6" t="s">
        <v>33</v>
      </c>
      <c r="B273" s="7" t="s">
        <v>29</v>
      </c>
      <c r="C273" s="7">
        <v>2015</v>
      </c>
      <c r="D273" s="9">
        <v>17626</v>
      </c>
      <c r="E273" s="9">
        <v>9671</v>
      </c>
      <c r="F273" s="9" t="s">
        <v>31</v>
      </c>
      <c r="G273" s="9" t="s">
        <v>31</v>
      </c>
      <c r="H273" s="9" t="s">
        <v>31</v>
      </c>
      <c r="I273" s="9">
        <v>7271</v>
      </c>
      <c r="J273" s="9" t="s">
        <v>31</v>
      </c>
      <c r="K273" s="9" t="s">
        <v>31</v>
      </c>
      <c r="L273" s="9">
        <v>684</v>
      </c>
      <c r="M273" s="9" t="s">
        <v>31</v>
      </c>
    </row>
    <row r="274" spans="1:13" ht="8.25" customHeight="1" x14ac:dyDescent="0.25">
      <c r="A274" s="6" t="s">
        <v>34</v>
      </c>
      <c r="B274" s="7" t="s">
        <v>29</v>
      </c>
      <c r="C274" s="7">
        <v>2015</v>
      </c>
      <c r="D274" s="9">
        <v>3121</v>
      </c>
      <c r="E274" s="9">
        <v>257</v>
      </c>
      <c r="F274" s="9" t="s">
        <v>31</v>
      </c>
      <c r="G274" s="9">
        <v>1500</v>
      </c>
      <c r="H274" s="9">
        <v>492</v>
      </c>
      <c r="I274" s="9">
        <v>872</v>
      </c>
      <c r="J274" s="9" t="s">
        <v>31</v>
      </c>
      <c r="K274" s="9" t="s">
        <v>31</v>
      </c>
      <c r="L274" s="9" t="s">
        <v>31</v>
      </c>
      <c r="M274" s="9" t="s">
        <v>31</v>
      </c>
    </row>
    <row r="275" spans="1:13" ht="8.25" customHeight="1" x14ac:dyDescent="0.25">
      <c r="A275" s="6" t="s">
        <v>35</v>
      </c>
      <c r="B275" s="7" t="s">
        <v>29</v>
      </c>
      <c r="C275" s="7">
        <v>2015</v>
      </c>
      <c r="D275" s="9">
        <v>49608</v>
      </c>
      <c r="E275" s="9">
        <v>31960</v>
      </c>
      <c r="F275" s="9" t="s">
        <v>31</v>
      </c>
      <c r="G275" s="9">
        <v>268</v>
      </c>
      <c r="H275" s="9" t="s">
        <v>31</v>
      </c>
      <c r="I275" s="9">
        <v>15554</v>
      </c>
      <c r="J275" s="9" t="s">
        <v>31</v>
      </c>
      <c r="K275" s="9" t="s">
        <v>31</v>
      </c>
      <c r="L275" s="9" t="s">
        <v>31</v>
      </c>
      <c r="M275" s="9">
        <v>1826</v>
      </c>
    </row>
    <row r="276" spans="1:13" ht="8.25" customHeight="1" x14ac:dyDescent="0.25">
      <c r="A276" s="6" t="s">
        <v>36</v>
      </c>
      <c r="B276" s="7" t="s">
        <v>29</v>
      </c>
      <c r="C276" s="7">
        <v>2015</v>
      </c>
      <c r="D276" s="9">
        <v>3839</v>
      </c>
      <c r="E276" s="9">
        <v>933</v>
      </c>
      <c r="F276" s="9" t="s">
        <v>31</v>
      </c>
      <c r="G276" s="9" t="s">
        <v>31</v>
      </c>
      <c r="H276" s="9">
        <v>2906</v>
      </c>
      <c r="I276" s="9" t="s">
        <v>31</v>
      </c>
      <c r="J276" s="9" t="s">
        <v>31</v>
      </c>
      <c r="K276" s="9" t="s">
        <v>31</v>
      </c>
      <c r="L276" s="9" t="s">
        <v>31</v>
      </c>
      <c r="M276" s="9" t="s">
        <v>31</v>
      </c>
    </row>
    <row r="277" spans="1:13" ht="8.25" customHeight="1" x14ac:dyDescent="0.25">
      <c r="A277" s="6" t="s">
        <v>37</v>
      </c>
      <c r="B277" s="7" t="s">
        <v>29</v>
      </c>
      <c r="C277" s="7">
        <v>2015</v>
      </c>
      <c r="D277" s="9" t="s">
        <v>31</v>
      </c>
      <c r="E277" s="9" t="s">
        <v>31</v>
      </c>
      <c r="F277" s="9" t="s">
        <v>31</v>
      </c>
      <c r="G277" s="9" t="s">
        <v>31</v>
      </c>
      <c r="H277" s="9" t="s">
        <v>31</v>
      </c>
      <c r="I277" s="9" t="s">
        <v>31</v>
      </c>
      <c r="J277" s="9" t="s">
        <v>31</v>
      </c>
      <c r="K277" s="9" t="s">
        <v>31</v>
      </c>
      <c r="L277" s="9" t="s">
        <v>31</v>
      </c>
      <c r="M277" s="9" t="s">
        <v>31</v>
      </c>
    </row>
    <row r="278" spans="1:13" ht="8.25" customHeight="1" x14ac:dyDescent="0.25">
      <c r="A278" s="6" t="s">
        <v>38</v>
      </c>
      <c r="B278" s="7" t="s">
        <v>29</v>
      </c>
      <c r="C278" s="7">
        <v>2015</v>
      </c>
      <c r="D278" s="9">
        <v>9936</v>
      </c>
      <c r="E278" s="9">
        <v>3359</v>
      </c>
      <c r="F278" s="9" t="s">
        <v>31</v>
      </c>
      <c r="G278" s="9">
        <v>790</v>
      </c>
      <c r="H278" s="9"/>
      <c r="I278" s="9">
        <v>4838</v>
      </c>
      <c r="J278" s="9">
        <v>725</v>
      </c>
      <c r="K278" s="9">
        <v>5</v>
      </c>
      <c r="L278" s="9">
        <v>116</v>
      </c>
      <c r="M278" s="9">
        <v>103</v>
      </c>
    </row>
    <row r="279" spans="1:13" s="63" customFormat="1" ht="16.5" customHeight="1" x14ac:dyDescent="0.25">
      <c r="A279" s="11" t="s">
        <v>3</v>
      </c>
      <c r="B279" s="12" t="s">
        <v>29</v>
      </c>
      <c r="C279" s="12">
        <v>2015</v>
      </c>
      <c r="D279" s="14">
        <v>103911</v>
      </c>
      <c r="E279" s="14">
        <v>46285</v>
      </c>
      <c r="F279" s="14" t="s">
        <v>31</v>
      </c>
      <c r="G279" s="14">
        <v>2558</v>
      </c>
      <c r="H279" s="14">
        <v>3398</v>
      </c>
      <c r="I279" s="14">
        <v>28667</v>
      </c>
      <c r="J279" s="14">
        <v>9720</v>
      </c>
      <c r="K279" s="14">
        <v>170</v>
      </c>
      <c r="L279" s="14">
        <v>6559</v>
      </c>
      <c r="M279" s="14">
        <v>6554</v>
      </c>
    </row>
    <row r="280" spans="1:13" ht="8.25" customHeight="1" x14ac:dyDescent="0.25">
      <c r="A280" s="26" t="s">
        <v>52</v>
      </c>
      <c r="B280" s="27" t="s">
        <v>29</v>
      </c>
      <c r="C280" s="27">
        <v>2015</v>
      </c>
      <c r="D280" s="28">
        <v>21781</v>
      </c>
      <c r="E280" s="28">
        <v>11060</v>
      </c>
      <c r="F280" s="28" t="s">
        <v>31</v>
      </c>
      <c r="G280" s="28">
        <v>403</v>
      </c>
      <c r="H280" s="28">
        <v>368</v>
      </c>
      <c r="I280" s="28">
        <v>5202</v>
      </c>
      <c r="J280" s="28">
        <v>2242</v>
      </c>
      <c r="K280" s="28">
        <v>16</v>
      </c>
      <c r="L280" s="28">
        <v>1653</v>
      </c>
      <c r="M280" s="28">
        <v>837</v>
      </c>
    </row>
    <row r="281" spans="1:13" ht="8.25" customHeight="1" x14ac:dyDescent="0.25">
      <c r="A281" s="6" t="s">
        <v>28</v>
      </c>
      <c r="B281" s="7" t="s">
        <v>39</v>
      </c>
      <c r="C281" s="7">
        <v>2015</v>
      </c>
      <c r="D281" s="9">
        <v>153</v>
      </c>
      <c r="E281" s="9" t="s">
        <v>31</v>
      </c>
      <c r="F281" s="9" t="s">
        <v>31</v>
      </c>
      <c r="G281" s="9" t="s">
        <v>31</v>
      </c>
      <c r="H281" s="9" t="s">
        <v>31</v>
      </c>
      <c r="I281" s="9" t="s">
        <v>31</v>
      </c>
      <c r="J281" s="9" t="s">
        <v>31</v>
      </c>
      <c r="K281" s="9">
        <v>4</v>
      </c>
      <c r="L281" s="9">
        <v>149</v>
      </c>
      <c r="M281" s="9" t="s">
        <v>31</v>
      </c>
    </row>
    <row r="282" spans="1:13" ht="8.25" customHeight="1" x14ac:dyDescent="0.25">
      <c r="A282" s="6" t="s">
        <v>32</v>
      </c>
      <c r="B282" s="7" t="s">
        <v>39</v>
      </c>
      <c r="C282" s="7">
        <v>2015</v>
      </c>
      <c r="D282" s="9">
        <v>467</v>
      </c>
      <c r="E282" s="9">
        <v>3</v>
      </c>
      <c r="F282" s="9" t="s">
        <v>31</v>
      </c>
      <c r="G282" s="9" t="s">
        <v>31</v>
      </c>
      <c r="H282" s="9" t="s">
        <v>31</v>
      </c>
      <c r="I282" s="9">
        <v>4</v>
      </c>
      <c r="J282" s="9">
        <v>387</v>
      </c>
      <c r="K282" s="9" t="s">
        <v>31</v>
      </c>
      <c r="L282" s="9">
        <v>4</v>
      </c>
      <c r="M282" s="9">
        <v>69</v>
      </c>
    </row>
    <row r="283" spans="1:13" ht="8.25" customHeight="1" x14ac:dyDescent="0.25">
      <c r="A283" s="6" t="s">
        <v>33</v>
      </c>
      <c r="B283" s="7" t="s">
        <v>39</v>
      </c>
      <c r="C283" s="7">
        <v>2015</v>
      </c>
      <c r="D283" s="9">
        <v>860</v>
      </c>
      <c r="E283" s="9">
        <v>411</v>
      </c>
      <c r="F283" s="9" t="s">
        <v>31</v>
      </c>
      <c r="G283" s="9" t="s">
        <v>31</v>
      </c>
      <c r="H283" s="9" t="s">
        <v>31</v>
      </c>
      <c r="I283" s="9">
        <v>419</v>
      </c>
      <c r="J283" s="9" t="s">
        <v>31</v>
      </c>
      <c r="K283" s="9" t="s">
        <v>31</v>
      </c>
      <c r="L283" s="9">
        <v>30</v>
      </c>
      <c r="M283" s="9" t="s">
        <v>31</v>
      </c>
    </row>
    <row r="284" spans="1:13" ht="8.25" customHeight="1" x14ac:dyDescent="0.25">
      <c r="A284" s="6" t="s">
        <v>34</v>
      </c>
      <c r="B284" s="7" t="s">
        <v>39</v>
      </c>
      <c r="C284" s="7">
        <v>2015</v>
      </c>
      <c r="D284" s="9">
        <v>422</v>
      </c>
      <c r="E284" s="9">
        <v>12</v>
      </c>
      <c r="F284" s="9" t="s">
        <v>31</v>
      </c>
      <c r="G284" s="9">
        <v>254</v>
      </c>
      <c r="H284" s="9">
        <v>69</v>
      </c>
      <c r="I284" s="9">
        <v>87</v>
      </c>
      <c r="J284" s="9" t="s">
        <v>31</v>
      </c>
      <c r="K284" s="9" t="s">
        <v>31</v>
      </c>
      <c r="L284" s="9" t="s">
        <v>31</v>
      </c>
      <c r="M284" s="9" t="s">
        <v>31</v>
      </c>
    </row>
    <row r="285" spans="1:13" ht="8.25" customHeight="1" x14ac:dyDescent="0.25">
      <c r="A285" s="6" t="s">
        <v>35</v>
      </c>
      <c r="B285" s="7" t="s">
        <v>39</v>
      </c>
      <c r="C285" s="7">
        <v>2015</v>
      </c>
      <c r="D285" s="9">
        <v>1709</v>
      </c>
      <c r="E285" s="9">
        <v>917</v>
      </c>
      <c r="F285" s="9" t="s">
        <v>31</v>
      </c>
      <c r="G285" s="9">
        <v>31</v>
      </c>
      <c r="H285" s="9"/>
      <c r="I285" s="9">
        <v>745</v>
      </c>
      <c r="J285" s="9" t="s">
        <v>31</v>
      </c>
      <c r="K285" s="9" t="s">
        <v>31</v>
      </c>
      <c r="L285" s="9" t="s">
        <v>31</v>
      </c>
      <c r="M285" s="9">
        <v>16</v>
      </c>
    </row>
    <row r="286" spans="1:13" ht="8.25" customHeight="1" x14ac:dyDescent="0.25">
      <c r="A286" s="6" t="s">
        <v>36</v>
      </c>
      <c r="B286" s="7" t="s">
        <v>39</v>
      </c>
      <c r="C286" s="7">
        <v>2015</v>
      </c>
      <c r="D286" s="9">
        <v>988</v>
      </c>
      <c r="E286" s="9">
        <v>26</v>
      </c>
      <c r="F286" s="9" t="s">
        <v>31</v>
      </c>
      <c r="G286" s="9" t="s">
        <v>31</v>
      </c>
      <c r="H286" s="9">
        <v>962</v>
      </c>
      <c r="I286" s="9"/>
      <c r="J286" s="9" t="s">
        <v>31</v>
      </c>
      <c r="K286" s="9" t="s">
        <v>31</v>
      </c>
      <c r="L286" s="9" t="s">
        <v>31</v>
      </c>
      <c r="M286" s="9" t="s">
        <v>31</v>
      </c>
    </row>
    <row r="287" spans="1:13" ht="8.25" customHeight="1" x14ac:dyDescent="0.25">
      <c r="A287" s="6" t="s">
        <v>37</v>
      </c>
      <c r="B287" s="7" t="s">
        <v>39</v>
      </c>
      <c r="C287" s="7">
        <v>2015</v>
      </c>
      <c r="D287" s="9" t="s">
        <v>31</v>
      </c>
      <c r="E287" s="9" t="s">
        <v>31</v>
      </c>
      <c r="F287" s="9" t="s">
        <v>31</v>
      </c>
      <c r="G287" s="9" t="s">
        <v>31</v>
      </c>
      <c r="H287" s="9" t="s">
        <v>31</v>
      </c>
      <c r="I287" s="9" t="s">
        <v>31</v>
      </c>
      <c r="J287" s="9" t="s">
        <v>31</v>
      </c>
      <c r="K287" s="9" t="s">
        <v>31</v>
      </c>
      <c r="L287" s="9" t="s">
        <v>31</v>
      </c>
      <c r="M287" s="9" t="s">
        <v>31</v>
      </c>
    </row>
    <row r="288" spans="1:13" ht="8.25" customHeight="1" x14ac:dyDescent="0.25">
      <c r="A288" s="6" t="s">
        <v>38</v>
      </c>
      <c r="B288" s="7" t="s">
        <v>39</v>
      </c>
      <c r="C288" s="7">
        <v>2015</v>
      </c>
      <c r="D288" s="9">
        <v>1021</v>
      </c>
      <c r="E288" s="9">
        <v>264</v>
      </c>
      <c r="F288" s="9" t="s">
        <v>31</v>
      </c>
      <c r="G288" s="9">
        <v>161</v>
      </c>
      <c r="H288" s="9" t="s">
        <v>31</v>
      </c>
      <c r="I288" s="9">
        <v>514</v>
      </c>
      <c r="J288" s="9">
        <v>75</v>
      </c>
      <c r="K288" s="9" t="s">
        <v>31</v>
      </c>
      <c r="L288" s="9">
        <v>6</v>
      </c>
      <c r="M288" s="9">
        <v>1</v>
      </c>
    </row>
    <row r="289" spans="1:13" s="63" customFormat="1" ht="16.5" customHeight="1" x14ac:dyDescent="0.25">
      <c r="A289" s="11" t="s">
        <v>3</v>
      </c>
      <c r="B289" s="12" t="s">
        <v>39</v>
      </c>
      <c r="C289" s="12">
        <v>2015</v>
      </c>
      <c r="D289" s="14">
        <v>5620</v>
      </c>
      <c r="E289" s="14">
        <v>1633</v>
      </c>
      <c r="F289" s="14" t="s">
        <v>31</v>
      </c>
      <c r="G289" s="14">
        <v>446</v>
      </c>
      <c r="H289" s="14">
        <v>1031</v>
      </c>
      <c r="I289" s="14">
        <v>1769</v>
      </c>
      <c r="J289" s="14">
        <v>462</v>
      </c>
      <c r="K289" s="14">
        <v>4</v>
      </c>
      <c r="L289" s="14">
        <v>189</v>
      </c>
      <c r="M289" s="14">
        <v>86</v>
      </c>
    </row>
    <row r="290" spans="1:13" ht="8.25" customHeight="1" x14ac:dyDescent="0.25">
      <c r="A290" s="26" t="s">
        <v>52</v>
      </c>
      <c r="B290" s="27" t="s">
        <v>39</v>
      </c>
      <c r="C290" s="27">
        <v>2015</v>
      </c>
      <c r="D290" s="28">
        <v>1664</v>
      </c>
      <c r="E290" s="28">
        <v>733</v>
      </c>
      <c r="F290" s="28" t="s">
        <v>31</v>
      </c>
      <c r="G290" s="28">
        <v>95</v>
      </c>
      <c r="H290" s="28">
        <v>160</v>
      </c>
      <c r="I290" s="28">
        <v>360</v>
      </c>
      <c r="J290" s="28">
        <v>213</v>
      </c>
      <c r="K290" s="28">
        <v>1</v>
      </c>
      <c r="L290" s="28">
        <v>82</v>
      </c>
      <c r="M290" s="28">
        <v>20</v>
      </c>
    </row>
    <row r="291" spans="1:13" ht="8.25" customHeight="1" x14ac:dyDescent="0.25">
      <c r="A291" s="6" t="s">
        <v>28</v>
      </c>
      <c r="B291" s="7" t="s">
        <v>29</v>
      </c>
      <c r="C291" s="7">
        <v>2014</v>
      </c>
      <c r="D291" s="9">
        <v>5831</v>
      </c>
      <c r="E291" s="9" t="s">
        <v>30</v>
      </c>
      <c r="F291" s="9" t="s">
        <v>40</v>
      </c>
      <c r="G291" s="9" t="s">
        <v>30</v>
      </c>
      <c r="H291" s="9" t="s">
        <v>30</v>
      </c>
      <c r="I291" s="9" t="s">
        <v>30</v>
      </c>
      <c r="J291" s="9" t="s">
        <v>30</v>
      </c>
      <c r="K291" s="9">
        <v>200</v>
      </c>
      <c r="L291" s="9">
        <v>5631</v>
      </c>
      <c r="M291" s="9" t="s">
        <v>30</v>
      </c>
    </row>
    <row r="292" spans="1:13" ht="8.25" customHeight="1" x14ac:dyDescent="0.25">
      <c r="A292" s="6" t="s">
        <v>32</v>
      </c>
      <c r="B292" s="7" t="s">
        <v>29</v>
      </c>
      <c r="C292" s="7">
        <v>2014</v>
      </c>
      <c r="D292" s="9">
        <v>13626</v>
      </c>
      <c r="E292" s="9">
        <v>82</v>
      </c>
      <c r="F292" s="9" t="s">
        <v>40</v>
      </c>
      <c r="G292" s="9" t="s">
        <v>30</v>
      </c>
      <c r="H292" s="9" t="s">
        <v>30</v>
      </c>
      <c r="I292" s="9">
        <v>107</v>
      </c>
      <c r="J292" s="9">
        <v>9164</v>
      </c>
      <c r="K292" s="9" t="s">
        <v>30</v>
      </c>
      <c r="L292" s="9">
        <v>81</v>
      </c>
      <c r="M292" s="9">
        <v>4192</v>
      </c>
    </row>
    <row r="293" spans="1:13" ht="8.25" customHeight="1" x14ac:dyDescent="0.25">
      <c r="A293" s="6" t="s">
        <v>33</v>
      </c>
      <c r="B293" s="7" t="s">
        <v>29</v>
      </c>
      <c r="C293" s="7">
        <v>2014</v>
      </c>
      <c r="D293" s="9">
        <v>19207</v>
      </c>
      <c r="E293" s="9">
        <v>10671</v>
      </c>
      <c r="F293" s="9" t="s">
        <v>40</v>
      </c>
      <c r="G293" s="9" t="s">
        <v>30</v>
      </c>
      <c r="H293" s="9" t="s">
        <v>30</v>
      </c>
      <c r="I293" s="9">
        <v>7719</v>
      </c>
      <c r="J293" s="9">
        <v>3</v>
      </c>
      <c r="K293" s="9" t="s">
        <v>30</v>
      </c>
      <c r="L293" s="9">
        <v>814</v>
      </c>
      <c r="M293" s="9" t="s">
        <v>30</v>
      </c>
    </row>
    <row r="294" spans="1:13" ht="8.25" customHeight="1" x14ac:dyDescent="0.25">
      <c r="A294" s="6" t="s">
        <v>34</v>
      </c>
      <c r="B294" s="7" t="s">
        <v>29</v>
      </c>
      <c r="C294" s="7">
        <v>2014</v>
      </c>
      <c r="D294" s="9">
        <v>3722</v>
      </c>
      <c r="E294" s="9">
        <v>319</v>
      </c>
      <c r="F294" s="9" t="s">
        <v>40</v>
      </c>
      <c r="G294" s="9">
        <v>1825</v>
      </c>
      <c r="H294" s="9">
        <v>494</v>
      </c>
      <c r="I294" s="9">
        <v>1084</v>
      </c>
      <c r="J294" s="9" t="s">
        <v>30</v>
      </c>
      <c r="K294" s="9" t="s">
        <v>30</v>
      </c>
      <c r="L294" s="9" t="s">
        <v>30</v>
      </c>
      <c r="M294" s="9" t="s">
        <v>30</v>
      </c>
    </row>
    <row r="295" spans="1:13" ht="8.25" customHeight="1" x14ac:dyDescent="0.25">
      <c r="A295" s="6" t="s">
        <v>35</v>
      </c>
      <c r="B295" s="7" t="s">
        <v>29</v>
      </c>
      <c r="C295" s="7">
        <v>2014</v>
      </c>
      <c r="D295" s="9">
        <v>52108</v>
      </c>
      <c r="E295" s="9">
        <v>33547</v>
      </c>
      <c r="F295" s="9" t="s">
        <v>40</v>
      </c>
      <c r="G295" s="9">
        <v>323</v>
      </c>
      <c r="H295" s="9" t="s">
        <v>30</v>
      </c>
      <c r="I295" s="9">
        <v>16613</v>
      </c>
      <c r="J295" s="9" t="s">
        <v>30</v>
      </c>
      <c r="K295" s="9" t="s">
        <v>30</v>
      </c>
      <c r="L295" s="9" t="s">
        <v>30</v>
      </c>
      <c r="M295" s="9">
        <v>1625</v>
      </c>
    </row>
    <row r="296" spans="1:13" ht="8.25" customHeight="1" x14ac:dyDescent="0.25">
      <c r="A296" s="6" t="s">
        <v>41</v>
      </c>
      <c r="B296" s="7" t="s">
        <v>29</v>
      </c>
      <c r="C296" s="7">
        <v>2014</v>
      </c>
      <c r="D296" s="9">
        <v>3936</v>
      </c>
      <c r="E296" s="9">
        <v>542</v>
      </c>
      <c r="F296" s="9" t="s">
        <v>40</v>
      </c>
      <c r="G296" s="9" t="s">
        <v>30</v>
      </c>
      <c r="H296" s="9">
        <v>3394</v>
      </c>
      <c r="I296" s="9" t="s">
        <v>30</v>
      </c>
      <c r="J296" s="9" t="s">
        <v>30</v>
      </c>
      <c r="K296" s="9" t="s">
        <v>30</v>
      </c>
      <c r="L296" s="9" t="s">
        <v>30</v>
      </c>
      <c r="M296" s="9" t="s">
        <v>30</v>
      </c>
    </row>
    <row r="297" spans="1:13" ht="8.25" customHeight="1" x14ac:dyDescent="0.25">
      <c r="A297" s="6" t="s">
        <v>37</v>
      </c>
      <c r="B297" s="7" t="s">
        <v>29</v>
      </c>
      <c r="C297" s="7">
        <v>2014</v>
      </c>
      <c r="D297" s="9" t="s">
        <v>40</v>
      </c>
      <c r="E297" s="9" t="s">
        <v>40</v>
      </c>
      <c r="F297" s="9" t="s">
        <v>40</v>
      </c>
      <c r="G297" s="9" t="s">
        <v>40</v>
      </c>
      <c r="H297" s="9" t="s">
        <v>40</v>
      </c>
      <c r="I297" s="9" t="s">
        <v>40</v>
      </c>
      <c r="J297" s="9" t="s">
        <v>40</v>
      </c>
      <c r="K297" s="9" t="s">
        <v>40</v>
      </c>
      <c r="L297" s="9" t="s">
        <v>40</v>
      </c>
      <c r="M297" s="9" t="s">
        <v>40</v>
      </c>
    </row>
    <row r="298" spans="1:13" ht="8.25" customHeight="1" x14ac:dyDescent="0.25">
      <c r="A298" s="6" t="s">
        <v>38</v>
      </c>
      <c r="B298" s="7" t="s">
        <v>29</v>
      </c>
      <c r="C298" s="7">
        <v>2014</v>
      </c>
      <c r="D298" s="9">
        <v>10820</v>
      </c>
      <c r="E298" s="9">
        <v>3518</v>
      </c>
      <c r="F298" s="9" t="s">
        <v>40</v>
      </c>
      <c r="G298" s="9">
        <v>969</v>
      </c>
      <c r="H298" s="9" t="s">
        <v>30</v>
      </c>
      <c r="I298" s="9">
        <v>5388</v>
      </c>
      <c r="J298" s="9">
        <v>776</v>
      </c>
      <c r="K298" s="9">
        <v>6</v>
      </c>
      <c r="L298" s="9">
        <v>78</v>
      </c>
      <c r="M298" s="9">
        <v>85</v>
      </c>
    </row>
    <row r="299" spans="1:13" s="63" customFormat="1" ht="16.5" customHeight="1" x14ac:dyDescent="0.25">
      <c r="A299" s="11" t="s">
        <v>3</v>
      </c>
      <c r="B299" s="12" t="s">
        <v>29</v>
      </c>
      <c r="C299" s="12">
        <v>2014</v>
      </c>
      <c r="D299" s="14">
        <v>109250</v>
      </c>
      <c r="E299" s="14">
        <v>48679</v>
      </c>
      <c r="F299" s="14" t="s">
        <v>40</v>
      </c>
      <c r="G299" s="14">
        <v>3117</v>
      </c>
      <c r="H299" s="14">
        <v>3888</v>
      </c>
      <c r="I299" s="14">
        <v>30911</v>
      </c>
      <c r="J299" s="14">
        <v>9943</v>
      </c>
      <c r="K299" s="14">
        <v>206</v>
      </c>
      <c r="L299" s="14">
        <v>6604</v>
      </c>
      <c r="M299" s="14">
        <v>5902</v>
      </c>
    </row>
    <row r="300" spans="1:13" ht="8.25" customHeight="1" x14ac:dyDescent="0.25">
      <c r="A300" s="26" t="s">
        <v>52</v>
      </c>
      <c r="B300" s="27" t="s">
        <v>29</v>
      </c>
      <c r="C300" s="27">
        <v>2014</v>
      </c>
      <c r="D300" s="28">
        <v>26176</v>
      </c>
      <c r="E300" s="28">
        <v>13622</v>
      </c>
      <c r="F300" s="28" t="s">
        <v>40</v>
      </c>
      <c r="G300" s="28">
        <v>589</v>
      </c>
      <c r="H300" s="28">
        <v>448</v>
      </c>
      <c r="I300" s="28">
        <v>6246</v>
      </c>
      <c r="J300" s="28">
        <v>2530</v>
      </c>
      <c r="K300" s="28">
        <v>28</v>
      </c>
      <c r="L300" s="28">
        <v>1809</v>
      </c>
      <c r="M300" s="28">
        <v>904</v>
      </c>
    </row>
    <row r="301" spans="1:13" ht="8.25" customHeight="1" x14ac:dyDescent="0.25">
      <c r="A301" s="6" t="s">
        <v>28</v>
      </c>
      <c r="B301" s="7" t="s">
        <v>39</v>
      </c>
      <c r="C301" s="7">
        <v>2014</v>
      </c>
      <c r="D301" s="9">
        <v>146</v>
      </c>
      <c r="E301" s="9" t="s">
        <v>30</v>
      </c>
      <c r="F301" s="9" t="s">
        <v>40</v>
      </c>
      <c r="G301" s="9" t="s">
        <v>30</v>
      </c>
      <c r="H301" s="9" t="s">
        <v>30</v>
      </c>
      <c r="I301" s="9" t="s">
        <v>30</v>
      </c>
      <c r="J301" s="9" t="s">
        <v>30</v>
      </c>
      <c r="K301" s="9">
        <v>1</v>
      </c>
      <c r="L301" s="9">
        <v>145</v>
      </c>
      <c r="M301" s="9" t="s">
        <v>30</v>
      </c>
    </row>
    <row r="302" spans="1:13" ht="8.25" customHeight="1" x14ac:dyDescent="0.25">
      <c r="A302" s="6" t="s">
        <v>32</v>
      </c>
      <c r="B302" s="7" t="s">
        <v>39</v>
      </c>
      <c r="C302" s="7">
        <v>2014</v>
      </c>
      <c r="D302" s="9">
        <v>516</v>
      </c>
      <c r="E302" s="9">
        <v>1</v>
      </c>
      <c r="F302" s="9" t="s">
        <v>40</v>
      </c>
      <c r="G302" s="9" t="s">
        <v>30</v>
      </c>
      <c r="H302" s="9" t="s">
        <v>30</v>
      </c>
      <c r="I302" s="9">
        <v>3</v>
      </c>
      <c r="J302" s="9">
        <v>450</v>
      </c>
      <c r="K302" s="9" t="s">
        <v>30</v>
      </c>
      <c r="L302" s="9">
        <v>3</v>
      </c>
      <c r="M302" s="9">
        <v>59</v>
      </c>
    </row>
    <row r="303" spans="1:13" ht="8.25" customHeight="1" x14ac:dyDescent="0.25">
      <c r="A303" s="6" t="s">
        <v>33</v>
      </c>
      <c r="B303" s="7" t="s">
        <v>39</v>
      </c>
      <c r="C303" s="7">
        <v>2014</v>
      </c>
      <c r="D303" s="9">
        <v>816</v>
      </c>
      <c r="E303" s="9">
        <v>366</v>
      </c>
      <c r="F303" s="9" t="s">
        <v>40</v>
      </c>
      <c r="G303" s="9" t="s">
        <v>30</v>
      </c>
      <c r="H303" s="9" t="s">
        <v>30</v>
      </c>
      <c r="I303" s="9">
        <v>424</v>
      </c>
      <c r="J303" s="9" t="s">
        <v>30</v>
      </c>
      <c r="K303" s="9" t="s">
        <v>30</v>
      </c>
      <c r="L303" s="9">
        <v>26</v>
      </c>
      <c r="M303" s="9" t="s">
        <v>30</v>
      </c>
    </row>
    <row r="304" spans="1:13" ht="8.25" customHeight="1" x14ac:dyDescent="0.25">
      <c r="A304" s="6" t="s">
        <v>34</v>
      </c>
      <c r="B304" s="7" t="s">
        <v>39</v>
      </c>
      <c r="C304" s="7">
        <v>2014</v>
      </c>
      <c r="D304" s="9">
        <v>399</v>
      </c>
      <c r="E304" s="9">
        <v>10</v>
      </c>
      <c r="F304" s="9" t="s">
        <v>40</v>
      </c>
      <c r="G304" s="9">
        <v>260</v>
      </c>
      <c r="H304" s="9">
        <v>55</v>
      </c>
      <c r="I304" s="9">
        <v>74</v>
      </c>
      <c r="J304" s="9" t="s">
        <v>30</v>
      </c>
      <c r="K304" s="9" t="s">
        <v>30</v>
      </c>
      <c r="L304" s="9" t="s">
        <v>30</v>
      </c>
      <c r="M304" s="9" t="s">
        <v>30</v>
      </c>
    </row>
    <row r="305" spans="1:13" ht="8.25" customHeight="1" x14ac:dyDescent="0.25">
      <c r="A305" s="6" t="s">
        <v>35</v>
      </c>
      <c r="B305" s="7" t="s">
        <v>39</v>
      </c>
      <c r="C305" s="7">
        <v>2014</v>
      </c>
      <c r="D305" s="9">
        <v>1713</v>
      </c>
      <c r="E305" s="9">
        <v>873</v>
      </c>
      <c r="F305" s="9" t="s">
        <v>40</v>
      </c>
      <c r="G305" s="9">
        <v>40</v>
      </c>
      <c r="H305" s="9" t="s">
        <v>30</v>
      </c>
      <c r="I305" s="9">
        <v>785</v>
      </c>
      <c r="J305" s="9" t="s">
        <v>30</v>
      </c>
      <c r="K305" s="9" t="s">
        <v>30</v>
      </c>
      <c r="L305" s="9" t="s">
        <v>30</v>
      </c>
      <c r="M305" s="9">
        <v>15</v>
      </c>
    </row>
    <row r="306" spans="1:13" ht="8.25" customHeight="1" x14ac:dyDescent="0.25">
      <c r="A306" s="6" t="s">
        <v>41</v>
      </c>
      <c r="B306" s="7" t="s">
        <v>39</v>
      </c>
      <c r="C306" s="7">
        <v>2014</v>
      </c>
      <c r="D306" s="9">
        <v>659</v>
      </c>
      <c r="E306" s="9">
        <v>12</v>
      </c>
      <c r="F306" s="9" t="s">
        <v>40</v>
      </c>
      <c r="G306" s="9" t="s">
        <v>30</v>
      </c>
      <c r="H306" s="9">
        <v>647</v>
      </c>
      <c r="I306" s="9" t="s">
        <v>30</v>
      </c>
      <c r="J306" s="9" t="s">
        <v>30</v>
      </c>
      <c r="K306" s="9" t="s">
        <v>30</v>
      </c>
      <c r="L306" s="9" t="s">
        <v>30</v>
      </c>
      <c r="M306" s="9" t="s">
        <v>30</v>
      </c>
    </row>
    <row r="307" spans="1:13" ht="8.25" customHeight="1" x14ac:dyDescent="0.25">
      <c r="A307" s="6" t="s">
        <v>37</v>
      </c>
      <c r="B307" s="7" t="s">
        <v>39</v>
      </c>
      <c r="C307" s="7">
        <v>2014</v>
      </c>
      <c r="D307" s="9" t="s">
        <v>40</v>
      </c>
      <c r="E307" s="9" t="s">
        <v>40</v>
      </c>
      <c r="F307" s="9" t="s">
        <v>40</v>
      </c>
      <c r="G307" s="9" t="s">
        <v>40</v>
      </c>
      <c r="H307" s="9" t="s">
        <v>40</v>
      </c>
      <c r="I307" s="9" t="s">
        <v>40</v>
      </c>
      <c r="J307" s="9" t="s">
        <v>40</v>
      </c>
      <c r="K307" s="9" t="s">
        <v>40</v>
      </c>
      <c r="L307" s="9" t="s">
        <v>40</v>
      </c>
      <c r="M307" s="9" t="s">
        <v>40</v>
      </c>
    </row>
    <row r="308" spans="1:13" ht="8.25" customHeight="1" x14ac:dyDescent="0.25">
      <c r="A308" s="6" t="s">
        <v>38</v>
      </c>
      <c r="B308" s="7" t="s">
        <v>39</v>
      </c>
      <c r="C308" s="7">
        <v>2014</v>
      </c>
      <c r="D308" s="9">
        <v>950</v>
      </c>
      <c r="E308" s="9">
        <v>243</v>
      </c>
      <c r="F308" s="9" t="s">
        <v>40</v>
      </c>
      <c r="G308" s="9">
        <v>124</v>
      </c>
      <c r="H308" s="9" t="s">
        <v>30</v>
      </c>
      <c r="I308" s="9">
        <v>504</v>
      </c>
      <c r="J308" s="9">
        <v>74</v>
      </c>
      <c r="K308" s="9" t="s">
        <v>30</v>
      </c>
      <c r="L308" s="9">
        <v>4</v>
      </c>
      <c r="M308" s="9">
        <v>1</v>
      </c>
    </row>
    <row r="309" spans="1:13" s="63" customFormat="1" ht="16.5" customHeight="1" x14ac:dyDescent="0.25">
      <c r="A309" s="11" t="s">
        <v>3</v>
      </c>
      <c r="B309" s="12" t="s">
        <v>39</v>
      </c>
      <c r="C309" s="12">
        <v>2014</v>
      </c>
      <c r="D309" s="14">
        <v>5199</v>
      </c>
      <c r="E309" s="14">
        <v>1505</v>
      </c>
      <c r="F309" s="14" t="s">
        <v>40</v>
      </c>
      <c r="G309" s="14">
        <v>424</v>
      </c>
      <c r="H309" s="14">
        <v>702</v>
      </c>
      <c r="I309" s="14">
        <v>1790</v>
      </c>
      <c r="J309" s="14">
        <v>524</v>
      </c>
      <c r="K309" s="14">
        <v>1</v>
      </c>
      <c r="L309" s="14">
        <v>178</v>
      </c>
      <c r="M309" s="14">
        <v>75</v>
      </c>
    </row>
    <row r="310" spans="1:13" ht="8.25" customHeight="1" x14ac:dyDescent="0.25">
      <c r="A310" s="6" t="s">
        <v>52</v>
      </c>
      <c r="B310" s="7" t="s">
        <v>39</v>
      </c>
      <c r="C310" s="7">
        <v>2014</v>
      </c>
      <c r="D310" s="9">
        <v>1702</v>
      </c>
      <c r="E310" s="9">
        <v>748</v>
      </c>
      <c r="F310" s="9" t="s">
        <v>40</v>
      </c>
      <c r="G310" s="9">
        <v>101</v>
      </c>
      <c r="H310" s="9">
        <v>128</v>
      </c>
      <c r="I310" s="9">
        <v>401</v>
      </c>
      <c r="J310" s="9">
        <v>214</v>
      </c>
      <c r="K310" s="9">
        <v>1</v>
      </c>
      <c r="L310" s="9">
        <v>89</v>
      </c>
      <c r="M310" s="9">
        <v>20</v>
      </c>
    </row>
    <row r="311" spans="1:13" ht="8.25" customHeight="1" x14ac:dyDescent="0.25">
      <c r="A311" s="6" t="s">
        <v>42</v>
      </c>
      <c r="B311" s="7" t="s">
        <v>29</v>
      </c>
      <c r="C311" s="7">
        <v>2012</v>
      </c>
      <c r="D311" s="9">
        <v>6178</v>
      </c>
      <c r="E311" s="9" t="s">
        <v>40</v>
      </c>
      <c r="F311" s="9" t="s">
        <v>40</v>
      </c>
      <c r="G311" s="9" t="s">
        <v>40</v>
      </c>
      <c r="H311" s="9" t="s">
        <v>40</v>
      </c>
      <c r="I311" s="9" t="s">
        <v>40</v>
      </c>
      <c r="J311" s="9" t="s">
        <v>40</v>
      </c>
      <c r="K311" s="9">
        <v>347</v>
      </c>
      <c r="L311" s="9">
        <v>5831</v>
      </c>
      <c r="M311" s="9" t="s">
        <v>40</v>
      </c>
    </row>
    <row r="312" spans="1:13" ht="8.25" customHeight="1" x14ac:dyDescent="0.25">
      <c r="A312" s="6" t="s">
        <v>32</v>
      </c>
      <c r="B312" s="7" t="s">
        <v>29</v>
      </c>
      <c r="C312" s="7">
        <v>2012</v>
      </c>
      <c r="D312" s="9">
        <v>14040</v>
      </c>
      <c r="E312" s="9">
        <v>79</v>
      </c>
      <c r="F312" s="9" t="s">
        <v>40</v>
      </c>
      <c r="G312" s="9" t="s">
        <v>40</v>
      </c>
      <c r="H312" s="9" t="s">
        <v>40</v>
      </c>
      <c r="I312" s="9">
        <v>573</v>
      </c>
      <c r="J312" s="9">
        <v>8625</v>
      </c>
      <c r="K312" s="9" t="s">
        <v>40</v>
      </c>
      <c r="L312" s="9">
        <v>765</v>
      </c>
      <c r="M312" s="9">
        <v>3998</v>
      </c>
    </row>
    <row r="313" spans="1:13" ht="8.25" customHeight="1" x14ac:dyDescent="0.25">
      <c r="A313" s="6" t="s">
        <v>43</v>
      </c>
      <c r="B313" s="7" t="s">
        <v>29</v>
      </c>
      <c r="C313" s="7">
        <v>2012</v>
      </c>
      <c r="D313" s="9">
        <v>17810</v>
      </c>
      <c r="E313" s="9">
        <v>10795</v>
      </c>
      <c r="F313" s="9" t="s">
        <v>40</v>
      </c>
      <c r="G313" s="9" t="s">
        <v>40</v>
      </c>
      <c r="H313" s="9" t="s">
        <v>40</v>
      </c>
      <c r="I313" s="9">
        <v>6995</v>
      </c>
      <c r="J313" s="9" t="s">
        <v>40</v>
      </c>
      <c r="K313" s="9" t="s">
        <v>40</v>
      </c>
      <c r="L313" s="9">
        <v>20</v>
      </c>
      <c r="M313" s="9" t="s">
        <v>40</v>
      </c>
    </row>
    <row r="314" spans="1:13" ht="8.25" customHeight="1" x14ac:dyDescent="0.25">
      <c r="A314" s="6" t="s">
        <v>34</v>
      </c>
      <c r="B314" s="7" t="s">
        <v>29</v>
      </c>
      <c r="C314" s="7">
        <v>2012</v>
      </c>
      <c r="D314" s="9">
        <v>3695</v>
      </c>
      <c r="E314" s="9">
        <v>402</v>
      </c>
      <c r="F314" s="9" t="s">
        <v>40</v>
      </c>
      <c r="G314" s="9">
        <v>1824</v>
      </c>
      <c r="H314" s="9">
        <v>436</v>
      </c>
      <c r="I314" s="9">
        <v>1033</v>
      </c>
      <c r="J314" s="9" t="s">
        <v>40</v>
      </c>
      <c r="K314" s="9" t="s">
        <v>40</v>
      </c>
      <c r="L314" s="9" t="s">
        <v>40</v>
      </c>
      <c r="M314" s="9" t="s">
        <v>40</v>
      </c>
    </row>
    <row r="315" spans="1:13" ht="8.25" customHeight="1" x14ac:dyDescent="0.25">
      <c r="A315" s="6" t="s">
        <v>44</v>
      </c>
      <c r="B315" s="7" t="s">
        <v>29</v>
      </c>
      <c r="C315" s="7">
        <v>2012</v>
      </c>
      <c r="D315" s="9">
        <v>50738</v>
      </c>
      <c r="E315" s="9">
        <v>31944</v>
      </c>
      <c r="F315" s="9" t="s">
        <v>40</v>
      </c>
      <c r="G315" s="9">
        <v>383</v>
      </c>
      <c r="H315" s="9" t="s">
        <v>40</v>
      </c>
      <c r="I315" s="9">
        <v>16681</v>
      </c>
      <c r="J315" s="9" t="s">
        <v>40</v>
      </c>
      <c r="K315" s="9" t="s">
        <v>40</v>
      </c>
      <c r="L315" s="9" t="s">
        <v>40</v>
      </c>
      <c r="M315" s="9">
        <v>1730</v>
      </c>
    </row>
    <row r="316" spans="1:13" ht="8.25" customHeight="1" x14ac:dyDescent="0.25">
      <c r="A316" s="6" t="s">
        <v>41</v>
      </c>
      <c r="B316" s="7" t="s">
        <v>29</v>
      </c>
      <c r="C316" s="7">
        <v>2012</v>
      </c>
      <c r="D316" s="9">
        <v>2978</v>
      </c>
      <c r="E316" s="9" t="s">
        <v>40</v>
      </c>
      <c r="F316" s="9" t="s">
        <v>40</v>
      </c>
      <c r="G316" s="9" t="s">
        <v>40</v>
      </c>
      <c r="H316" s="9">
        <v>2978</v>
      </c>
      <c r="I316" s="9" t="s">
        <v>40</v>
      </c>
      <c r="J316" s="9" t="s">
        <v>40</v>
      </c>
      <c r="K316" s="9" t="s">
        <v>40</v>
      </c>
      <c r="L316" s="9" t="s">
        <v>40</v>
      </c>
      <c r="M316" s="9" t="s">
        <v>40</v>
      </c>
    </row>
    <row r="317" spans="1:13" ht="8.25" customHeight="1" x14ac:dyDescent="0.25">
      <c r="A317" s="6" t="s">
        <v>37</v>
      </c>
      <c r="B317" s="7" t="s">
        <v>29</v>
      </c>
      <c r="C317" s="7">
        <v>2012</v>
      </c>
      <c r="D317" s="9" t="s">
        <v>40</v>
      </c>
      <c r="E317" s="9" t="s">
        <v>40</v>
      </c>
      <c r="F317" s="9" t="s">
        <v>40</v>
      </c>
      <c r="G317" s="9" t="s">
        <v>40</v>
      </c>
      <c r="H317" s="9" t="s">
        <v>40</v>
      </c>
      <c r="I317" s="9" t="s">
        <v>40</v>
      </c>
      <c r="J317" s="9" t="s">
        <v>40</v>
      </c>
      <c r="K317" s="9" t="s">
        <v>40</v>
      </c>
      <c r="L317" s="9" t="s">
        <v>40</v>
      </c>
      <c r="M317" s="9" t="s">
        <v>40</v>
      </c>
    </row>
    <row r="318" spans="1:13" ht="8.25" customHeight="1" x14ac:dyDescent="0.25">
      <c r="A318" s="6" t="s">
        <v>38</v>
      </c>
      <c r="B318" s="7" t="s">
        <v>29</v>
      </c>
      <c r="C318" s="7">
        <v>2012</v>
      </c>
      <c r="D318" s="9">
        <v>12136</v>
      </c>
      <c r="E318" s="9">
        <v>3581</v>
      </c>
      <c r="F318" s="9" t="s">
        <v>40</v>
      </c>
      <c r="G318" s="9">
        <v>965</v>
      </c>
      <c r="H318" s="9" t="s">
        <v>40</v>
      </c>
      <c r="I318" s="9">
        <v>5581</v>
      </c>
      <c r="J318" s="9">
        <v>1357</v>
      </c>
      <c r="K318" s="9">
        <v>10</v>
      </c>
      <c r="L318" s="9">
        <v>540</v>
      </c>
      <c r="M318" s="9">
        <v>102</v>
      </c>
    </row>
    <row r="319" spans="1:13" s="63" customFormat="1" ht="16.5" customHeight="1" x14ac:dyDescent="0.25">
      <c r="A319" s="11" t="s">
        <v>3</v>
      </c>
      <c r="B319" s="12" t="s">
        <v>29</v>
      </c>
      <c r="C319" s="12">
        <v>2012</v>
      </c>
      <c r="D319" s="14">
        <v>107575</v>
      </c>
      <c r="E319" s="14">
        <v>46801</v>
      </c>
      <c r="F319" s="14" t="s">
        <v>40</v>
      </c>
      <c r="G319" s="14">
        <v>3172</v>
      </c>
      <c r="H319" s="14">
        <v>3414</v>
      </c>
      <c r="I319" s="14">
        <v>30863</v>
      </c>
      <c r="J319" s="14">
        <v>9982</v>
      </c>
      <c r="K319" s="14">
        <v>357</v>
      </c>
      <c r="L319" s="14">
        <v>7156</v>
      </c>
      <c r="M319" s="14">
        <v>5830</v>
      </c>
    </row>
    <row r="320" spans="1:13" ht="8.25" customHeight="1" x14ac:dyDescent="0.25">
      <c r="A320" s="26" t="s">
        <v>52</v>
      </c>
      <c r="B320" s="27" t="s">
        <v>29</v>
      </c>
      <c r="C320" s="27">
        <v>2012</v>
      </c>
      <c r="D320" s="28">
        <v>23647</v>
      </c>
      <c r="E320" s="28">
        <v>12574</v>
      </c>
      <c r="F320" s="28" t="s">
        <v>40</v>
      </c>
      <c r="G320" s="28">
        <v>538</v>
      </c>
      <c r="H320" s="28">
        <v>308</v>
      </c>
      <c r="I320" s="28">
        <v>5816</v>
      </c>
      <c r="J320" s="28">
        <v>1978</v>
      </c>
      <c r="K320" s="28">
        <v>68</v>
      </c>
      <c r="L320" s="28">
        <v>1465</v>
      </c>
      <c r="M320" s="28">
        <v>900</v>
      </c>
    </row>
    <row r="321" spans="1:13" ht="8.25" customHeight="1" x14ac:dyDescent="0.25">
      <c r="A321" s="6" t="s">
        <v>28</v>
      </c>
      <c r="B321" s="7" t="s">
        <v>39</v>
      </c>
      <c r="C321" s="7">
        <v>2012</v>
      </c>
      <c r="D321" s="9">
        <v>154</v>
      </c>
      <c r="E321" s="9" t="s">
        <v>40</v>
      </c>
      <c r="F321" s="9" t="s">
        <v>40</v>
      </c>
      <c r="G321" s="9" t="s">
        <v>40</v>
      </c>
      <c r="H321" s="9" t="s">
        <v>40</v>
      </c>
      <c r="I321" s="9" t="s">
        <v>40</v>
      </c>
      <c r="J321" s="9" t="s">
        <v>40</v>
      </c>
      <c r="K321" s="9">
        <v>5</v>
      </c>
      <c r="L321" s="9">
        <v>149</v>
      </c>
      <c r="M321" s="9" t="s">
        <v>40</v>
      </c>
    </row>
    <row r="322" spans="1:13" ht="8.25" customHeight="1" x14ac:dyDescent="0.25">
      <c r="A322" s="6" t="s">
        <v>32</v>
      </c>
      <c r="B322" s="7" t="s">
        <v>39</v>
      </c>
      <c r="C322" s="7">
        <v>2012</v>
      </c>
      <c r="D322" s="9">
        <v>509</v>
      </c>
      <c r="E322" s="9" t="s">
        <v>40</v>
      </c>
      <c r="F322" s="9" t="s">
        <v>40</v>
      </c>
      <c r="G322" s="9" t="s">
        <v>40</v>
      </c>
      <c r="H322" s="9" t="s">
        <v>40</v>
      </c>
      <c r="I322" s="9">
        <v>15</v>
      </c>
      <c r="J322" s="9">
        <v>407</v>
      </c>
      <c r="K322" s="9" t="s">
        <v>40</v>
      </c>
      <c r="L322" s="9">
        <v>33</v>
      </c>
      <c r="M322" s="9">
        <v>54</v>
      </c>
    </row>
    <row r="323" spans="1:13" ht="8.25" customHeight="1" x14ac:dyDescent="0.25">
      <c r="A323" s="6" t="s">
        <v>43</v>
      </c>
      <c r="B323" s="7" t="s">
        <v>39</v>
      </c>
      <c r="C323" s="7">
        <v>2012</v>
      </c>
      <c r="D323" s="9">
        <v>806</v>
      </c>
      <c r="E323" s="9">
        <v>390</v>
      </c>
      <c r="F323" s="9" t="s">
        <v>40</v>
      </c>
      <c r="G323" s="9" t="s">
        <v>40</v>
      </c>
      <c r="H323" s="9" t="s">
        <v>40</v>
      </c>
      <c r="I323" s="9">
        <v>416</v>
      </c>
      <c r="J323" s="9" t="s">
        <v>40</v>
      </c>
      <c r="K323" s="9" t="s">
        <v>40</v>
      </c>
      <c r="L323" s="9" t="s">
        <v>40</v>
      </c>
      <c r="M323" s="9" t="s">
        <v>40</v>
      </c>
    </row>
    <row r="324" spans="1:13" ht="8.25" customHeight="1" x14ac:dyDescent="0.25">
      <c r="A324" s="6" t="s">
        <v>34</v>
      </c>
      <c r="B324" s="7" t="s">
        <v>39</v>
      </c>
      <c r="C324" s="7">
        <v>2012</v>
      </c>
      <c r="D324" s="9">
        <v>348</v>
      </c>
      <c r="E324" s="9">
        <v>15</v>
      </c>
      <c r="F324" s="9" t="s">
        <v>40</v>
      </c>
      <c r="G324" s="9">
        <v>222</v>
      </c>
      <c r="H324" s="9">
        <v>61</v>
      </c>
      <c r="I324" s="9">
        <v>50</v>
      </c>
      <c r="J324" s="9" t="s">
        <v>40</v>
      </c>
      <c r="K324" s="9" t="s">
        <v>40</v>
      </c>
      <c r="L324" s="9" t="s">
        <v>40</v>
      </c>
      <c r="M324" s="9" t="s">
        <v>40</v>
      </c>
    </row>
    <row r="325" spans="1:13" ht="8.25" customHeight="1" x14ac:dyDescent="0.25">
      <c r="A325" s="6" t="s">
        <v>45</v>
      </c>
      <c r="B325" s="7" t="s">
        <v>39</v>
      </c>
      <c r="C325" s="7">
        <v>2012</v>
      </c>
      <c r="D325" s="9">
        <v>1682</v>
      </c>
      <c r="E325" s="9">
        <v>871</v>
      </c>
      <c r="F325" s="9" t="s">
        <v>40</v>
      </c>
      <c r="G325" s="9">
        <v>38</v>
      </c>
      <c r="H325" s="9" t="s">
        <v>40</v>
      </c>
      <c r="I325" s="9">
        <v>755</v>
      </c>
      <c r="J325" s="9" t="s">
        <v>40</v>
      </c>
      <c r="K325" s="9" t="s">
        <v>40</v>
      </c>
      <c r="L325" s="9" t="s">
        <v>40</v>
      </c>
      <c r="M325" s="9">
        <v>18</v>
      </c>
    </row>
    <row r="326" spans="1:13" ht="8.25" customHeight="1" x14ac:dyDescent="0.25">
      <c r="A326" s="6" t="s">
        <v>41</v>
      </c>
      <c r="B326" s="7" t="s">
        <v>39</v>
      </c>
      <c r="C326" s="7">
        <v>2012</v>
      </c>
      <c r="D326" s="9">
        <v>598</v>
      </c>
      <c r="E326" s="9" t="s">
        <v>40</v>
      </c>
      <c r="F326" s="9" t="s">
        <v>40</v>
      </c>
      <c r="G326" s="9" t="s">
        <v>40</v>
      </c>
      <c r="H326" s="9">
        <v>598</v>
      </c>
      <c r="I326" s="9" t="s">
        <v>40</v>
      </c>
      <c r="J326" s="9" t="s">
        <v>40</v>
      </c>
      <c r="K326" s="9" t="s">
        <v>40</v>
      </c>
      <c r="L326" s="9" t="s">
        <v>40</v>
      </c>
      <c r="M326" s="9" t="s">
        <v>40</v>
      </c>
    </row>
    <row r="327" spans="1:13" ht="8.25" customHeight="1" x14ac:dyDescent="0.25">
      <c r="A327" s="6" t="s">
        <v>37</v>
      </c>
      <c r="B327" s="7" t="s">
        <v>39</v>
      </c>
      <c r="C327" s="7">
        <v>2012</v>
      </c>
      <c r="D327" s="9" t="s">
        <v>40</v>
      </c>
      <c r="E327" s="9" t="s">
        <v>40</v>
      </c>
      <c r="F327" s="9" t="s">
        <v>40</v>
      </c>
      <c r="G327" s="9" t="s">
        <v>40</v>
      </c>
      <c r="H327" s="9" t="s">
        <v>40</v>
      </c>
      <c r="I327" s="9" t="s">
        <v>40</v>
      </c>
      <c r="J327" s="9" t="s">
        <v>40</v>
      </c>
      <c r="K327" s="9" t="s">
        <v>40</v>
      </c>
      <c r="L327" s="9" t="s">
        <v>40</v>
      </c>
      <c r="M327" s="9" t="s">
        <v>40</v>
      </c>
    </row>
    <row r="328" spans="1:13" ht="8.25" customHeight="1" x14ac:dyDescent="0.25">
      <c r="A328" s="6" t="s">
        <v>38</v>
      </c>
      <c r="B328" s="7" t="s">
        <v>39</v>
      </c>
      <c r="C328" s="7">
        <v>2012</v>
      </c>
      <c r="D328" s="9">
        <v>1086</v>
      </c>
      <c r="E328" s="9">
        <v>258</v>
      </c>
      <c r="F328" s="9" t="s">
        <v>40</v>
      </c>
      <c r="G328" s="9">
        <v>123</v>
      </c>
      <c r="H328" s="9" t="s">
        <v>40</v>
      </c>
      <c r="I328" s="9">
        <v>565</v>
      </c>
      <c r="J328" s="9">
        <v>110</v>
      </c>
      <c r="K328" s="9" t="s">
        <v>40</v>
      </c>
      <c r="L328" s="9">
        <v>28</v>
      </c>
      <c r="M328" s="9">
        <v>2</v>
      </c>
    </row>
    <row r="329" spans="1:13" s="63" customFormat="1" ht="16.5" customHeight="1" x14ac:dyDescent="0.25">
      <c r="A329" s="11" t="s">
        <v>3</v>
      </c>
      <c r="B329" s="12" t="s">
        <v>39</v>
      </c>
      <c r="C329" s="12">
        <v>2012</v>
      </c>
      <c r="D329" s="14">
        <v>5183</v>
      </c>
      <c r="E329" s="14">
        <v>1534</v>
      </c>
      <c r="F329" s="14" t="s">
        <v>40</v>
      </c>
      <c r="G329" s="14">
        <v>383</v>
      </c>
      <c r="H329" s="14">
        <v>659</v>
      </c>
      <c r="I329" s="14">
        <v>1801</v>
      </c>
      <c r="J329" s="14">
        <v>517</v>
      </c>
      <c r="K329" s="14">
        <v>5</v>
      </c>
      <c r="L329" s="14">
        <v>210</v>
      </c>
      <c r="M329" s="14">
        <v>74</v>
      </c>
    </row>
    <row r="330" spans="1:13" ht="8.25" customHeight="1" x14ac:dyDescent="0.25">
      <c r="A330" s="26" t="s">
        <v>52</v>
      </c>
      <c r="B330" s="27" t="s">
        <v>39</v>
      </c>
      <c r="C330" s="27">
        <v>2012</v>
      </c>
      <c r="D330" s="28">
        <v>1466</v>
      </c>
      <c r="E330" s="28">
        <v>700</v>
      </c>
      <c r="F330" s="28" t="s">
        <v>40</v>
      </c>
      <c r="G330" s="28">
        <v>78</v>
      </c>
      <c r="H330" s="28">
        <v>51</v>
      </c>
      <c r="I330" s="28">
        <v>383</v>
      </c>
      <c r="J330" s="28">
        <v>169</v>
      </c>
      <c r="K330" s="28">
        <v>4</v>
      </c>
      <c r="L330" s="28">
        <v>65</v>
      </c>
      <c r="M330" s="28">
        <v>16</v>
      </c>
    </row>
    <row r="331" spans="1:13" ht="8.25" customHeight="1" x14ac:dyDescent="0.25">
      <c r="A331" s="6" t="s">
        <v>28</v>
      </c>
      <c r="B331" s="7" t="s">
        <v>29</v>
      </c>
      <c r="C331" s="7">
        <v>2011</v>
      </c>
      <c r="D331" s="9">
        <v>5659</v>
      </c>
      <c r="E331" s="9" t="s">
        <v>31</v>
      </c>
      <c r="F331" s="9" t="s">
        <v>31</v>
      </c>
      <c r="G331" s="9" t="s">
        <v>31</v>
      </c>
      <c r="H331" s="9" t="s">
        <v>31</v>
      </c>
      <c r="I331" s="9" t="s">
        <v>31</v>
      </c>
      <c r="J331" s="9" t="s">
        <v>31</v>
      </c>
      <c r="K331" s="9">
        <v>354</v>
      </c>
      <c r="L331" s="9">
        <v>5305</v>
      </c>
      <c r="M331" s="9" t="s">
        <v>31</v>
      </c>
    </row>
    <row r="332" spans="1:13" ht="8.25" customHeight="1" x14ac:dyDescent="0.25">
      <c r="A332" s="6" t="s">
        <v>32</v>
      </c>
      <c r="B332" s="7" t="s">
        <v>29</v>
      </c>
      <c r="C332" s="7">
        <v>2011</v>
      </c>
      <c r="D332" s="9">
        <v>13619</v>
      </c>
      <c r="E332" s="9">
        <v>89</v>
      </c>
      <c r="F332" s="9" t="s">
        <v>31</v>
      </c>
      <c r="G332" s="9" t="s">
        <v>31</v>
      </c>
      <c r="H332" s="9" t="s">
        <v>31</v>
      </c>
      <c r="I332" s="9">
        <v>501</v>
      </c>
      <c r="J332" s="9">
        <v>8610</v>
      </c>
      <c r="K332" s="9" t="s">
        <v>31</v>
      </c>
      <c r="L332" s="9">
        <v>646</v>
      </c>
      <c r="M332" s="9">
        <v>3773</v>
      </c>
    </row>
    <row r="333" spans="1:13" ht="8.25" customHeight="1" x14ac:dyDescent="0.25">
      <c r="A333" s="6" t="s">
        <v>43</v>
      </c>
      <c r="B333" s="7" t="s">
        <v>29</v>
      </c>
      <c r="C333" s="7">
        <v>2011</v>
      </c>
      <c r="D333" s="9">
        <v>18302</v>
      </c>
      <c r="E333" s="9">
        <v>11039</v>
      </c>
      <c r="F333" s="9" t="s">
        <v>31</v>
      </c>
      <c r="G333" s="9" t="s">
        <v>31</v>
      </c>
      <c r="H333" s="9" t="s">
        <v>31</v>
      </c>
      <c r="I333" s="9">
        <v>7257</v>
      </c>
      <c r="J333" s="9" t="s">
        <v>31</v>
      </c>
      <c r="K333" s="9" t="s">
        <v>31</v>
      </c>
      <c r="L333" s="9">
        <v>6</v>
      </c>
      <c r="M333" s="9" t="s">
        <v>31</v>
      </c>
    </row>
    <row r="334" spans="1:13" ht="8.25" customHeight="1" x14ac:dyDescent="0.25">
      <c r="A334" s="6" t="s">
        <v>34</v>
      </c>
      <c r="B334" s="7" t="s">
        <v>29</v>
      </c>
      <c r="C334" s="7">
        <v>2011</v>
      </c>
      <c r="D334" s="9">
        <v>4056</v>
      </c>
      <c r="E334" s="9">
        <v>449</v>
      </c>
      <c r="F334" s="9" t="s">
        <v>31</v>
      </c>
      <c r="G334" s="9">
        <v>2034</v>
      </c>
      <c r="H334" s="9">
        <v>448</v>
      </c>
      <c r="I334" s="9">
        <v>1125</v>
      </c>
      <c r="J334" s="9" t="s">
        <v>31</v>
      </c>
      <c r="K334" s="9" t="s">
        <v>31</v>
      </c>
      <c r="L334" s="9" t="s">
        <v>31</v>
      </c>
      <c r="M334" s="9" t="s">
        <v>31</v>
      </c>
    </row>
    <row r="335" spans="1:13" ht="8.25" customHeight="1" x14ac:dyDescent="0.25">
      <c r="A335" s="6" t="s">
        <v>45</v>
      </c>
      <c r="B335" s="7" t="s">
        <v>29</v>
      </c>
      <c r="C335" s="7">
        <v>2011</v>
      </c>
      <c r="D335" s="9">
        <v>52869</v>
      </c>
      <c r="E335" s="9">
        <v>32624</v>
      </c>
      <c r="F335" s="9" t="s">
        <v>31</v>
      </c>
      <c r="G335" s="9">
        <v>353</v>
      </c>
      <c r="H335" s="9" t="s">
        <v>31</v>
      </c>
      <c r="I335" s="9">
        <v>18136</v>
      </c>
      <c r="J335" s="9" t="s">
        <v>31</v>
      </c>
      <c r="K335" s="9" t="s">
        <v>31</v>
      </c>
      <c r="L335" s="9" t="s">
        <v>31</v>
      </c>
      <c r="M335" s="9">
        <v>1756</v>
      </c>
    </row>
    <row r="336" spans="1:13" ht="8.25" customHeight="1" x14ac:dyDescent="0.25">
      <c r="A336" s="6" t="s">
        <v>41</v>
      </c>
      <c r="B336" s="7" t="s">
        <v>29</v>
      </c>
      <c r="C336" s="7">
        <v>2011</v>
      </c>
      <c r="D336" s="9">
        <v>3221</v>
      </c>
      <c r="E336" s="9" t="s">
        <v>31</v>
      </c>
      <c r="F336" s="9" t="s">
        <v>31</v>
      </c>
      <c r="G336" s="9" t="s">
        <v>31</v>
      </c>
      <c r="H336" s="9">
        <v>3221</v>
      </c>
      <c r="I336" s="9" t="s">
        <v>31</v>
      </c>
      <c r="J336" s="9" t="s">
        <v>31</v>
      </c>
      <c r="K336" s="9" t="s">
        <v>31</v>
      </c>
      <c r="L336" s="9" t="s">
        <v>31</v>
      </c>
      <c r="M336" s="9" t="s">
        <v>31</v>
      </c>
    </row>
    <row r="337" spans="1:13" ht="8.25" customHeight="1" x14ac:dyDescent="0.25">
      <c r="A337" s="6" t="s">
        <v>37</v>
      </c>
      <c r="B337" s="7" t="s">
        <v>29</v>
      </c>
      <c r="C337" s="7">
        <v>2011</v>
      </c>
      <c r="D337" s="9" t="s">
        <v>31</v>
      </c>
      <c r="E337" s="9" t="s">
        <v>31</v>
      </c>
      <c r="F337" s="9" t="s">
        <v>31</v>
      </c>
      <c r="G337" s="9" t="s">
        <v>31</v>
      </c>
      <c r="H337" s="9" t="s">
        <v>31</v>
      </c>
      <c r="I337" s="9" t="s">
        <v>31</v>
      </c>
      <c r="J337" s="9" t="s">
        <v>31</v>
      </c>
      <c r="K337" s="9" t="s">
        <v>31</v>
      </c>
      <c r="L337" s="9" t="s">
        <v>31</v>
      </c>
      <c r="M337" s="9" t="s">
        <v>31</v>
      </c>
    </row>
    <row r="338" spans="1:13" ht="8.25" customHeight="1" x14ac:dyDescent="0.25">
      <c r="A338" s="6" t="s">
        <v>38</v>
      </c>
      <c r="B338" s="7" t="s">
        <v>29</v>
      </c>
      <c r="C338" s="7">
        <v>2011</v>
      </c>
      <c r="D338" s="9">
        <v>12385</v>
      </c>
      <c r="E338" s="9">
        <v>3198</v>
      </c>
      <c r="F338" s="9" t="s">
        <v>31</v>
      </c>
      <c r="G338" s="9">
        <v>1111</v>
      </c>
      <c r="H338" s="9" t="s">
        <v>31</v>
      </c>
      <c r="I338" s="9">
        <v>6028</v>
      </c>
      <c r="J338" s="9">
        <v>1311</v>
      </c>
      <c r="K338" s="9">
        <v>16</v>
      </c>
      <c r="L338" s="9">
        <v>611</v>
      </c>
      <c r="M338" s="9">
        <v>110</v>
      </c>
    </row>
    <row r="339" spans="1:13" s="63" customFormat="1" ht="16.5" customHeight="1" x14ac:dyDescent="0.25">
      <c r="A339" s="11" t="s">
        <v>3</v>
      </c>
      <c r="B339" s="12" t="s">
        <v>29</v>
      </c>
      <c r="C339" s="12">
        <v>2011</v>
      </c>
      <c r="D339" s="14">
        <v>110111</v>
      </c>
      <c r="E339" s="14">
        <v>47399</v>
      </c>
      <c r="F339" s="14" t="s">
        <v>31</v>
      </c>
      <c r="G339" s="14">
        <v>3498</v>
      </c>
      <c r="H339" s="14">
        <v>3669</v>
      </c>
      <c r="I339" s="14">
        <v>33047</v>
      </c>
      <c r="J339" s="14">
        <v>9921</v>
      </c>
      <c r="K339" s="14">
        <v>370</v>
      </c>
      <c r="L339" s="14">
        <v>6568</v>
      </c>
      <c r="M339" s="14">
        <v>5639</v>
      </c>
    </row>
    <row r="340" spans="1:13" ht="8.25" customHeight="1" x14ac:dyDescent="0.25">
      <c r="A340" s="26" t="s">
        <v>52</v>
      </c>
      <c r="B340" s="27" t="s">
        <v>29</v>
      </c>
      <c r="C340" s="27">
        <v>2011</v>
      </c>
      <c r="D340" s="28">
        <v>23450</v>
      </c>
      <c r="E340" s="28">
        <v>12273</v>
      </c>
      <c r="F340" s="28" t="s">
        <v>31</v>
      </c>
      <c r="G340" s="28">
        <v>656</v>
      </c>
      <c r="H340" s="28">
        <v>331</v>
      </c>
      <c r="I340" s="28">
        <v>5930</v>
      </c>
      <c r="J340" s="28">
        <v>1966</v>
      </c>
      <c r="K340" s="28">
        <v>75</v>
      </c>
      <c r="L340" s="28">
        <v>1417</v>
      </c>
      <c r="M340" s="28">
        <v>802</v>
      </c>
    </row>
    <row r="341" spans="1:13" ht="8.25" customHeight="1" x14ac:dyDescent="0.25">
      <c r="A341" s="6" t="s">
        <v>28</v>
      </c>
      <c r="B341" s="7" t="s">
        <v>39</v>
      </c>
      <c r="C341" s="7">
        <v>2011</v>
      </c>
      <c r="D341" s="9">
        <v>150</v>
      </c>
      <c r="E341" s="9" t="s">
        <v>31</v>
      </c>
      <c r="F341" s="9" t="s">
        <v>31</v>
      </c>
      <c r="G341" s="9" t="s">
        <v>31</v>
      </c>
      <c r="H341" s="9" t="s">
        <v>31</v>
      </c>
      <c r="I341" s="9" t="s">
        <v>31</v>
      </c>
      <c r="J341" s="9" t="s">
        <v>31</v>
      </c>
      <c r="K341" s="9">
        <v>5</v>
      </c>
      <c r="L341" s="9">
        <v>145</v>
      </c>
      <c r="M341" s="9" t="s">
        <v>31</v>
      </c>
    </row>
    <row r="342" spans="1:13" ht="8.25" customHeight="1" x14ac:dyDescent="0.25">
      <c r="A342" s="6" t="s">
        <v>32</v>
      </c>
      <c r="B342" s="7" t="s">
        <v>39</v>
      </c>
      <c r="C342" s="7">
        <v>2011</v>
      </c>
      <c r="D342" s="9">
        <v>468</v>
      </c>
      <c r="E342" s="9">
        <v>7</v>
      </c>
      <c r="F342" s="9" t="s">
        <v>31</v>
      </c>
      <c r="G342" s="9" t="s">
        <v>31</v>
      </c>
      <c r="H342" s="9" t="s">
        <v>31</v>
      </c>
      <c r="I342" s="9">
        <v>11</v>
      </c>
      <c r="J342" s="9">
        <v>377</v>
      </c>
      <c r="K342" s="9" t="s">
        <v>31</v>
      </c>
      <c r="L342" s="9">
        <v>19</v>
      </c>
      <c r="M342" s="9">
        <v>54</v>
      </c>
    </row>
    <row r="343" spans="1:13" ht="8.25" customHeight="1" x14ac:dyDescent="0.25">
      <c r="A343" s="6" t="s">
        <v>43</v>
      </c>
      <c r="B343" s="7" t="s">
        <v>39</v>
      </c>
      <c r="C343" s="7">
        <v>2011</v>
      </c>
      <c r="D343" s="9">
        <v>766</v>
      </c>
      <c r="E343" s="9">
        <v>355</v>
      </c>
      <c r="F343" s="9" t="s">
        <v>31</v>
      </c>
      <c r="G343" s="9" t="s">
        <v>31</v>
      </c>
      <c r="H343" s="9" t="s">
        <v>31</v>
      </c>
      <c r="I343" s="9">
        <v>411</v>
      </c>
      <c r="J343" s="9" t="s">
        <v>31</v>
      </c>
      <c r="K343" s="9" t="s">
        <v>31</v>
      </c>
      <c r="L343" s="9" t="s">
        <v>31</v>
      </c>
      <c r="M343" s="9" t="s">
        <v>31</v>
      </c>
    </row>
    <row r="344" spans="1:13" ht="8.25" customHeight="1" x14ac:dyDescent="0.25">
      <c r="A344" s="6" t="s">
        <v>34</v>
      </c>
      <c r="B344" s="7" t="s">
        <v>39</v>
      </c>
      <c r="C344" s="7">
        <v>2011</v>
      </c>
      <c r="D344" s="9">
        <v>332</v>
      </c>
      <c r="E344" s="9">
        <v>23</v>
      </c>
      <c r="F344" s="9" t="s">
        <v>31</v>
      </c>
      <c r="G344" s="9">
        <v>204</v>
      </c>
      <c r="H344" s="9">
        <v>39</v>
      </c>
      <c r="I344" s="9">
        <v>66</v>
      </c>
      <c r="J344" s="9" t="s">
        <v>31</v>
      </c>
      <c r="K344" s="9" t="s">
        <v>31</v>
      </c>
      <c r="L344" s="9" t="s">
        <v>31</v>
      </c>
      <c r="M344" s="9" t="s">
        <v>31</v>
      </c>
    </row>
    <row r="345" spans="1:13" ht="8.25" customHeight="1" x14ac:dyDescent="0.25">
      <c r="A345" s="6" t="s">
        <v>45</v>
      </c>
      <c r="B345" s="7" t="s">
        <v>39</v>
      </c>
      <c r="C345" s="7">
        <v>2011</v>
      </c>
      <c r="D345" s="9">
        <v>1784</v>
      </c>
      <c r="E345" s="9">
        <v>921</v>
      </c>
      <c r="F345" s="9" t="s">
        <v>31</v>
      </c>
      <c r="G345" s="9">
        <v>42</v>
      </c>
      <c r="H345" s="9" t="s">
        <v>30</v>
      </c>
      <c r="I345" s="9">
        <v>797</v>
      </c>
      <c r="J345" s="9" t="s">
        <v>31</v>
      </c>
      <c r="K345" s="9" t="s">
        <v>31</v>
      </c>
      <c r="L345" s="9" t="s">
        <v>31</v>
      </c>
      <c r="M345" s="9">
        <v>24</v>
      </c>
    </row>
    <row r="346" spans="1:13" ht="8.25" customHeight="1" x14ac:dyDescent="0.25">
      <c r="A346" s="6" t="s">
        <v>41</v>
      </c>
      <c r="B346" s="7" t="s">
        <v>39</v>
      </c>
      <c r="C346" s="7">
        <v>2011</v>
      </c>
      <c r="D346" s="9">
        <v>479</v>
      </c>
      <c r="E346" s="9" t="s">
        <v>31</v>
      </c>
      <c r="F346" s="9" t="s">
        <v>31</v>
      </c>
      <c r="G346" s="9" t="s">
        <v>31</v>
      </c>
      <c r="H346" s="9">
        <v>479</v>
      </c>
      <c r="I346" s="9" t="s">
        <v>31</v>
      </c>
      <c r="J346" s="9" t="s">
        <v>31</v>
      </c>
      <c r="K346" s="9" t="s">
        <v>31</v>
      </c>
      <c r="L346" s="9" t="s">
        <v>31</v>
      </c>
      <c r="M346" s="9" t="s">
        <v>31</v>
      </c>
    </row>
    <row r="347" spans="1:13" ht="8.25" customHeight="1" x14ac:dyDescent="0.25">
      <c r="A347" s="6" t="s">
        <v>37</v>
      </c>
      <c r="B347" s="7" t="s">
        <v>39</v>
      </c>
      <c r="C347" s="7">
        <v>2011</v>
      </c>
      <c r="D347" s="9" t="s">
        <v>31</v>
      </c>
      <c r="E347" s="9" t="s">
        <v>31</v>
      </c>
      <c r="F347" s="9" t="s">
        <v>31</v>
      </c>
      <c r="G347" s="9" t="s">
        <v>31</v>
      </c>
      <c r="H347" s="9" t="s">
        <v>31</v>
      </c>
      <c r="I347" s="9" t="s">
        <v>31</v>
      </c>
      <c r="J347" s="9" t="s">
        <v>31</v>
      </c>
      <c r="K347" s="9" t="s">
        <v>31</v>
      </c>
      <c r="L347" s="9" t="s">
        <v>31</v>
      </c>
      <c r="M347" s="9" t="s">
        <v>31</v>
      </c>
    </row>
    <row r="348" spans="1:13" ht="8.25" customHeight="1" x14ac:dyDescent="0.25">
      <c r="A348" s="6" t="s">
        <v>38</v>
      </c>
      <c r="B348" s="7" t="s">
        <v>39</v>
      </c>
      <c r="C348" s="7">
        <v>2011</v>
      </c>
      <c r="D348" s="9">
        <v>1022</v>
      </c>
      <c r="E348" s="9">
        <v>191</v>
      </c>
      <c r="F348" s="9" t="s">
        <v>31</v>
      </c>
      <c r="G348" s="9">
        <v>144</v>
      </c>
      <c r="H348" s="9" t="s">
        <v>31</v>
      </c>
      <c r="I348" s="9">
        <v>552</v>
      </c>
      <c r="J348" s="9">
        <v>107</v>
      </c>
      <c r="K348" s="9" t="s">
        <v>31</v>
      </c>
      <c r="L348" s="9">
        <v>27</v>
      </c>
      <c r="M348" s="9">
        <v>1</v>
      </c>
    </row>
    <row r="349" spans="1:13" s="63" customFormat="1" ht="16.5" customHeight="1" x14ac:dyDescent="0.25">
      <c r="A349" s="11" t="s">
        <v>3</v>
      </c>
      <c r="B349" s="12" t="s">
        <v>39</v>
      </c>
      <c r="C349" s="12">
        <v>2011</v>
      </c>
      <c r="D349" s="14">
        <v>5001</v>
      </c>
      <c r="E349" s="14">
        <v>1497</v>
      </c>
      <c r="F349" s="14" t="s">
        <v>31</v>
      </c>
      <c r="G349" s="14">
        <v>390</v>
      </c>
      <c r="H349" s="14">
        <v>518</v>
      </c>
      <c r="I349" s="14">
        <v>1837</v>
      </c>
      <c r="J349" s="14">
        <v>484</v>
      </c>
      <c r="K349" s="14">
        <v>5</v>
      </c>
      <c r="L349" s="14">
        <v>191</v>
      </c>
      <c r="M349" s="14">
        <v>79</v>
      </c>
    </row>
    <row r="350" spans="1:13" ht="8.25" customHeight="1" x14ac:dyDescent="0.25">
      <c r="A350" s="6" t="s">
        <v>52</v>
      </c>
      <c r="B350" s="7" t="s">
        <v>39</v>
      </c>
      <c r="C350" s="7">
        <v>2011</v>
      </c>
      <c r="D350" s="9">
        <v>1493</v>
      </c>
      <c r="E350" s="9">
        <v>651</v>
      </c>
      <c r="F350" s="9" t="s">
        <v>31</v>
      </c>
      <c r="G350" s="9">
        <v>91</v>
      </c>
      <c r="H350" s="9">
        <v>48</v>
      </c>
      <c r="I350" s="9">
        <v>443</v>
      </c>
      <c r="J350" s="9">
        <v>163</v>
      </c>
      <c r="K350" s="9">
        <v>3</v>
      </c>
      <c r="L350" s="9">
        <v>75</v>
      </c>
      <c r="M350" s="9">
        <v>19</v>
      </c>
    </row>
    <row r="351" spans="1:13" ht="8.25" customHeight="1" x14ac:dyDescent="0.25">
      <c r="A351" s="6" t="s">
        <v>28</v>
      </c>
      <c r="B351" s="7" t="s">
        <v>29</v>
      </c>
      <c r="C351" s="7">
        <v>2010</v>
      </c>
      <c r="D351" s="9">
        <v>5473</v>
      </c>
      <c r="E351" s="9" t="s">
        <v>31</v>
      </c>
      <c r="F351" s="9" t="s">
        <v>31</v>
      </c>
      <c r="G351" s="9" t="s">
        <v>31</v>
      </c>
      <c r="H351" s="9" t="s">
        <v>31</v>
      </c>
      <c r="I351" s="9" t="s">
        <v>31</v>
      </c>
      <c r="J351" s="9" t="s">
        <v>31</v>
      </c>
      <c r="K351" s="9">
        <v>334</v>
      </c>
      <c r="L351" s="9">
        <v>5139</v>
      </c>
      <c r="M351" s="9" t="s">
        <v>31</v>
      </c>
    </row>
    <row r="352" spans="1:13" ht="8.25" customHeight="1" x14ac:dyDescent="0.25">
      <c r="A352" s="6" t="s">
        <v>32</v>
      </c>
      <c r="B352" s="7" t="s">
        <v>29</v>
      </c>
      <c r="C352" s="7">
        <v>2010</v>
      </c>
      <c r="D352" s="9">
        <v>12306</v>
      </c>
      <c r="E352" s="9">
        <v>86</v>
      </c>
      <c r="F352" s="9" t="s">
        <v>31</v>
      </c>
      <c r="G352" s="9" t="s">
        <v>31</v>
      </c>
      <c r="H352" s="9" t="s">
        <v>31</v>
      </c>
      <c r="I352" s="9">
        <v>507</v>
      </c>
      <c r="J352" s="9">
        <v>7893</v>
      </c>
      <c r="K352" s="9" t="s">
        <v>31</v>
      </c>
      <c r="L352" s="9">
        <v>764</v>
      </c>
      <c r="M352" s="9">
        <v>3056</v>
      </c>
    </row>
    <row r="353" spans="1:13" ht="8.25" customHeight="1" x14ac:dyDescent="0.25">
      <c r="A353" s="6" t="s">
        <v>43</v>
      </c>
      <c r="B353" s="7" t="s">
        <v>29</v>
      </c>
      <c r="C353" s="7">
        <v>2010</v>
      </c>
      <c r="D353" s="9">
        <v>19365</v>
      </c>
      <c r="E353" s="9">
        <v>11028</v>
      </c>
      <c r="F353" s="9" t="s">
        <v>31</v>
      </c>
      <c r="G353" s="9" t="s">
        <v>31</v>
      </c>
      <c r="H353" s="9" t="s">
        <v>31</v>
      </c>
      <c r="I353" s="9">
        <v>8333</v>
      </c>
      <c r="J353" s="9" t="s">
        <v>31</v>
      </c>
      <c r="K353" s="9" t="s">
        <v>31</v>
      </c>
      <c r="L353" s="9">
        <v>4</v>
      </c>
      <c r="M353" s="9" t="s">
        <v>31</v>
      </c>
    </row>
    <row r="354" spans="1:13" ht="8.25" customHeight="1" x14ac:dyDescent="0.25">
      <c r="A354" s="6" t="s">
        <v>34</v>
      </c>
      <c r="B354" s="7" t="s">
        <v>29</v>
      </c>
      <c r="C354" s="7">
        <v>2010</v>
      </c>
      <c r="D354" s="9">
        <v>4139</v>
      </c>
      <c r="E354" s="9">
        <v>415</v>
      </c>
      <c r="F354" s="9" t="s">
        <v>31</v>
      </c>
      <c r="G354" s="9">
        <v>2112</v>
      </c>
      <c r="H354" s="9">
        <v>447</v>
      </c>
      <c r="I354" s="9">
        <v>1165</v>
      </c>
      <c r="J354" s="9" t="s">
        <v>31</v>
      </c>
      <c r="K354" s="9" t="s">
        <v>31</v>
      </c>
      <c r="L354" s="9" t="s">
        <v>31</v>
      </c>
      <c r="M354" s="9" t="s">
        <v>31</v>
      </c>
    </row>
    <row r="355" spans="1:13" ht="8.25" customHeight="1" x14ac:dyDescent="0.25">
      <c r="A355" s="6" t="s">
        <v>45</v>
      </c>
      <c r="B355" s="7" t="s">
        <v>29</v>
      </c>
      <c r="C355" s="7">
        <v>2010</v>
      </c>
      <c r="D355" s="9">
        <v>56051</v>
      </c>
      <c r="E355" s="9">
        <v>33962</v>
      </c>
      <c r="F355" s="9" t="s">
        <v>31</v>
      </c>
      <c r="G355" s="9">
        <v>441</v>
      </c>
      <c r="H355" s="9" t="s">
        <v>31</v>
      </c>
      <c r="I355" s="9">
        <v>19835</v>
      </c>
      <c r="J355" s="9" t="s">
        <v>31</v>
      </c>
      <c r="K355" s="9" t="s">
        <v>31</v>
      </c>
      <c r="L355" s="9" t="s">
        <v>31</v>
      </c>
      <c r="M355" s="9">
        <v>1813</v>
      </c>
    </row>
    <row r="356" spans="1:13" ht="8.25" customHeight="1" x14ac:dyDescent="0.25">
      <c r="A356" s="6" t="s">
        <v>41</v>
      </c>
      <c r="B356" s="7" t="s">
        <v>29</v>
      </c>
      <c r="C356" s="7">
        <v>2010</v>
      </c>
      <c r="D356" s="9">
        <v>3283</v>
      </c>
      <c r="E356" s="9" t="s">
        <v>31</v>
      </c>
      <c r="F356" s="9" t="s">
        <v>31</v>
      </c>
      <c r="G356" s="9" t="s">
        <v>53</v>
      </c>
      <c r="H356" s="9">
        <v>3283</v>
      </c>
      <c r="I356" s="9" t="s">
        <v>31</v>
      </c>
      <c r="J356" s="9" t="s">
        <v>31</v>
      </c>
      <c r="K356" s="9" t="s">
        <v>31</v>
      </c>
      <c r="L356" s="9" t="s">
        <v>31</v>
      </c>
      <c r="M356" s="9" t="s">
        <v>31</v>
      </c>
    </row>
    <row r="357" spans="1:13" ht="8.25" customHeight="1" x14ac:dyDescent="0.25">
      <c r="A357" s="6" t="s">
        <v>37</v>
      </c>
      <c r="B357" s="7" t="s">
        <v>29</v>
      </c>
      <c r="C357" s="7">
        <v>2010</v>
      </c>
      <c r="D357" s="9" t="s">
        <v>31</v>
      </c>
      <c r="E357" s="9" t="s">
        <v>31</v>
      </c>
      <c r="F357" s="9" t="s">
        <v>31</v>
      </c>
      <c r="G357" s="9" t="s">
        <v>31</v>
      </c>
      <c r="H357" s="9" t="s">
        <v>31</v>
      </c>
      <c r="I357" s="9" t="s">
        <v>31</v>
      </c>
      <c r="J357" s="9" t="s">
        <v>31</v>
      </c>
      <c r="K357" s="9" t="s">
        <v>31</v>
      </c>
      <c r="L357" s="9" t="s">
        <v>31</v>
      </c>
      <c r="M357" s="9" t="s">
        <v>31</v>
      </c>
    </row>
    <row r="358" spans="1:13" ht="8.25" customHeight="1" x14ac:dyDescent="0.25">
      <c r="A358" s="6" t="s">
        <v>38</v>
      </c>
      <c r="B358" s="7" t="s">
        <v>29</v>
      </c>
      <c r="C358" s="7">
        <v>2010</v>
      </c>
      <c r="D358" s="9">
        <v>12940</v>
      </c>
      <c r="E358" s="9">
        <v>3052</v>
      </c>
      <c r="F358" s="9" t="s">
        <v>31</v>
      </c>
      <c r="G358" s="9">
        <v>1183</v>
      </c>
      <c r="H358" s="9" t="s">
        <v>31</v>
      </c>
      <c r="I358" s="9">
        <v>6644</v>
      </c>
      <c r="J358" s="9">
        <v>1376</v>
      </c>
      <c r="K358" s="9">
        <v>12</v>
      </c>
      <c r="L358" s="9">
        <v>567</v>
      </c>
      <c r="M358" s="9">
        <v>106</v>
      </c>
    </row>
    <row r="359" spans="1:13" s="63" customFormat="1" ht="16.5" customHeight="1" x14ac:dyDescent="0.25">
      <c r="A359" s="11" t="s">
        <v>3</v>
      </c>
      <c r="B359" s="12" t="s">
        <v>29</v>
      </c>
      <c r="C359" s="12">
        <v>2010</v>
      </c>
      <c r="D359" s="14">
        <v>113557</v>
      </c>
      <c r="E359" s="14">
        <v>48543</v>
      </c>
      <c r="F359" s="14" t="s">
        <v>31</v>
      </c>
      <c r="G359" s="14">
        <v>3736</v>
      </c>
      <c r="H359" s="14">
        <v>3730</v>
      </c>
      <c r="I359" s="14">
        <v>36484</v>
      </c>
      <c r="J359" s="14">
        <v>9269</v>
      </c>
      <c r="K359" s="14">
        <v>346</v>
      </c>
      <c r="L359" s="14">
        <v>6474</v>
      </c>
      <c r="M359" s="14">
        <v>4975</v>
      </c>
    </row>
    <row r="360" spans="1:13" ht="8.25" customHeight="1" x14ac:dyDescent="0.25">
      <c r="A360" s="26" t="s">
        <v>52</v>
      </c>
      <c r="B360" s="27" t="s">
        <v>29</v>
      </c>
      <c r="C360" s="27">
        <v>2010</v>
      </c>
      <c r="D360" s="28">
        <v>22652</v>
      </c>
      <c r="E360" s="28">
        <v>11395</v>
      </c>
      <c r="F360" s="28" t="s">
        <v>31</v>
      </c>
      <c r="G360" s="28">
        <v>704</v>
      </c>
      <c r="H360" s="28">
        <v>337</v>
      </c>
      <c r="I360" s="28">
        <v>5971</v>
      </c>
      <c r="J360" s="28">
        <v>1909</v>
      </c>
      <c r="K360" s="28">
        <v>50</v>
      </c>
      <c r="L360" s="28">
        <v>1504</v>
      </c>
      <c r="M360" s="28">
        <v>782</v>
      </c>
    </row>
    <row r="361" spans="1:13" ht="8.25" customHeight="1" x14ac:dyDescent="0.25">
      <c r="A361" s="6" t="s">
        <v>28</v>
      </c>
      <c r="B361" s="7" t="s">
        <v>39</v>
      </c>
      <c r="C361" s="7">
        <v>2010</v>
      </c>
      <c r="D361" s="9">
        <v>94</v>
      </c>
      <c r="E361" s="9" t="s">
        <v>31</v>
      </c>
      <c r="F361" s="9" t="s">
        <v>31</v>
      </c>
      <c r="G361" s="9" t="s">
        <v>31</v>
      </c>
      <c r="H361" s="9" t="s">
        <v>31</v>
      </c>
      <c r="I361" s="9" t="s">
        <v>31</v>
      </c>
      <c r="J361" s="9" t="s">
        <v>31</v>
      </c>
      <c r="K361" s="9">
        <v>7</v>
      </c>
      <c r="L361" s="9">
        <v>87</v>
      </c>
      <c r="M361" s="9" t="s">
        <v>31</v>
      </c>
    </row>
    <row r="362" spans="1:13" ht="8.25" customHeight="1" x14ac:dyDescent="0.25">
      <c r="A362" s="6" t="s">
        <v>32</v>
      </c>
      <c r="B362" s="7" t="s">
        <v>39</v>
      </c>
      <c r="C362" s="7">
        <v>2010</v>
      </c>
      <c r="D362" s="9">
        <v>363</v>
      </c>
      <c r="E362" s="9">
        <v>1</v>
      </c>
      <c r="F362" s="9" t="s">
        <v>31</v>
      </c>
      <c r="G362" s="9" t="s">
        <v>31</v>
      </c>
      <c r="H362" s="9" t="s">
        <v>31</v>
      </c>
      <c r="I362" s="9">
        <v>15</v>
      </c>
      <c r="J362" s="9">
        <v>290</v>
      </c>
      <c r="K362" s="9" t="s">
        <v>31</v>
      </c>
      <c r="L362" s="9">
        <v>22</v>
      </c>
      <c r="M362" s="9">
        <v>35</v>
      </c>
    </row>
    <row r="363" spans="1:13" ht="8.25" customHeight="1" x14ac:dyDescent="0.25">
      <c r="A363" s="6" t="s">
        <v>43</v>
      </c>
      <c r="B363" s="7" t="s">
        <v>39</v>
      </c>
      <c r="C363" s="7">
        <v>2010</v>
      </c>
      <c r="D363" s="9">
        <v>794</v>
      </c>
      <c r="E363" s="9">
        <v>328</v>
      </c>
      <c r="F363" s="9" t="s">
        <v>31</v>
      </c>
      <c r="G363" s="9" t="s">
        <v>31</v>
      </c>
      <c r="H363" s="9" t="s">
        <v>31</v>
      </c>
      <c r="I363" s="9">
        <v>466</v>
      </c>
      <c r="J363" s="9" t="s">
        <v>31</v>
      </c>
      <c r="K363" s="9" t="s">
        <v>31</v>
      </c>
      <c r="L363" s="9" t="s">
        <v>31</v>
      </c>
      <c r="M363" s="9" t="s">
        <v>31</v>
      </c>
    </row>
    <row r="364" spans="1:13" ht="8.25" customHeight="1" x14ac:dyDescent="0.25">
      <c r="A364" s="6" t="s">
        <v>34</v>
      </c>
      <c r="B364" s="7" t="s">
        <v>39</v>
      </c>
      <c r="C364" s="7">
        <v>2010</v>
      </c>
      <c r="D364" s="9">
        <v>368</v>
      </c>
      <c r="E364" s="9">
        <v>5</v>
      </c>
      <c r="F364" s="9" t="s">
        <v>31</v>
      </c>
      <c r="G364" s="9">
        <v>256</v>
      </c>
      <c r="H364" s="9">
        <v>47</v>
      </c>
      <c r="I364" s="9">
        <v>60</v>
      </c>
      <c r="J364" s="9" t="s">
        <v>31</v>
      </c>
      <c r="K364" s="9" t="s">
        <v>31</v>
      </c>
      <c r="L364" s="9" t="s">
        <v>31</v>
      </c>
      <c r="M364" s="9" t="s">
        <v>31</v>
      </c>
    </row>
    <row r="365" spans="1:13" ht="8.25" customHeight="1" x14ac:dyDescent="0.25">
      <c r="A365" s="6" t="s">
        <v>45</v>
      </c>
      <c r="B365" s="7" t="s">
        <v>39</v>
      </c>
      <c r="C365" s="7">
        <v>2010</v>
      </c>
      <c r="D365" s="9">
        <v>1746</v>
      </c>
      <c r="E365" s="9">
        <v>801</v>
      </c>
      <c r="F365" s="9" t="s">
        <v>31</v>
      </c>
      <c r="G365" s="9">
        <v>42</v>
      </c>
      <c r="H365" s="9" t="s">
        <v>31</v>
      </c>
      <c r="I365" s="9">
        <v>875</v>
      </c>
      <c r="J365" s="9" t="s">
        <v>31</v>
      </c>
      <c r="K365" s="9" t="s">
        <v>31</v>
      </c>
      <c r="L365" s="9" t="s">
        <v>31</v>
      </c>
      <c r="M365" s="9">
        <v>28</v>
      </c>
    </row>
    <row r="366" spans="1:13" ht="8.25" customHeight="1" x14ac:dyDescent="0.25">
      <c r="A366" s="6" t="s">
        <v>41</v>
      </c>
      <c r="B366" s="7" t="s">
        <v>39</v>
      </c>
      <c r="C366" s="7">
        <v>2010</v>
      </c>
      <c r="D366" s="9">
        <v>432</v>
      </c>
      <c r="E366" s="9" t="s">
        <v>31</v>
      </c>
      <c r="F366" s="9" t="s">
        <v>31</v>
      </c>
      <c r="G366" s="9" t="s">
        <v>31</v>
      </c>
      <c r="H366" s="9">
        <v>432</v>
      </c>
      <c r="I366" s="9" t="s">
        <v>31</v>
      </c>
      <c r="J366" s="9" t="s">
        <v>31</v>
      </c>
      <c r="K366" s="9" t="s">
        <v>31</v>
      </c>
      <c r="L366" s="9" t="s">
        <v>31</v>
      </c>
      <c r="M366" s="9" t="s">
        <v>31</v>
      </c>
    </row>
    <row r="367" spans="1:13" ht="8.25" customHeight="1" x14ac:dyDescent="0.25">
      <c r="A367" s="6" t="s">
        <v>37</v>
      </c>
      <c r="B367" s="7" t="s">
        <v>39</v>
      </c>
      <c r="C367" s="7">
        <v>2010</v>
      </c>
      <c r="D367" s="9" t="s">
        <v>31</v>
      </c>
      <c r="E367" s="9" t="s">
        <v>31</v>
      </c>
      <c r="F367" s="9" t="s">
        <v>31</v>
      </c>
      <c r="G367" s="9" t="s">
        <v>31</v>
      </c>
      <c r="H367" s="9" t="s">
        <v>31</v>
      </c>
      <c r="I367" s="9" t="s">
        <v>31</v>
      </c>
      <c r="J367" s="9" t="s">
        <v>31</v>
      </c>
      <c r="K367" s="9" t="s">
        <v>31</v>
      </c>
      <c r="L367" s="9" t="s">
        <v>31</v>
      </c>
      <c r="M367" s="9" t="s">
        <v>31</v>
      </c>
    </row>
    <row r="368" spans="1:13" ht="8.25" customHeight="1" x14ac:dyDescent="0.25">
      <c r="A368" s="6" t="s">
        <v>38</v>
      </c>
      <c r="B368" s="7" t="s">
        <v>39</v>
      </c>
      <c r="C368" s="7">
        <v>2010</v>
      </c>
      <c r="D368" s="9">
        <v>1047</v>
      </c>
      <c r="E368" s="9">
        <v>134</v>
      </c>
      <c r="F368" s="9" t="s">
        <v>31</v>
      </c>
      <c r="G368" s="9">
        <v>169</v>
      </c>
      <c r="H368" s="9" t="s">
        <v>31</v>
      </c>
      <c r="I368" s="9">
        <v>614</v>
      </c>
      <c r="J368" s="9">
        <v>93</v>
      </c>
      <c r="K368" s="9" t="s">
        <v>31</v>
      </c>
      <c r="L368" s="9">
        <v>35</v>
      </c>
      <c r="M368" s="9">
        <v>2</v>
      </c>
    </row>
    <row r="369" spans="1:13" s="63" customFormat="1" ht="16.5" customHeight="1" x14ac:dyDescent="0.25">
      <c r="A369" s="11" t="s">
        <v>3</v>
      </c>
      <c r="B369" s="12" t="s">
        <v>39</v>
      </c>
      <c r="C369" s="12">
        <v>2010</v>
      </c>
      <c r="D369" s="14">
        <v>4844</v>
      </c>
      <c r="E369" s="14">
        <v>1269</v>
      </c>
      <c r="F369" s="14" t="s">
        <v>31</v>
      </c>
      <c r="G369" s="14">
        <v>467</v>
      </c>
      <c r="H369" s="14">
        <v>479</v>
      </c>
      <c r="I369" s="14">
        <v>2030</v>
      </c>
      <c r="J369" s="14">
        <v>383</v>
      </c>
      <c r="K369" s="14">
        <v>7</v>
      </c>
      <c r="L369" s="14">
        <v>144</v>
      </c>
      <c r="M369" s="14">
        <v>65</v>
      </c>
    </row>
    <row r="370" spans="1:13" ht="8.25" customHeight="1" x14ac:dyDescent="0.25">
      <c r="A370" s="6" t="s">
        <v>52</v>
      </c>
      <c r="B370" s="7" t="s">
        <v>39</v>
      </c>
      <c r="C370" s="7">
        <v>2010</v>
      </c>
      <c r="D370" s="9">
        <v>1292</v>
      </c>
      <c r="E370" s="9">
        <v>524</v>
      </c>
      <c r="F370" s="9" t="s">
        <v>31</v>
      </c>
      <c r="G370" s="9">
        <v>90</v>
      </c>
      <c r="H370" s="9">
        <v>48</v>
      </c>
      <c r="I370" s="9">
        <v>383</v>
      </c>
      <c r="J370" s="9">
        <v>159</v>
      </c>
      <c r="K370" s="9">
        <v>2</v>
      </c>
      <c r="L370" s="9">
        <v>74</v>
      </c>
      <c r="M370" s="9">
        <v>12</v>
      </c>
    </row>
    <row r="371" spans="1:13" ht="8.25" customHeight="1" x14ac:dyDescent="0.25">
      <c r="A371" s="6" t="s">
        <v>28</v>
      </c>
      <c r="B371" s="7" t="s">
        <v>29</v>
      </c>
      <c r="C371" s="7">
        <v>2006</v>
      </c>
      <c r="D371" s="9">
        <v>4541</v>
      </c>
      <c r="E371" s="9" t="s">
        <v>31</v>
      </c>
      <c r="F371" s="9" t="s">
        <v>31</v>
      </c>
      <c r="G371" s="9" t="s">
        <v>31</v>
      </c>
      <c r="H371" s="9" t="s">
        <v>31</v>
      </c>
      <c r="I371" s="9" t="s">
        <v>31</v>
      </c>
      <c r="J371" s="9" t="s">
        <v>31</v>
      </c>
      <c r="K371" s="9">
        <v>331</v>
      </c>
      <c r="L371" s="9">
        <v>4210</v>
      </c>
      <c r="M371" s="9" t="s">
        <v>31</v>
      </c>
    </row>
    <row r="372" spans="1:13" ht="8.25" customHeight="1" x14ac:dyDescent="0.25">
      <c r="A372" s="6" t="s">
        <v>32</v>
      </c>
      <c r="B372" s="7" t="s">
        <v>29</v>
      </c>
      <c r="C372" s="7">
        <v>2006</v>
      </c>
      <c r="D372" s="9">
        <v>10031</v>
      </c>
      <c r="E372" s="9">
        <v>97</v>
      </c>
      <c r="F372" s="9" t="s">
        <v>31</v>
      </c>
      <c r="G372" s="9" t="s">
        <v>31</v>
      </c>
      <c r="H372" s="9" t="s">
        <v>31</v>
      </c>
      <c r="I372" s="9">
        <v>427</v>
      </c>
      <c r="J372" s="9">
        <v>6384</v>
      </c>
      <c r="K372" s="9" t="s">
        <v>31</v>
      </c>
      <c r="L372" s="9">
        <v>642</v>
      </c>
      <c r="M372" s="9">
        <v>2481</v>
      </c>
    </row>
    <row r="373" spans="1:13" ht="8.25" customHeight="1" x14ac:dyDescent="0.25">
      <c r="A373" s="6" t="s">
        <v>43</v>
      </c>
      <c r="B373" s="7" t="s">
        <v>29</v>
      </c>
      <c r="C373" s="7">
        <v>2006</v>
      </c>
      <c r="D373" s="9">
        <v>20611</v>
      </c>
      <c r="E373" s="9">
        <v>10884</v>
      </c>
      <c r="F373" s="9" t="s">
        <v>31</v>
      </c>
      <c r="G373" s="9" t="s">
        <v>31</v>
      </c>
      <c r="H373" s="9" t="s">
        <v>31</v>
      </c>
      <c r="I373" s="9">
        <v>9727</v>
      </c>
      <c r="J373" s="9" t="s">
        <v>31</v>
      </c>
      <c r="K373" s="9" t="s">
        <v>31</v>
      </c>
      <c r="L373" s="9" t="s">
        <v>31</v>
      </c>
      <c r="M373" s="9" t="s">
        <v>31</v>
      </c>
    </row>
    <row r="374" spans="1:13" ht="8.25" customHeight="1" x14ac:dyDescent="0.25">
      <c r="A374" s="6" t="s">
        <v>34</v>
      </c>
      <c r="B374" s="7" t="s">
        <v>29</v>
      </c>
      <c r="C374" s="7">
        <v>2006</v>
      </c>
      <c r="D374" s="9">
        <v>2599</v>
      </c>
      <c r="E374" s="9">
        <v>434</v>
      </c>
      <c r="F374" s="9">
        <v>741</v>
      </c>
      <c r="G374" s="9" t="s">
        <v>31</v>
      </c>
      <c r="H374" s="9">
        <v>614</v>
      </c>
      <c r="I374" s="9">
        <v>810</v>
      </c>
      <c r="J374" s="9" t="s">
        <v>31</v>
      </c>
      <c r="K374" s="9" t="s">
        <v>31</v>
      </c>
      <c r="L374" s="9" t="s">
        <v>31</v>
      </c>
      <c r="M374" s="9" t="s">
        <v>31</v>
      </c>
    </row>
    <row r="375" spans="1:13" ht="8.25" customHeight="1" x14ac:dyDescent="0.25">
      <c r="A375" s="6" t="s">
        <v>45</v>
      </c>
      <c r="B375" s="7" t="s">
        <v>29</v>
      </c>
      <c r="C375" s="7">
        <v>2006</v>
      </c>
      <c r="D375" s="9">
        <v>56167</v>
      </c>
      <c r="E375" s="9">
        <v>29076</v>
      </c>
      <c r="F375" s="9">
        <v>6868</v>
      </c>
      <c r="G375" s="9" t="s">
        <v>31</v>
      </c>
      <c r="H375" s="9" t="s">
        <v>31</v>
      </c>
      <c r="I375" s="9">
        <v>17904</v>
      </c>
      <c r="J375" s="9" t="s">
        <v>31</v>
      </c>
      <c r="K375" s="9" t="s">
        <v>31</v>
      </c>
      <c r="L375" s="9" t="s">
        <v>31</v>
      </c>
      <c r="M375" s="9">
        <v>2319</v>
      </c>
    </row>
    <row r="376" spans="1:13" ht="8.25" customHeight="1" x14ac:dyDescent="0.25">
      <c r="A376" s="6" t="s">
        <v>41</v>
      </c>
      <c r="B376" s="7" t="s">
        <v>29</v>
      </c>
      <c r="C376" s="7">
        <v>2006</v>
      </c>
      <c r="D376" s="9">
        <v>5147</v>
      </c>
      <c r="E376" s="9" t="s">
        <v>31</v>
      </c>
      <c r="F376" s="9" t="s">
        <v>31</v>
      </c>
      <c r="G376" s="9" t="s">
        <v>31</v>
      </c>
      <c r="H376" s="9">
        <v>5147</v>
      </c>
      <c r="I376" s="9" t="s">
        <v>31</v>
      </c>
      <c r="J376" s="9" t="s">
        <v>31</v>
      </c>
      <c r="K376" s="9" t="s">
        <v>31</v>
      </c>
      <c r="L376" s="9" t="s">
        <v>31</v>
      </c>
      <c r="M376" s="9" t="s">
        <v>31</v>
      </c>
    </row>
    <row r="377" spans="1:13" ht="8.25" customHeight="1" x14ac:dyDescent="0.25">
      <c r="A377" s="6" t="s">
        <v>37</v>
      </c>
      <c r="B377" s="7" t="s">
        <v>29</v>
      </c>
      <c r="C377" s="7">
        <v>2006</v>
      </c>
      <c r="D377" s="9">
        <v>2</v>
      </c>
      <c r="E377" s="9" t="s">
        <v>31</v>
      </c>
      <c r="F377" s="9">
        <v>1</v>
      </c>
      <c r="G377" s="9" t="s">
        <v>31</v>
      </c>
      <c r="H377" s="9" t="s">
        <v>31</v>
      </c>
      <c r="I377" s="9">
        <v>1</v>
      </c>
      <c r="J377" s="9" t="s">
        <v>31</v>
      </c>
      <c r="K377" s="9" t="s">
        <v>31</v>
      </c>
      <c r="L377" s="9" t="s">
        <v>31</v>
      </c>
      <c r="M377" s="9" t="s">
        <v>31</v>
      </c>
    </row>
    <row r="378" spans="1:13" ht="8.25" customHeight="1" x14ac:dyDescent="0.25">
      <c r="A378" s="6" t="s">
        <v>38</v>
      </c>
      <c r="B378" s="7" t="s">
        <v>29</v>
      </c>
      <c r="C378" s="7">
        <v>2006</v>
      </c>
      <c r="D378" s="9">
        <v>15452</v>
      </c>
      <c r="E378" s="9">
        <v>3724</v>
      </c>
      <c r="F378" s="9">
        <v>2928</v>
      </c>
      <c r="G378" s="9" t="s">
        <v>31</v>
      </c>
      <c r="H378" s="9" t="s">
        <v>31</v>
      </c>
      <c r="I378" s="9">
        <v>6707</v>
      </c>
      <c r="J378" s="9">
        <v>1335</v>
      </c>
      <c r="K378" s="9">
        <v>22</v>
      </c>
      <c r="L378" s="9">
        <v>520</v>
      </c>
      <c r="M378" s="9">
        <v>216</v>
      </c>
    </row>
    <row r="379" spans="1:13" s="63" customFormat="1" ht="16.5" customHeight="1" x14ac:dyDescent="0.25">
      <c r="A379" s="11" t="s">
        <v>3</v>
      </c>
      <c r="B379" s="12" t="s">
        <v>29</v>
      </c>
      <c r="C379" s="12">
        <v>2006</v>
      </c>
      <c r="D379" s="14">
        <v>114550</v>
      </c>
      <c r="E379" s="14">
        <v>44215</v>
      </c>
      <c r="F379" s="14">
        <v>10538</v>
      </c>
      <c r="G379" s="14" t="s">
        <v>31</v>
      </c>
      <c r="H379" s="14">
        <v>5761</v>
      </c>
      <c r="I379" s="14">
        <v>35576</v>
      </c>
      <c r="J379" s="14">
        <v>7719</v>
      </c>
      <c r="K379" s="14">
        <v>353</v>
      </c>
      <c r="L379" s="14">
        <v>5372</v>
      </c>
      <c r="M379" s="14">
        <v>5016</v>
      </c>
    </row>
    <row r="380" spans="1:13" ht="8.25" customHeight="1" x14ac:dyDescent="0.25">
      <c r="A380" s="26" t="s">
        <v>52</v>
      </c>
      <c r="B380" s="27" t="s">
        <v>29</v>
      </c>
      <c r="C380" s="27">
        <v>2006</v>
      </c>
      <c r="D380" s="28">
        <v>18924</v>
      </c>
      <c r="E380" s="28">
        <v>8002</v>
      </c>
      <c r="F380" s="28">
        <v>1312</v>
      </c>
      <c r="G380" s="28" t="s">
        <v>31</v>
      </c>
      <c r="H380" s="28">
        <v>375</v>
      </c>
      <c r="I380" s="28">
        <v>5478</v>
      </c>
      <c r="J380" s="28">
        <v>1774</v>
      </c>
      <c r="K380" s="28">
        <v>45</v>
      </c>
      <c r="L380" s="28">
        <v>1218</v>
      </c>
      <c r="M380" s="28">
        <v>720</v>
      </c>
    </row>
    <row r="381" spans="1:13" ht="8.25" customHeight="1" x14ac:dyDescent="0.25">
      <c r="A381" s="6" t="s">
        <v>28</v>
      </c>
      <c r="B381" s="7" t="s">
        <v>39</v>
      </c>
      <c r="C381" s="7">
        <v>2006</v>
      </c>
      <c r="D381" s="9">
        <v>105</v>
      </c>
      <c r="E381" s="9" t="s">
        <v>31</v>
      </c>
      <c r="F381" s="9" t="s">
        <v>31</v>
      </c>
      <c r="G381" s="9" t="s">
        <v>31</v>
      </c>
      <c r="H381" s="9" t="s">
        <v>31</v>
      </c>
      <c r="I381" s="9" t="s">
        <v>31</v>
      </c>
      <c r="J381" s="9" t="s">
        <v>31</v>
      </c>
      <c r="K381" s="9">
        <v>5</v>
      </c>
      <c r="L381" s="9">
        <v>100</v>
      </c>
      <c r="M381" s="9" t="s">
        <v>31</v>
      </c>
    </row>
    <row r="382" spans="1:13" ht="8.25" customHeight="1" x14ac:dyDescent="0.25">
      <c r="A382" s="6" t="s">
        <v>32</v>
      </c>
      <c r="B382" s="7" t="s">
        <v>39</v>
      </c>
      <c r="C382" s="7">
        <v>2006</v>
      </c>
      <c r="D382" s="9">
        <v>239</v>
      </c>
      <c r="E382" s="9">
        <v>1</v>
      </c>
      <c r="F382" s="9" t="s">
        <v>31</v>
      </c>
      <c r="G382" s="9" t="s">
        <v>31</v>
      </c>
      <c r="H382" s="9" t="s">
        <v>31</v>
      </c>
      <c r="I382" s="9">
        <v>7</v>
      </c>
      <c r="J382" s="9">
        <v>161</v>
      </c>
      <c r="K382" s="9" t="s">
        <v>31</v>
      </c>
      <c r="L382" s="9">
        <v>26</v>
      </c>
      <c r="M382" s="9">
        <v>44</v>
      </c>
    </row>
    <row r="383" spans="1:13" ht="8.25" customHeight="1" x14ac:dyDescent="0.25">
      <c r="A383" s="6" t="s">
        <v>43</v>
      </c>
      <c r="B383" s="7" t="s">
        <v>39</v>
      </c>
      <c r="C383" s="7">
        <v>2006</v>
      </c>
      <c r="D383" s="9">
        <v>783</v>
      </c>
      <c r="E383" s="9">
        <v>319</v>
      </c>
      <c r="F383" s="9" t="s">
        <v>31</v>
      </c>
      <c r="G383" s="9" t="s">
        <v>31</v>
      </c>
      <c r="H383" s="9" t="s">
        <v>31</v>
      </c>
      <c r="I383" s="9">
        <v>464</v>
      </c>
      <c r="J383" s="9" t="s">
        <v>31</v>
      </c>
      <c r="K383" s="9" t="s">
        <v>31</v>
      </c>
      <c r="L383" s="9" t="s">
        <v>31</v>
      </c>
      <c r="M383" s="9" t="s">
        <v>31</v>
      </c>
    </row>
    <row r="384" spans="1:13" ht="8.25" customHeight="1" x14ac:dyDescent="0.25">
      <c r="A384" s="6" t="s">
        <v>34</v>
      </c>
      <c r="B384" s="7" t="s">
        <v>39</v>
      </c>
      <c r="C384" s="7">
        <v>2006</v>
      </c>
      <c r="D384" s="9">
        <v>249</v>
      </c>
      <c r="E384" s="9">
        <v>10</v>
      </c>
      <c r="F384" s="9">
        <v>65</v>
      </c>
      <c r="G384" s="9" t="s">
        <v>31</v>
      </c>
      <c r="H384" s="9">
        <v>73</v>
      </c>
      <c r="I384" s="9">
        <v>101</v>
      </c>
      <c r="J384" s="9" t="s">
        <v>31</v>
      </c>
      <c r="K384" s="9" t="s">
        <v>31</v>
      </c>
      <c r="L384" s="9" t="s">
        <v>31</v>
      </c>
      <c r="M384" s="9" t="s">
        <v>31</v>
      </c>
    </row>
    <row r="385" spans="1:13" ht="8.25" customHeight="1" x14ac:dyDescent="0.25">
      <c r="A385" s="6" t="s">
        <v>45</v>
      </c>
      <c r="B385" s="7" t="s">
        <v>39</v>
      </c>
      <c r="C385" s="7">
        <v>2006</v>
      </c>
      <c r="D385" s="9">
        <v>1809</v>
      </c>
      <c r="E385" s="9">
        <v>777</v>
      </c>
      <c r="F385" s="9">
        <v>232</v>
      </c>
      <c r="G385" s="9" t="s">
        <v>31</v>
      </c>
      <c r="H385" s="9" t="s">
        <v>31</v>
      </c>
      <c r="I385" s="9">
        <v>756</v>
      </c>
      <c r="J385" s="9" t="s">
        <v>31</v>
      </c>
      <c r="K385" s="9" t="s">
        <v>31</v>
      </c>
      <c r="L385" s="9" t="s">
        <v>31</v>
      </c>
      <c r="M385" s="9">
        <v>44</v>
      </c>
    </row>
    <row r="386" spans="1:13" ht="8.25" customHeight="1" x14ac:dyDescent="0.25">
      <c r="A386" s="6" t="s">
        <v>41</v>
      </c>
      <c r="B386" s="7" t="s">
        <v>39</v>
      </c>
      <c r="C386" s="7">
        <v>2006</v>
      </c>
      <c r="D386" s="9">
        <v>790</v>
      </c>
      <c r="E386" s="9" t="s">
        <v>31</v>
      </c>
      <c r="F386" s="9" t="s">
        <v>31</v>
      </c>
      <c r="G386" s="9" t="s">
        <v>31</v>
      </c>
      <c r="H386" s="9">
        <v>790</v>
      </c>
      <c r="I386" s="9" t="s">
        <v>31</v>
      </c>
      <c r="J386" s="9" t="s">
        <v>31</v>
      </c>
      <c r="K386" s="9" t="s">
        <v>31</v>
      </c>
      <c r="L386" s="9" t="s">
        <v>31</v>
      </c>
      <c r="M386" s="9" t="s">
        <v>31</v>
      </c>
    </row>
    <row r="387" spans="1:13" ht="8.25" customHeight="1" x14ac:dyDescent="0.25">
      <c r="A387" s="6" t="s">
        <v>37</v>
      </c>
      <c r="B387" s="7" t="s">
        <v>39</v>
      </c>
      <c r="C387" s="7">
        <v>2006</v>
      </c>
      <c r="D387" s="9" t="s">
        <v>31</v>
      </c>
      <c r="E387" s="9" t="s">
        <v>31</v>
      </c>
      <c r="F387" s="9" t="s">
        <v>31</v>
      </c>
      <c r="G387" s="9" t="s">
        <v>31</v>
      </c>
      <c r="H387" s="9" t="s">
        <v>31</v>
      </c>
      <c r="I387" s="9" t="s">
        <v>31</v>
      </c>
      <c r="J387" s="9" t="s">
        <v>31</v>
      </c>
      <c r="K387" s="9" t="s">
        <v>31</v>
      </c>
      <c r="L387" s="9" t="s">
        <v>31</v>
      </c>
      <c r="M387" s="9" t="s">
        <v>31</v>
      </c>
    </row>
    <row r="388" spans="1:13" ht="8.25" customHeight="1" x14ac:dyDescent="0.25">
      <c r="A388" s="6" t="s">
        <v>38</v>
      </c>
      <c r="B388" s="7" t="s">
        <v>39</v>
      </c>
      <c r="C388" s="7">
        <v>2006</v>
      </c>
      <c r="D388" s="9">
        <v>1246</v>
      </c>
      <c r="E388" s="9">
        <v>194</v>
      </c>
      <c r="F388" s="9">
        <v>237</v>
      </c>
      <c r="G388" s="9" t="s">
        <v>31</v>
      </c>
      <c r="H388" s="9" t="s">
        <v>31</v>
      </c>
      <c r="I388" s="9">
        <v>690</v>
      </c>
      <c r="J388" s="9">
        <v>96</v>
      </c>
      <c r="K388" s="9" t="s">
        <v>31</v>
      </c>
      <c r="L388" s="9">
        <v>22</v>
      </c>
      <c r="M388" s="9">
        <v>7</v>
      </c>
    </row>
    <row r="389" spans="1:13" s="63" customFormat="1" ht="16.5" customHeight="1" x14ac:dyDescent="0.25">
      <c r="A389" s="11" t="s">
        <v>3</v>
      </c>
      <c r="B389" s="12" t="s">
        <v>39</v>
      </c>
      <c r="C389" s="12">
        <v>2006</v>
      </c>
      <c r="D389" s="14">
        <v>5221</v>
      </c>
      <c r="E389" s="14">
        <v>1301</v>
      </c>
      <c r="F389" s="14">
        <v>534</v>
      </c>
      <c r="G389" s="14" t="s">
        <v>31</v>
      </c>
      <c r="H389" s="14">
        <v>863</v>
      </c>
      <c r="I389" s="14">
        <v>2018</v>
      </c>
      <c r="J389" s="14">
        <v>257</v>
      </c>
      <c r="K389" s="14">
        <v>5</v>
      </c>
      <c r="L389" s="14">
        <v>148</v>
      </c>
      <c r="M389" s="14">
        <v>95</v>
      </c>
    </row>
    <row r="390" spans="1:13" ht="8.25" customHeight="1" x14ac:dyDescent="0.25">
      <c r="A390" s="26" t="s">
        <v>52</v>
      </c>
      <c r="B390" s="27" t="s">
        <v>39</v>
      </c>
      <c r="C390" s="27">
        <v>2006</v>
      </c>
      <c r="D390" s="28">
        <v>1292</v>
      </c>
      <c r="E390" s="28">
        <v>423</v>
      </c>
      <c r="F390" s="28">
        <v>164</v>
      </c>
      <c r="G390" s="28" t="s">
        <v>31</v>
      </c>
      <c r="H390" s="28">
        <v>73</v>
      </c>
      <c r="I390" s="28">
        <v>405</v>
      </c>
      <c r="J390" s="28">
        <v>136</v>
      </c>
      <c r="K390" s="28">
        <v>1</v>
      </c>
      <c r="L390" s="28">
        <v>65</v>
      </c>
      <c r="M390" s="28">
        <v>25</v>
      </c>
    </row>
    <row r="391" spans="1:13" ht="8.25" customHeight="1" x14ac:dyDescent="0.25">
      <c r="A391" s="6" t="s">
        <v>28</v>
      </c>
      <c r="B391" s="7" t="s">
        <v>29</v>
      </c>
      <c r="C391" s="7">
        <v>2005</v>
      </c>
      <c r="D391" s="9">
        <v>4122</v>
      </c>
      <c r="E391" s="9" t="s">
        <v>31</v>
      </c>
      <c r="F391" s="9" t="s">
        <v>31</v>
      </c>
      <c r="G391" s="9" t="s">
        <v>31</v>
      </c>
      <c r="H391" s="9" t="s">
        <v>31</v>
      </c>
      <c r="I391" s="9" t="s">
        <v>31</v>
      </c>
      <c r="J391" s="9" t="s">
        <v>31</v>
      </c>
      <c r="K391" s="9">
        <v>261</v>
      </c>
      <c r="L391" s="9">
        <v>3861</v>
      </c>
      <c r="M391" s="9" t="s">
        <v>31</v>
      </c>
    </row>
    <row r="392" spans="1:13" ht="8.25" customHeight="1" x14ac:dyDescent="0.25">
      <c r="A392" s="6" t="s">
        <v>32</v>
      </c>
      <c r="B392" s="7" t="s">
        <v>29</v>
      </c>
      <c r="C392" s="7">
        <v>2005</v>
      </c>
      <c r="D392" s="9">
        <v>10311</v>
      </c>
      <c r="E392" s="9">
        <v>96</v>
      </c>
      <c r="F392" s="9" t="s">
        <v>31</v>
      </c>
      <c r="G392" s="9" t="s">
        <v>31</v>
      </c>
      <c r="H392" s="9" t="s">
        <v>31</v>
      </c>
      <c r="I392" s="9">
        <v>382</v>
      </c>
      <c r="J392" s="9">
        <v>6470</v>
      </c>
      <c r="K392" s="9" t="s">
        <v>31</v>
      </c>
      <c r="L392" s="9">
        <v>1060</v>
      </c>
      <c r="M392" s="9">
        <v>2303</v>
      </c>
    </row>
    <row r="393" spans="1:13" ht="8.25" customHeight="1" x14ac:dyDescent="0.25">
      <c r="A393" s="6" t="s">
        <v>43</v>
      </c>
      <c r="B393" s="7" t="s">
        <v>29</v>
      </c>
      <c r="C393" s="7">
        <v>2005</v>
      </c>
      <c r="D393" s="9">
        <v>20155</v>
      </c>
      <c r="E393" s="9">
        <v>10698</v>
      </c>
      <c r="F393" s="9" t="s">
        <v>31</v>
      </c>
      <c r="G393" s="9" t="s">
        <v>31</v>
      </c>
      <c r="H393" s="9" t="s">
        <v>31</v>
      </c>
      <c r="I393" s="9">
        <v>9457</v>
      </c>
      <c r="J393" s="9" t="s">
        <v>31</v>
      </c>
      <c r="K393" s="9" t="s">
        <v>31</v>
      </c>
      <c r="L393" s="9" t="s">
        <v>31</v>
      </c>
      <c r="M393" s="9" t="s">
        <v>31</v>
      </c>
    </row>
    <row r="394" spans="1:13" ht="8.25" customHeight="1" x14ac:dyDescent="0.25">
      <c r="A394" s="6" t="s">
        <v>34</v>
      </c>
      <c r="B394" s="7" t="s">
        <v>29</v>
      </c>
      <c r="C394" s="7">
        <v>2005</v>
      </c>
      <c r="D394" s="9">
        <v>2705</v>
      </c>
      <c r="E394" s="9">
        <v>429</v>
      </c>
      <c r="F394" s="9">
        <v>856</v>
      </c>
      <c r="G394" s="9" t="s">
        <v>31</v>
      </c>
      <c r="H394" s="9">
        <v>581</v>
      </c>
      <c r="I394" s="9">
        <v>839</v>
      </c>
      <c r="J394" s="9" t="s">
        <v>31</v>
      </c>
      <c r="K394" s="9" t="s">
        <v>31</v>
      </c>
      <c r="L394" s="9" t="s">
        <v>31</v>
      </c>
      <c r="M394" s="9" t="s">
        <v>31</v>
      </c>
    </row>
    <row r="395" spans="1:13" ht="8.25" customHeight="1" x14ac:dyDescent="0.25">
      <c r="A395" s="6" t="s">
        <v>45</v>
      </c>
      <c r="B395" s="7" t="s">
        <v>29</v>
      </c>
      <c r="C395" s="7">
        <v>2005</v>
      </c>
      <c r="D395" s="9">
        <v>56327</v>
      </c>
      <c r="E395" s="9">
        <v>28999</v>
      </c>
      <c r="F395" s="9">
        <v>6893</v>
      </c>
      <c r="G395" s="9" t="s">
        <v>31</v>
      </c>
      <c r="H395" s="9"/>
      <c r="I395" s="9">
        <v>16887</v>
      </c>
      <c r="J395" s="9" t="s">
        <v>31</v>
      </c>
      <c r="K395" s="9" t="s">
        <v>31</v>
      </c>
      <c r="L395" s="9" t="s">
        <v>31</v>
      </c>
      <c r="M395" s="9">
        <v>3548</v>
      </c>
    </row>
    <row r="396" spans="1:13" ht="8.25" customHeight="1" x14ac:dyDescent="0.25">
      <c r="A396" s="6" t="s">
        <v>41</v>
      </c>
      <c r="B396" s="7" t="s">
        <v>29</v>
      </c>
      <c r="C396" s="7">
        <v>2005</v>
      </c>
      <c r="D396" s="9">
        <v>5113</v>
      </c>
      <c r="E396" s="9" t="s">
        <v>31</v>
      </c>
      <c r="F396" s="9" t="s">
        <v>31</v>
      </c>
      <c r="G396" s="9" t="s">
        <v>31</v>
      </c>
      <c r="H396" s="9">
        <v>5113</v>
      </c>
      <c r="I396" s="9" t="s">
        <v>31</v>
      </c>
      <c r="J396" s="9" t="s">
        <v>31</v>
      </c>
      <c r="K396" s="9" t="s">
        <v>54</v>
      </c>
      <c r="L396" s="9" t="s">
        <v>31</v>
      </c>
      <c r="M396" s="9" t="s">
        <v>31</v>
      </c>
    </row>
    <row r="397" spans="1:13" ht="8.25" customHeight="1" x14ac:dyDescent="0.25">
      <c r="A397" s="6" t="s">
        <v>37</v>
      </c>
      <c r="B397" s="7" t="s">
        <v>29</v>
      </c>
      <c r="C397" s="7">
        <v>2005</v>
      </c>
      <c r="D397" s="9">
        <v>16</v>
      </c>
      <c r="E397" s="9" t="s">
        <v>31</v>
      </c>
      <c r="F397" s="9">
        <v>14</v>
      </c>
      <c r="G397" s="9" t="s">
        <v>31</v>
      </c>
      <c r="H397" s="9" t="s">
        <v>31</v>
      </c>
      <c r="I397" s="9">
        <v>2</v>
      </c>
      <c r="J397" s="9" t="s">
        <v>31</v>
      </c>
      <c r="K397" s="9" t="s">
        <v>31</v>
      </c>
      <c r="L397" s="9" t="s">
        <v>31</v>
      </c>
      <c r="M397" s="9" t="s">
        <v>31</v>
      </c>
    </row>
    <row r="398" spans="1:13" ht="8.25" customHeight="1" x14ac:dyDescent="0.25">
      <c r="A398" s="6" t="s">
        <v>38</v>
      </c>
      <c r="B398" s="7" t="s">
        <v>29</v>
      </c>
      <c r="C398" s="7">
        <v>2005</v>
      </c>
      <c r="D398" s="9">
        <v>15275</v>
      </c>
      <c r="E398" s="9">
        <v>4273</v>
      </c>
      <c r="F398" s="9">
        <v>2882</v>
      </c>
      <c r="G398" s="9" t="s">
        <v>31</v>
      </c>
      <c r="H398" s="9" t="s">
        <v>31</v>
      </c>
      <c r="I398" s="9">
        <v>6224</v>
      </c>
      <c r="J398" s="9">
        <v>1226</v>
      </c>
      <c r="K398" s="9">
        <v>24</v>
      </c>
      <c r="L398" s="9">
        <v>360</v>
      </c>
      <c r="M398" s="9">
        <v>286</v>
      </c>
    </row>
    <row r="399" spans="1:13" s="63" customFormat="1" ht="16.5" customHeight="1" x14ac:dyDescent="0.25">
      <c r="A399" s="11" t="s">
        <v>3</v>
      </c>
      <c r="B399" s="12" t="s">
        <v>29</v>
      </c>
      <c r="C399" s="12">
        <v>2005</v>
      </c>
      <c r="D399" s="14">
        <v>114024</v>
      </c>
      <c r="E399" s="14">
        <v>44495</v>
      </c>
      <c r="F399" s="14">
        <v>10645</v>
      </c>
      <c r="G399" s="14" t="s">
        <v>31</v>
      </c>
      <c r="H399" s="14">
        <v>5694</v>
      </c>
      <c r="I399" s="14">
        <v>33791</v>
      </c>
      <c r="J399" s="14">
        <v>7696</v>
      </c>
      <c r="K399" s="14">
        <v>285</v>
      </c>
      <c r="L399" s="14">
        <v>5281</v>
      </c>
      <c r="M399" s="14">
        <v>6137</v>
      </c>
    </row>
    <row r="400" spans="1:13" ht="8.25" customHeight="1" x14ac:dyDescent="0.25">
      <c r="A400" s="26" t="s">
        <v>52</v>
      </c>
      <c r="B400" s="27" t="s">
        <v>29</v>
      </c>
      <c r="C400" s="27">
        <v>2005</v>
      </c>
      <c r="D400" s="28">
        <v>18287</v>
      </c>
      <c r="E400" s="28">
        <v>7986</v>
      </c>
      <c r="F400" s="28">
        <v>1405</v>
      </c>
      <c r="G400" s="28" t="s">
        <v>31</v>
      </c>
      <c r="H400" s="28">
        <v>398</v>
      </c>
      <c r="I400" s="28">
        <v>5240</v>
      </c>
      <c r="J400" s="28">
        <v>1481</v>
      </c>
      <c r="K400" s="28">
        <v>48</v>
      </c>
      <c r="L400" s="28">
        <v>986</v>
      </c>
      <c r="M400" s="28">
        <v>743</v>
      </c>
    </row>
    <row r="401" spans="1:13" ht="8.25" customHeight="1" x14ac:dyDescent="0.25">
      <c r="A401" s="6" t="s">
        <v>28</v>
      </c>
      <c r="B401" s="7" t="s">
        <v>39</v>
      </c>
      <c r="C401" s="7">
        <v>2005</v>
      </c>
      <c r="D401" s="9">
        <v>89</v>
      </c>
      <c r="E401" s="9" t="s">
        <v>31</v>
      </c>
      <c r="F401" s="9" t="s">
        <v>31</v>
      </c>
      <c r="G401" s="9" t="s">
        <v>31</v>
      </c>
      <c r="H401" s="9" t="s">
        <v>31</v>
      </c>
      <c r="I401" s="9" t="s">
        <v>31</v>
      </c>
      <c r="J401" s="9" t="s">
        <v>31</v>
      </c>
      <c r="K401" s="9">
        <v>3</v>
      </c>
      <c r="L401" s="9">
        <v>86</v>
      </c>
      <c r="M401" s="9" t="s">
        <v>31</v>
      </c>
    </row>
    <row r="402" spans="1:13" ht="8.25" customHeight="1" x14ac:dyDescent="0.25">
      <c r="A402" s="6" t="s">
        <v>32</v>
      </c>
      <c r="B402" s="7" t="s">
        <v>39</v>
      </c>
      <c r="C402" s="7">
        <v>2005</v>
      </c>
      <c r="D402" s="9">
        <v>267</v>
      </c>
      <c r="E402" s="9">
        <v>8</v>
      </c>
      <c r="F402" s="9" t="s">
        <v>31</v>
      </c>
      <c r="G402" s="9" t="s">
        <v>31</v>
      </c>
      <c r="H402" s="9" t="s">
        <v>31</v>
      </c>
      <c r="I402" s="9">
        <v>17</v>
      </c>
      <c r="J402" s="9">
        <v>171</v>
      </c>
      <c r="K402" s="9" t="s">
        <v>31</v>
      </c>
      <c r="L402" s="9">
        <v>38</v>
      </c>
      <c r="M402" s="9">
        <v>33</v>
      </c>
    </row>
    <row r="403" spans="1:13" ht="8.25" customHeight="1" x14ac:dyDescent="0.25">
      <c r="A403" s="6" t="s">
        <v>43</v>
      </c>
      <c r="B403" s="7" t="s">
        <v>39</v>
      </c>
      <c r="C403" s="7">
        <v>2005</v>
      </c>
      <c r="D403" s="9">
        <v>870</v>
      </c>
      <c r="E403" s="9">
        <v>419</v>
      </c>
      <c r="F403" s="9" t="s">
        <v>31</v>
      </c>
      <c r="G403" s="9" t="s">
        <v>31</v>
      </c>
      <c r="H403" s="9" t="s">
        <v>31</v>
      </c>
      <c r="I403" s="9">
        <v>451</v>
      </c>
      <c r="J403" s="9" t="s">
        <v>31</v>
      </c>
      <c r="K403" s="9" t="s">
        <v>31</v>
      </c>
      <c r="L403" s="9" t="s">
        <v>31</v>
      </c>
      <c r="M403" s="9" t="s">
        <v>31</v>
      </c>
    </row>
    <row r="404" spans="1:13" ht="8.25" customHeight="1" x14ac:dyDescent="0.25">
      <c r="A404" s="6" t="s">
        <v>34</v>
      </c>
      <c r="B404" s="7" t="s">
        <v>39</v>
      </c>
      <c r="C404" s="7">
        <v>2005</v>
      </c>
      <c r="D404" s="9">
        <v>314</v>
      </c>
      <c r="E404" s="9">
        <v>27</v>
      </c>
      <c r="F404" s="9">
        <v>86</v>
      </c>
      <c r="G404" s="9" t="s">
        <v>31</v>
      </c>
      <c r="H404" s="9">
        <v>85</v>
      </c>
      <c r="I404" s="9">
        <v>116</v>
      </c>
      <c r="J404" s="9" t="s">
        <v>31</v>
      </c>
      <c r="K404" s="9" t="s">
        <v>31</v>
      </c>
      <c r="L404" s="9" t="s">
        <v>31</v>
      </c>
      <c r="M404" s="9" t="s">
        <v>31</v>
      </c>
    </row>
    <row r="405" spans="1:13" ht="8.25" customHeight="1" x14ac:dyDescent="0.25">
      <c r="A405" s="6" t="s">
        <v>45</v>
      </c>
      <c r="B405" s="7" t="s">
        <v>39</v>
      </c>
      <c r="C405" s="7">
        <v>2005</v>
      </c>
      <c r="D405" s="9">
        <v>1939</v>
      </c>
      <c r="E405" s="9">
        <v>817</v>
      </c>
      <c r="F405" s="9">
        <v>230</v>
      </c>
      <c r="G405" s="9" t="s">
        <v>31</v>
      </c>
      <c r="H405" s="9" t="s">
        <v>31</v>
      </c>
      <c r="I405" s="9">
        <v>827</v>
      </c>
      <c r="J405" s="9" t="s">
        <v>31</v>
      </c>
      <c r="K405" s="9" t="s">
        <v>31</v>
      </c>
      <c r="L405" s="9" t="s">
        <v>31</v>
      </c>
      <c r="M405" s="9">
        <v>65</v>
      </c>
    </row>
    <row r="406" spans="1:13" ht="8.25" customHeight="1" x14ac:dyDescent="0.25">
      <c r="A406" s="6" t="s">
        <v>41</v>
      </c>
      <c r="B406" s="7" t="s">
        <v>39</v>
      </c>
      <c r="C406" s="7">
        <v>2005</v>
      </c>
      <c r="D406" s="9">
        <v>872</v>
      </c>
      <c r="E406" s="9" t="s">
        <v>31</v>
      </c>
      <c r="F406" s="9" t="s">
        <v>31</v>
      </c>
      <c r="G406" s="9" t="s">
        <v>31</v>
      </c>
      <c r="H406" s="9">
        <v>872</v>
      </c>
      <c r="I406" s="9" t="s">
        <v>31</v>
      </c>
      <c r="J406" s="9" t="s">
        <v>31</v>
      </c>
      <c r="K406" s="9" t="s">
        <v>31</v>
      </c>
      <c r="L406" s="9" t="s">
        <v>31</v>
      </c>
      <c r="M406" s="9" t="s">
        <v>31</v>
      </c>
    </row>
    <row r="407" spans="1:13" ht="8.25" customHeight="1" x14ac:dyDescent="0.25">
      <c r="A407" s="6" t="s">
        <v>37</v>
      </c>
      <c r="B407" s="7" t="s">
        <v>39</v>
      </c>
      <c r="C407" s="7">
        <v>2005</v>
      </c>
      <c r="D407" s="9" t="s">
        <v>30</v>
      </c>
      <c r="E407" s="9" t="s">
        <v>31</v>
      </c>
      <c r="F407" s="9" t="s">
        <v>31</v>
      </c>
      <c r="G407" s="9" t="s">
        <v>31</v>
      </c>
      <c r="H407" s="9" t="s">
        <v>31</v>
      </c>
      <c r="I407" s="9" t="s">
        <v>31</v>
      </c>
      <c r="J407" s="9" t="s">
        <v>31</v>
      </c>
      <c r="K407" s="9" t="s">
        <v>31</v>
      </c>
      <c r="L407" s="9" t="s">
        <v>31</v>
      </c>
      <c r="M407" s="9" t="s">
        <v>31</v>
      </c>
    </row>
    <row r="408" spans="1:13" ht="8.25" customHeight="1" x14ac:dyDescent="0.25">
      <c r="A408" s="6" t="s">
        <v>38</v>
      </c>
      <c r="B408" s="7" t="s">
        <v>39</v>
      </c>
      <c r="C408" s="7">
        <v>2005</v>
      </c>
      <c r="D408" s="9">
        <v>1298</v>
      </c>
      <c r="E408" s="9">
        <v>318</v>
      </c>
      <c r="F408" s="9">
        <v>236</v>
      </c>
      <c r="G408" s="9" t="s">
        <v>31</v>
      </c>
      <c r="H408" s="9" t="s">
        <v>31</v>
      </c>
      <c r="I408" s="9">
        <v>645</v>
      </c>
      <c r="J408" s="9">
        <v>67</v>
      </c>
      <c r="K408" s="9">
        <v>1</v>
      </c>
      <c r="L408" s="9">
        <v>22</v>
      </c>
      <c r="M408" s="9">
        <v>9</v>
      </c>
    </row>
    <row r="409" spans="1:13" s="63" customFormat="1" ht="16.5" customHeight="1" x14ac:dyDescent="0.25">
      <c r="A409" s="11" t="s">
        <v>3</v>
      </c>
      <c r="B409" s="12" t="s">
        <v>39</v>
      </c>
      <c r="C409" s="12">
        <v>2005</v>
      </c>
      <c r="D409" s="14">
        <v>5649</v>
      </c>
      <c r="E409" s="14">
        <v>1589</v>
      </c>
      <c r="F409" s="14">
        <v>552</v>
      </c>
      <c r="G409" s="14" t="s">
        <v>31</v>
      </c>
      <c r="H409" s="14">
        <v>957</v>
      </c>
      <c r="I409" s="14">
        <v>2056</v>
      </c>
      <c r="J409" s="14">
        <v>238</v>
      </c>
      <c r="K409" s="14">
        <v>4</v>
      </c>
      <c r="L409" s="14">
        <v>146</v>
      </c>
      <c r="M409" s="14">
        <v>107</v>
      </c>
    </row>
    <row r="410" spans="1:13" ht="8.25" customHeight="1" x14ac:dyDescent="0.25">
      <c r="A410" s="26" t="s">
        <v>52</v>
      </c>
      <c r="B410" s="27" t="s">
        <v>39</v>
      </c>
      <c r="C410" s="27">
        <v>2005</v>
      </c>
      <c r="D410" s="28">
        <v>1267</v>
      </c>
      <c r="E410" s="28">
        <v>411</v>
      </c>
      <c r="F410" s="28">
        <v>167</v>
      </c>
      <c r="G410" s="28" t="s">
        <v>31</v>
      </c>
      <c r="H410" s="28">
        <v>90</v>
      </c>
      <c r="I410" s="28">
        <v>411</v>
      </c>
      <c r="J410" s="28">
        <v>96</v>
      </c>
      <c r="K410" s="28">
        <v>2</v>
      </c>
      <c r="L410" s="28">
        <v>59</v>
      </c>
      <c r="M410" s="28">
        <v>31</v>
      </c>
    </row>
    <row r="412" spans="1:13" x14ac:dyDescent="0.25">
      <c r="A412" s="11"/>
      <c r="B412" s="12"/>
      <c r="C412" s="12"/>
      <c r="D412" s="15"/>
      <c r="E412" s="15"/>
      <c r="F412" s="15"/>
      <c r="G412" s="14"/>
    </row>
    <row r="413" spans="1:13" ht="8.25" customHeight="1" x14ac:dyDescent="0.25">
      <c r="A413" s="35" t="s">
        <v>58</v>
      </c>
      <c r="B413" s="7"/>
      <c r="C413" s="7"/>
      <c r="D413" s="8"/>
      <c r="E413" s="8"/>
      <c r="F413" s="8"/>
      <c r="G413" s="9"/>
    </row>
    <row r="414" spans="1:13" ht="8.25" customHeight="1" x14ac:dyDescent="0.25">
      <c r="A414" s="6" t="s">
        <v>59</v>
      </c>
      <c r="B414" s="7"/>
      <c r="C414" s="7"/>
      <c r="D414" s="8"/>
      <c r="E414" s="8"/>
      <c r="F414" s="8"/>
      <c r="G414" s="9"/>
    </row>
    <row r="415" spans="1:13" ht="8.25" customHeight="1" x14ac:dyDescent="0.25">
      <c r="A415" s="6" t="s">
        <v>60</v>
      </c>
      <c r="B415" s="7"/>
      <c r="C415" s="7"/>
      <c r="D415" s="8"/>
      <c r="E415" s="8"/>
      <c r="F415" s="8"/>
      <c r="G415" s="9"/>
    </row>
    <row r="416" spans="1:13" ht="8.25" customHeight="1" x14ac:dyDescent="0.25">
      <c r="A416" s="6" t="s">
        <v>61</v>
      </c>
      <c r="B416" s="7"/>
      <c r="C416" s="7"/>
      <c r="D416" s="8"/>
      <c r="E416" s="8"/>
      <c r="F416" s="8"/>
      <c r="G416" s="9"/>
    </row>
    <row r="417" spans="1:13" ht="8.25" customHeight="1" x14ac:dyDescent="0.25">
      <c r="A417" s="6" t="s">
        <v>62</v>
      </c>
      <c r="B417" s="7"/>
      <c r="C417" s="7"/>
      <c r="D417" s="8"/>
      <c r="E417" s="8"/>
      <c r="F417" s="8"/>
      <c r="G417" s="9"/>
    </row>
    <row r="418" spans="1:13" ht="8.25" customHeight="1" x14ac:dyDescent="0.25">
      <c r="A418" s="6" t="s">
        <v>63</v>
      </c>
      <c r="B418" s="7"/>
      <c r="C418" s="7"/>
      <c r="D418" s="8"/>
      <c r="E418" s="8"/>
      <c r="F418" s="8"/>
      <c r="G418" s="9"/>
    </row>
    <row r="419" spans="1:13" ht="8.25" customHeight="1" x14ac:dyDescent="0.25">
      <c r="A419" s="6" t="s">
        <v>64</v>
      </c>
      <c r="B419" s="7"/>
      <c r="C419" s="7"/>
      <c r="D419" s="8"/>
      <c r="E419" s="8"/>
      <c r="F419" s="8"/>
      <c r="G419" s="9"/>
    </row>
    <row r="420" spans="1:13" ht="8.25" customHeight="1" x14ac:dyDescent="0.25">
      <c r="A420" s="6" t="s">
        <v>65</v>
      </c>
      <c r="B420" s="7"/>
      <c r="C420" s="7"/>
      <c r="D420" s="8"/>
      <c r="E420" s="8"/>
      <c r="F420" s="8"/>
      <c r="G420" s="9"/>
    </row>
    <row r="421" spans="1:13" ht="8.25" customHeight="1" x14ac:dyDescent="0.25">
      <c r="A421" s="107" t="s">
        <v>135</v>
      </c>
      <c r="B421" s="107"/>
      <c r="C421" s="107"/>
      <c r="D421" s="107"/>
      <c r="E421" s="107"/>
      <c r="F421" s="107"/>
      <c r="G421" s="107"/>
      <c r="H421" s="107"/>
      <c r="I421" s="107"/>
      <c r="J421" s="107"/>
      <c r="K421" s="107"/>
      <c r="L421" s="107"/>
      <c r="M421" s="107"/>
    </row>
    <row r="422" spans="1:13" ht="8.25" customHeight="1" x14ac:dyDescent="0.25">
      <c r="A422" s="6"/>
      <c r="B422" s="7"/>
      <c r="C422" s="7"/>
      <c r="D422" s="8"/>
      <c r="E422" s="8"/>
      <c r="F422" s="8"/>
      <c r="G422" s="9"/>
    </row>
    <row r="423" spans="1:13" ht="8.25" customHeight="1" x14ac:dyDescent="0.25">
      <c r="A423" s="6" t="s">
        <v>66</v>
      </c>
      <c r="B423" s="7"/>
      <c r="C423" s="7"/>
      <c r="D423" s="8"/>
      <c r="E423" s="8"/>
      <c r="F423" s="8"/>
      <c r="G423" s="9"/>
    </row>
    <row r="424" spans="1:13" x14ac:dyDescent="0.25">
      <c r="A424" s="36"/>
      <c r="B424" s="36"/>
      <c r="C424" s="36"/>
      <c r="D424" s="36"/>
      <c r="E424" s="36"/>
      <c r="F424" s="36"/>
      <c r="G424" s="36"/>
    </row>
  </sheetData>
  <autoFilter ref="A8:M8" xr:uid="{00000000-0009-0000-0000-000000000000}"/>
  <mergeCells count="16">
    <mergeCell ref="A421:M421"/>
    <mergeCell ref="A199:M199"/>
    <mergeCell ref="A206:A209"/>
    <mergeCell ref="B206:B209"/>
    <mergeCell ref="C206:C209"/>
    <mergeCell ref="D206:M206"/>
    <mergeCell ref="D207:D208"/>
    <mergeCell ref="E207:M207"/>
    <mergeCell ref="D209:M209"/>
    <mergeCell ref="A4:A7"/>
    <mergeCell ref="B4:B7"/>
    <mergeCell ref="C4:C7"/>
    <mergeCell ref="D4:M4"/>
    <mergeCell ref="D5:D6"/>
    <mergeCell ref="E5:M5"/>
    <mergeCell ref="D7:M7"/>
  </mergeCells>
  <pageMargins left="0.7" right="0.7" top="0.78740157499999996" bottom="0.78740157499999996" header="0.3" footer="0.3"/>
  <pageSetup paperSize="9" orientation="portrait" r:id="rId1"/>
  <ignoredErrors>
    <ignoredError sqref="A8:M8 C210:M210"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tabColor theme="7"/>
  </sheetPr>
  <dimension ref="A1:L63"/>
  <sheetViews>
    <sheetView zoomScale="175" zoomScaleNormal="175" workbookViewId="0">
      <selection activeCell="D9" sqref="D9"/>
    </sheetView>
    <sheetView zoomScale="190" zoomScaleNormal="190" workbookViewId="1">
      <selection activeCell="C16" sqref="C16"/>
    </sheetView>
  </sheetViews>
  <sheetFormatPr baseColWidth="10" defaultRowHeight="15" x14ac:dyDescent="0.25"/>
  <cols>
    <col min="1" max="1" width="35.85546875" customWidth="1"/>
    <col min="2" max="2" width="22.140625" customWidth="1"/>
  </cols>
  <sheetData>
    <row r="1" spans="1:11" ht="30" customHeight="1" x14ac:dyDescent="0.25">
      <c r="A1" s="108" t="s">
        <v>126</v>
      </c>
      <c r="B1" s="108"/>
      <c r="C1" s="108"/>
      <c r="D1" s="108"/>
      <c r="E1" s="108"/>
      <c r="F1" s="108"/>
      <c r="G1" s="108"/>
      <c r="H1" s="108"/>
      <c r="I1" s="53"/>
    </row>
    <row r="2" spans="1:11" ht="30" customHeight="1" x14ac:dyDescent="0.25">
      <c r="A2" s="33" t="s">
        <v>133</v>
      </c>
      <c r="B2" s="34"/>
      <c r="C2" s="34"/>
      <c r="D2" s="34"/>
      <c r="E2" s="34"/>
      <c r="F2" s="34"/>
      <c r="G2" s="34"/>
      <c r="H2" s="34"/>
      <c r="I2" s="42"/>
    </row>
    <row r="3" spans="1:11" x14ac:dyDescent="0.25">
      <c r="A3" s="33"/>
      <c r="B3" s="34"/>
      <c r="C3" s="34"/>
      <c r="D3" s="34"/>
      <c r="E3" s="34"/>
      <c r="F3" s="34"/>
      <c r="G3" s="34"/>
      <c r="H3" s="34"/>
      <c r="I3" s="42"/>
    </row>
    <row r="4" spans="1:11" ht="8.25" customHeight="1" x14ac:dyDescent="0.25">
      <c r="A4" s="94" t="s">
        <v>0</v>
      </c>
      <c r="B4" s="97" t="s">
        <v>142</v>
      </c>
      <c r="C4" s="109" t="s">
        <v>3</v>
      </c>
      <c r="D4" s="102" t="s">
        <v>4</v>
      </c>
      <c r="E4" s="102"/>
      <c r="F4" s="102"/>
      <c r="G4" s="102"/>
      <c r="H4" s="102"/>
      <c r="I4" s="102"/>
      <c r="J4" s="102"/>
      <c r="K4" s="105"/>
    </row>
    <row r="5" spans="1:11" ht="51.75" customHeight="1" x14ac:dyDescent="0.25">
      <c r="A5" s="95"/>
      <c r="B5" s="98"/>
      <c r="C5" s="109"/>
      <c r="D5" s="29" t="s">
        <v>5</v>
      </c>
      <c r="E5" s="29" t="s">
        <v>127</v>
      </c>
      <c r="F5" s="29" t="s">
        <v>128</v>
      </c>
      <c r="G5" s="29" t="s">
        <v>129</v>
      </c>
      <c r="H5" s="29" t="s">
        <v>130</v>
      </c>
      <c r="I5" s="29" t="s">
        <v>131</v>
      </c>
      <c r="J5" s="29" t="s">
        <v>132</v>
      </c>
      <c r="K5" s="30" t="s">
        <v>13</v>
      </c>
    </row>
    <row r="6" spans="1:11" ht="8.25" customHeight="1" x14ac:dyDescent="0.25">
      <c r="A6" s="95"/>
      <c r="B6" s="98"/>
      <c r="C6" s="94" t="s">
        <v>51</v>
      </c>
      <c r="D6" s="97"/>
      <c r="E6" s="97"/>
      <c r="F6" s="97"/>
      <c r="G6" s="97"/>
      <c r="H6" s="97"/>
      <c r="I6" s="97"/>
      <c r="J6" s="97"/>
      <c r="K6" s="110"/>
    </row>
    <row r="7" spans="1:11" ht="8.25" customHeight="1" x14ac:dyDescent="0.25">
      <c r="A7" s="56" t="s">
        <v>15</v>
      </c>
      <c r="B7" s="56" t="s">
        <v>16</v>
      </c>
      <c r="C7" s="56" t="s">
        <v>17</v>
      </c>
      <c r="D7" s="56" t="s">
        <v>18</v>
      </c>
      <c r="E7" s="56" t="s">
        <v>19</v>
      </c>
      <c r="F7" s="56" t="s">
        <v>20</v>
      </c>
      <c r="G7" s="56" t="s">
        <v>21</v>
      </c>
      <c r="H7" s="56" t="s">
        <v>22</v>
      </c>
      <c r="I7" s="56" t="s">
        <v>23</v>
      </c>
      <c r="J7" s="56" t="s">
        <v>24</v>
      </c>
      <c r="K7" s="56" t="s">
        <v>25</v>
      </c>
    </row>
    <row r="8" spans="1:11" ht="8.25" customHeight="1" x14ac:dyDescent="0.25">
      <c r="A8" s="19" t="s">
        <v>46</v>
      </c>
      <c r="B8" s="20" t="s">
        <v>29</v>
      </c>
      <c r="C8" s="73">
        <v>5385</v>
      </c>
      <c r="D8" s="73" t="s">
        <v>30</v>
      </c>
      <c r="E8" s="73" t="s">
        <v>30</v>
      </c>
      <c r="F8" s="73" t="s">
        <v>30</v>
      </c>
      <c r="G8" s="73" t="s">
        <v>30</v>
      </c>
      <c r="H8" s="73" t="s">
        <v>30</v>
      </c>
      <c r="I8" s="73">
        <v>77</v>
      </c>
      <c r="J8" s="73">
        <v>5308</v>
      </c>
      <c r="K8" s="73" t="s">
        <v>30</v>
      </c>
    </row>
    <row r="9" spans="1:11" ht="8.25" customHeight="1" x14ac:dyDescent="0.25">
      <c r="A9" s="20" t="s">
        <v>32</v>
      </c>
      <c r="B9" s="20" t="s">
        <v>29</v>
      </c>
      <c r="C9" s="73">
        <v>12507</v>
      </c>
      <c r="D9" s="73">
        <v>102</v>
      </c>
      <c r="E9" s="73" t="s">
        <v>30</v>
      </c>
      <c r="F9" s="73" t="s">
        <v>30</v>
      </c>
      <c r="G9" s="73">
        <v>97</v>
      </c>
      <c r="H9" s="73">
        <v>7806</v>
      </c>
      <c r="I9" s="73" t="s">
        <v>30</v>
      </c>
      <c r="J9" s="73">
        <v>78</v>
      </c>
      <c r="K9" s="73">
        <v>4424</v>
      </c>
    </row>
    <row r="10" spans="1:11" ht="8.25" customHeight="1" x14ac:dyDescent="0.25">
      <c r="A10" s="7" t="s">
        <v>47</v>
      </c>
      <c r="B10" s="7" t="s">
        <v>29</v>
      </c>
      <c r="C10" s="73">
        <v>1162</v>
      </c>
      <c r="D10" s="73" t="s">
        <v>30</v>
      </c>
      <c r="E10" s="73" t="s">
        <v>30</v>
      </c>
      <c r="F10" s="73" t="s">
        <v>30</v>
      </c>
      <c r="G10" s="73">
        <v>188</v>
      </c>
      <c r="H10" s="73" t="s">
        <v>30</v>
      </c>
      <c r="I10" s="73" t="s">
        <v>30</v>
      </c>
      <c r="J10" s="73">
        <v>974</v>
      </c>
      <c r="K10" s="73" t="s">
        <v>30</v>
      </c>
    </row>
    <row r="11" spans="1:11" ht="8.25" customHeight="1" x14ac:dyDescent="0.25">
      <c r="A11" s="20" t="s">
        <v>43</v>
      </c>
      <c r="B11" s="20" t="s">
        <v>29</v>
      </c>
      <c r="C11" s="73">
        <v>13211</v>
      </c>
      <c r="D11" s="73">
        <v>7352</v>
      </c>
      <c r="E11" s="73" t="s">
        <v>30</v>
      </c>
      <c r="F11" s="73" t="s">
        <v>30</v>
      </c>
      <c r="G11" s="73">
        <v>5851</v>
      </c>
      <c r="H11" s="73" t="s">
        <v>30</v>
      </c>
      <c r="I11" s="73" t="s">
        <v>30</v>
      </c>
      <c r="J11" s="73">
        <v>8</v>
      </c>
      <c r="K11" s="73" t="s">
        <v>30</v>
      </c>
    </row>
    <row r="12" spans="1:11" ht="8.25" customHeight="1" x14ac:dyDescent="0.25">
      <c r="A12" s="20" t="s">
        <v>34</v>
      </c>
      <c r="B12" s="20" t="s">
        <v>29</v>
      </c>
      <c r="C12" s="73">
        <v>2845</v>
      </c>
      <c r="D12" s="73">
        <v>263</v>
      </c>
      <c r="E12" s="73">
        <v>1493</v>
      </c>
      <c r="F12" s="73">
        <v>413</v>
      </c>
      <c r="G12" s="73">
        <v>676</v>
      </c>
      <c r="H12" s="73" t="s">
        <v>30</v>
      </c>
      <c r="I12" s="73" t="s">
        <v>30</v>
      </c>
      <c r="J12" s="73" t="s">
        <v>30</v>
      </c>
      <c r="K12" s="73" t="s">
        <v>30</v>
      </c>
    </row>
    <row r="13" spans="1:11" ht="8.25" customHeight="1" x14ac:dyDescent="0.25">
      <c r="A13" s="20" t="s">
        <v>48</v>
      </c>
      <c r="B13" s="20" t="s">
        <v>29</v>
      </c>
      <c r="C13" s="73">
        <v>45797</v>
      </c>
      <c r="D13" s="73">
        <v>30491</v>
      </c>
      <c r="E13" s="73">
        <v>159</v>
      </c>
      <c r="F13" s="73" t="s">
        <v>30</v>
      </c>
      <c r="G13" s="73">
        <v>13501</v>
      </c>
      <c r="H13" s="73" t="s">
        <v>30</v>
      </c>
      <c r="I13" s="73" t="s">
        <v>30</v>
      </c>
      <c r="J13" s="73" t="s">
        <v>30</v>
      </c>
      <c r="K13" s="73">
        <v>1646</v>
      </c>
    </row>
    <row r="14" spans="1:11" ht="8.25" customHeight="1" x14ac:dyDescent="0.25">
      <c r="A14" s="20" t="s">
        <v>49</v>
      </c>
      <c r="B14" s="20" t="s">
        <v>29</v>
      </c>
      <c r="C14" s="73">
        <v>3328</v>
      </c>
      <c r="D14" s="73">
        <v>700</v>
      </c>
      <c r="E14" s="73" t="s">
        <v>30</v>
      </c>
      <c r="F14" s="73">
        <v>2628</v>
      </c>
      <c r="G14" s="73" t="s">
        <v>30</v>
      </c>
      <c r="H14" s="73" t="s">
        <v>30</v>
      </c>
      <c r="I14" s="73" t="s">
        <v>30</v>
      </c>
      <c r="J14" s="73" t="s">
        <v>30</v>
      </c>
      <c r="K14" s="73" t="s">
        <v>30</v>
      </c>
    </row>
    <row r="15" spans="1:11" ht="8.25" customHeight="1" x14ac:dyDescent="0.25">
      <c r="A15" s="20" t="s">
        <v>50</v>
      </c>
      <c r="B15" s="20" t="s">
        <v>29</v>
      </c>
      <c r="C15" s="73">
        <v>9019</v>
      </c>
      <c r="D15" s="73">
        <v>2815</v>
      </c>
      <c r="E15" s="73">
        <v>784</v>
      </c>
      <c r="F15" s="73" t="s">
        <v>30</v>
      </c>
      <c r="G15" s="73">
        <v>4369</v>
      </c>
      <c r="H15" s="73">
        <v>852</v>
      </c>
      <c r="I15" s="73">
        <v>2</v>
      </c>
      <c r="J15" s="73">
        <v>106</v>
      </c>
      <c r="K15" s="73">
        <v>91</v>
      </c>
    </row>
    <row r="16" spans="1:11" s="63" customFormat="1" ht="16.5" customHeight="1" x14ac:dyDescent="0.25">
      <c r="A16" s="12" t="s">
        <v>3</v>
      </c>
      <c r="B16" s="12" t="s">
        <v>29</v>
      </c>
      <c r="C16" s="74">
        <v>93254</v>
      </c>
      <c r="D16" s="74">
        <v>41723</v>
      </c>
      <c r="E16" s="74">
        <v>2436</v>
      </c>
      <c r="F16" s="74">
        <v>3041</v>
      </c>
      <c r="G16" s="74">
        <v>24682</v>
      </c>
      <c r="H16" s="74">
        <v>8658</v>
      </c>
      <c r="I16" s="74">
        <v>79</v>
      </c>
      <c r="J16" s="74">
        <v>6474</v>
      </c>
      <c r="K16" s="74">
        <v>6161</v>
      </c>
    </row>
    <row r="17" spans="1:11" ht="8.25" customHeight="1" x14ac:dyDescent="0.25">
      <c r="A17" s="20" t="s">
        <v>55</v>
      </c>
      <c r="B17" s="20" t="s">
        <v>29</v>
      </c>
      <c r="C17" s="73">
        <v>22839</v>
      </c>
      <c r="D17" s="73">
        <v>11472</v>
      </c>
      <c r="E17" s="73">
        <v>406</v>
      </c>
      <c r="F17" s="73">
        <v>331</v>
      </c>
      <c r="G17" s="73">
        <v>5440</v>
      </c>
      <c r="H17" s="73">
        <v>2296</v>
      </c>
      <c r="I17" s="73">
        <v>15</v>
      </c>
      <c r="J17" s="73">
        <v>1852</v>
      </c>
      <c r="K17" s="73">
        <v>1027</v>
      </c>
    </row>
    <row r="18" spans="1:11" ht="8.25" customHeight="1" x14ac:dyDescent="0.25">
      <c r="A18" s="19" t="s">
        <v>46</v>
      </c>
      <c r="B18" s="20" t="s">
        <v>39</v>
      </c>
      <c r="C18" s="75">
        <v>180</v>
      </c>
      <c r="D18" s="75" t="s">
        <v>30</v>
      </c>
      <c r="E18" s="75" t="s">
        <v>30</v>
      </c>
      <c r="F18" s="75" t="s">
        <v>30</v>
      </c>
      <c r="G18" s="75" t="s">
        <v>30</v>
      </c>
      <c r="H18" s="75" t="s">
        <v>30</v>
      </c>
      <c r="I18" s="75">
        <v>4</v>
      </c>
      <c r="J18" s="75">
        <v>176</v>
      </c>
      <c r="K18" s="75" t="s">
        <v>30</v>
      </c>
    </row>
    <row r="19" spans="1:11" ht="8.25" customHeight="1" x14ac:dyDescent="0.25">
      <c r="A19" s="20" t="s">
        <v>32</v>
      </c>
      <c r="B19" s="20" t="s">
        <v>39</v>
      </c>
      <c r="C19" s="75">
        <v>562</v>
      </c>
      <c r="D19" s="75">
        <v>5</v>
      </c>
      <c r="E19" s="75" t="s">
        <v>30</v>
      </c>
      <c r="F19" s="75" t="s">
        <v>30</v>
      </c>
      <c r="G19" s="75">
        <v>8</v>
      </c>
      <c r="H19" s="75">
        <v>458</v>
      </c>
      <c r="I19" s="75" t="s">
        <v>30</v>
      </c>
      <c r="J19" s="75">
        <v>4</v>
      </c>
      <c r="K19" s="75">
        <v>87</v>
      </c>
    </row>
    <row r="20" spans="1:11" ht="8.25" customHeight="1" x14ac:dyDescent="0.25">
      <c r="A20" s="7" t="s">
        <v>47</v>
      </c>
      <c r="B20" s="7" t="s">
        <v>39</v>
      </c>
      <c r="C20" s="75">
        <v>50</v>
      </c>
      <c r="D20" s="75" t="s">
        <v>30</v>
      </c>
      <c r="E20" s="75" t="s">
        <v>30</v>
      </c>
      <c r="F20" s="75" t="s">
        <v>30</v>
      </c>
      <c r="G20" s="75">
        <v>12</v>
      </c>
      <c r="H20" s="75" t="s">
        <v>30</v>
      </c>
      <c r="I20" s="75" t="s">
        <v>30</v>
      </c>
      <c r="J20" s="75">
        <v>38</v>
      </c>
      <c r="K20" s="75" t="s">
        <v>30</v>
      </c>
    </row>
    <row r="21" spans="1:11" ht="8.25" customHeight="1" x14ac:dyDescent="0.25">
      <c r="A21" s="20" t="s">
        <v>43</v>
      </c>
      <c r="B21" s="20" t="s">
        <v>39</v>
      </c>
      <c r="C21" s="75">
        <v>821</v>
      </c>
      <c r="D21" s="75">
        <v>422</v>
      </c>
      <c r="E21" s="75" t="s">
        <v>30</v>
      </c>
      <c r="F21" s="75" t="s">
        <v>30</v>
      </c>
      <c r="G21" s="75">
        <v>399</v>
      </c>
      <c r="H21" s="75" t="s">
        <v>30</v>
      </c>
      <c r="I21" s="75" t="s">
        <v>30</v>
      </c>
      <c r="J21" s="75" t="s">
        <v>30</v>
      </c>
      <c r="K21" s="75" t="s">
        <v>30</v>
      </c>
    </row>
    <row r="22" spans="1:11" ht="8.25" customHeight="1" x14ac:dyDescent="0.25">
      <c r="A22" s="20" t="s">
        <v>34</v>
      </c>
      <c r="B22" s="20" t="s">
        <v>39</v>
      </c>
      <c r="C22" s="75">
        <v>1662</v>
      </c>
      <c r="D22" s="75">
        <v>22</v>
      </c>
      <c r="E22" s="75">
        <v>1227</v>
      </c>
      <c r="F22" s="75">
        <v>307</v>
      </c>
      <c r="G22" s="75">
        <v>106</v>
      </c>
      <c r="H22" s="75" t="s">
        <v>30</v>
      </c>
      <c r="I22" s="75" t="s">
        <v>30</v>
      </c>
      <c r="J22" s="75" t="s">
        <v>30</v>
      </c>
      <c r="K22" s="75" t="s">
        <v>30</v>
      </c>
    </row>
    <row r="23" spans="1:11" ht="8.25" customHeight="1" x14ac:dyDescent="0.25">
      <c r="A23" s="20" t="s">
        <v>48</v>
      </c>
      <c r="B23" s="20" t="s">
        <v>39</v>
      </c>
      <c r="C23" s="75">
        <v>2058</v>
      </c>
      <c r="D23" s="75">
        <v>1051</v>
      </c>
      <c r="E23" s="75">
        <v>58</v>
      </c>
      <c r="F23" s="75" t="s">
        <v>30</v>
      </c>
      <c r="G23" s="75">
        <v>928</v>
      </c>
      <c r="H23" s="75" t="s">
        <v>30</v>
      </c>
      <c r="I23" s="75" t="s">
        <v>30</v>
      </c>
      <c r="J23" s="75" t="s">
        <v>30</v>
      </c>
      <c r="K23" s="75">
        <v>21</v>
      </c>
    </row>
    <row r="24" spans="1:11" ht="8.25" customHeight="1" x14ac:dyDescent="0.25">
      <c r="A24" s="20" t="s">
        <v>49</v>
      </c>
      <c r="B24" s="20" t="s">
        <v>39</v>
      </c>
      <c r="C24" s="75">
        <v>4343</v>
      </c>
      <c r="D24" s="75">
        <v>23</v>
      </c>
      <c r="E24" s="75" t="s">
        <v>30</v>
      </c>
      <c r="F24" s="75">
        <v>4320</v>
      </c>
      <c r="G24" s="75" t="s">
        <v>30</v>
      </c>
      <c r="H24" s="75" t="s">
        <v>30</v>
      </c>
      <c r="I24" s="75" t="s">
        <v>30</v>
      </c>
      <c r="J24" s="75" t="s">
        <v>30</v>
      </c>
      <c r="K24" s="75" t="s">
        <v>30</v>
      </c>
    </row>
    <row r="25" spans="1:11" ht="8.25" customHeight="1" x14ac:dyDescent="0.25">
      <c r="A25" s="20" t="s">
        <v>50</v>
      </c>
      <c r="B25" s="20" t="s">
        <v>39</v>
      </c>
      <c r="C25" s="75">
        <v>1352</v>
      </c>
      <c r="D25" s="75">
        <v>287</v>
      </c>
      <c r="E25" s="75">
        <v>445</v>
      </c>
      <c r="F25" s="75" t="s">
        <v>30</v>
      </c>
      <c r="G25" s="75">
        <v>529</v>
      </c>
      <c r="H25" s="75">
        <v>80</v>
      </c>
      <c r="I25" s="75" t="s">
        <v>30</v>
      </c>
      <c r="J25" s="75">
        <v>6</v>
      </c>
      <c r="K25" s="75">
        <v>5</v>
      </c>
    </row>
    <row r="26" spans="1:11" s="63" customFormat="1" ht="16.5" customHeight="1" x14ac:dyDescent="0.25">
      <c r="A26" s="12" t="s">
        <v>3</v>
      </c>
      <c r="B26" s="12" t="s">
        <v>39</v>
      </c>
      <c r="C26" s="76">
        <v>11028</v>
      </c>
      <c r="D26" s="76">
        <v>1810</v>
      </c>
      <c r="E26" s="76">
        <v>1730</v>
      </c>
      <c r="F26" s="76">
        <v>4627</v>
      </c>
      <c r="G26" s="76">
        <v>1982</v>
      </c>
      <c r="H26" s="76">
        <v>538</v>
      </c>
      <c r="I26" s="76">
        <v>4</v>
      </c>
      <c r="J26" s="76">
        <v>224</v>
      </c>
      <c r="K26" s="76">
        <v>113</v>
      </c>
    </row>
    <row r="27" spans="1:11" ht="8.25" customHeight="1" x14ac:dyDescent="0.25">
      <c r="A27" s="20" t="s">
        <v>55</v>
      </c>
      <c r="B27" s="20" t="s">
        <v>39</v>
      </c>
      <c r="C27" s="75">
        <v>4212</v>
      </c>
      <c r="D27" s="75">
        <v>1471</v>
      </c>
      <c r="E27" s="75">
        <v>288</v>
      </c>
      <c r="F27" s="75">
        <v>1272</v>
      </c>
      <c r="G27" s="75">
        <v>817</v>
      </c>
      <c r="H27" s="75">
        <v>241</v>
      </c>
      <c r="I27" s="75">
        <v>1</v>
      </c>
      <c r="J27" s="75">
        <v>97</v>
      </c>
      <c r="K27" s="75">
        <v>25</v>
      </c>
    </row>
    <row r="28" spans="1:11" x14ac:dyDescent="0.25">
      <c r="A28" s="54"/>
      <c r="B28" s="52"/>
      <c r="C28" s="70"/>
      <c r="D28" s="70"/>
      <c r="E28" s="70"/>
      <c r="F28" s="70"/>
      <c r="G28" s="70"/>
      <c r="H28" s="70"/>
      <c r="I28" s="71"/>
      <c r="J28" s="72"/>
      <c r="K28" s="72"/>
    </row>
    <row r="29" spans="1:11" ht="30" customHeight="1" x14ac:dyDescent="0.25">
      <c r="A29" s="33" t="s">
        <v>134</v>
      </c>
      <c r="B29" s="52"/>
      <c r="C29" s="52"/>
      <c r="D29" s="52"/>
      <c r="E29" s="52"/>
      <c r="F29" s="52"/>
      <c r="G29" s="52"/>
      <c r="H29" s="52"/>
      <c r="I29" s="43"/>
      <c r="J29" s="41"/>
      <c r="K29" s="41"/>
    </row>
    <row r="30" spans="1:11" x14ac:dyDescent="0.25">
      <c r="A30" s="54"/>
      <c r="B30" s="52"/>
      <c r="C30" s="52"/>
      <c r="D30" s="52"/>
      <c r="E30" s="52"/>
      <c r="F30" s="52"/>
      <c r="G30" s="52"/>
      <c r="H30" s="52"/>
      <c r="I30" s="43"/>
      <c r="J30" s="41"/>
      <c r="K30" s="41"/>
    </row>
    <row r="31" spans="1:11" ht="8.25" customHeight="1" x14ac:dyDescent="0.25">
      <c r="A31" s="94" t="s">
        <v>0</v>
      </c>
      <c r="B31" s="97" t="s">
        <v>141</v>
      </c>
      <c r="C31" s="109" t="s">
        <v>3</v>
      </c>
      <c r="D31" s="102" t="s">
        <v>4</v>
      </c>
      <c r="E31" s="102"/>
      <c r="F31" s="102"/>
      <c r="G31" s="102"/>
      <c r="H31" s="102"/>
      <c r="I31" s="102"/>
      <c r="J31" s="102"/>
      <c r="K31" s="105"/>
    </row>
    <row r="32" spans="1:11" ht="8.25" customHeight="1" x14ac:dyDescent="0.25">
      <c r="A32" s="95"/>
      <c r="B32" s="98"/>
      <c r="C32" s="109"/>
      <c r="D32" s="29" t="s">
        <v>5</v>
      </c>
      <c r="E32" s="29" t="s">
        <v>127</v>
      </c>
      <c r="F32" s="29" t="s">
        <v>128</v>
      </c>
      <c r="G32" s="29" t="s">
        <v>129</v>
      </c>
      <c r="H32" s="29" t="s">
        <v>130</v>
      </c>
      <c r="I32" s="29" t="s">
        <v>131</v>
      </c>
      <c r="J32" s="29" t="s">
        <v>132</v>
      </c>
      <c r="K32" s="30" t="s">
        <v>13</v>
      </c>
    </row>
    <row r="33" spans="1:11" ht="8.25" customHeight="1" x14ac:dyDescent="0.25">
      <c r="A33" s="95"/>
      <c r="B33" s="98"/>
      <c r="C33" s="94" t="s">
        <v>14</v>
      </c>
      <c r="D33" s="97"/>
      <c r="E33" s="97"/>
      <c r="F33" s="97"/>
      <c r="G33" s="97"/>
      <c r="H33" s="97"/>
      <c r="I33" s="97"/>
      <c r="J33" s="97"/>
      <c r="K33" s="110"/>
    </row>
    <row r="34" spans="1:11" ht="8.25" customHeight="1" x14ac:dyDescent="0.25">
      <c r="A34" s="56" t="s">
        <v>15</v>
      </c>
      <c r="B34" s="56" t="s">
        <v>16</v>
      </c>
      <c r="C34" s="56" t="s">
        <v>17</v>
      </c>
      <c r="D34" s="56" t="s">
        <v>18</v>
      </c>
      <c r="E34" s="56" t="s">
        <v>19</v>
      </c>
      <c r="F34" s="56" t="s">
        <v>20</v>
      </c>
      <c r="G34" s="56" t="s">
        <v>21</v>
      </c>
      <c r="H34" s="56" t="s">
        <v>22</v>
      </c>
      <c r="I34" s="56" t="s">
        <v>23</v>
      </c>
      <c r="J34" s="56" t="s">
        <v>24</v>
      </c>
      <c r="K34" s="56" t="s">
        <v>25</v>
      </c>
    </row>
    <row r="35" spans="1:11" ht="8.25" customHeight="1" x14ac:dyDescent="0.25">
      <c r="A35" s="19" t="s">
        <v>46</v>
      </c>
      <c r="B35" s="20" t="s">
        <v>29</v>
      </c>
      <c r="C35" s="79">
        <v>5.7745512256846894</v>
      </c>
      <c r="D35" s="79" t="s">
        <v>30</v>
      </c>
      <c r="E35" s="79" t="s">
        <v>30</v>
      </c>
      <c r="F35" s="79" t="s">
        <v>30</v>
      </c>
      <c r="G35" s="79" t="s">
        <v>30</v>
      </c>
      <c r="H35" s="79" t="s">
        <v>30</v>
      </c>
      <c r="I35" s="79">
        <v>97.468354430379748</v>
      </c>
      <c r="J35" s="79">
        <v>81.989496447327767</v>
      </c>
      <c r="K35" s="79" t="s">
        <v>30</v>
      </c>
    </row>
    <row r="36" spans="1:11" ht="8.25" customHeight="1" x14ac:dyDescent="0.25">
      <c r="A36" s="20" t="s">
        <v>32</v>
      </c>
      <c r="B36" s="20" t="s">
        <v>29</v>
      </c>
      <c r="C36" s="79">
        <v>13.411757136423102</v>
      </c>
      <c r="D36" s="79">
        <v>0.24446947726673535</v>
      </c>
      <c r="E36" s="79" t="s">
        <v>30</v>
      </c>
      <c r="F36" s="79" t="s">
        <v>30</v>
      </c>
      <c r="G36" s="79">
        <v>0.39299894660076173</v>
      </c>
      <c r="H36" s="79">
        <v>90.159390159390156</v>
      </c>
      <c r="I36" s="79" t="s">
        <v>30</v>
      </c>
      <c r="J36" s="79">
        <v>1.2048192771084338</v>
      </c>
      <c r="K36" s="79">
        <v>71.806524914786564</v>
      </c>
    </row>
    <row r="37" spans="1:11" ht="8.25" customHeight="1" x14ac:dyDescent="0.25">
      <c r="A37" s="7" t="s">
        <v>47</v>
      </c>
      <c r="B37" s="7" t="s">
        <v>29</v>
      </c>
      <c r="C37" s="79">
        <v>1.2460591502777361</v>
      </c>
      <c r="D37" s="79" t="s">
        <v>30</v>
      </c>
      <c r="E37" s="79" t="s">
        <v>30</v>
      </c>
      <c r="F37" s="79" t="s">
        <v>30</v>
      </c>
      <c r="G37" s="79">
        <v>0.76168868000972367</v>
      </c>
      <c r="H37" s="79" t="s">
        <v>30</v>
      </c>
      <c r="I37" s="79" t="s">
        <v>30</v>
      </c>
      <c r="J37" s="79">
        <v>15.044794562866853</v>
      </c>
      <c r="K37" s="79" t="s">
        <v>30</v>
      </c>
    </row>
    <row r="38" spans="1:11" ht="8.25" customHeight="1" x14ac:dyDescent="0.25">
      <c r="A38" s="20" t="s">
        <v>43</v>
      </c>
      <c r="B38" s="20" t="s">
        <v>29</v>
      </c>
      <c r="C38" s="79">
        <v>14.166684539001009</v>
      </c>
      <c r="D38" s="79">
        <v>17.620976439853315</v>
      </c>
      <c r="E38" s="79" t="s">
        <v>30</v>
      </c>
      <c r="F38" s="79" t="s">
        <v>30</v>
      </c>
      <c r="G38" s="79">
        <v>23.705534397536667</v>
      </c>
      <c r="H38" s="79" t="s">
        <v>30</v>
      </c>
      <c r="I38" s="79" t="s">
        <v>30</v>
      </c>
      <c r="J38" s="79">
        <v>0.1235712079085573</v>
      </c>
      <c r="K38" s="79" t="s">
        <v>30</v>
      </c>
    </row>
    <row r="39" spans="1:11" ht="8.25" customHeight="1" x14ac:dyDescent="0.25">
      <c r="A39" s="20" t="s">
        <v>34</v>
      </c>
      <c r="B39" s="20" t="s">
        <v>29</v>
      </c>
      <c r="C39" s="79">
        <v>3.0508074720655411</v>
      </c>
      <c r="D39" s="79">
        <v>0.6303477698152099</v>
      </c>
      <c r="E39" s="79">
        <v>61.288998357963877</v>
      </c>
      <c r="F39" s="79">
        <v>13.581058862216377</v>
      </c>
      <c r="G39" s="79">
        <v>2.7388380196094317</v>
      </c>
      <c r="H39" s="79" t="s">
        <v>30</v>
      </c>
      <c r="I39" s="79" t="s">
        <v>30</v>
      </c>
      <c r="J39" s="79" t="s">
        <v>30</v>
      </c>
      <c r="K39" s="79" t="s">
        <v>30</v>
      </c>
    </row>
    <row r="40" spans="1:11" ht="8.25" customHeight="1" x14ac:dyDescent="0.25">
      <c r="A40" s="20" t="s">
        <v>48</v>
      </c>
      <c r="B40" s="20" t="s">
        <v>29</v>
      </c>
      <c r="C40" s="79">
        <v>49.109957749801616</v>
      </c>
      <c r="D40" s="79">
        <v>73.079596385686557</v>
      </c>
      <c r="E40" s="79">
        <v>6.5270935960591139</v>
      </c>
      <c r="F40" s="79" t="s">
        <v>30</v>
      </c>
      <c r="G40" s="79">
        <v>54.699781217081281</v>
      </c>
      <c r="H40" s="79" t="s">
        <v>30</v>
      </c>
      <c r="I40" s="79" t="s">
        <v>30</v>
      </c>
      <c r="J40" s="79" t="s">
        <v>30</v>
      </c>
      <c r="K40" s="79">
        <v>26.716442136016884</v>
      </c>
    </row>
    <row r="41" spans="1:11" ht="8.25" customHeight="1" x14ac:dyDescent="0.25">
      <c r="A41" s="20" t="s">
        <v>49</v>
      </c>
      <c r="B41" s="20" t="s">
        <v>29</v>
      </c>
      <c r="C41" s="79">
        <v>3.5687477212773717</v>
      </c>
      <c r="D41" s="79">
        <v>1.6777317067324975</v>
      </c>
      <c r="E41" s="79" t="s">
        <v>30</v>
      </c>
      <c r="F41" s="79">
        <v>86.418941137783619</v>
      </c>
      <c r="G41" s="79" t="s">
        <v>30</v>
      </c>
      <c r="H41" s="79" t="s">
        <v>30</v>
      </c>
      <c r="I41" s="79" t="s">
        <v>30</v>
      </c>
      <c r="J41" s="79" t="s">
        <v>30</v>
      </c>
      <c r="K41" s="79" t="s">
        <v>30</v>
      </c>
    </row>
    <row r="42" spans="1:11" ht="8.25" customHeight="1" x14ac:dyDescent="0.25">
      <c r="A42" s="20" t="s">
        <v>50</v>
      </c>
      <c r="B42" s="20" t="s">
        <v>29</v>
      </c>
      <c r="C42" s="79">
        <v>9.6714350054689344</v>
      </c>
      <c r="D42" s="79">
        <v>6.7468782206456872</v>
      </c>
      <c r="E42" s="79">
        <v>32.183908045977013</v>
      </c>
      <c r="F42" s="79" t="s">
        <v>30</v>
      </c>
      <c r="G42" s="79">
        <v>17.701158739162143</v>
      </c>
      <c r="H42" s="79">
        <v>9.8406098406098401</v>
      </c>
      <c r="I42" s="79">
        <v>2.5316455696202533</v>
      </c>
      <c r="J42" s="79">
        <v>1.6373185047883845</v>
      </c>
      <c r="K42" s="79">
        <v>1.477032949196559</v>
      </c>
    </row>
    <row r="43" spans="1:11" s="63" customFormat="1" ht="16.5" customHeight="1" x14ac:dyDescent="0.25">
      <c r="A43" s="12" t="s">
        <v>3</v>
      </c>
      <c r="B43" s="12" t="s">
        <v>29</v>
      </c>
      <c r="C43" s="80">
        <v>100</v>
      </c>
      <c r="D43" s="80">
        <v>100</v>
      </c>
      <c r="E43" s="80">
        <v>100</v>
      </c>
      <c r="F43" s="80">
        <v>100</v>
      </c>
      <c r="G43" s="80">
        <v>100</v>
      </c>
      <c r="H43" s="80">
        <v>100</v>
      </c>
      <c r="I43" s="80">
        <v>100</v>
      </c>
      <c r="J43" s="80">
        <v>100</v>
      </c>
      <c r="K43" s="80">
        <v>100</v>
      </c>
    </row>
    <row r="44" spans="1:11" ht="8.25" customHeight="1" x14ac:dyDescent="0.25">
      <c r="A44" s="19" t="s">
        <v>46</v>
      </c>
      <c r="B44" s="20" t="s">
        <v>39</v>
      </c>
      <c r="C44" s="79">
        <v>1.632208922742111</v>
      </c>
      <c r="D44" s="79" t="s">
        <v>30</v>
      </c>
      <c r="E44" s="79" t="s">
        <v>30</v>
      </c>
      <c r="F44" s="79" t="s">
        <v>30</v>
      </c>
      <c r="G44" s="79" t="s">
        <v>30</v>
      </c>
      <c r="H44" s="79" t="s">
        <v>30</v>
      </c>
      <c r="I44" s="79">
        <v>100</v>
      </c>
      <c r="J44" s="79">
        <v>78.571428571428569</v>
      </c>
      <c r="K44" s="79" t="s">
        <v>30</v>
      </c>
    </row>
    <row r="45" spans="1:11" ht="8.25" customHeight="1" x14ac:dyDescent="0.25">
      <c r="A45" s="20" t="s">
        <v>32</v>
      </c>
      <c r="B45" s="20" t="s">
        <v>39</v>
      </c>
      <c r="C45" s="79">
        <v>5.0961189698948131</v>
      </c>
      <c r="D45" s="79">
        <v>0.27624309392265189</v>
      </c>
      <c r="E45" s="79" t="s">
        <v>30</v>
      </c>
      <c r="F45" s="79" t="s">
        <v>30</v>
      </c>
      <c r="G45" s="79">
        <v>0.40363269424823411</v>
      </c>
      <c r="H45" s="79">
        <v>85.130111524163567</v>
      </c>
      <c r="I45" s="79" t="s">
        <v>30</v>
      </c>
      <c r="J45" s="79">
        <v>1.7857142857142856</v>
      </c>
      <c r="K45" s="79">
        <v>76.991150442477874</v>
      </c>
    </row>
    <row r="46" spans="1:11" ht="8.25" customHeight="1" x14ac:dyDescent="0.25">
      <c r="A46" s="7" t="s">
        <v>47</v>
      </c>
      <c r="B46" s="20" t="s">
        <v>39</v>
      </c>
      <c r="C46" s="79">
        <v>0.45339136742836417</v>
      </c>
      <c r="D46" s="79" t="s">
        <v>30</v>
      </c>
      <c r="E46" s="79" t="s">
        <v>30</v>
      </c>
      <c r="F46" s="79" t="s">
        <v>30</v>
      </c>
      <c r="G46" s="79">
        <v>0.60544904137235112</v>
      </c>
      <c r="H46" s="79" t="s">
        <v>30</v>
      </c>
      <c r="I46" s="79" t="s">
        <v>30</v>
      </c>
      <c r="J46" s="79">
        <v>16.964285714285715</v>
      </c>
      <c r="K46" s="79" t="s">
        <v>30</v>
      </c>
    </row>
    <row r="47" spans="1:11" ht="8.25" customHeight="1" x14ac:dyDescent="0.25">
      <c r="A47" s="20" t="s">
        <v>43</v>
      </c>
      <c r="B47" s="20" t="s">
        <v>39</v>
      </c>
      <c r="C47" s="79">
        <v>7.4446862531737397</v>
      </c>
      <c r="D47" s="79">
        <v>23.314917127071823</v>
      </c>
      <c r="E47" s="79" t="s">
        <v>30</v>
      </c>
      <c r="F47" s="79" t="s">
        <v>30</v>
      </c>
      <c r="G47" s="79">
        <v>20.131180625630677</v>
      </c>
      <c r="H47" s="79" t="s">
        <v>30</v>
      </c>
      <c r="I47" s="79" t="s">
        <v>30</v>
      </c>
      <c r="J47" s="79" t="s">
        <v>30</v>
      </c>
      <c r="K47" s="79" t="s">
        <v>30</v>
      </c>
    </row>
    <row r="48" spans="1:11" ht="8.25" customHeight="1" x14ac:dyDescent="0.25">
      <c r="A48" s="20" t="s">
        <v>34</v>
      </c>
      <c r="B48" s="7" t="s">
        <v>39</v>
      </c>
      <c r="C48" s="79">
        <v>15.070729053318823</v>
      </c>
      <c r="D48" s="79">
        <v>1.2154696132596685</v>
      </c>
      <c r="E48" s="79">
        <v>70.924855491329481</v>
      </c>
      <c r="F48" s="79">
        <v>6.63496866220013</v>
      </c>
      <c r="G48" s="79">
        <v>5.3481331987891023</v>
      </c>
      <c r="H48" s="79" t="s">
        <v>30</v>
      </c>
      <c r="I48" s="79" t="s">
        <v>30</v>
      </c>
      <c r="J48" s="79" t="s">
        <v>30</v>
      </c>
      <c r="K48" s="79" t="s">
        <v>30</v>
      </c>
    </row>
    <row r="49" spans="1:12" ht="8.25" customHeight="1" x14ac:dyDescent="0.25">
      <c r="A49" s="20" t="s">
        <v>48</v>
      </c>
      <c r="B49" s="20" t="s">
        <v>39</v>
      </c>
      <c r="C49" s="79">
        <v>18.661588683351468</v>
      </c>
      <c r="D49" s="79">
        <v>58.066298342541437</v>
      </c>
      <c r="E49" s="79">
        <v>3.352601156069364</v>
      </c>
      <c r="F49" s="79" t="s">
        <v>30</v>
      </c>
      <c r="G49" s="79">
        <v>46.821392532795159</v>
      </c>
      <c r="H49" s="79" t="s">
        <v>30</v>
      </c>
      <c r="I49" s="79" t="s">
        <v>30</v>
      </c>
      <c r="J49" s="79" t="s">
        <v>30</v>
      </c>
      <c r="K49" s="79">
        <v>18.584070796460178</v>
      </c>
    </row>
    <row r="50" spans="1:12" ht="8.25" customHeight="1" x14ac:dyDescent="0.25">
      <c r="A50" s="20" t="s">
        <v>49</v>
      </c>
      <c r="B50" s="20" t="s">
        <v>39</v>
      </c>
      <c r="C50" s="79">
        <v>39.381574174827712</v>
      </c>
      <c r="D50" s="79">
        <v>1.270718232044199</v>
      </c>
      <c r="E50" s="79" t="s">
        <v>30</v>
      </c>
      <c r="F50" s="79">
        <v>93.365031337799877</v>
      </c>
      <c r="G50" s="79" t="s">
        <v>30</v>
      </c>
      <c r="H50" s="79" t="s">
        <v>30</v>
      </c>
      <c r="I50" s="79" t="s">
        <v>30</v>
      </c>
      <c r="J50" s="79" t="s">
        <v>30</v>
      </c>
      <c r="K50" s="79" t="s">
        <v>30</v>
      </c>
    </row>
    <row r="51" spans="1:12" ht="8.25" customHeight="1" x14ac:dyDescent="0.25">
      <c r="A51" s="20" t="s">
        <v>50</v>
      </c>
      <c r="B51" s="20" t="s">
        <v>39</v>
      </c>
      <c r="C51" s="79">
        <v>12.259702575262967</v>
      </c>
      <c r="D51" s="79">
        <v>15.856353591160222</v>
      </c>
      <c r="E51" s="79">
        <v>25.722543352601157</v>
      </c>
      <c r="F51" s="79" t="s">
        <v>30</v>
      </c>
      <c r="G51" s="79">
        <v>26.690211907164478</v>
      </c>
      <c r="H51" s="79">
        <v>14.869888475836431</v>
      </c>
      <c r="I51" s="79" t="s">
        <v>30</v>
      </c>
      <c r="J51" s="79">
        <v>2.6785714285714284</v>
      </c>
      <c r="K51" s="79">
        <v>4.4247787610619467</v>
      </c>
    </row>
    <row r="52" spans="1:12" s="63" customFormat="1" ht="16.5" customHeight="1" x14ac:dyDescent="0.25">
      <c r="A52" s="12" t="s">
        <v>3</v>
      </c>
      <c r="B52" s="12" t="s">
        <v>39</v>
      </c>
      <c r="C52" s="80">
        <v>100</v>
      </c>
      <c r="D52" s="80">
        <v>100</v>
      </c>
      <c r="E52" s="80">
        <v>100</v>
      </c>
      <c r="F52" s="80">
        <v>100</v>
      </c>
      <c r="G52" s="80">
        <v>100</v>
      </c>
      <c r="H52" s="80">
        <v>100</v>
      </c>
      <c r="I52" s="80">
        <v>100</v>
      </c>
      <c r="J52" s="80">
        <v>100</v>
      </c>
      <c r="K52" s="80">
        <v>100</v>
      </c>
    </row>
    <row r="53" spans="1:12" x14ac:dyDescent="0.25">
      <c r="A53" s="20"/>
      <c r="B53" s="20"/>
      <c r="C53" s="81"/>
      <c r="D53" s="81"/>
      <c r="E53" s="81"/>
      <c r="F53" s="81"/>
      <c r="G53" s="81"/>
      <c r="H53" s="81"/>
      <c r="I53" s="81"/>
      <c r="J53" s="81"/>
      <c r="K53" s="81"/>
    </row>
    <row r="54" spans="1:12" ht="8.25" customHeight="1" x14ac:dyDescent="0.25">
      <c r="A54" s="83" t="s">
        <v>143</v>
      </c>
      <c r="B54" s="7"/>
      <c r="C54" s="79"/>
      <c r="D54" s="79"/>
      <c r="E54" s="79"/>
      <c r="F54" s="79"/>
      <c r="G54" s="79"/>
      <c r="H54" s="79"/>
      <c r="I54" s="79"/>
      <c r="J54" s="79"/>
      <c r="K54" s="79"/>
    </row>
    <row r="55" spans="1:12" ht="8.25" customHeight="1" x14ac:dyDescent="0.25">
      <c r="A55" s="6" t="s">
        <v>59</v>
      </c>
      <c r="B55" s="7"/>
      <c r="C55" s="7"/>
      <c r="D55" s="8"/>
      <c r="E55" s="8"/>
      <c r="F55" s="8"/>
      <c r="G55" s="9"/>
    </row>
    <row r="56" spans="1:12" ht="8.25" customHeight="1" x14ac:dyDescent="0.25">
      <c r="A56" s="6" t="s">
        <v>136</v>
      </c>
      <c r="B56" s="7"/>
      <c r="C56" s="7"/>
      <c r="D56" s="8"/>
      <c r="E56" s="8"/>
      <c r="F56" s="8"/>
      <c r="G56" s="9"/>
    </row>
    <row r="57" spans="1:12" ht="8.25" customHeight="1" x14ac:dyDescent="0.25">
      <c r="A57" s="6" t="s">
        <v>137</v>
      </c>
      <c r="B57" s="7"/>
      <c r="C57" s="7"/>
      <c r="D57" s="8"/>
      <c r="E57" s="8"/>
      <c r="F57" s="8"/>
      <c r="G57" s="9"/>
    </row>
    <row r="58" spans="1:12" ht="8.25" customHeight="1" x14ac:dyDescent="0.25">
      <c r="A58" s="6" t="s">
        <v>138</v>
      </c>
      <c r="B58" s="7"/>
      <c r="C58" s="7"/>
      <c r="D58" s="8"/>
      <c r="E58" s="8"/>
      <c r="F58" s="8"/>
      <c r="G58" s="9"/>
    </row>
    <row r="59" spans="1:12" ht="8.25" customHeight="1" x14ac:dyDescent="0.25">
      <c r="A59" s="6" t="s">
        <v>139</v>
      </c>
      <c r="B59" s="7"/>
      <c r="C59" s="7"/>
      <c r="D59" s="8"/>
      <c r="E59" s="8"/>
      <c r="F59" s="8"/>
      <c r="G59" s="9"/>
    </row>
    <row r="60" spans="1:12" ht="8.25" customHeight="1" x14ac:dyDescent="0.25">
      <c r="A60" s="6" t="s">
        <v>140</v>
      </c>
      <c r="B60" s="7"/>
      <c r="C60" s="7"/>
      <c r="D60" s="8"/>
      <c r="E60" s="8"/>
      <c r="F60" s="8"/>
      <c r="G60" s="9"/>
    </row>
    <row r="61" spans="1:12" ht="8.25" customHeight="1" x14ac:dyDescent="0.25">
      <c r="A61" s="107"/>
      <c r="B61" s="107"/>
      <c r="C61" s="107"/>
      <c r="D61" s="107"/>
      <c r="E61" s="107"/>
      <c r="F61" s="107"/>
      <c r="G61" s="107"/>
      <c r="H61" s="107"/>
      <c r="I61" s="107"/>
      <c r="J61" s="107"/>
      <c r="K61" s="107"/>
      <c r="L61" s="107"/>
    </row>
    <row r="62" spans="1:12" ht="8.25" customHeight="1" x14ac:dyDescent="0.25">
      <c r="A62" s="6"/>
      <c r="B62" s="7"/>
      <c r="C62" s="7"/>
      <c r="D62" s="8"/>
      <c r="E62" s="8"/>
      <c r="F62" s="8"/>
      <c r="G62" s="9"/>
    </row>
    <row r="63" spans="1:12" ht="8.25" customHeight="1" x14ac:dyDescent="0.25">
      <c r="A63" s="6" t="s">
        <v>66</v>
      </c>
      <c r="B63" s="7"/>
      <c r="C63" s="7"/>
      <c r="D63" s="8"/>
      <c r="E63" s="8"/>
      <c r="F63" s="8"/>
      <c r="G63" s="9"/>
    </row>
  </sheetData>
  <mergeCells count="12">
    <mergeCell ref="A61:L61"/>
    <mergeCell ref="A1:H1"/>
    <mergeCell ref="A4:A6"/>
    <mergeCell ref="B4:B6"/>
    <mergeCell ref="C4:C5"/>
    <mergeCell ref="D4:K4"/>
    <mergeCell ref="C6:K6"/>
    <mergeCell ref="A31:A33"/>
    <mergeCell ref="B31:B33"/>
    <mergeCell ref="C31:C32"/>
    <mergeCell ref="D31:K31"/>
    <mergeCell ref="C33:K33"/>
  </mergeCells>
  <pageMargins left="0.7" right="0.7" top="0.78740157499999996" bottom="0.78740157499999996" header="0.3" footer="0.3"/>
  <pageSetup paperSize="9" orientation="portrait"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dimension ref="A1:S72"/>
  <sheetViews>
    <sheetView topLeftCell="A25" workbookViewId="0">
      <selection activeCell="K17" sqref="K17"/>
    </sheetView>
    <sheetView workbookViewId="1">
      <selection activeCell="M22" sqref="M22"/>
    </sheetView>
  </sheetViews>
  <sheetFormatPr baseColWidth="10" defaultRowHeight="15" x14ac:dyDescent="0.25"/>
  <sheetData>
    <row r="1" spans="1:19" x14ac:dyDescent="0.25">
      <c r="A1" s="46" t="s">
        <v>70</v>
      </c>
      <c r="B1" s="46"/>
      <c r="C1" s="46"/>
      <c r="D1" s="46"/>
      <c r="E1" s="46"/>
      <c r="F1" s="46"/>
      <c r="G1" s="46"/>
      <c r="H1" s="46"/>
      <c r="I1" s="46"/>
      <c r="J1" s="46"/>
    </row>
    <row r="2" spans="1:19" x14ac:dyDescent="0.25">
      <c r="A2" s="46" t="s">
        <v>71</v>
      </c>
      <c r="B2" s="46"/>
      <c r="C2" s="46"/>
      <c r="D2" s="46"/>
      <c r="E2" s="46"/>
      <c r="F2" s="46"/>
      <c r="G2" s="46"/>
      <c r="H2" s="46"/>
      <c r="I2" s="46"/>
      <c r="J2" s="46"/>
    </row>
    <row r="3" spans="1:19" x14ac:dyDescent="0.25">
      <c r="A3" s="46" t="s">
        <v>72</v>
      </c>
      <c r="B3" s="46"/>
      <c r="C3" s="46"/>
      <c r="D3" s="46"/>
      <c r="E3" s="46"/>
      <c r="F3" s="46"/>
      <c r="G3" s="46"/>
      <c r="H3" s="46"/>
      <c r="I3" s="46"/>
      <c r="J3" s="46"/>
    </row>
    <row r="4" spans="1:19" x14ac:dyDescent="0.25">
      <c r="A4" s="46" t="s">
        <v>73</v>
      </c>
      <c r="B4" s="46"/>
      <c r="C4" s="46"/>
      <c r="D4" s="46"/>
      <c r="E4" s="46"/>
      <c r="F4" s="46"/>
      <c r="G4" s="46"/>
      <c r="H4" s="46"/>
      <c r="I4" s="46"/>
      <c r="J4" s="46"/>
    </row>
    <row r="5" spans="1:19" x14ac:dyDescent="0.25">
      <c r="A5" s="46" t="s">
        <v>72</v>
      </c>
      <c r="B5" s="46"/>
      <c r="C5" s="46"/>
      <c r="D5" s="46"/>
      <c r="E5" s="46"/>
      <c r="F5" s="46"/>
      <c r="G5" s="46"/>
      <c r="H5" s="46"/>
      <c r="I5" s="46"/>
      <c r="J5" s="46"/>
    </row>
    <row r="6" spans="1:19" x14ac:dyDescent="0.25">
      <c r="A6" s="46" t="s">
        <v>74</v>
      </c>
      <c r="B6" s="46"/>
      <c r="C6" s="46"/>
      <c r="D6" s="46"/>
      <c r="E6" s="46"/>
      <c r="F6" s="46"/>
      <c r="G6" s="46"/>
      <c r="H6" s="46"/>
      <c r="I6" s="46"/>
      <c r="J6" s="46"/>
    </row>
    <row r="7" spans="1:19" x14ac:dyDescent="0.25">
      <c r="A7" s="46" t="s">
        <v>75</v>
      </c>
      <c r="B7" s="46"/>
      <c r="C7" s="46"/>
      <c r="D7" s="46"/>
      <c r="E7" s="46"/>
      <c r="F7" s="46"/>
      <c r="G7" s="46"/>
      <c r="H7" s="46"/>
      <c r="I7" s="46"/>
      <c r="J7" s="46"/>
    </row>
    <row r="8" spans="1:19" x14ac:dyDescent="0.25">
      <c r="A8" s="46" t="s">
        <v>76</v>
      </c>
      <c r="B8" s="46"/>
      <c r="C8" s="46"/>
      <c r="D8" s="46"/>
      <c r="E8" s="46"/>
      <c r="F8" s="46"/>
      <c r="G8" s="46"/>
      <c r="H8" s="46"/>
      <c r="I8" s="46"/>
      <c r="J8" s="46"/>
    </row>
    <row r="9" spans="1:19" x14ac:dyDescent="0.25">
      <c r="A9" s="46" t="s">
        <v>77</v>
      </c>
      <c r="B9" s="46"/>
      <c r="C9" s="46"/>
      <c r="D9" s="46"/>
      <c r="E9" s="46"/>
      <c r="F9" s="46"/>
      <c r="G9" s="46"/>
      <c r="H9" s="46"/>
      <c r="I9" s="46"/>
      <c r="J9" s="46"/>
    </row>
    <row r="10" spans="1:19" x14ac:dyDescent="0.25">
      <c r="A10" s="46" t="s">
        <v>72</v>
      </c>
      <c r="B10" s="46"/>
      <c r="C10" s="46"/>
      <c r="D10" s="46"/>
      <c r="E10" s="46"/>
      <c r="F10" s="46"/>
      <c r="G10" s="46"/>
      <c r="H10" s="46"/>
      <c r="I10" s="46"/>
      <c r="J10" s="46"/>
    </row>
    <row r="11" spans="1:19" x14ac:dyDescent="0.25">
      <c r="A11" s="114" t="s">
        <v>78</v>
      </c>
      <c r="B11" s="117" t="s">
        <v>79</v>
      </c>
      <c r="C11" s="118"/>
      <c r="D11" s="118"/>
      <c r="E11" s="118"/>
      <c r="F11" s="118"/>
      <c r="G11" s="118"/>
      <c r="H11" s="118"/>
      <c r="I11" s="118"/>
      <c r="J11" s="119"/>
      <c r="K11" s="117" t="s">
        <v>124</v>
      </c>
      <c r="L11" s="118"/>
      <c r="M11" s="118"/>
      <c r="N11" s="118"/>
      <c r="O11" s="118"/>
      <c r="P11" s="118"/>
      <c r="Q11" s="118"/>
      <c r="R11" s="118"/>
      <c r="S11" s="119"/>
    </row>
    <row r="12" spans="1:19" x14ac:dyDescent="0.25">
      <c r="A12" s="115"/>
      <c r="B12" s="114" t="s">
        <v>80</v>
      </c>
      <c r="C12" s="117" t="s">
        <v>81</v>
      </c>
      <c r="D12" s="118"/>
      <c r="E12" s="118"/>
      <c r="F12" s="118"/>
      <c r="G12" s="118"/>
      <c r="H12" s="118"/>
      <c r="I12" s="118"/>
      <c r="J12" s="119"/>
      <c r="K12" s="114" t="s">
        <v>80</v>
      </c>
      <c r="L12" s="117" t="s">
        <v>81</v>
      </c>
      <c r="M12" s="118"/>
      <c r="N12" s="118"/>
      <c r="O12" s="118"/>
      <c r="P12" s="118"/>
      <c r="Q12" s="118"/>
      <c r="R12" s="118"/>
      <c r="S12" s="119"/>
    </row>
    <row r="13" spans="1:19" x14ac:dyDescent="0.25">
      <c r="A13" s="115"/>
      <c r="B13" s="115"/>
      <c r="C13" s="114" t="s">
        <v>82</v>
      </c>
      <c r="D13" s="117" t="s">
        <v>83</v>
      </c>
      <c r="E13" s="119"/>
      <c r="F13" s="114" t="s">
        <v>84</v>
      </c>
      <c r="G13" s="114" t="s">
        <v>85</v>
      </c>
      <c r="H13" s="114" t="s">
        <v>86</v>
      </c>
      <c r="I13" s="114" t="s">
        <v>87</v>
      </c>
      <c r="J13" s="114" t="s">
        <v>88</v>
      </c>
      <c r="K13" s="115"/>
      <c r="L13" s="114" t="s">
        <v>82</v>
      </c>
      <c r="M13" s="117" t="s">
        <v>83</v>
      </c>
      <c r="N13" s="119"/>
      <c r="O13" s="114" t="s">
        <v>84</v>
      </c>
      <c r="P13" s="114" t="s">
        <v>85</v>
      </c>
      <c r="Q13" s="114" t="s">
        <v>86</v>
      </c>
      <c r="R13" s="114" t="s">
        <v>87</v>
      </c>
      <c r="S13" s="114" t="s">
        <v>88</v>
      </c>
    </row>
    <row r="14" spans="1:19" ht="51" x14ac:dyDescent="0.25">
      <c r="A14" s="115"/>
      <c r="B14" s="116"/>
      <c r="C14" s="116"/>
      <c r="D14" s="47" t="s">
        <v>89</v>
      </c>
      <c r="E14" s="47" t="s">
        <v>90</v>
      </c>
      <c r="F14" s="116"/>
      <c r="G14" s="116"/>
      <c r="H14" s="116"/>
      <c r="I14" s="116"/>
      <c r="J14" s="116"/>
      <c r="K14" s="116"/>
      <c r="L14" s="116"/>
      <c r="M14" s="47" t="s">
        <v>89</v>
      </c>
      <c r="N14" s="47" t="s">
        <v>90</v>
      </c>
      <c r="O14" s="116"/>
      <c r="P14" s="116"/>
      <c r="Q14" s="116"/>
      <c r="R14" s="116"/>
      <c r="S14" s="116"/>
    </row>
    <row r="15" spans="1:19" x14ac:dyDescent="0.25">
      <c r="A15" s="116"/>
      <c r="B15" s="47" t="s">
        <v>15</v>
      </c>
      <c r="C15" s="47" t="s">
        <v>16</v>
      </c>
      <c r="D15" s="47" t="s">
        <v>17</v>
      </c>
      <c r="E15" s="47" t="s">
        <v>18</v>
      </c>
      <c r="F15" s="47" t="s">
        <v>19</v>
      </c>
      <c r="G15" s="47" t="s">
        <v>20</v>
      </c>
      <c r="H15" s="47" t="s">
        <v>21</v>
      </c>
      <c r="I15" s="47" t="s">
        <v>22</v>
      </c>
      <c r="J15" s="47" t="s">
        <v>23</v>
      </c>
      <c r="K15" s="47" t="s">
        <v>15</v>
      </c>
      <c r="L15" s="47" t="s">
        <v>16</v>
      </c>
      <c r="M15" s="47" t="s">
        <v>17</v>
      </c>
      <c r="N15" s="47" t="s">
        <v>18</v>
      </c>
      <c r="O15" s="47" t="s">
        <v>19</v>
      </c>
      <c r="P15" s="47" t="s">
        <v>20</v>
      </c>
      <c r="Q15" s="47" t="s">
        <v>21</v>
      </c>
      <c r="R15" s="47" t="s">
        <v>22</v>
      </c>
      <c r="S15" s="47" t="s">
        <v>23</v>
      </c>
    </row>
    <row r="16" spans="1:19" x14ac:dyDescent="0.25">
      <c r="A16" s="111" t="s">
        <v>91</v>
      </c>
      <c r="B16" s="112"/>
      <c r="C16" s="112"/>
      <c r="D16" s="112"/>
      <c r="E16" s="112"/>
      <c r="F16" s="112"/>
      <c r="G16" s="112"/>
      <c r="H16" s="112"/>
      <c r="I16" s="112"/>
      <c r="J16" s="113"/>
    </row>
    <row r="17" spans="1:19" x14ac:dyDescent="0.25">
      <c r="A17" s="49" t="s">
        <v>92</v>
      </c>
      <c r="B17" s="50">
        <v>104282</v>
      </c>
      <c r="C17" s="50">
        <v>43533</v>
      </c>
      <c r="D17" s="50">
        <v>4166</v>
      </c>
      <c r="E17" s="50">
        <v>7668</v>
      </c>
      <c r="F17" s="50">
        <v>26664</v>
      </c>
      <c r="G17" s="50">
        <v>9196</v>
      </c>
      <c r="H17" s="50">
        <v>83</v>
      </c>
      <c r="I17" s="50">
        <v>6698</v>
      </c>
      <c r="J17" s="50">
        <v>6274</v>
      </c>
      <c r="K17" s="40">
        <f>B17-'2018_B8_Daten_2'!B17</f>
        <v>93254</v>
      </c>
      <c r="L17" s="40">
        <f>C17-'2018_B8_Daten_2'!C17</f>
        <v>41723</v>
      </c>
      <c r="M17" s="40">
        <f>D17-'2018_B8_Daten_2'!D17</f>
        <v>2436</v>
      </c>
      <c r="N17" s="40">
        <f>E17-'2018_B8_Daten_2'!E17</f>
        <v>3041</v>
      </c>
      <c r="O17" s="40">
        <f>F17-'2018_B8_Daten_2'!F17</f>
        <v>24682</v>
      </c>
      <c r="P17" s="40">
        <f>G17-'2018_B8_Daten_2'!G17</f>
        <v>8658</v>
      </c>
      <c r="Q17" s="40">
        <f>H17-'2018_B8_Daten_2'!H17</f>
        <v>79</v>
      </c>
      <c r="R17" s="40">
        <f>I17-'2018_B8_Daten_2'!I17</f>
        <v>6474</v>
      </c>
      <c r="S17" s="40">
        <f>J17-'2018_B8_Daten_2'!J17</f>
        <v>6161</v>
      </c>
    </row>
    <row r="18" spans="1:19" x14ac:dyDescent="0.25">
      <c r="A18" s="48" t="s">
        <v>93</v>
      </c>
      <c r="B18" s="51">
        <v>5565</v>
      </c>
      <c r="C18" s="51" t="s">
        <v>30</v>
      </c>
      <c r="D18" s="51" t="s">
        <v>30</v>
      </c>
      <c r="E18" s="51" t="s">
        <v>30</v>
      </c>
      <c r="F18" s="51" t="s">
        <v>30</v>
      </c>
      <c r="G18" s="51" t="s">
        <v>30</v>
      </c>
      <c r="H18" s="51">
        <v>81</v>
      </c>
      <c r="I18" s="51">
        <v>5484</v>
      </c>
      <c r="J18" s="51" t="s">
        <v>30</v>
      </c>
      <c r="K18" s="40">
        <f>B18-'2018_B8_Daten_2'!B18</f>
        <v>5385</v>
      </c>
      <c r="L18" s="40" t="s">
        <v>30</v>
      </c>
      <c r="M18" s="40" t="s">
        <v>30</v>
      </c>
      <c r="N18" s="40" t="s">
        <v>30</v>
      </c>
      <c r="O18" s="40" t="s">
        <v>30</v>
      </c>
      <c r="P18" s="40" t="s">
        <v>30</v>
      </c>
      <c r="Q18" s="40">
        <f>H18-'2018_B8_Daten_2'!H18</f>
        <v>77</v>
      </c>
      <c r="R18" s="40">
        <f>I18-'2018_B8_Daten_2'!I18</f>
        <v>5308</v>
      </c>
      <c r="S18" s="40" t="s">
        <v>30</v>
      </c>
    </row>
    <row r="19" spans="1:19" x14ac:dyDescent="0.25">
      <c r="A19" s="49" t="s">
        <v>94</v>
      </c>
      <c r="B19" s="50">
        <v>13069</v>
      </c>
      <c r="C19" s="50">
        <v>107</v>
      </c>
      <c r="D19" s="50" t="s">
        <v>30</v>
      </c>
      <c r="E19" s="50" t="s">
        <v>30</v>
      </c>
      <c r="F19" s="50">
        <v>105</v>
      </c>
      <c r="G19" s="50">
        <v>8264</v>
      </c>
      <c r="H19" s="50" t="s">
        <v>30</v>
      </c>
      <c r="I19" s="50">
        <v>82</v>
      </c>
      <c r="J19" s="50">
        <v>4511</v>
      </c>
      <c r="K19" s="40">
        <f>B19-'2018_B8_Daten_2'!B19</f>
        <v>12507</v>
      </c>
      <c r="L19" s="40">
        <f>C19-'2018_B8_Daten_2'!C19</f>
        <v>102</v>
      </c>
      <c r="M19" s="40" t="s">
        <v>30</v>
      </c>
      <c r="N19" s="40" t="s">
        <v>30</v>
      </c>
      <c r="O19" s="40">
        <f>F19-'2018_B8_Daten_2'!F19</f>
        <v>97</v>
      </c>
      <c r="P19" s="40">
        <f>G19-'2018_B8_Daten_2'!G19</f>
        <v>7806</v>
      </c>
      <c r="Q19" s="40" t="s">
        <v>30</v>
      </c>
      <c r="R19" s="40">
        <f>I19-'2018_B8_Daten_2'!I19</f>
        <v>78</v>
      </c>
      <c r="S19" s="40">
        <f>J19-'2018_B8_Daten_2'!J19</f>
        <v>4424</v>
      </c>
    </row>
    <row r="20" spans="1:19" x14ac:dyDescent="0.25">
      <c r="A20" s="48" t="s">
        <v>95</v>
      </c>
      <c r="B20" s="51">
        <v>1212</v>
      </c>
      <c r="C20" s="51" t="s">
        <v>30</v>
      </c>
      <c r="D20" s="51" t="s">
        <v>30</v>
      </c>
      <c r="E20" s="51" t="s">
        <v>30</v>
      </c>
      <c r="F20" s="51">
        <v>200</v>
      </c>
      <c r="G20" s="51" t="s">
        <v>30</v>
      </c>
      <c r="H20" s="51" t="s">
        <v>30</v>
      </c>
      <c r="I20" s="51">
        <v>1012</v>
      </c>
      <c r="J20" s="51" t="s">
        <v>30</v>
      </c>
      <c r="K20" s="40">
        <f>B20-'2018_B8_Daten_2'!B20</f>
        <v>1162</v>
      </c>
      <c r="L20" s="40" t="s">
        <v>30</v>
      </c>
      <c r="M20" s="40" t="s">
        <v>30</v>
      </c>
      <c r="N20" s="40" t="s">
        <v>30</v>
      </c>
      <c r="O20" s="40">
        <f>F20-'2018_B8_Daten_2'!F20</f>
        <v>188</v>
      </c>
      <c r="P20" s="40" t="s">
        <v>30</v>
      </c>
      <c r="Q20" s="40" t="s">
        <v>30</v>
      </c>
      <c r="R20" s="40">
        <f>I20-'2018_B8_Daten_2'!I20</f>
        <v>974</v>
      </c>
      <c r="S20" s="40" t="s">
        <v>30</v>
      </c>
    </row>
    <row r="21" spans="1:19" x14ac:dyDescent="0.25">
      <c r="A21" s="49" t="s">
        <v>96</v>
      </c>
      <c r="B21" s="50">
        <v>14032</v>
      </c>
      <c r="C21" s="50">
        <v>7774</v>
      </c>
      <c r="D21" s="50" t="s">
        <v>30</v>
      </c>
      <c r="E21" s="50" t="s">
        <v>30</v>
      </c>
      <c r="F21" s="50">
        <v>6250</v>
      </c>
      <c r="G21" s="50" t="s">
        <v>30</v>
      </c>
      <c r="H21" s="50" t="s">
        <v>30</v>
      </c>
      <c r="I21" s="50">
        <v>8</v>
      </c>
      <c r="J21" s="50" t="s">
        <v>30</v>
      </c>
      <c r="K21" s="40">
        <f>B21-'2018_B8_Daten_2'!B21</f>
        <v>13211</v>
      </c>
      <c r="L21" s="40">
        <f>C21-'2018_B8_Daten_2'!C21</f>
        <v>7352</v>
      </c>
      <c r="M21" s="40" t="s">
        <v>30</v>
      </c>
      <c r="N21" s="40" t="s">
        <v>30</v>
      </c>
      <c r="O21" s="40">
        <f>F21-'2018_B8_Daten_2'!F21</f>
        <v>5851</v>
      </c>
      <c r="P21" s="40" t="s">
        <v>30</v>
      </c>
      <c r="Q21" s="40" t="s">
        <v>30</v>
      </c>
      <c r="R21" s="40">
        <f>I21-'2018_B8_Daten_2'!I21</f>
        <v>8</v>
      </c>
      <c r="S21" s="40" t="s">
        <v>30</v>
      </c>
    </row>
    <row r="22" spans="1:19" x14ac:dyDescent="0.25">
      <c r="A22" s="48" t="s">
        <v>97</v>
      </c>
      <c r="B22" s="51">
        <v>4507</v>
      </c>
      <c r="C22" s="51">
        <v>285</v>
      </c>
      <c r="D22" s="51">
        <v>2720</v>
      </c>
      <c r="E22" s="51">
        <v>720</v>
      </c>
      <c r="F22" s="51">
        <v>782</v>
      </c>
      <c r="G22" s="51" t="s">
        <v>30</v>
      </c>
      <c r="H22" s="51" t="s">
        <v>30</v>
      </c>
      <c r="I22" s="51" t="s">
        <v>30</v>
      </c>
      <c r="J22" s="51" t="s">
        <v>30</v>
      </c>
      <c r="K22" s="40">
        <f>B22-'2018_B8_Daten_2'!B22</f>
        <v>2845</v>
      </c>
      <c r="L22" s="40">
        <f>C22-'2018_B8_Daten_2'!C22</f>
        <v>263</v>
      </c>
      <c r="M22" s="40">
        <f>D22-'2018_B8_Daten_2'!D22</f>
        <v>1493</v>
      </c>
      <c r="N22" s="40">
        <f>E22-'2018_B8_Daten_2'!E22</f>
        <v>413</v>
      </c>
      <c r="O22" s="40">
        <f>F22-'2018_B8_Daten_2'!F22</f>
        <v>676</v>
      </c>
      <c r="P22" s="40" t="s">
        <v>30</v>
      </c>
      <c r="Q22" s="40" t="s">
        <v>30</v>
      </c>
      <c r="R22" s="40" t="s">
        <v>30</v>
      </c>
      <c r="S22" s="40" t="s">
        <v>30</v>
      </c>
    </row>
    <row r="23" spans="1:19" x14ac:dyDescent="0.25">
      <c r="A23" s="49" t="s">
        <v>98</v>
      </c>
      <c r="B23" s="50">
        <v>47855</v>
      </c>
      <c r="C23" s="50">
        <v>31542</v>
      </c>
      <c r="D23" s="50">
        <v>217</v>
      </c>
      <c r="E23" s="50" t="s">
        <v>30</v>
      </c>
      <c r="F23" s="50">
        <v>14429</v>
      </c>
      <c r="G23" s="50" t="s">
        <v>30</v>
      </c>
      <c r="H23" s="50" t="s">
        <v>30</v>
      </c>
      <c r="I23" s="50" t="s">
        <v>30</v>
      </c>
      <c r="J23" s="50">
        <v>1667</v>
      </c>
      <c r="K23" s="40">
        <f>B23-'2018_B8_Daten_2'!B23</f>
        <v>45797</v>
      </c>
      <c r="L23" s="40">
        <f>C23-'2018_B8_Daten_2'!C23</f>
        <v>30491</v>
      </c>
      <c r="M23" s="40">
        <f>D23-'2018_B8_Daten_2'!D23</f>
        <v>159</v>
      </c>
      <c r="N23" s="40" t="s">
        <v>30</v>
      </c>
      <c r="O23" s="40">
        <f>F23-'2018_B8_Daten_2'!F23</f>
        <v>13501</v>
      </c>
      <c r="P23" s="40" t="s">
        <v>30</v>
      </c>
      <c r="Q23" s="40" t="s">
        <v>30</v>
      </c>
      <c r="R23" s="40" t="s">
        <v>30</v>
      </c>
      <c r="S23" s="40">
        <f>J23-'2018_B8_Daten_2'!J23</f>
        <v>1646</v>
      </c>
    </row>
    <row r="24" spans="1:19" x14ac:dyDescent="0.25">
      <c r="A24" s="48" t="s">
        <v>99</v>
      </c>
      <c r="B24" s="51">
        <v>7671</v>
      </c>
      <c r="C24" s="51">
        <v>723</v>
      </c>
      <c r="D24" s="51" t="s">
        <v>30</v>
      </c>
      <c r="E24" s="51">
        <v>6948</v>
      </c>
      <c r="F24" s="51" t="s">
        <v>30</v>
      </c>
      <c r="G24" s="51" t="s">
        <v>30</v>
      </c>
      <c r="H24" s="51" t="s">
        <v>30</v>
      </c>
      <c r="I24" s="51" t="s">
        <v>30</v>
      </c>
      <c r="J24" s="51" t="s">
        <v>30</v>
      </c>
      <c r="K24" s="40">
        <f>B24-'2018_B8_Daten_2'!B24</f>
        <v>3328</v>
      </c>
      <c r="L24" s="40">
        <f>C24-'2018_B8_Daten_2'!C24</f>
        <v>700</v>
      </c>
      <c r="M24" s="40" t="s">
        <v>30</v>
      </c>
      <c r="N24" s="40">
        <f>E24-'2018_B8_Daten_2'!E24</f>
        <v>2628</v>
      </c>
      <c r="O24" s="40" t="s">
        <v>30</v>
      </c>
      <c r="P24" s="40" t="s">
        <v>30</v>
      </c>
      <c r="Q24" s="40" t="s">
        <v>30</v>
      </c>
      <c r="R24" s="40" t="s">
        <v>30</v>
      </c>
      <c r="S24" s="40" t="s">
        <v>30</v>
      </c>
    </row>
    <row r="25" spans="1:19" x14ac:dyDescent="0.25">
      <c r="A25" s="49" t="s">
        <v>100</v>
      </c>
      <c r="B25" s="50">
        <v>10371</v>
      </c>
      <c r="C25" s="50">
        <v>3102</v>
      </c>
      <c r="D25" s="50">
        <v>1229</v>
      </c>
      <c r="E25" s="50" t="s">
        <v>30</v>
      </c>
      <c r="F25" s="50">
        <v>4898</v>
      </c>
      <c r="G25" s="50">
        <v>932</v>
      </c>
      <c r="H25" s="50">
        <v>2</v>
      </c>
      <c r="I25" s="50">
        <v>112</v>
      </c>
      <c r="J25" s="50">
        <v>96</v>
      </c>
      <c r="K25" s="40">
        <f>B25-'2018_B8_Daten_2'!B25</f>
        <v>9019</v>
      </c>
      <c r="L25" s="40">
        <f>C25-'2018_B8_Daten_2'!C25</f>
        <v>2815</v>
      </c>
      <c r="M25" s="40">
        <f>D25-'2018_B8_Daten_2'!D25</f>
        <v>784</v>
      </c>
      <c r="N25" s="40" t="s">
        <v>30</v>
      </c>
      <c r="O25" s="40">
        <f>F25-'2018_B8_Daten_2'!F25</f>
        <v>4369</v>
      </c>
      <c r="P25" s="40">
        <f>G25-'2018_B8_Daten_2'!G25</f>
        <v>852</v>
      </c>
      <c r="Q25" s="40">
        <f>H25-'2018_B8_Daten_2'!H25</f>
        <v>2</v>
      </c>
      <c r="R25" s="40">
        <f>I25-'2018_B8_Daten_2'!I25</f>
        <v>106</v>
      </c>
      <c r="S25" s="40">
        <f>J25-'2018_B8_Daten_2'!J25</f>
        <v>91</v>
      </c>
    </row>
    <row r="26" spans="1:19" x14ac:dyDescent="0.25">
      <c r="A26" s="48" t="s">
        <v>101</v>
      </c>
      <c r="B26" s="51">
        <v>27051</v>
      </c>
      <c r="C26" s="51">
        <v>12943</v>
      </c>
      <c r="D26" s="51">
        <v>694</v>
      </c>
      <c r="E26" s="51">
        <v>1603</v>
      </c>
      <c r="F26" s="51">
        <v>6257</v>
      </c>
      <c r="G26" s="51">
        <v>2537</v>
      </c>
      <c r="H26" s="51">
        <v>16</v>
      </c>
      <c r="I26" s="51">
        <v>1949</v>
      </c>
      <c r="J26" s="51">
        <v>1052</v>
      </c>
      <c r="K26" s="40">
        <f>B26-'2018_B8_Daten_2'!B26</f>
        <v>22839</v>
      </c>
      <c r="L26" s="40">
        <f>C26-'2018_B8_Daten_2'!C26</f>
        <v>11472</v>
      </c>
      <c r="M26" s="40">
        <f>D26-'2018_B8_Daten_2'!D26</f>
        <v>406</v>
      </c>
      <c r="N26" s="40">
        <f>E26-'2018_B8_Daten_2'!E26</f>
        <v>331</v>
      </c>
      <c r="O26" s="40">
        <f>F26-'2018_B8_Daten_2'!F26</f>
        <v>5440</v>
      </c>
      <c r="P26" s="40">
        <f>G26-'2018_B8_Daten_2'!G26</f>
        <v>2296</v>
      </c>
      <c r="Q26" s="40">
        <f>H26-'2018_B8_Daten_2'!H26</f>
        <v>15</v>
      </c>
      <c r="R26" s="40">
        <f>I26-'2018_B8_Daten_2'!I26</f>
        <v>1852</v>
      </c>
      <c r="S26" s="40">
        <f>J26-'2018_B8_Daten_2'!J26</f>
        <v>1027</v>
      </c>
    </row>
    <row r="27" spans="1:19" x14ac:dyDescent="0.25">
      <c r="A27" s="120" t="s">
        <v>102</v>
      </c>
      <c r="B27" s="121"/>
      <c r="C27" s="121"/>
      <c r="D27" s="121"/>
      <c r="E27" s="121"/>
      <c r="F27" s="121"/>
      <c r="G27" s="121"/>
      <c r="H27" s="121"/>
      <c r="I27" s="121"/>
      <c r="J27" s="122"/>
    </row>
    <row r="28" spans="1:19" x14ac:dyDescent="0.25">
      <c r="A28" s="48" t="s">
        <v>92</v>
      </c>
      <c r="B28" s="51">
        <v>18803</v>
      </c>
      <c r="C28" s="51">
        <v>7762</v>
      </c>
      <c r="D28" s="51">
        <v>696</v>
      </c>
      <c r="E28" s="51">
        <v>1496</v>
      </c>
      <c r="F28" s="51">
        <v>4865</v>
      </c>
      <c r="G28" s="51">
        <v>1668</v>
      </c>
      <c r="H28" s="51" t="s">
        <v>30</v>
      </c>
      <c r="I28" s="51">
        <v>1076</v>
      </c>
      <c r="J28" s="51">
        <v>1240</v>
      </c>
    </row>
    <row r="29" spans="1:19" x14ac:dyDescent="0.25">
      <c r="A29" s="49" t="s">
        <v>93</v>
      </c>
      <c r="B29" s="50">
        <v>824</v>
      </c>
      <c r="C29" s="50" t="s">
        <v>30</v>
      </c>
      <c r="D29" s="50" t="s">
        <v>30</v>
      </c>
      <c r="E29" s="50" t="s">
        <v>30</v>
      </c>
      <c r="F29" s="50" t="s">
        <v>30</v>
      </c>
      <c r="G29" s="50" t="s">
        <v>30</v>
      </c>
      <c r="H29" s="50" t="s">
        <v>30</v>
      </c>
      <c r="I29" s="50">
        <v>824</v>
      </c>
      <c r="J29" s="50" t="s">
        <v>30</v>
      </c>
    </row>
    <row r="30" spans="1:19" x14ac:dyDescent="0.25">
      <c r="A30" s="48" t="s">
        <v>94</v>
      </c>
      <c r="B30" s="51">
        <v>2516</v>
      </c>
      <c r="C30" s="51">
        <v>50</v>
      </c>
      <c r="D30" s="51" t="s">
        <v>30</v>
      </c>
      <c r="E30" s="51" t="s">
        <v>30</v>
      </c>
      <c r="F30" s="51">
        <v>18</v>
      </c>
      <c r="G30" s="51">
        <v>1475</v>
      </c>
      <c r="H30" s="51" t="s">
        <v>30</v>
      </c>
      <c r="I30" s="51">
        <v>18</v>
      </c>
      <c r="J30" s="51">
        <v>955</v>
      </c>
    </row>
    <row r="31" spans="1:19" x14ac:dyDescent="0.25">
      <c r="A31" s="49" t="s">
        <v>95</v>
      </c>
      <c r="B31" s="50">
        <v>264</v>
      </c>
      <c r="C31" s="50" t="s">
        <v>30</v>
      </c>
      <c r="D31" s="50" t="s">
        <v>30</v>
      </c>
      <c r="E31" s="50" t="s">
        <v>30</v>
      </c>
      <c r="F31" s="50">
        <v>38</v>
      </c>
      <c r="G31" s="50" t="s">
        <v>30</v>
      </c>
      <c r="H31" s="50" t="s">
        <v>30</v>
      </c>
      <c r="I31" s="50">
        <v>226</v>
      </c>
      <c r="J31" s="50" t="s">
        <v>30</v>
      </c>
    </row>
    <row r="32" spans="1:19" x14ac:dyDescent="0.25">
      <c r="A32" s="48" t="s">
        <v>96</v>
      </c>
      <c r="B32" s="51">
        <v>2455</v>
      </c>
      <c r="C32" s="51">
        <v>1232</v>
      </c>
      <c r="D32" s="51" t="s">
        <v>30</v>
      </c>
      <c r="E32" s="51" t="s">
        <v>30</v>
      </c>
      <c r="F32" s="51">
        <v>1221</v>
      </c>
      <c r="G32" s="51" t="s">
        <v>30</v>
      </c>
      <c r="H32" s="51" t="s">
        <v>30</v>
      </c>
      <c r="I32" s="51">
        <v>2</v>
      </c>
      <c r="J32" s="51" t="s">
        <v>30</v>
      </c>
    </row>
    <row r="33" spans="1:10" x14ac:dyDescent="0.25">
      <c r="A33" s="49" t="s">
        <v>97</v>
      </c>
      <c r="B33" s="50">
        <v>827</v>
      </c>
      <c r="C33" s="50">
        <v>40</v>
      </c>
      <c r="D33" s="50">
        <v>465</v>
      </c>
      <c r="E33" s="50">
        <v>186</v>
      </c>
      <c r="F33" s="50">
        <v>136</v>
      </c>
      <c r="G33" s="50" t="s">
        <v>30</v>
      </c>
      <c r="H33" s="50" t="s">
        <v>30</v>
      </c>
      <c r="I33" s="50" t="s">
        <v>30</v>
      </c>
      <c r="J33" s="50" t="s">
        <v>30</v>
      </c>
    </row>
    <row r="34" spans="1:10" x14ac:dyDescent="0.25">
      <c r="A34" s="48" t="s">
        <v>98</v>
      </c>
      <c r="B34" s="51">
        <v>8628</v>
      </c>
      <c r="C34" s="51">
        <v>5795</v>
      </c>
      <c r="D34" s="51">
        <v>19</v>
      </c>
      <c r="E34" s="51" t="s">
        <v>30</v>
      </c>
      <c r="F34" s="51">
        <v>2543</v>
      </c>
      <c r="G34" s="51" t="s">
        <v>30</v>
      </c>
      <c r="H34" s="51" t="s">
        <v>30</v>
      </c>
      <c r="I34" s="51" t="s">
        <v>30</v>
      </c>
      <c r="J34" s="51">
        <v>271</v>
      </c>
    </row>
    <row r="35" spans="1:10" x14ac:dyDescent="0.25">
      <c r="A35" s="49" t="s">
        <v>99</v>
      </c>
      <c r="B35" s="50">
        <v>1448</v>
      </c>
      <c r="C35" s="50">
        <v>138</v>
      </c>
      <c r="D35" s="50" t="s">
        <v>30</v>
      </c>
      <c r="E35" s="50">
        <v>1310</v>
      </c>
      <c r="F35" s="50" t="s">
        <v>30</v>
      </c>
      <c r="G35" s="50" t="s">
        <v>30</v>
      </c>
      <c r="H35" s="50" t="s">
        <v>30</v>
      </c>
      <c r="I35" s="50" t="s">
        <v>30</v>
      </c>
      <c r="J35" s="50" t="s">
        <v>30</v>
      </c>
    </row>
    <row r="36" spans="1:10" x14ac:dyDescent="0.25">
      <c r="A36" s="48" t="s">
        <v>100</v>
      </c>
      <c r="B36" s="51">
        <v>1841</v>
      </c>
      <c r="C36" s="51">
        <v>507</v>
      </c>
      <c r="D36" s="51">
        <v>212</v>
      </c>
      <c r="E36" s="51" t="s">
        <v>30</v>
      </c>
      <c r="F36" s="51">
        <v>909</v>
      </c>
      <c r="G36" s="51">
        <v>193</v>
      </c>
      <c r="H36" s="51" t="s">
        <v>30</v>
      </c>
      <c r="I36" s="51">
        <v>6</v>
      </c>
      <c r="J36" s="51">
        <v>14</v>
      </c>
    </row>
    <row r="37" spans="1:10" x14ac:dyDescent="0.25">
      <c r="A37" s="49" t="s">
        <v>101</v>
      </c>
      <c r="B37" s="50">
        <v>5100</v>
      </c>
      <c r="C37" s="50">
        <v>2180</v>
      </c>
      <c r="D37" s="50">
        <v>178</v>
      </c>
      <c r="E37" s="50">
        <v>301</v>
      </c>
      <c r="F37" s="50">
        <v>1322</v>
      </c>
      <c r="G37" s="50">
        <v>573</v>
      </c>
      <c r="H37" s="50" t="s">
        <v>30</v>
      </c>
      <c r="I37" s="50">
        <v>325</v>
      </c>
      <c r="J37" s="50">
        <v>221</v>
      </c>
    </row>
    <row r="38" spans="1:10" x14ac:dyDescent="0.25">
      <c r="A38" s="111" t="s">
        <v>103</v>
      </c>
      <c r="B38" s="112"/>
      <c r="C38" s="112"/>
      <c r="D38" s="112"/>
      <c r="E38" s="112"/>
      <c r="F38" s="112"/>
      <c r="G38" s="112"/>
      <c r="H38" s="112"/>
      <c r="I38" s="112"/>
      <c r="J38" s="113"/>
    </row>
    <row r="39" spans="1:10" x14ac:dyDescent="0.25">
      <c r="A39" s="49" t="s">
        <v>92</v>
      </c>
      <c r="B39" s="50">
        <v>26096</v>
      </c>
      <c r="C39" s="50">
        <v>10960</v>
      </c>
      <c r="D39" s="50">
        <v>1070</v>
      </c>
      <c r="E39" s="50">
        <v>1890</v>
      </c>
      <c r="F39" s="50">
        <v>6515</v>
      </c>
      <c r="G39" s="50">
        <v>2558</v>
      </c>
      <c r="H39" s="50">
        <v>32</v>
      </c>
      <c r="I39" s="50">
        <v>1356</v>
      </c>
      <c r="J39" s="50">
        <v>1715</v>
      </c>
    </row>
    <row r="40" spans="1:10" x14ac:dyDescent="0.25">
      <c r="A40" s="48" t="s">
        <v>93</v>
      </c>
      <c r="B40" s="51">
        <v>1125</v>
      </c>
      <c r="C40" s="51" t="s">
        <v>30</v>
      </c>
      <c r="D40" s="51" t="s">
        <v>30</v>
      </c>
      <c r="E40" s="51" t="s">
        <v>30</v>
      </c>
      <c r="F40" s="51" t="s">
        <v>30</v>
      </c>
      <c r="G40" s="51" t="s">
        <v>30</v>
      </c>
      <c r="H40" s="51">
        <v>32</v>
      </c>
      <c r="I40" s="51">
        <v>1093</v>
      </c>
      <c r="J40" s="51" t="s">
        <v>30</v>
      </c>
    </row>
    <row r="41" spans="1:10" x14ac:dyDescent="0.25">
      <c r="A41" s="49" t="s">
        <v>94</v>
      </c>
      <c r="B41" s="50">
        <v>3500</v>
      </c>
      <c r="C41" s="50">
        <v>25</v>
      </c>
      <c r="D41" s="50" t="s">
        <v>30</v>
      </c>
      <c r="E41" s="50" t="s">
        <v>30</v>
      </c>
      <c r="F41" s="50">
        <v>40</v>
      </c>
      <c r="G41" s="50">
        <v>2246</v>
      </c>
      <c r="H41" s="50" t="s">
        <v>30</v>
      </c>
      <c r="I41" s="50">
        <v>28</v>
      </c>
      <c r="J41" s="50">
        <v>1161</v>
      </c>
    </row>
    <row r="42" spans="1:10" x14ac:dyDescent="0.25">
      <c r="A42" s="48" t="s">
        <v>95</v>
      </c>
      <c r="B42" s="51">
        <v>223</v>
      </c>
      <c r="C42" s="51" t="s">
        <v>30</v>
      </c>
      <c r="D42" s="51" t="s">
        <v>30</v>
      </c>
      <c r="E42" s="51" t="s">
        <v>30</v>
      </c>
      <c r="F42" s="51">
        <v>41</v>
      </c>
      <c r="G42" s="51" t="s">
        <v>30</v>
      </c>
      <c r="H42" s="51" t="s">
        <v>30</v>
      </c>
      <c r="I42" s="51">
        <v>182</v>
      </c>
      <c r="J42" s="51" t="s">
        <v>30</v>
      </c>
    </row>
    <row r="43" spans="1:10" x14ac:dyDescent="0.25">
      <c r="A43" s="49" t="s">
        <v>96</v>
      </c>
      <c r="B43" s="50">
        <v>3179</v>
      </c>
      <c r="C43" s="50">
        <v>1693</v>
      </c>
      <c r="D43" s="50" t="s">
        <v>30</v>
      </c>
      <c r="E43" s="50" t="s">
        <v>30</v>
      </c>
      <c r="F43" s="50">
        <v>1484</v>
      </c>
      <c r="G43" s="50" t="s">
        <v>30</v>
      </c>
      <c r="H43" s="50" t="s">
        <v>30</v>
      </c>
      <c r="I43" s="50">
        <v>2</v>
      </c>
      <c r="J43" s="50" t="s">
        <v>30</v>
      </c>
    </row>
    <row r="44" spans="1:10" x14ac:dyDescent="0.25">
      <c r="A44" s="48" t="s">
        <v>97</v>
      </c>
      <c r="B44" s="51">
        <v>951</v>
      </c>
      <c r="C44" s="51">
        <v>79</v>
      </c>
      <c r="D44" s="51">
        <v>647</v>
      </c>
      <c r="E44" s="51">
        <v>138</v>
      </c>
      <c r="F44" s="51">
        <v>87</v>
      </c>
      <c r="G44" s="51" t="s">
        <v>30</v>
      </c>
      <c r="H44" s="51" t="s">
        <v>30</v>
      </c>
      <c r="I44" s="51" t="s">
        <v>30</v>
      </c>
      <c r="J44" s="51" t="s">
        <v>30</v>
      </c>
    </row>
    <row r="45" spans="1:10" x14ac:dyDescent="0.25">
      <c r="A45" s="49" t="s">
        <v>98</v>
      </c>
      <c r="B45" s="50">
        <v>12423</v>
      </c>
      <c r="C45" s="50">
        <v>8198</v>
      </c>
      <c r="D45" s="50">
        <v>64</v>
      </c>
      <c r="E45" s="50" t="s">
        <v>30</v>
      </c>
      <c r="F45" s="50">
        <v>3637</v>
      </c>
      <c r="G45" s="50" t="s">
        <v>30</v>
      </c>
      <c r="H45" s="50" t="s">
        <v>30</v>
      </c>
      <c r="I45" s="50" t="s">
        <v>30</v>
      </c>
      <c r="J45" s="50">
        <v>524</v>
      </c>
    </row>
    <row r="46" spans="1:10" x14ac:dyDescent="0.25">
      <c r="A46" s="48" t="s">
        <v>99</v>
      </c>
      <c r="B46" s="51">
        <v>1882</v>
      </c>
      <c r="C46" s="51">
        <v>130</v>
      </c>
      <c r="D46" s="51" t="s">
        <v>30</v>
      </c>
      <c r="E46" s="51">
        <v>1752</v>
      </c>
      <c r="F46" s="51" t="s">
        <v>30</v>
      </c>
      <c r="G46" s="51" t="s">
        <v>30</v>
      </c>
      <c r="H46" s="51" t="s">
        <v>30</v>
      </c>
      <c r="I46" s="51" t="s">
        <v>30</v>
      </c>
      <c r="J46" s="51" t="s">
        <v>30</v>
      </c>
    </row>
    <row r="47" spans="1:10" x14ac:dyDescent="0.25">
      <c r="A47" s="49" t="s">
        <v>100</v>
      </c>
      <c r="B47" s="50">
        <v>2813</v>
      </c>
      <c r="C47" s="50">
        <v>835</v>
      </c>
      <c r="D47" s="50">
        <v>359</v>
      </c>
      <c r="E47" s="50" t="s">
        <v>30</v>
      </c>
      <c r="F47" s="50">
        <v>1226</v>
      </c>
      <c r="G47" s="50">
        <v>312</v>
      </c>
      <c r="H47" s="50" t="s">
        <v>30</v>
      </c>
      <c r="I47" s="50">
        <v>51</v>
      </c>
      <c r="J47" s="50">
        <v>30</v>
      </c>
    </row>
    <row r="48" spans="1:10" x14ac:dyDescent="0.25">
      <c r="A48" s="48" t="s">
        <v>101</v>
      </c>
      <c r="B48" s="51">
        <v>7385</v>
      </c>
      <c r="C48" s="51">
        <v>3630</v>
      </c>
      <c r="D48" s="51">
        <v>163</v>
      </c>
      <c r="E48" s="51">
        <v>417</v>
      </c>
      <c r="F48" s="51">
        <v>1814</v>
      </c>
      <c r="G48" s="51">
        <v>653</v>
      </c>
      <c r="H48" s="51">
        <v>9</v>
      </c>
      <c r="I48" s="51">
        <v>390</v>
      </c>
      <c r="J48" s="51">
        <v>309</v>
      </c>
    </row>
    <row r="49" spans="1:10" x14ac:dyDescent="0.25">
      <c r="A49" s="120" t="s">
        <v>104</v>
      </c>
      <c r="B49" s="121"/>
      <c r="C49" s="121"/>
      <c r="D49" s="121"/>
      <c r="E49" s="121"/>
      <c r="F49" s="121"/>
      <c r="G49" s="121"/>
      <c r="H49" s="121"/>
      <c r="I49" s="121"/>
      <c r="J49" s="122"/>
    </row>
    <row r="50" spans="1:10" x14ac:dyDescent="0.25">
      <c r="A50" s="48" t="s">
        <v>92</v>
      </c>
      <c r="B50" s="51">
        <v>20172</v>
      </c>
      <c r="C50" s="51">
        <v>7412</v>
      </c>
      <c r="D50" s="51">
        <v>1034</v>
      </c>
      <c r="E50" s="51">
        <v>1642</v>
      </c>
      <c r="F50" s="51">
        <v>5695</v>
      </c>
      <c r="G50" s="51">
        <v>1533</v>
      </c>
      <c r="H50" s="51">
        <v>13</v>
      </c>
      <c r="I50" s="51">
        <v>1719</v>
      </c>
      <c r="J50" s="51">
        <v>1124</v>
      </c>
    </row>
    <row r="51" spans="1:10" x14ac:dyDescent="0.25">
      <c r="A51" s="49" t="s">
        <v>93</v>
      </c>
      <c r="B51" s="50">
        <v>1413</v>
      </c>
      <c r="C51" s="50" t="s">
        <v>30</v>
      </c>
      <c r="D51" s="50" t="s">
        <v>30</v>
      </c>
      <c r="E51" s="50" t="s">
        <v>30</v>
      </c>
      <c r="F51" s="50" t="s">
        <v>30</v>
      </c>
      <c r="G51" s="50" t="s">
        <v>30</v>
      </c>
      <c r="H51" s="50">
        <v>12</v>
      </c>
      <c r="I51" s="50">
        <v>1401</v>
      </c>
      <c r="J51" s="50" t="s">
        <v>30</v>
      </c>
    </row>
    <row r="52" spans="1:10" x14ac:dyDescent="0.25">
      <c r="A52" s="48" t="s">
        <v>94</v>
      </c>
      <c r="B52" s="51">
        <v>2183</v>
      </c>
      <c r="C52" s="51">
        <v>8</v>
      </c>
      <c r="D52" s="51" t="s">
        <v>30</v>
      </c>
      <c r="E52" s="51" t="s">
        <v>30</v>
      </c>
      <c r="F52" s="51">
        <v>11</v>
      </c>
      <c r="G52" s="51">
        <v>1384</v>
      </c>
      <c r="H52" s="51" t="s">
        <v>30</v>
      </c>
      <c r="I52" s="51">
        <v>16</v>
      </c>
      <c r="J52" s="51">
        <v>764</v>
      </c>
    </row>
    <row r="53" spans="1:10" x14ac:dyDescent="0.25">
      <c r="A53" s="49" t="s">
        <v>95</v>
      </c>
      <c r="B53" s="50">
        <v>285</v>
      </c>
      <c r="C53" s="50" t="s">
        <v>30</v>
      </c>
      <c r="D53" s="50" t="s">
        <v>30</v>
      </c>
      <c r="E53" s="50" t="s">
        <v>30</v>
      </c>
      <c r="F53" s="50">
        <v>20</v>
      </c>
      <c r="G53" s="50" t="s">
        <v>30</v>
      </c>
      <c r="H53" s="50" t="s">
        <v>30</v>
      </c>
      <c r="I53" s="50">
        <v>265</v>
      </c>
      <c r="J53" s="50" t="s">
        <v>30</v>
      </c>
    </row>
    <row r="54" spans="1:10" x14ac:dyDescent="0.25">
      <c r="A54" s="48" t="s">
        <v>96</v>
      </c>
      <c r="B54" s="51">
        <v>3014</v>
      </c>
      <c r="C54" s="51">
        <v>1645</v>
      </c>
      <c r="D54" s="51" t="s">
        <v>30</v>
      </c>
      <c r="E54" s="51" t="s">
        <v>30</v>
      </c>
      <c r="F54" s="51">
        <v>1366</v>
      </c>
      <c r="G54" s="51" t="s">
        <v>30</v>
      </c>
      <c r="H54" s="51" t="s">
        <v>30</v>
      </c>
      <c r="I54" s="51">
        <v>3</v>
      </c>
      <c r="J54" s="51" t="s">
        <v>30</v>
      </c>
    </row>
    <row r="55" spans="1:10" x14ac:dyDescent="0.25">
      <c r="A55" s="49" t="s">
        <v>97</v>
      </c>
      <c r="B55" s="50">
        <v>1109</v>
      </c>
      <c r="C55" s="50">
        <v>64</v>
      </c>
      <c r="D55" s="50">
        <v>648</v>
      </c>
      <c r="E55" s="50">
        <v>147</v>
      </c>
      <c r="F55" s="50">
        <v>250</v>
      </c>
      <c r="G55" s="50" t="s">
        <v>30</v>
      </c>
      <c r="H55" s="50" t="s">
        <v>30</v>
      </c>
      <c r="I55" s="50" t="s">
        <v>30</v>
      </c>
      <c r="J55" s="50" t="s">
        <v>30</v>
      </c>
    </row>
    <row r="56" spans="1:10" x14ac:dyDescent="0.25">
      <c r="A56" s="48" t="s">
        <v>98</v>
      </c>
      <c r="B56" s="51">
        <v>8338</v>
      </c>
      <c r="C56" s="51">
        <v>5050</v>
      </c>
      <c r="D56" s="51">
        <v>52</v>
      </c>
      <c r="E56" s="51" t="s">
        <v>30</v>
      </c>
      <c r="F56" s="51">
        <v>2900</v>
      </c>
      <c r="G56" s="51" t="s">
        <v>30</v>
      </c>
      <c r="H56" s="51" t="s">
        <v>30</v>
      </c>
      <c r="I56" s="51" t="s">
        <v>30</v>
      </c>
      <c r="J56" s="51">
        <v>336</v>
      </c>
    </row>
    <row r="57" spans="1:10" x14ac:dyDescent="0.25">
      <c r="A57" s="49" t="s">
        <v>99</v>
      </c>
      <c r="B57" s="50">
        <v>1634</v>
      </c>
      <c r="C57" s="50">
        <v>139</v>
      </c>
      <c r="D57" s="50" t="s">
        <v>30</v>
      </c>
      <c r="E57" s="50">
        <v>1495</v>
      </c>
      <c r="F57" s="50" t="s">
        <v>30</v>
      </c>
      <c r="G57" s="50" t="s">
        <v>30</v>
      </c>
      <c r="H57" s="50" t="s">
        <v>30</v>
      </c>
      <c r="I57" s="50" t="s">
        <v>30</v>
      </c>
      <c r="J57" s="50" t="s">
        <v>30</v>
      </c>
    </row>
    <row r="58" spans="1:10" x14ac:dyDescent="0.25">
      <c r="A58" s="48" t="s">
        <v>100</v>
      </c>
      <c r="B58" s="51">
        <v>2196</v>
      </c>
      <c r="C58" s="51">
        <v>506</v>
      </c>
      <c r="D58" s="51">
        <v>334</v>
      </c>
      <c r="E58" s="51" t="s">
        <v>30</v>
      </c>
      <c r="F58" s="51">
        <v>1148</v>
      </c>
      <c r="G58" s="51">
        <v>149</v>
      </c>
      <c r="H58" s="51">
        <v>1</v>
      </c>
      <c r="I58" s="51">
        <v>34</v>
      </c>
      <c r="J58" s="51">
        <v>24</v>
      </c>
    </row>
    <row r="59" spans="1:10" x14ac:dyDescent="0.25">
      <c r="A59" s="49" t="s">
        <v>101</v>
      </c>
      <c r="B59" s="50">
        <v>5378</v>
      </c>
      <c r="C59" s="50">
        <v>2369</v>
      </c>
      <c r="D59" s="50">
        <v>134</v>
      </c>
      <c r="E59" s="50">
        <v>341</v>
      </c>
      <c r="F59" s="50">
        <v>1307</v>
      </c>
      <c r="G59" s="50">
        <v>506</v>
      </c>
      <c r="H59" s="50">
        <v>3</v>
      </c>
      <c r="I59" s="50">
        <v>581</v>
      </c>
      <c r="J59" s="50">
        <v>137</v>
      </c>
    </row>
    <row r="60" spans="1:10" x14ac:dyDescent="0.25">
      <c r="A60" s="111" t="s">
        <v>105</v>
      </c>
      <c r="B60" s="112"/>
      <c r="C60" s="112"/>
      <c r="D60" s="112"/>
      <c r="E60" s="112"/>
      <c r="F60" s="112"/>
      <c r="G60" s="112"/>
      <c r="H60" s="112"/>
      <c r="I60" s="112"/>
      <c r="J60" s="113"/>
    </row>
    <row r="61" spans="1:10" x14ac:dyDescent="0.25">
      <c r="A61" s="49" t="s">
        <v>92</v>
      </c>
      <c r="B61" s="50">
        <v>39211</v>
      </c>
      <c r="C61" s="50">
        <v>17399</v>
      </c>
      <c r="D61" s="50">
        <v>1366</v>
      </c>
      <c r="E61" s="50">
        <v>2640</v>
      </c>
      <c r="F61" s="50">
        <v>9589</v>
      </c>
      <c r="G61" s="50">
        <v>3437</v>
      </c>
      <c r="H61" s="50">
        <v>38</v>
      </c>
      <c r="I61" s="50">
        <v>2547</v>
      </c>
      <c r="J61" s="50">
        <v>2195</v>
      </c>
    </row>
    <row r="62" spans="1:10" x14ac:dyDescent="0.25">
      <c r="A62" s="48" t="s">
        <v>93</v>
      </c>
      <c r="B62" s="51">
        <v>2203</v>
      </c>
      <c r="C62" s="51" t="s">
        <v>30</v>
      </c>
      <c r="D62" s="51" t="s">
        <v>30</v>
      </c>
      <c r="E62" s="51" t="s">
        <v>30</v>
      </c>
      <c r="F62" s="51" t="s">
        <v>30</v>
      </c>
      <c r="G62" s="51" t="s">
        <v>30</v>
      </c>
      <c r="H62" s="51">
        <v>37</v>
      </c>
      <c r="I62" s="51">
        <v>2166</v>
      </c>
      <c r="J62" s="51" t="s">
        <v>30</v>
      </c>
    </row>
    <row r="63" spans="1:10" x14ac:dyDescent="0.25">
      <c r="A63" s="49" t="s">
        <v>94</v>
      </c>
      <c r="B63" s="50">
        <v>4870</v>
      </c>
      <c r="C63" s="50">
        <v>24</v>
      </c>
      <c r="D63" s="50" t="s">
        <v>30</v>
      </c>
      <c r="E63" s="50" t="s">
        <v>30</v>
      </c>
      <c r="F63" s="50">
        <v>36</v>
      </c>
      <c r="G63" s="50">
        <v>3159</v>
      </c>
      <c r="H63" s="50" t="s">
        <v>30</v>
      </c>
      <c r="I63" s="50">
        <v>20</v>
      </c>
      <c r="J63" s="50">
        <v>1631</v>
      </c>
    </row>
    <row r="64" spans="1:10" x14ac:dyDescent="0.25">
      <c r="A64" s="48" t="s">
        <v>95</v>
      </c>
      <c r="B64" s="51">
        <v>440</v>
      </c>
      <c r="C64" s="51" t="s">
        <v>30</v>
      </c>
      <c r="D64" s="51" t="s">
        <v>30</v>
      </c>
      <c r="E64" s="51" t="s">
        <v>30</v>
      </c>
      <c r="F64" s="51">
        <v>101</v>
      </c>
      <c r="G64" s="51" t="s">
        <v>30</v>
      </c>
      <c r="H64" s="51" t="s">
        <v>30</v>
      </c>
      <c r="I64" s="51">
        <v>339</v>
      </c>
      <c r="J64" s="51" t="s">
        <v>30</v>
      </c>
    </row>
    <row r="65" spans="1:10" x14ac:dyDescent="0.25">
      <c r="A65" s="49" t="s">
        <v>96</v>
      </c>
      <c r="B65" s="50">
        <v>5384</v>
      </c>
      <c r="C65" s="50">
        <v>3204</v>
      </c>
      <c r="D65" s="50" t="s">
        <v>30</v>
      </c>
      <c r="E65" s="50" t="s">
        <v>30</v>
      </c>
      <c r="F65" s="50">
        <v>2179</v>
      </c>
      <c r="G65" s="50" t="s">
        <v>30</v>
      </c>
      <c r="H65" s="50" t="s">
        <v>30</v>
      </c>
      <c r="I65" s="50">
        <v>1</v>
      </c>
      <c r="J65" s="50" t="s">
        <v>30</v>
      </c>
    </row>
    <row r="66" spans="1:10" x14ac:dyDescent="0.25">
      <c r="A66" s="48" t="s">
        <v>97</v>
      </c>
      <c r="B66" s="51">
        <v>1620</v>
      </c>
      <c r="C66" s="51">
        <v>102</v>
      </c>
      <c r="D66" s="51">
        <v>960</v>
      </c>
      <c r="E66" s="51">
        <v>249</v>
      </c>
      <c r="F66" s="51">
        <v>309</v>
      </c>
      <c r="G66" s="51" t="s">
        <v>30</v>
      </c>
      <c r="H66" s="51" t="s">
        <v>30</v>
      </c>
      <c r="I66" s="51" t="s">
        <v>30</v>
      </c>
      <c r="J66" s="51" t="s">
        <v>30</v>
      </c>
    </row>
    <row r="67" spans="1:10" x14ac:dyDescent="0.25">
      <c r="A67" s="49" t="s">
        <v>98</v>
      </c>
      <c r="B67" s="50">
        <v>18466</v>
      </c>
      <c r="C67" s="50">
        <v>12499</v>
      </c>
      <c r="D67" s="50">
        <v>82</v>
      </c>
      <c r="E67" s="50" t="s">
        <v>30</v>
      </c>
      <c r="F67" s="50">
        <v>5349</v>
      </c>
      <c r="G67" s="50" t="s">
        <v>30</v>
      </c>
      <c r="H67" s="50" t="s">
        <v>30</v>
      </c>
      <c r="I67" s="50" t="s">
        <v>30</v>
      </c>
      <c r="J67" s="50">
        <v>536</v>
      </c>
    </row>
    <row r="68" spans="1:10" x14ac:dyDescent="0.25">
      <c r="A68" s="48" t="s">
        <v>99</v>
      </c>
      <c r="B68" s="51">
        <v>2707</v>
      </c>
      <c r="C68" s="51">
        <v>316</v>
      </c>
      <c r="D68" s="51" t="s">
        <v>30</v>
      </c>
      <c r="E68" s="51">
        <v>2391</v>
      </c>
      <c r="F68" s="51" t="s">
        <v>30</v>
      </c>
      <c r="G68" s="51" t="s">
        <v>30</v>
      </c>
      <c r="H68" s="51" t="s">
        <v>30</v>
      </c>
      <c r="I68" s="51" t="s">
        <v>30</v>
      </c>
      <c r="J68" s="51" t="s">
        <v>30</v>
      </c>
    </row>
    <row r="69" spans="1:10" x14ac:dyDescent="0.25">
      <c r="A69" s="49" t="s">
        <v>100</v>
      </c>
      <c r="B69" s="50">
        <v>3521</v>
      </c>
      <c r="C69" s="50">
        <v>1254</v>
      </c>
      <c r="D69" s="50">
        <v>324</v>
      </c>
      <c r="E69" s="50" t="s">
        <v>30</v>
      </c>
      <c r="F69" s="50">
        <v>1615</v>
      </c>
      <c r="G69" s="50">
        <v>278</v>
      </c>
      <c r="H69" s="50">
        <v>1</v>
      </c>
      <c r="I69" s="50">
        <v>21</v>
      </c>
      <c r="J69" s="50">
        <v>28</v>
      </c>
    </row>
    <row r="70" spans="1:10" x14ac:dyDescent="0.25">
      <c r="A70" s="48" t="s">
        <v>101</v>
      </c>
      <c r="B70" s="51">
        <v>9188</v>
      </c>
      <c r="C70" s="51">
        <v>4764</v>
      </c>
      <c r="D70" s="51">
        <v>219</v>
      </c>
      <c r="E70" s="51">
        <v>544</v>
      </c>
      <c r="F70" s="51">
        <v>1814</v>
      </c>
      <c r="G70" s="51">
        <v>805</v>
      </c>
      <c r="H70" s="51">
        <v>4</v>
      </c>
      <c r="I70" s="51">
        <v>653</v>
      </c>
      <c r="J70" s="51">
        <v>385</v>
      </c>
    </row>
    <row r="71" spans="1:10" x14ac:dyDescent="0.25">
      <c r="A71" s="46" t="s">
        <v>72</v>
      </c>
      <c r="B71" s="46"/>
      <c r="C71" s="46"/>
      <c r="D71" s="46"/>
      <c r="E71" s="46"/>
      <c r="F71" s="46"/>
      <c r="G71" s="46"/>
      <c r="H71" s="46"/>
      <c r="I71" s="46"/>
      <c r="J71" s="46"/>
    </row>
    <row r="72" spans="1:10" x14ac:dyDescent="0.25">
      <c r="A72" s="46" t="s">
        <v>106</v>
      </c>
      <c r="B72" s="46"/>
      <c r="C72" s="46"/>
      <c r="D72" s="46"/>
      <c r="E72" s="46"/>
      <c r="F72" s="46"/>
      <c r="G72" s="46"/>
      <c r="H72" s="46"/>
      <c r="I72" s="46"/>
      <c r="J72" s="46"/>
    </row>
  </sheetData>
  <mergeCells count="26">
    <mergeCell ref="K11:S11"/>
    <mergeCell ref="K12:K14"/>
    <mergeCell ref="L12:S12"/>
    <mergeCell ref="L13:L14"/>
    <mergeCell ref="M13:N13"/>
    <mergeCell ref="O13:O14"/>
    <mergeCell ref="P13:P14"/>
    <mergeCell ref="Q13:Q14"/>
    <mergeCell ref="R13:R14"/>
    <mergeCell ref="S13:S14"/>
    <mergeCell ref="A60:J60"/>
    <mergeCell ref="A11:A15"/>
    <mergeCell ref="B11:J11"/>
    <mergeCell ref="B12:B14"/>
    <mergeCell ref="C12:J12"/>
    <mergeCell ref="C13:C14"/>
    <mergeCell ref="D13:E13"/>
    <mergeCell ref="F13:F14"/>
    <mergeCell ref="G13:G14"/>
    <mergeCell ref="H13:H14"/>
    <mergeCell ref="I13:I14"/>
    <mergeCell ref="J13:J14"/>
    <mergeCell ref="A16:J16"/>
    <mergeCell ref="A27:J27"/>
    <mergeCell ref="A38:J38"/>
    <mergeCell ref="A49:J49"/>
  </mergeCell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4"/>
  <dimension ref="A1:J72"/>
  <sheetViews>
    <sheetView workbookViewId="0">
      <selection activeCell="H26" sqref="H26"/>
    </sheetView>
    <sheetView workbookViewId="1"/>
  </sheetViews>
  <sheetFormatPr baseColWidth="10" defaultRowHeight="15" x14ac:dyDescent="0.25"/>
  <sheetData>
    <row r="1" spans="1:10" x14ac:dyDescent="0.25">
      <c r="A1" s="57" t="s">
        <v>70</v>
      </c>
      <c r="B1" s="57"/>
      <c r="C1" s="57"/>
      <c r="D1" s="57"/>
      <c r="E1" s="57"/>
      <c r="F1" s="57"/>
      <c r="G1" s="57"/>
      <c r="H1" s="57"/>
      <c r="I1" s="57"/>
      <c r="J1" s="57"/>
    </row>
    <row r="2" spans="1:10" x14ac:dyDescent="0.25">
      <c r="A2" s="57" t="s">
        <v>71</v>
      </c>
      <c r="B2" s="57"/>
      <c r="C2" s="57"/>
      <c r="D2" s="57"/>
      <c r="E2" s="57"/>
      <c r="F2" s="57"/>
      <c r="G2" s="57"/>
      <c r="H2" s="57"/>
      <c r="I2" s="57"/>
      <c r="J2" s="57"/>
    </row>
    <row r="3" spans="1:10" x14ac:dyDescent="0.25">
      <c r="A3" s="57" t="s">
        <v>72</v>
      </c>
      <c r="B3" s="57"/>
      <c r="C3" s="57"/>
      <c r="D3" s="57"/>
      <c r="E3" s="57"/>
      <c r="F3" s="57"/>
      <c r="G3" s="57"/>
      <c r="H3" s="57"/>
      <c r="I3" s="57"/>
      <c r="J3" s="57"/>
    </row>
    <row r="4" spans="1:10" x14ac:dyDescent="0.25">
      <c r="A4" s="57" t="s">
        <v>73</v>
      </c>
      <c r="B4" s="57"/>
      <c r="C4" s="57"/>
      <c r="D4" s="57"/>
      <c r="E4" s="57"/>
      <c r="F4" s="57"/>
      <c r="G4" s="57"/>
      <c r="H4" s="57"/>
      <c r="I4" s="57"/>
      <c r="J4" s="57"/>
    </row>
    <row r="5" spans="1:10" x14ac:dyDescent="0.25">
      <c r="A5" s="57" t="s">
        <v>72</v>
      </c>
      <c r="B5" s="57"/>
      <c r="C5" s="57"/>
      <c r="D5" s="57"/>
      <c r="E5" s="57"/>
      <c r="F5" s="57"/>
      <c r="G5" s="57"/>
      <c r="H5" s="57"/>
      <c r="I5" s="57"/>
      <c r="J5" s="57"/>
    </row>
    <row r="6" spans="1:10" x14ac:dyDescent="0.25">
      <c r="A6" s="57" t="s">
        <v>74</v>
      </c>
      <c r="B6" s="57"/>
      <c r="C6" s="57"/>
      <c r="D6" s="57"/>
      <c r="E6" s="57"/>
      <c r="F6" s="57"/>
      <c r="G6" s="57"/>
      <c r="H6" s="57"/>
      <c r="I6" s="57"/>
      <c r="J6" s="57"/>
    </row>
    <row r="7" spans="1:10" x14ac:dyDescent="0.25">
      <c r="A7" s="57" t="s">
        <v>75</v>
      </c>
      <c r="B7" s="57"/>
      <c r="C7" s="57"/>
      <c r="D7" s="57"/>
      <c r="E7" s="57"/>
      <c r="F7" s="57"/>
      <c r="G7" s="57"/>
      <c r="H7" s="57"/>
      <c r="I7" s="57"/>
      <c r="J7" s="57"/>
    </row>
    <row r="8" spans="1:10" x14ac:dyDescent="0.25">
      <c r="A8" s="57" t="s">
        <v>76</v>
      </c>
      <c r="B8" s="57"/>
      <c r="C8" s="57"/>
      <c r="D8" s="57"/>
      <c r="E8" s="57"/>
      <c r="F8" s="57"/>
      <c r="G8" s="57"/>
      <c r="H8" s="57"/>
      <c r="I8" s="57"/>
      <c r="J8" s="57"/>
    </row>
    <row r="9" spans="1:10" x14ac:dyDescent="0.25">
      <c r="A9" s="57" t="s">
        <v>77</v>
      </c>
      <c r="B9" s="57"/>
      <c r="C9" s="57"/>
      <c r="D9" s="57"/>
      <c r="E9" s="57"/>
      <c r="F9" s="57"/>
      <c r="G9" s="57"/>
      <c r="H9" s="57"/>
      <c r="I9" s="57"/>
      <c r="J9" s="57"/>
    </row>
    <row r="10" spans="1:10" x14ac:dyDescent="0.25">
      <c r="A10" s="57" t="s">
        <v>72</v>
      </c>
      <c r="B10" s="57"/>
      <c r="C10" s="57"/>
      <c r="D10" s="57"/>
      <c r="E10" s="57"/>
      <c r="F10" s="57"/>
      <c r="G10" s="57"/>
      <c r="H10" s="57"/>
      <c r="I10" s="57"/>
      <c r="J10" s="57"/>
    </row>
    <row r="11" spans="1:10" x14ac:dyDescent="0.25">
      <c r="A11" s="126" t="s">
        <v>78</v>
      </c>
      <c r="B11" s="129" t="s">
        <v>108</v>
      </c>
      <c r="C11" s="130"/>
      <c r="D11" s="130"/>
      <c r="E11" s="130"/>
      <c r="F11" s="130"/>
      <c r="G11" s="130"/>
      <c r="H11" s="130"/>
      <c r="I11" s="130"/>
      <c r="J11" s="131"/>
    </row>
    <row r="12" spans="1:10" x14ac:dyDescent="0.25">
      <c r="A12" s="127"/>
      <c r="B12" s="126" t="s">
        <v>80</v>
      </c>
      <c r="C12" s="129" t="s">
        <v>81</v>
      </c>
      <c r="D12" s="130"/>
      <c r="E12" s="130"/>
      <c r="F12" s="130"/>
      <c r="G12" s="130"/>
      <c r="H12" s="130"/>
      <c r="I12" s="130"/>
      <c r="J12" s="131"/>
    </row>
    <row r="13" spans="1:10" x14ac:dyDescent="0.25">
      <c r="A13" s="127"/>
      <c r="B13" s="127"/>
      <c r="C13" s="126" t="s">
        <v>82</v>
      </c>
      <c r="D13" s="129" t="s">
        <v>83</v>
      </c>
      <c r="E13" s="131"/>
      <c r="F13" s="126" t="s">
        <v>84</v>
      </c>
      <c r="G13" s="126" t="s">
        <v>85</v>
      </c>
      <c r="H13" s="126" t="s">
        <v>86</v>
      </c>
      <c r="I13" s="126" t="s">
        <v>87</v>
      </c>
      <c r="J13" s="126" t="s">
        <v>88</v>
      </c>
    </row>
    <row r="14" spans="1:10" ht="51" x14ac:dyDescent="0.25">
      <c r="A14" s="127"/>
      <c r="B14" s="128"/>
      <c r="C14" s="128"/>
      <c r="D14" s="58" t="s">
        <v>89</v>
      </c>
      <c r="E14" s="58" t="s">
        <v>90</v>
      </c>
      <c r="F14" s="128"/>
      <c r="G14" s="128"/>
      <c r="H14" s="128"/>
      <c r="I14" s="128"/>
      <c r="J14" s="128"/>
    </row>
    <row r="15" spans="1:10" x14ac:dyDescent="0.25">
      <c r="A15" s="128"/>
      <c r="B15" s="58" t="s">
        <v>15</v>
      </c>
      <c r="C15" s="58" t="s">
        <v>16</v>
      </c>
      <c r="D15" s="58" t="s">
        <v>17</v>
      </c>
      <c r="E15" s="58" t="s">
        <v>18</v>
      </c>
      <c r="F15" s="58" t="s">
        <v>19</v>
      </c>
      <c r="G15" s="58" t="s">
        <v>20</v>
      </c>
      <c r="H15" s="58" t="s">
        <v>21</v>
      </c>
      <c r="I15" s="58" t="s">
        <v>22</v>
      </c>
      <c r="J15" s="58" t="s">
        <v>23</v>
      </c>
    </row>
    <row r="16" spans="1:10" x14ac:dyDescent="0.25">
      <c r="A16" s="123" t="s">
        <v>91</v>
      </c>
      <c r="B16" s="124"/>
      <c r="C16" s="124"/>
      <c r="D16" s="124"/>
      <c r="E16" s="124"/>
      <c r="F16" s="124"/>
      <c r="G16" s="124"/>
      <c r="H16" s="124"/>
      <c r="I16" s="124"/>
      <c r="J16" s="125"/>
    </row>
    <row r="17" spans="1:10" x14ac:dyDescent="0.25">
      <c r="A17" s="60" t="s">
        <v>92</v>
      </c>
      <c r="B17" s="61">
        <v>11028</v>
      </c>
      <c r="C17" s="61">
        <v>1810</v>
      </c>
      <c r="D17" s="61">
        <v>1730</v>
      </c>
      <c r="E17" s="61">
        <v>4627</v>
      </c>
      <c r="F17" s="61">
        <v>1982</v>
      </c>
      <c r="G17" s="61">
        <v>538</v>
      </c>
      <c r="H17" s="61">
        <v>4</v>
      </c>
      <c r="I17" s="61">
        <v>224</v>
      </c>
      <c r="J17" s="61">
        <v>113</v>
      </c>
    </row>
    <row r="18" spans="1:10" x14ac:dyDescent="0.25">
      <c r="A18" s="59" t="s">
        <v>93</v>
      </c>
      <c r="B18" s="62">
        <v>180</v>
      </c>
      <c r="C18" s="62" t="s">
        <v>30</v>
      </c>
      <c r="D18" s="62" t="s">
        <v>30</v>
      </c>
      <c r="E18" s="62" t="s">
        <v>30</v>
      </c>
      <c r="F18" s="62" t="s">
        <v>30</v>
      </c>
      <c r="G18" s="62" t="s">
        <v>30</v>
      </c>
      <c r="H18" s="62">
        <v>4</v>
      </c>
      <c r="I18" s="62">
        <v>176</v>
      </c>
      <c r="J18" s="62" t="s">
        <v>30</v>
      </c>
    </row>
    <row r="19" spans="1:10" x14ac:dyDescent="0.25">
      <c r="A19" s="60" t="s">
        <v>94</v>
      </c>
      <c r="B19" s="61">
        <v>562</v>
      </c>
      <c r="C19" s="61">
        <v>5</v>
      </c>
      <c r="D19" s="61" t="s">
        <v>30</v>
      </c>
      <c r="E19" s="61" t="s">
        <v>30</v>
      </c>
      <c r="F19" s="61">
        <v>8</v>
      </c>
      <c r="G19" s="61">
        <v>458</v>
      </c>
      <c r="H19" s="61" t="s">
        <v>30</v>
      </c>
      <c r="I19" s="61">
        <v>4</v>
      </c>
      <c r="J19" s="61">
        <v>87</v>
      </c>
    </row>
    <row r="20" spans="1:10" x14ac:dyDescent="0.25">
      <c r="A20" s="59" t="s">
        <v>95</v>
      </c>
      <c r="B20" s="62">
        <v>50</v>
      </c>
      <c r="C20" s="62" t="s">
        <v>30</v>
      </c>
      <c r="D20" s="62" t="s">
        <v>30</v>
      </c>
      <c r="E20" s="62" t="s">
        <v>30</v>
      </c>
      <c r="F20" s="62">
        <v>12</v>
      </c>
      <c r="G20" s="62" t="s">
        <v>30</v>
      </c>
      <c r="H20" s="62" t="s">
        <v>30</v>
      </c>
      <c r="I20" s="62">
        <v>38</v>
      </c>
      <c r="J20" s="62" t="s">
        <v>30</v>
      </c>
    </row>
    <row r="21" spans="1:10" x14ac:dyDescent="0.25">
      <c r="A21" s="60" t="s">
        <v>96</v>
      </c>
      <c r="B21" s="61">
        <v>821</v>
      </c>
      <c r="C21" s="61">
        <v>422</v>
      </c>
      <c r="D21" s="61" t="s">
        <v>30</v>
      </c>
      <c r="E21" s="61" t="s">
        <v>30</v>
      </c>
      <c r="F21" s="61">
        <v>399</v>
      </c>
      <c r="G21" s="61" t="s">
        <v>30</v>
      </c>
      <c r="H21" s="61" t="s">
        <v>30</v>
      </c>
      <c r="I21" s="61">
        <v>0</v>
      </c>
      <c r="J21" s="61" t="s">
        <v>30</v>
      </c>
    </row>
    <row r="22" spans="1:10" x14ac:dyDescent="0.25">
      <c r="A22" s="59" t="s">
        <v>97</v>
      </c>
      <c r="B22" s="62">
        <v>1662</v>
      </c>
      <c r="C22" s="62">
        <v>22</v>
      </c>
      <c r="D22" s="62">
        <v>1227</v>
      </c>
      <c r="E22" s="62">
        <v>307</v>
      </c>
      <c r="F22" s="62">
        <v>106</v>
      </c>
      <c r="G22" s="62" t="s">
        <v>30</v>
      </c>
      <c r="H22" s="62" t="s">
        <v>30</v>
      </c>
      <c r="I22" s="62" t="s">
        <v>30</v>
      </c>
      <c r="J22" s="62" t="s">
        <v>30</v>
      </c>
    </row>
    <row r="23" spans="1:10" x14ac:dyDescent="0.25">
      <c r="A23" s="60" t="s">
        <v>98</v>
      </c>
      <c r="B23" s="61">
        <v>2058</v>
      </c>
      <c r="C23" s="61">
        <v>1051</v>
      </c>
      <c r="D23" s="61">
        <v>58</v>
      </c>
      <c r="E23" s="61" t="s">
        <v>30</v>
      </c>
      <c r="F23" s="61">
        <v>928</v>
      </c>
      <c r="G23" s="61" t="s">
        <v>30</v>
      </c>
      <c r="H23" s="61" t="s">
        <v>30</v>
      </c>
      <c r="I23" s="61" t="s">
        <v>30</v>
      </c>
      <c r="J23" s="61">
        <v>21</v>
      </c>
    </row>
    <row r="24" spans="1:10" x14ac:dyDescent="0.25">
      <c r="A24" s="59" t="s">
        <v>99</v>
      </c>
      <c r="B24" s="62">
        <v>4343</v>
      </c>
      <c r="C24" s="62">
        <v>23</v>
      </c>
      <c r="D24" s="62" t="s">
        <v>30</v>
      </c>
      <c r="E24" s="62">
        <v>4320</v>
      </c>
      <c r="F24" s="62" t="s">
        <v>30</v>
      </c>
      <c r="G24" s="62" t="s">
        <v>30</v>
      </c>
      <c r="H24" s="62" t="s">
        <v>30</v>
      </c>
      <c r="I24" s="62" t="s">
        <v>30</v>
      </c>
      <c r="J24" s="62" t="s">
        <v>30</v>
      </c>
    </row>
    <row r="25" spans="1:10" x14ac:dyDescent="0.25">
      <c r="A25" s="60" t="s">
        <v>100</v>
      </c>
      <c r="B25" s="61">
        <v>1352</v>
      </c>
      <c r="C25" s="61">
        <v>287</v>
      </c>
      <c r="D25" s="61">
        <v>445</v>
      </c>
      <c r="E25" s="61" t="s">
        <v>30</v>
      </c>
      <c r="F25" s="61">
        <v>529</v>
      </c>
      <c r="G25" s="61">
        <v>80</v>
      </c>
      <c r="H25" s="61">
        <v>0</v>
      </c>
      <c r="I25" s="61">
        <v>6</v>
      </c>
      <c r="J25" s="61">
        <v>5</v>
      </c>
    </row>
    <row r="26" spans="1:10" x14ac:dyDescent="0.25">
      <c r="A26" s="59" t="s">
        <v>101</v>
      </c>
      <c r="B26" s="62">
        <v>4212</v>
      </c>
      <c r="C26" s="62">
        <v>1471</v>
      </c>
      <c r="D26" s="62">
        <v>288</v>
      </c>
      <c r="E26" s="62">
        <v>1272</v>
      </c>
      <c r="F26" s="62">
        <v>817</v>
      </c>
      <c r="G26" s="62">
        <v>241</v>
      </c>
      <c r="H26" s="62">
        <v>1</v>
      </c>
      <c r="I26" s="62">
        <v>97</v>
      </c>
      <c r="J26" s="62">
        <v>25</v>
      </c>
    </row>
    <row r="27" spans="1:10" x14ac:dyDescent="0.25">
      <c r="A27" s="132" t="s">
        <v>102</v>
      </c>
      <c r="B27" s="133"/>
      <c r="C27" s="133"/>
      <c r="D27" s="133"/>
      <c r="E27" s="133"/>
      <c r="F27" s="133"/>
      <c r="G27" s="133"/>
      <c r="H27" s="133"/>
      <c r="I27" s="133"/>
      <c r="J27" s="134"/>
    </row>
    <row r="28" spans="1:10" x14ac:dyDescent="0.25">
      <c r="A28" s="59" t="s">
        <v>92</v>
      </c>
      <c r="B28" s="62">
        <v>2307</v>
      </c>
      <c r="C28" s="62">
        <v>369</v>
      </c>
      <c r="D28" s="62">
        <v>290</v>
      </c>
      <c r="E28" s="62">
        <v>963</v>
      </c>
      <c r="F28" s="62">
        <v>448</v>
      </c>
      <c r="G28" s="62">
        <v>152</v>
      </c>
      <c r="H28" s="62" t="s">
        <v>30</v>
      </c>
      <c r="I28" s="62">
        <v>50</v>
      </c>
      <c r="J28" s="62">
        <v>35</v>
      </c>
    </row>
    <row r="29" spans="1:10" x14ac:dyDescent="0.25">
      <c r="A29" s="60" t="s">
        <v>93</v>
      </c>
      <c r="B29" s="61">
        <v>32</v>
      </c>
      <c r="C29" s="61" t="s">
        <v>30</v>
      </c>
      <c r="D29" s="61" t="s">
        <v>30</v>
      </c>
      <c r="E29" s="61" t="s">
        <v>30</v>
      </c>
      <c r="F29" s="61" t="s">
        <v>30</v>
      </c>
      <c r="G29" s="61" t="s">
        <v>30</v>
      </c>
      <c r="H29" s="61" t="s">
        <v>30</v>
      </c>
      <c r="I29" s="61">
        <v>32</v>
      </c>
      <c r="J29" s="61" t="s">
        <v>30</v>
      </c>
    </row>
    <row r="30" spans="1:10" x14ac:dyDescent="0.25">
      <c r="A30" s="59" t="s">
        <v>94</v>
      </c>
      <c r="B30" s="62">
        <v>169</v>
      </c>
      <c r="C30" s="62">
        <v>3</v>
      </c>
      <c r="D30" s="62" t="s">
        <v>30</v>
      </c>
      <c r="E30" s="62" t="s">
        <v>30</v>
      </c>
      <c r="F30" s="62">
        <v>8</v>
      </c>
      <c r="G30" s="62">
        <v>127</v>
      </c>
      <c r="H30" s="62" t="s">
        <v>30</v>
      </c>
      <c r="I30" s="62">
        <v>2</v>
      </c>
      <c r="J30" s="62">
        <v>29</v>
      </c>
    </row>
    <row r="31" spans="1:10" x14ac:dyDescent="0.25">
      <c r="A31" s="60" t="s">
        <v>95</v>
      </c>
      <c r="B31" s="61">
        <v>20</v>
      </c>
      <c r="C31" s="61" t="s">
        <v>30</v>
      </c>
      <c r="D31" s="61" t="s">
        <v>30</v>
      </c>
      <c r="E31" s="61" t="s">
        <v>30</v>
      </c>
      <c r="F31" s="61">
        <v>5</v>
      </c>
      <c r="G31" s="61" t="s">
        <v>30</v>
      </c>
      <c r="H31" s="61" t="s">
        <v>30</v>
      </c>
      <c r="I31" s="61">
        <v>15</v>
      </c>
      <c r="J31" s="61" t="s">
        <v>30</v>
      </c>
    </row>
    <row r="32" spans="1:10" x14ac:dyDescent="0.25">
      <c r="A32" s="59" t="s">
        <v>96</v>
      </c>
      <c r="B32" s="62">
        <v>146</v>
      </c>
      <c r="C32" s="62">
        <v>64</v>
      </c>
      <c r="D32" s="62" t="s">
        <v>30</v>
      </c>
      <c r="E32" s="62" t="s">
        <v>30</v>
      </c>
      <c r="F32" s="62">
        <v>82</v>
      </c>
      <c r="G32" s="62" t="s">
        <v>30</v>
      </c>
      <c r="H32" s="62" t="s">
        <v>30</v>
      </c>
      <c r="I32" s="62" t="s">
        <v>30</v>
      </c>
      <c r="J32" s="62" t="s">
        <v>30</v>
      </c>
    </row>
    <row r="33" spans="1:10" x14ac:dyDescent="0.25">
      <c r="A33" s="60" t="s">
        <v>97</v>
      </c>
      <c r="B33" s="61">
        <v>344</v>
      </c>
      <c r="C33" s="61">
        <v>3</v>
      </c>
      <c r="D33" s="61">
        <v>225</v>
      </c>
      <c r="E33" s="61">
        <v>97</v>
      </c>
      <c r="F33" s="61">
        <v>19</v>
      </c>
      <c r="G33" s="61" t="s">
        <v>30</v>
      </c>
      <c r="H33" s="61" t="s">
        <v>30</v>
      </c>
      <c r="I33" s="61" t="s">
        <v>30</v>
      </c>
      <c r="J33" s="61" t="s">
        <v>30</v>
      </c>
    </row>
    <row r="34" spans="1:10" x14ac:dyDescent="0.25">
      <c r="A34" s="59" t="s">
        <v>98</v>
      </c>
      <c r="B34" s="62">
        <v>484</v>
      </c>
      <c r="C34" s="62">
        <v>237</v>
      </c>
      <c r="D34" s="62">
        <v>2</v>
      </c>
      <c r="E34" s="62" t="s">
        <v>30</v>
      </c>
      <c r="F34" s="62">
        <v>240</v>
      </c>
      <c r="G34" s="62" t="s">
        <v>30</v>
      </c>
      <c r="H34" s="62" t="s">
        <v>30</v>
      </c>
      <c r="I34" s="62" t="s">
        <v>30</v>
      </c>
      <c r="J34" s="62">
        <v>5</v>
      </c>
    </row>
    <row r="35" spans="1:10" x14ac:dyDescent="0.25">
      <c r="A35" s="60" t="s">
        <v>99</v>
      </c>
      <c r="B35" s="61">
        <v>873</v>
      </c>
      <c r="C35" s="61">
        <v>7</v>
      </c>
      <c r="D35" s="61" t="s">
        <v>30</v>
      </c>
      <c r="E35" s="61">
        <v>866</v>
      </c>
      <c r="F35" s="61" t="s">
        <v>30</v>
      </c>
      <c r="G35" s="61" t="s">
        <v>30</v>
      </c>
      <c r="H35" s="61" t="s">
        <v>30</v>
      </c>
      <c r="I35" s="61" t="s">
        <v>30</v>
      </c>
      <c r="J35" s="61" t="s">
        <v>30</v>
      </c>
    </row>
    <row r="36" spans="1:10" x14ac:dyDescent="0.25">
      <c r="A36" s="59" t="s">
        <v>100</v>
      </c>
      <c r="B36" s="62">
        <v>239</v>
      </c>
      <c r="C36" s="62">
        <v>55</v>
      </c>
      <c r="D36" s="62">
        <v>63</v>
      </c>
      <c r="E36" s="62" t="s">
        <v>30</v>
      </c>
      <c r="F36" s="62">
        <v>94</v>
      </c>
      <c r="G36" s="62">
        <v>25</v>
      </c>
      <c r="H36" s="62" t="s">
        <v>30</v>
      </c>
      <c r="I36" s="62">
        <v>1</v>
      </c>
      <c r="J36" s="62">
        <v>1</v>
      </c>
    </row>
    <row r="37" spans="1:10" x14ac:dyDescent="0.25">
      <c r="A37" s="60" t="s">
        <v>101</v>
      </c>
      <c r="B37" s="61">
        <v>909</v>
      </c>
      <c r="C37" s="61">
        <v>265</v>
      </c>
      <c r="D37" s="61">
        <v>76</v>
      </c>
      <c r="E37" s="61">
        <v>250</v>
      </c>
      <c r="F37" s="61">
        <v>222</v>
      </c>
      <c r="G37" s="61">
        <v>63</v>
      </c>
      <c r="H37" s="61" t="s">
        <v>30</v>
      </c>
      <c r="I37" s="61">
        <v>26</v>
      </c>
      <c r="J37" s="61">
        <v>7</v>
      </c>
    </row>
    <row r="38" spans="1:10" x14ac:dyDescent="0.25">
      <c r="A38" s="123" t="s">
        <v>103</v>
      </c>
      <c r="B38" s="124"/>
      <c r="C38" s="124"/>
      <c r="D38" s="124"/>
      <c r="E38" s="124"/>
      <c r="F38" s="124"/>
      <c r="G38" s="124"/>
      <c r="H38" s="124"/>
      <c r="I38" s="124"/>
      <c r="J38" s="125"/>
    </row>
    <row r="39" spans="1:10" x14ac:dyDescent="0.25">
      <c r="A39" s="60" t="s">
        <v>92</v>
      </c>
      <c r="B39" s="61">
        <v>3346</v>
      </c>
      <c r="C39" s="61">
        <v>630</v>
      </c>
      <c r="D39" s="61">
        <v>443</v>
      </c>
      <c r="E39" s="61">
        <v>1349</v>
      </c>
      <c r="F39" s="61">
        <v>617</v>
      </c>
      <c r="G39" s="61">
        <v>220</v>
      </c>
      <c r="H39" s="61">
        <v>2</v>
      </c>
      <c r="I39" s="61">
        <v>59</v>
      </c>
      <c r="J39" s="61">
        <v>26</v>
      </c>
    </row>
    <row r="40" spans="1:10" x14ac:dyDescent="0.25">
      <c r="A40" s="59" t="s">
        <v>93</v>
      </c>
      <c r="B40" s="62">
        <v>48</v>
      </c>
      <c r="C40" s="62" t="s">
        <v>30</v>
      </c>
      <c r="D40" s="62" t="s">
        <v>30</v>
      </c>
      <c r="E40" s="62" t="s">
        <v>30</v>
      </c>
      <c r="F40" s="62" t="s">
        <v>30</v>
      </c>
      <c r="G40" s="62" t="s">
        <v>30</v>
      </c>
      <c r="H40" s="62">
        <v>2</v>
      </c>
      <c r="I40" s="62">
        <v>46</v>
      </c>
      <c r="J40" s="62" t="s">
        <v>30</v>
      </c>
    </row>
    <row r="41" spans="1:10" x14ac:dyDescent="0.25">
      <c r="A41" s="60" t="s">
        <v>94</v>
      </c>
      <c r="B41" s="61">
        <v>207</v>
      </c>
      <c r="C41" s="61">
        <v>1</v>
      </c>
      <c r="D41" s="61" t="s">
        <v>30</v>
      </c>
      <c r="E41" s="61" t="s">
        <v>30</v>
      </c>
      <c r="F41" s="61" t="s">
        <v>30</v>
      </c>
      <c r="G41" s="61">
        <v>185</v>
      </c>
      <c r="H41" s="61" t="s">
        <v>30</v>
      </c>
      <c r="I41" s="61">
        <v>1</v>
      </c>
      <c r="J41" s="61">
        <v>20</v>
      </c>
    </row>
    <row r="42" spans="1:10" x14ac:dyDescent="0.25">
      <c r="A42" s="59" t="s">
        <v>95</v>
      </c>
      <c r="B42" s="62">
        <v>13</v>
      </c>
      <c r="C42" s="62" t="s">
        <v>30</v>
      </c>
      <c r="D42" s="62" t="s">
        <v>30</v>
      </c>
      <c r="E42" s="62" t="s">
        <v>30</v>
      </c>
      <c r="F42" s="62">
        <v>3</v>
      </c>
      <c r="G42" s="62" t="s">
        <v>30</v>
      </c>
      <c r="H42" s="62" t="s">
        <v>30</v>
      </c>
      <c r="I42" s="62">
        <v>10</v>
      </c>
      <c r="J42" s="62" t="s">
        <v>30</v>
      </c>
    </row>
    <row r="43" spans="1:10" x14ac:dyDescent="0.25">
      <c r="A43" s="60" t="s">
        <v>96</v>
      </c>
      <c r="B43" s="61">
        <v>276</v>
      </c>
      <c r="C43" s="61">
        <v>144</v>
      </c>
      <c r="D43" s="61" t="s">
        <v>30</v>
      </c>
      <c r="E43" s="61" t="s">
        <v>30</v>
      </c>
      <c r="F43" s="61">
        <v>132</v>
      </c>
      <c r="G43" s="61" t="s">
        <v>30</v>
      </c>
      <c r="H43" s="61" t="s">
        <v>30</v>
      </c>
      <c r="I43" s="61" t="s">
        <v>30</v>
      </c>
      <c r="J43" s="61" t="s">
        <v>30</v>
      </c>
    </row>
    <row r="44" spans="1:10" x14ac:dyDescent="0.25">
      <c r="A44" s="59" t="s">
        <v>97</v>
      </c>
      <c r="B44" s="62">
        <v>392</v>
      </c>
      <c r="C44" s="62">
        <v>7</v>
      </c>
      <c r="D44" s="62">
        <v>286</v>
      </c>
      <c r="E44" s="62">
        <v>78</v>
      </c>
      <c r="F44" s="62">
        <v>21</v>
      </c>
      <c r="G44" s="62" t="s">
        <v>30</v>
      </c>
      <c r="H44" s="62" t="s">
        <v>30</v>
      </c>
      <c r="I44" s="62" t="s">
        <v>30</v>
      </c>
      <c r="J44" s="62" t="s">
        <v>30</v>
      </c>
    </row>
    <row r="45" spans="1:10" x14ac:dyDescent="0.25">
      <c r="A45" s="60" t="s">
        <v>98</v>
      </c>
      <c r="B45" s="61">
        <v>659</v>
      </c>
      <c r="C45" s="61">
        <v>353</v>
      </c>
      <c r="D45" s="61">
        <v>22</v>
      </c>
      <c r="E45" s="61" t="s">
        <v>30</v>
      </c>
      <c r="F45" s="61">
        <v>282</v>
      </c>
      <c r="G45" s="61" t="s">
        <v>30</v>
      </c>
      <c r="H45" s="61" t="s">
        <v>30</v>
      </c>
      <c r="I45" s="61" t="s">
        <v>30</v>
      </c>
      <c r="J45" s="61">
        <v>2</v>
      </c>
    </row>
    <row r="46" spans="1:10" x14ac:dyDescent="0.25">
      <c r="A46" s="59" t="s">
        <v>99</v>
      </c>
      <c r="B46" s="62">
        <v>1278</v>
      </c>
      <c r="C46" s="62">
        <v>7</v>
      </c>
      <c r="D46" s="62" t="s">
        <v>30</v>
      </c>
      <c r="E46" s="62">
        <v>1271</v>
      </c>
      <c r="F46" s="62" t="s">
        <v>30</v>
      </c>
      <c r="G46" s="62" t="s">
        <v>30</v>
      </c>
      <c r="H46" s="62" t="s">
        <v>30</v>
      </c>
      <c r="I46" s="62" t="s">
        <v>30</v>
      </c>
      <c r="J46" s="62" t="s">
        <v>30</v>
      </c>
    </row>
    <row r="47" spans="1:10" x14ac:dyDescent="0.25">
      <c r="A47" s="60" t="s">
        <v>100</v>
      </c>
      <c r="B47" s="61">
        <v>473</v>
      </c>
      <c r="C47" s="61">
        <v>118</v>
      </c>
      <c r="D47" s="61">
        <v>135</v>
      </c>
      <c r="E47" s="61" t="s">
        <v>30</v>
      </c>
      <c r="F47" s="61">
        <v>179</v>
      </c>
      <c r="G47" s="61">
        <v>35</v>
      </c>
      <c r="H47" s="61" t="s">
        <v>30</v>
      </c>
      <c r="I47" s="61">
        <v>2</v>
      </c>
      <c r="J47" s="61">
        <v>4</v>
      </c>
    </row>
    <row r="48" spans="1:10" x14ac:dyDescent="0.25">
      <c r="A48" s="59" t="s">
        <v>101</v>
      </c>
      <c r="B48" s="62">
        <v>1293</v>
      </c>
      <c r="C48" s="62">
        <v>494</v>
      </c>
      <c r="D48" s="62">
        <v>75</v>
      </c>
      <c r="E48" s="62">
        <v>377</v>
      </c>
      <c r="F48" s="62">
        <v>222</v>
      </c>
      <c r="G48" s="62">
        <v>87</v>
      </c>
      <c r="H48" s="62">
        <v>1</v>
      </c>
      <c r="I48" s="62">
        <v>26</v>
      </c>
      <c r="J48" s="62">
        <v>11</v>
      </c>
    </row>
    <row r="49" spans="1:10" x14ac:dyDescent="0.25">
      <c r="A49" s="132" t="s">
        <v>104</v>
      </c>
      <c r="B49" s="133"/>
      <c r="C49" s="133"/>
      <c r="D49" s="133"/>
      <c r="E49" s="133"/>
      <c r="F49" s="133"/>
      <c r="G49" s="133"/>
      <c r="H49" s="133"/>
      <c r="I49" s="133"/>
      <c r="J49" s="134"/>
    </row>
    <row r="50" spans="1:10" x14ac:dyDescent="0.25">
      <c r="A50" s="59" t="s">
        <v>92</v>
      </c>
      <c r="B50" s="62">
        <v>2177</v>
      </c>
      <c r="C50" s="62">
        <v>295</v>
      </c>
      <c r="D50" s="62">
        <v>431</v>
      </c>
      <c r="E50" s="62">
        <v>951</v>
      </c>
      <c r="F50" s="62">
        <v>389</v>
      </c>
      <c r="G50" s="62">
        <v>55</v>
      </c>
      <c r="H50" s="62" t="s">
        <v>30</v>
      </c>
      <c r="I50" s="62">
        <v>42</v>
      </c>
      <c r="J50" s="62">
        <v>14</v>
      </c>
    </row>
    <row r="51" spans="1:10" x14ac:dyDescent="0.25">
      <c r="A51" s="60" t="s">
        <v>93</v>
      </c>
      <c r="B51" s="61">
        <v>33</v>
      </c>
      <c r="C51" s="61" t="s">
        <v>30</v>
      </c>
      <c r="D51" s="61" t="s">
        <v>30</v>
      </c>
      <c r="E51" s="61" t="s">
        <v>30</v>
      </c>
      <c r="F51" s="61" t="s">
        <v>30</v>
      </c>
      <c r="G51" s="61" t="s">
        <v>30</v>
      </c>
      <c r="H51" s="61" t="s">
        <v>30</v>
      </c>
      <c r="I51" s="61">
        <v>33</v>
      </c>
      <c r="J51" s="61" t="s">
        <v>30</v>
      </c>
    </row>
    <row r="52" spans="1:10" x14ac:dyDescent="0.25">
      <c r="A52" s="59" t="s">
        <v>94</v>
      </c>
      <c r="B52" s="62">
        <v>62</v>
      </c>
      <c r="C52" s="62" t="s">
        <v>30</v>
      </c>
      <c r="D52" s="62" t="s">
        <v>30</v>
      </c>
      <c r="E52" s="62" t="s">
        <v>30</v>
      </c>
      <c r="F52" s="62" t="s">
        <v>30</v>
      </c>
      <c r="G52" s="62">
        <v>50</v>
      </c>
      <c r="H52" s="62" t="s">
        <v>30</v>
      </c>
      <c r="I52" s="62" t="s">
        <v>30</v>
      </c>
      <c r="J52" s="62">
        <v>12</v>
      </c>
    </row>
    <row r="53" spans="1:10" x14ac:dyDescent="0.25">
      <c r="A53" s="60" t="s">
        <v>95</v>
      </c>
      <c r="B53" s="61">
        <v>7</v>
      </c>
      <c r="C53" s="61" t="s">
        <v>30</v>
      </c>
      <c r="D53" s="61" t="s">
        <v>30</v>
      </c>
      <c r="E53" s="61" t="s">
        <v>30</v>
      </c>
      <c r="F53" s="61" t="s">
        <v>30</v>
      </c>
      <c r="G53" s="61" t="s">
        <v>30</v>
      </c>
      <c r="H53" s="61" t="s">
        <v>30</v>
      </c>
      <c r="I53" s="61">
        <v>7</v>
      </c>
      <c r="J53" s="61" t="s">
        <v>30</v>
      </c>
    </row>
    <row r="54" spans="1:10" x14ac:dyDescent="0.25">
      <c r="A54" s="59" t="s">
        <v>96</v>
      </c>
      <c r="B54" s="62">
        <v>165</v>
      </c>
      <c r="C54" s="62">
        <v>86</v>
      </c>
      <c r="D54" s="62" t="s">
        <v>30</v>
      </c>
      <c r="E54" s="62" t="s">
        <v>30</v>
      </c>
      <c r="F54" s="62">
        <v>79</v>
      </c>
      <c r="G54" s="62" t="s">
        <v>30</v>
      </c>
      <c r="H54" s="62" t="s">
        <v>30</v>
      </c>
      <c r="I54" s="62" t="s">
        <v>30</v>
      </c>
      <c r="J54" s="62" t="s">
        <v>30</v>
      </c>
    </row>
    <row r="55" spans="1:10" x14ac:dyDescent="0.25">
      <c r="A55" s="60" t="s">
        <v>97</v>
      </c>
      <c r="B55" s="61">
        <v>393</v>
      </c>
      <c r="C55" s="61">
        <v>8</v>
      </c>
      <c r="D55" s="61">
        <v>285</v>
      </c>
      <c r="E55" s="61">
        <v>61</v>
      </c>
      <c r="F55" s="61">
        <v>39</v>
      </c>
      <c r="G55" s="61" t="s">
        <v>30</v>
      </c>
      <c r="H55" s="61" t="s">
        <v>30</v>
      </c>
      <c r="I55" s="61" t="s">
        <v>30</v>
      </c>
      <c r="J55" s="61" t="s">
        <v>30</v>
      </c>
    </row>
    <row r="56" spans="1:10" x14ac:dyDescent="0.25">
      <c r="A56" s="59" t="s">
        <v>98</v>
      </c>
      <c r="B56" s="62">
        <v>364</v>
      </c>
      <c r="C56" s="62">
        <v>178</v>
      </c>
      <c r="D56" s="62">
        <v>8</v>
      </c>
      <c r="E56" s="62" t="s">
        <v>30</v>
      </c>
      <c r="F56" s="62">
        <v>176</v>
      </c>
      <c r="G56" s="62" t="s">
        <v>30</v>
      </c>
      <c r="H56" s="62" t="s">
        <v>30</v>
      </c>
      <c r="I56" s="62" t="s">
        <v>30</v>
      </c>
      <c r="J56" s="62">
        <v>2</v>
      </c>
    </row>
    <row r="57" spans="1:10" x14ac:dyDescent="0.25">
      <c r="A57" s="60" t="s">
        <v>99</v>
      </c>
      <c r="B57" s="61">
        <v>893</v>
      </c>
      <c r="C57" s="61">
        <v>3</v>
      </c>
      <c r="D57" s="61" t="s">
        <v>30</v>
      </c>
      <c r="E57" s="61">
        <v>890</v>
      </c>
      <c r="F57" s="61" t="s">
        <v>30</v>
      </c>
      <c r="G57" s="61" t="s">
        <v>30</v>
      </c>
      <c r="H57" s="61" t="s">
        <v>30</v>
      </c>
      <c r="I57" s="61" t="s">
        <v>30</v>
      </c>
      <c r="J57" s="61" t="s">
        <v>30</v>
      </c>
    </row>
    <row r="58" spans="1:10" x14ac:dyDescent="0.25">
      <c r="A58" s="59" t="s">
        <v>100</v>
      </c>
      <c r="B58" s="62">
        <v>260</v>
      </c>
      <c r="C58" s="62">
        <v>20</v>
      </c>
      <c r="D58" s="62">
        <v>138</v>
      </c>
      <c r="E58" s="62" t="s">
        <v>30</v>
      </c>
      <c r="F58" s="62">
        <v>95</v>
      </c>
      <c r="G58" s="62">
        <v>5</v>
      </c>
      <c r="H58" s="62" t="s">
        <v>30</v>
      </c>
      <c r="I58" s="62">
        <v>2</v>
      </c>
      <c r="J58" s="62" t="s">
        <v>30</v>
      </c>
    </row>
    <row r="59" spans="1:10" x14ac:dyDescent="0.25">
      <c r="A59" s="60" t="s">
        <v>101</v>
      </c>
      <c r="B59" s="61">
        <v>857</v>
      </c>
      <c r="C59" s="61">
        <v>265</v>
      </c>
      <c r="D59" s="61">
        <v>58</v>
      </c>
      <c r="E59" s="61">
        <v>294</v>
      </c>
      <c r="F59" s="61">
        <v>190</v>
      </c>
      <c r="G59" s="61">
        <v>31</v>
      </c>
      <c r="H59" s="61" t="s">
        <v>30</v>
      </c>
      <c r="I59" s="61">
        <v>16</v>
      </c>
      <c r="J59" s="61">
        <v>3</v>
      </c>
    </row>
    <row r="60" spans="1:10" x14ac:dyDescent="0.25">
      <c r="A60" s="123" t="s">
        <v>105</v>
      </c>
      <c r="B60" s="124"/>
      <c r="C60" s="124"/>
      <c r="D60" s="124"/>
      <c r="E60" s="124"/>
      <c r="F60" s="124"/>
      <c r="G60" s="124"/>
      <c r="H60" s="124"/>
      <c r="I60" s="124"/>
      <c r="J60" s="125"/>
    </row>
    <row r="61" spans="1:10" x14ac:dyDescent="0.25">
      <c r="A61" s="60" t="s">
        <v>92</v>
      </c>
      <c r="B61" s="61">
        <v>3198</v>
      </c>
      <c r="C61" s="61">
        <v>516</v>
      </c>
      <c r="D61" s="61">
        <v>566</v>
      </c>
      <c r="E61" s="61">
        <v>1364</v>
      </c>
      <c r="F61" s="61">
        <v>528</v>
      </c>
      <c r="G61" s="61">
        <v>111</v>
      </c>
      <c r="H61" s="61">
        <v>2</v>
      </c>
      <c r="I61" s="61">
        <v>73</v>
      </c>
      <c r="J61" s="61">
        <v>38</v>
      </c>
    </row>
    <row r="62" spans="1:10" x14ac:dyDescent="0.25">
      <c r="A62" s="59" t="s">
        <v>93</v>
      </c>
      <c r="B62" s="62">
        <v>67</v>
      </c>
      <c r="C62" s="62" t="s">
        <v>30</v>
      </c>
      <c r="D62" s="62" t="s">
        <v>30</v>
      </c>
      <c r="E62" s="62" t="s">
        <v>30</v>
      </c>
      <c r="F62" s="62" t="s">
        <v>30</v>
      </c>
      <c r="G62" s="62" t="s">
        <v>30</v>
      </c>
      <c r="H62" s="62">
        <v>2</v>
      </c>
      <c r="I62" s="62">
        <v>65</v>
      </c>
      <c r="J62" s="62" t="s">
        <v>30</v>
      </c>
    </row>
    <row r="63" spans="1:10" x14ac:dyDescent="0.25">
      <c r="A63" s="60" t="s">
        <v>94</v>
      </c>
      <c r="B63" s="61">
        <v>124</v>
      </c>
      <c r="C63" s="61">
        <v>1</v>
      </c>
      <c r="D63" s="61" t="s">
        <v>30</v>
      </c>
      <c r="E63" s="61" t="s">
        <v>30</v>
      </c>
      <c r="F63" s="61" t="s">
        <v>30</v>
      </c>
      <c r="G63" s="61">
        <v>96</v>
      </c>
      <c r="H63" s="61" t="s">
        <v>30</v>
      </c>
      <c r="I63" s="61">
        <v>1</v>
      </c>
      <c r="J63" s="61">
        <v>26</v>
      </c>
    </row>
    <row r="64" spans="1:10" x14ac:dyDescent="0.25">
      <c r="A64" s="59" t="s">
        <v>95</v>
      </c>
      <c r="B64" s="62">
        <v>10</v>
      </c>
      <c r="C64" s="62" t="s">
        <v>30</v>
      </c>
      <c r="D64" s="62" t="s">
        <v>30</v>
      </c>
      <c r="E64" s="62" t="s">
        <v>30</v>
      </c>
      <c r="F64" s="62">
        <v>4</v>
      </c>
      <c r="G64" s="62" t="s">
        <v>30</v>
      </c>
      <c r="H64" s="62" t="s">
        <v>30</v>
      </c>
      <c r="I64" s="62">
        <v>6</v>
      </c>
      <c r="J64" s="62" t="s">
        <v>30</v>
      </c>
    </row>
    <row r="65" spans="1:10" x14ac:dyDescent="0.25">
      <c r="A65" s="60" t="s">
        <v>96</v>
      </c>
      <c r="B65" s="61">
        <v>234</v>
      </c>
      <c r="C65" s="61">
        <v>128</v>
      </c>
      <c r="D65" s="61" t="s">
        <v>30</v>
      </c>
      <c r="E65" s="61" t="s">
        <v>30</v>
      </c>
      <c r="F65" s="61">
        <v>106</v>
      </c>
      <c r="G65" s="61" t="s">
        <v>30</v>
      </c>
      <c r="H65" s="61" t="s">
        <v>30</v>
      </c>
      <c r="I65" s="61" t="s">
        <v>30</v>
      </c>
      <c r="J65" s="61" t="s">
        <v>30</v>
      </c>
    </row>
    <row r="66" spans="1:10" x14ac:dyDescent="0.25">
      <c r="A66" s="59" t="s">
        <v>97</v>
      </c>
      <c r="B66" s="62">
        <v>533</v>
      </c>
      <c r="C66" s="62">
        <v>4</v>
      </c>
      <c r="D66" s="62">
        <v>431</v>
      </c>
      <c r="E66" s="62">
        <v>71</v>
      </c>
      <c r="F66" s="62">
        <v>27</v>
      </c>
      <c r="G66" s="62" t="s">
        <v>30</v>
      </c>
      <c r="H66" s="62" t="s">
        <v>30</v>
      </c>
      <c r="I66" s="62" t="s">
        <v>30</v>
      </c>
      <c r="J66" s="62" t="s">
        <v>30</v>
      </c>
    </row>
    <row r="67" spans="1:10" x14ac:dyDescent="0.25">
      <c r="A67" s="60" t="s">
        <v>98</v>
      </c>
      <c r="B67" s="61">
        <v>551</v>
      </c>
      <c r="C67" s="61">
        <v>283</v>
      </c>
      <c r="D67" s="61">
        <v>26</v>
      </c>
      <c r="E67" s="61" t="s">
        <v>30</v>
      </c>
      <c r="F67" s="61">
        <v>230</v>
      </c>
      <c r="G67" s="61" t="s">
        <v>30</v>
      </c>
      <c r="H67" s="61" t="s">
        <v>30</v>
      </c>
      <c r="I67" s="61" t="s">
        <v>30</v>
      </c>
      <c r="J67" s="61">
        <v>12</v>
      </c>
    </row>
    <row r="68" spans="1:10" x14ac:dyDescent="0.25">
      <c r="A68" s="59" t="s">
        <v>99</v>
      </c>
      <c r="B68" s="62">
        <v>1299</v>
      </c>
      <c r="C68" s="62">
        <v>6</v>
      </c>
      <c r="D68" s="62" t="s">
        <v>30</v>
      </c>
      <c r="E68" s="62">
        <v>1293</v>
      </c>
      <c r="F68" s="62" t="s">
        <v>30</v>
      </c>
      <c r="G68" s="62" t="s">
        <v>30</v>
      </c>
      <c r="H68" s="62" t="s">
        <v>30</v>
      </c>
      <c r="I68" s="62" t="s">
        <v>30</v>
      </c>
      <c r="J68" s="62" t="s">
        <v>30</v>
      </c>
    </row>
    <row r="69" spans="1:10" x14ac:dyDescent="0.25">
      <c r="A69" s="60" t="s">
        <v>100</v>
      </c>
      <c r="B69" s="61">
        <v>380</v>
      </c>
      <c r="C69" s="61">
        <v>94</v>
      </c>
      <c r="D69" s="61">
        <v>109</v>
      </c>
      <c r="E69" s="61" t="s">
        <v>30</v>
      </c>
      <c r="F69" s="61">
        <v>161</v>
      </c>
      <c r="G69" s="61">
        <v>15</v>
      </c>
      <c r="H69" s="61" t="s">
        <v>30</v>
      </c>
      <c r="I69" s="61">
        <v>1</v>
      </c>
      <c r="J69" s="61" t="s">
        <v>30</v>
      </c>
    </row>
    <row r="70" spans="1:10" x14ac:dyDescent="0.25">
      <c r="A70" s="59" t="s">
        <v>101</v>
      </c>
      <c r="B70" s="62">
        <v>1153</v>
      </c>
      <c r="C70" s="62">
        <v>447</v>
      </c>
      <c r="D70" s="62">
        <v>79</v>
      </c>
      <c r="E70" s="62">
        <v>351</v>
      </c>
      <c r="F70" s="62">
        <v>183</v>
      </c>
      <c r="G70" s="62">
        <v>60</v>
      </c>
      <c r="H70" s="62" t="s">
        <v>30</v>
      </c>
      <c r="I70" s="62">
        <v>29</v>
      </c>
      <c r="J70" s="62">
        <v>4</v>
      </c>
    </row>
    <row r="71" spans="1:10" x14ac:dyDescent="0.25">
      <c r="A71" s="57" t="s">
        <v>72</v>
      </c>
      <c r="B71" s="57"/>
      <c r="C71" s="57"/>
      <c r="D71" s="57"/>
      <c r="E71" s="57"/>
      <c r="F71" s="57"/>
      <c r="G71" s="57"/>
      <c r="H71" s="57"/>
      <c r="I71" s="57"/>
      <c r="J71" s="57"/>
    </row>
    <row r="72" spans="1:10" x14ac:dyDescent="0.25">
      <c r="A72" s="57" t="s">
        <v>106</v>
      </c>
      <c r="B72" s="57"/>
      <c r="C72" s="57"/>
      <c r="D72" s="57"/>
      <c r="E72" s="57"/>
      <c r="F72" s="57"/>
      <c r="G72" s="57"/>
      <c r="H72" s="57"/>
      <c r="I72" s="57"/>
      <c r="J72" s="57"/>
    </row>
  </sheetData>
  <mergeCells count="16">
    <mergeCell ref="A60:J60"/>
    <mergeCell ref="A11:A15"/>
    <mergeCell ref="B11:J11"/>
    <mergeCell ref="B12:B14"/>
    <mergeCell ref="C12:J12"/>
    <mergeCell ref="C13:C14"/>
    <mergeCell ref="D13:E13"/>
    <mergeCell ref="F13:F14"/>
    <mergeCell ref="G13:G14"/>
    <mergeCell ref="H13:H14"/>
    <mergeCell ref="I13:I14"/>
    <mergeCell ref="J13:J14"/>
    <mergeCell ref="A16:J16"/>
    <mergeCell ref="A27:J27"/>
    <mergeCell ref="A38:J38"/>
    <mergeCell ref="A49:J49"/>
  </mergeCell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5"/>
  <dimension ref="A2:K30"/>
  <sheetViews>
    <sheetView workbookViewId="0">
      <selection activeCell="C28" sqref="C28"/>
    </sheetView>
    <sheetView workbookViewId="1"/>
  </sheetViews>
  <sheetFormatPr baseColWidth="10" defaultRowHeight="15" x14ac:dyDescent="0.25"/>
  <cols>
    <col min="1" max="1" width="56.5703125" bestFit="1" customWidth="1"/>
    <col min="2" max="2" width="26.5703125" bestFit="1" customWidth="1"/>
  </cols>
  <sheetData>
    <row r="2" spans="1:11" x14ac:dyDescent="0.25">
      <c r="A2" s="114" t="s">
        <v>78</v>
      </c>
      <c r="B2" s="114" t="s">
        <v>107</v>
      </c>
      <c r="C2" s="117" t="s">
        <v>79</v>
      </c>
      <c r="D2" s="118"/>
      <c r="E2" s="118"/>
      <c r="F2" s="118"/>
      <c r="G2" s="118"/>
      <c r="H2" s="118"/>
      <c r="I2" s="118"/>
      <c r="J2" s="118"/>
      <c r="K2" s="119"/>
    </row>
    <row r="3" spans="1:11" x14ac:dyDescent="0.25">
      <c r="A3" s="115"/>
      <c r="B3" s="115"/>
      <c r="C3" s="114" t="s">
        <v>80</v>
      </c>
      <c r="D3" s="117" t="s">
        <v>81</v>
      </c>
      <c r="E3" s="118"/>
      <c r="F3" s="118"/>
      <c r="G3" s="118"/>
      <c r="H3" s="118"/>
      <c r="I3" s="118"/>
      <c r="J3" s="118"/>
      <c r="K3" s="119"/>
    </row>
    <row r="4" spans="1:11" x14ac:dyDescent="0.25">
      <c r="A4" s="115"/>
      <c r="B4" s="115"/>
      <c r="C4" s="115"/>
      <c r="D4" s="114" t="s">
        <v>82</v>
      </c>
      <c r="E4" s="117" t="s">
        <v>83</v>
      </c>
      <c r="F4" s="119"/>
      <c r="G4" s="114" t="s">
        <v>84</v>
      </c>
      <c r="H4" s="114" t="s">
        <v>85</v>
      </c>
      <c r="I4" s="114" t="s">
        <v>86</v>
      </c>
      <c r="J4" s="114" t="s">
        <v>87</v>
      </c>
      <c r="K4" s="114" t="s">
        <v>88</v>
      </c>
    </row>
    <row r="5" spans="1:11" ht="51" x14ac:dyDescent="0.25">
      <c r="A5" s="115"/>
      <c r="B5" s="115"/>
      <c r="C5" s="116"/>
      <c r="D5" s="116"/>
      <c r="E5" s="47" t="s">
        <v>89</v>
      </c>
      <c r="F5" s="47" t="s">
        <v>90</v>
      </c>
      <c r="G5" s="116"/>
      <c r="H5" s="116"/>
      <c r="I5" s="116"/>
      <c r="J5" s="116"/>
      <c r="K5" s="116"/>
    </row>
    <row r="6" spans="1:11" x14ac:dyDescent="0.25">
      <c r="A6" s="116"/>
      <c r="B6" s="116"/>
      <c r="C6" s="47" t="s">
        <v>15</v>
      </c>
      <c r="D6" s="47" t="s">
        <v>16</v>
      </c>
      <c r="E6" s="47" t="s">
        <v>17</v>
      </c>
      <c r="F6" s="47" t="s">
        <v>18</v>
      </c>
      <c r="G6" s="47" t="s">
        <v>19</v>
      </c>
      <c r="H6" s="47" t="s">
        <v>20</v>
      </c>
      <c r="I6" s="47" t="s">
        <v>21</v>
      </c>
      <c r="J6" s="47" t="s">
        <v>22</v>
      </c>
      <c r="K6" s="47" t="s">
        <v>23</v>
      </c>
    </row>
    <row r="7" spans="1:11" x14ac:dyDescent="0.25">
      <c r="A7" s="48" t="s">
        <v>93</v>
      </c>
      <c r="B7" s="48" t="s">
        <v>29</v>
      </c>
    </row>
    <row r="8" spans="1:11" x14ac:dyDescent="0.25">
      <c r="A8" s="49" t="s">
        <v>94</v>
      </c>
      <c r="B8" s="48" t="s">
        <v>29</v>
      </c>
    </row>
    <row r="9" spans="1:11" x14ac:dyDescent="0.25">
      <c r="A9" s="48" t="s">
        <v>95</v>
      </c>
      <c r="B9" s="48" t="s">
        <v>29</v>
      </c>
    </row>
    <row r="10" spans="1:11" x14ac:dyDescent="0.25">
      <c r="A10" s="49" t="s">
        <v>96</v>
      </c>
      <c r="B10" s="48" t="s">
        <v>29</v>
      </c>
    </row>
    <row r="11" spans="1:11" x14ac:dyDescent="0.25">
      <c r="A11" s="48" t="s">
        <v>97</v>
      </c>
      <c r="B11" s="48" t="s">
        <v>29</v>
      </c>
    </row>
    <row r="12" spans="1:11" x14ac:dyDescent="0.25">
      <c r="A12" s="49" t="s">
        <v>98</v>
      </c>
      <c r="B12" s="48" t="s">
        <v>29</v>
      </c>
    </row>
    <row r="13" spans="1:11" x14ac:dyDescent="0.25">
      <c r="A13" s="48" t="s">
        <v>99</v>
      </c>
      <c r="B13" s="48" t="s">
        <v>29</v>
      </c>
    </row>
    <row r="14" spans="1:11" x14ac:dyDescent="0.25">
      <c r="A14" s="49" t="s">
        <v>100</v>
      </c>
      <c r="B14" s="48" t="s">
        <v>29</v>
      </c>
    </row>
    <row r="15" spans="1:11" x14ac:dyDescent="0.25">
      <c r="A15" s="49" t="s">
        <v>92</v>
      </c>
      <c r="B15" s="48" t="s">
        <v>29</v>
      </c>
    </row>
    <row r="16" spans="1:11" x14ac:dyDescent="0.25">
      <c r="B16" s="48" t="s">
        <v>75</v>
      </c>
    </row>
    <row r="17" spans="1:2" x14ac:dyDescent="0.25">
      <c r="A17" s="48" t="s">
        <v>101</v>
      </c>
      <c r="B17" s="48" t="s">
        <v>29</v>
      </c>
    </row>
    <row r="20" spans="1:2" x14ac:dyDescent="0.25">
      <c r="A20" s="59" t="s">
        <v>93</v>
      </c>
      <c r="B20" s="60" t="s">
        <v>39</v>
      </c>
    </row>
    <row r="21" spans="1:2" x14ac:dyDescent="0.25">
      <c r="A21" s="60" t="s">
        <v>94</v>
      </c>
      <c r="B21" s="60" t="s">
        <v>39</v>
      </c>
    </row>
    <row r="22" spans="1:2" x14ac:dyDescent="0.25">
      <c r="A22" s="59" t="s">
        <v>95</v>
      </c>
      <c r="B22" s="60" t="s">
        <v>39</v>
      </c>
    </row>
    <row r="23" spans="1:2" x14ac:dyDescent="0.25">
      <c r="A23" s="60" t="s">
        <v>96</v>
      </c>
      <c r="B23" s="60" t="s">
        <v>39</v>
      </c>
    </row>
    <row r="24" spans="1:2" x14ac:dyDescent="0.25">
      <c r="A24" s="59" t="s">
        <v>97</v>
      </c>
      <c r="B24" s="60" t="s">
        <v>39</v>
      </c>
    </row>
    <row r="25" spans="1:2" x14ac:dyDescent="0.25">
      <c r="A25" s="60" t="s">
        <v>98</v>
      </c>
      <c r="B25" s="60" t="s">
        <v>39</v>
      </c>
    </row>
    <row r="26" spans="1:2" x14ac:dyDescent="0.25">
      <c r="A26" s="59" t="s">
        <v>99</v>
      </c>
      <c r="B26" s="60" t="s">
        <v>39</v>
      </c>
    </row>
    <row r="27" spans="1:2" x14ac:dyDescent="0.25">
      <c r="A27" s="60" t="s">
        <v>100</v>
      </c>
      <c r="B27" s="60" t="s">
        <v>39</v>
      </c>
    </row>
    <row r="28" spans="1:2" x14ac:dyDescent="0.25">
      <c r="A28" s="60" t="s">
        <v>92</v>
      </c>
      <c r="B28" s="60" t="s">
        <v>39</v>
      </c>
    </row>
    <row r="30" spans="1:2" x14ac:dyDescent="0.25">
      <c r="A30" s="59" t="s">
        <v>101</v>
      </c>
      <c r="B30" s="60" t="s">
        <v>39</v>
      </c>
    </row>
  </sheetData>
  <mergeCells count="12">
    <mergeCell ref="K4:K5"/>
    <mergeCell ref="B2:B6"/>
    <mergeCell ref="A2:A6"/>
    <mergeCell ref="C2:K2"/>
    <mergeCell ref="C3:C5"/>
    <mergeCell ref="D3:K3"/>
    <mergeCell ref="D4:D5"/>
    <mergeCell ref="E4:F4"/>
    <mergeCell ref="G4:G5"/>
    <mergeCell ref="H4:H5"/>
    <mergeCell ref="I4:I5"/>
    <mergeCell ref="J4:J5"/>
  </mergeCell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6"/>
  <dimension ref="A1:K28"/>
  <sheetViews>
    <sheetView zoomScale="130" zoomScaleNormal="130" workbookViewId="0">
      <selection activeCell="C4" sqref="C4:K12"/>
    </sheetView>
    <sheetView workbookViewId="1">
      <selection activeCell="C4" sqref="C4"/>
    </sheetView>
  </sheetViews>
  <sheetFormatPr baseColWidth="10" defaultRowHeight="8.25" x14ac:dyDescent="0.15"/>
  <cols>
    <col min="1" max="1" width="19.28515625" style="25" customWidth="1"/>
    <col min="2" max="2" width="18.5703125" style="25" customWidth="1"/>
    <col min="3" max="16384" width="11.42578125" style="25"/>
  </cols>
  <sheetData>
    <row r="1" spans="1:11" x14ac:dyDescent="0.15">
      <c r="A1" s="94" t="s">
        <v>0</v>
      </c>
      <c r="B1" s="97" t="s">
        <v>109</v>
      </c>
      <c r="C1" s="109" t="s">
        <v>3</v>
      </c>
      <c r="D1" s="102" t="s">
        <v>4</v>
      </c>
      <c r="E1" s="102"/>
      <c r="F1" s="102"/>
      <c r="G1" s="102"/>
      <c r="H1" s="102"/>
      <c r="I1" s="102"/>
      <c r="J1" s="102"/>
      <c r="K1" s="105"/>
    </row>
    <row r="2" spans="1:11" ht="25.5" x14ac:dyDescent="0.15">
      <c r="A2" s="95"/>
      <c r="B2" s="98"/>
      <c r="C2" s="109"/>
      <c r="D2" s="29" t="s">
        <v>110</v>
      </c>
      <c r="E2" s="29" t="s">
        <v>111</v>
      </c>
      <c r="F2" s="29" t="s">
        <v>112</v>
      </c>
      <c r="G2" s="29" t="s">
        <v>113</v>
      </c>
      <c r="H2" s="29" t="s">
        <v>10</v>
      </c>
      <c r="I2" s="29" t="s">
        <v>11</v>
      </c>
      <c r="J2" s="29" t="s">
        <v>114</v>
      </c>
      <c r="K2" s="30" t="s">
        <v>115</v>
      </c>
    </row>
    <row r="3" spans="1:11" x14ac:dyDescent="0.15">
      <c r="A3" s="96"/>
      <c r="B3" s="99"/>
      <c r="C3" s="109" t="s">
        <v>51</v>
      </c>
      <c r="D3" s="102"/>
      <c r="E3" s="102"/>
      <c r="F3" s="102"/>
      <c r="G3" s="102"/>
      <c r="H3" s="102"/>
      <c r="I3" s="102"/>
      <c r="J3" s="102"/>
      <c r="K3" s="105"/>
    </row>
    <row r="4" spans="1:11" ht="17.25" customHeight="1" x14ac:dyDescent="0.15">
      <c r="A4" s="44" t="s">
        <v>116</v>
      </c>
      <c r="B4" s="44" t="s">
        <v>29</v>
      </c>
      <c r="C4" s="55">
        <f>'2018_B8_Rand'!C8/'2018_B8_Rand'!$C$16*100</f>
        <v>5.7745512256846894</v>
      </c>
      <c r="D4" s="55" t="s">
        <v>30</v>
      </c>
      <c r="E4" s="55" t="s">
        <v>30</v>
      </c>
      <c r="F4" s="55" t="s">
        <v>30</v>
      </c>
      <c r="G4" s="55" t="s">
        <v>30</v>
      </c>
      <c r="H4" s="55" t="s">
        <v>30</v>
      </c>
      <c r="I4" s="55">
        <f>'2018_B8_Rand'!I8/'2018_B8_Rand'!$I$16*100</f>
        <v>97.468354430379748</v>
      </c>
      <c r="J4" s="55">
        <f>'2018_B8_Rand'!J8/'2018_B8_Rand'!$J$16*100</f>
        <v>81.989496447327767</v>
      </c>
      <c r="K4" s="55" t="s">
        <v>30</v>
      </c>
    </row>
    <row r="5" spans="1:11" ht="12" customHeight="1" x14ac:dyDescent="0.15">
      <c r="A5" s="44" t="s">
        <v>117</v>
      </c>
      <c r="B5" s="44" t="s">
        <v>29</v>
      </c>
      <c r="C5" s="55">
        <f>'2018_B8_Rand'!C9/'2018_B8_Rand'!$C$16*100</f>
        <v>13.411757136423102</v>
      </c>
      <c r="D5" s="55">
        <f>'2018_B8_Rand'!D9/'2018_B8_Rand'!$D$16*100</f>
        <v>0.24446947726673535</v>
      </c>
      <c r="E5" s="55" t="s">
        <v>30</v>
      </c>
      <c r="F5" s="55" t="s">
        <v>30</v>
      </c>
      <c r="G5" s="55">
        <f>'2018_B8_Rand'!G9/'2018_B8_Rand'!$G$16*100</f>
        <v>0.39299894660076173</v>
      </c>
      <c r="H5" s="55">
        <f>'2018_B8_Rand'!H9/'2018_B8_Rand'!$H$16*100</f>
        <v>90.159390159390156</v>
      </c>
      <c r="I5" s="55" t="s">
        <v>30</v>
      </c>
      <c r="J5" s="55">
        <f>'2018_B8_Rand'!J9/'2018_B8_Rand'!$J$16*100</f>
        <v>1.2048192771084338</v>
      </c>
      <c r="K5" s="55">
        <f>'2018_B8_Rand'!K9/'2018_B8_Rand'!$K$16*100</f>
        <v>71.806524914786564</v>
      </c>
    </row>
    <row r="6" spans="1:11" ht="17.25" customHeight="1" x14ac:dyDescent="0.15">
      <c r="A6" s="44" t="s">
        <v>125</v>
      </c>
      <c r="B6" s="44" t="s">
        <v>29</v>
      </c>
      <c r="C6" s="55">
        <f>'2018_B8_Rand'!C10/'2018_B8_Rand'!$C$16*100</f>
        <v>1.2460591502777361</v>
      </c>
      <c r="D6" s="55" t="s">
        <v>30</v>
      </c>
      <c r="E6" s="55" t="s">
        <v>30</v>
      </c>
      <c r="F6" s="55" t="s">
        <v>30</v>
      </c>
      <c r="G6" s="55">
        <f>'2018_B8_Rand'!G10/'2018_B8_Rand'!$G$16*100</f>
        <v>0.76168868000972367</v>
      </c>
      <c r="H6" s="55" t="s">
        <v>30</v>
      </c>
      <c r="I6" s="55" t="s">
        <v>30</v>
      </c>
      <c r="J6" s="55">
        <f>'2018_B8_Rand'!J10/'2018_B8_Rand'!$J$16*100</f>
        <v>15.044794562866853</v>
      </c>
      <c r="K6" s="55" t="s">
        <v>30</v>
      </c>
    </row>
    <row r="7" spans="1:11" ht="15" customHeight="1" x14ac:dyDescent="0.15">
      <c r="A7" s="44" t="s">
        <v>118</v>
      </c>
      <c r="B7" s="44" t="s">
        <v>29</v>
      </c>
      <c r="C7" s="55">
        <f>'2018_B8_Rand'!C11/'2018_B8_Rand'!$C$16*100</f>
        <v>14.166684539001009</v>
      </c>
      <c r="D7" s="55">
        <f>'2018_B8_Rand'!D11/'2018_B8_Rand'!$D$16*100</f>
        <v>17.620976439853315</v>
      </c>
      <c r="E7" s="55" t="s">
        <v>30</v>
      </c>
      <c r="F7" s="55" t="s">
        <v>30</v>
      </c>
      <c r="G7" s="55">
        <f>'2018_B8_Rand'!G11/'2018_B8_Rand'!$G$16*100</f>
        <v>23.705534397536667</v>
      </c>
      <c r="H7" s="55" t="s">
        <v>30</v>
      </c>
      <c r="I7" s="55" t="s">
        <v>30</v>
      </c>
      <c r="J7" s="55">
        <f>'2018_B8_Rand'!J11/'2018_B8_Rand'!$J$16*100</f>
        <v>0.1235712079085573</v>
      </c>
      <c r="K7" s="55" t="s">
        <v>30</v>
      </c>
    </row>
    <row r="8" spans="1:11" ht="14.25" customHeight="1" x14ac:dyDescent="0.15">
      <c r="A8" s="44" t="s">
        <v>119</v>
      </c>
      <c r="B8" s="44" t="s">
        <v>29</v>
      </c>
      <c r="C8" s="55">
        <f>'2018_B8_Rand'!C12/'2018_B8_Rand'!$C$16*100</f>
        <v>3.0508074720655411</v>
      </c>
      <c r="D8" s="55">
        <f>'2018_B8_Rand'!D12/'2018_B8_Rand'!$D$16*100</f>
        <v>0.6303477698152099</v>
      </c>
      <c r="E8" s="55">
        <f>'2018_B8_Rand'!E12/'2018_B8_Rand'!$E$16*100</f>
        <v>61.288998357963877</v>
      </c>
      <c r="F8" s="55">
        <f>'2018_B8_Rand'!F12/'2018_B8_Rand'!$F$16*100</f>
        <v>13.581058862216377</v>
      </c>
      <c r="G8" s="55">
        <f>'2018_B8_Rand'!G12/'2018_B8_Rand'!$G$16*100</f>
        <v>2.7388380196094317</v>
      </c>
      <c r="H8" s="55" t="s">
        <v>30</v>
      </c>
      <c r="I8" s="55" t="s">
        <v>30</v>
      </c>
      <c r="J8" s="55" t="s">
        <v>30</v>
      </c>
      <c r="K8" s="55" t="s">
        <v>30</v>
      </c>
    </row>
    <row r="9" spans="1:11" ht="12.75" customHeight="1" x14ac:dyDescent="0.15">
      <c r="A9" s="44" t="s">
        <v>120</v>
      </c>
      <c r="B9" s="44" t="s">
        <v>29</v>
      </c>
      <c r="C9" s="55">
        <f>'2018_B8_Rand'!C13/'2018_B8_Rand'!$C$16*100</f>
        <v>49.109957749801616</v>
      </c>
      <c r="D9" s="55">
        <f>'2018_B8_Rand'!D13/'2018_B8_Rand'!$D$16*100</f>
        <v>73.079596385686557</v>
      </c>
      <c r="E9" s="55">
        <f>'2018_B8_Rand'!E13/'2018_B8_Rand'!$E$16*100</f>
        <v>6.5270935960591139</v>
      </c>
      <c r="F9" s="55" t="s">
        <v>30</v>
      </c>
      <c r="G9" s="55">
        <f>'2018_B8_Rand'!G13/'2018_B8_Rand'!$G$16*100</f>
        <v>54.699781217081281</v>
      </c>
      <c r="H9" s="55" t="s">
        <v>30</v>
      </c>
      <c r="I9" s="55" t="s">
        <v>30</v>
      </c>
      <c r="J9" s="55" t="s">
        <v>30</v>
      </c>
      <c r="K9" s="55">
        <f>'2018_B8_Rand'!K13/'2018_B8_Rand'!$K$16*100</f>
        <v>26.716442136016884</v>
      </c>
    </row>
    <row r="10" spans="1:11" ht="16.5" x14ac:dyDescent="0.15">
      <c r="A10" s="44" t="s">
        <v>121</v>
      </c>
      <c r="B10" s="44" t="s">
        <v>29</v>
      </c>
      <c r="C10" s="55">
        <f>'2018_B8_Rand'!C14/'2018_B8_Rand'!$C$16*100</f>
        <v>3.5687477212773717</v>
      </c>
      <c r="D10" s="55">
        <f>'2018_B8_Rand'!D14/'2018_B8_Rand'!$D$16*100</f>
        <v>1.6777317067324975</v>
      </c>
      <c r="E10" s="55" t="s">
        <v>30</v>
      </c>
      <c r="F10" s="55">
        <f>'2018_B8_Rand'!F14/'2018_B8_Rand'!$F$16*100</f>
        <v>86.418941137783619</v>
      </c>
      <c r="G10" s="55" t="s">
        <v>30</v>
      </c>
      <c r="H10" s="55" t="s">
        <v>30</v>
      </c>
      <c r="I10" s="55" t="s">
        <v>30</v>
      </c>
      <c r="J10" s="55" t="s">
        <v>30</v>
      </c>
      <c r="K10" s="55" t="s">
        <v>30</v>
      </c>
    </row>
    <row r="11" spans="1:11" ht="16.5" x14ac:dyDescent="0.15">
      <c r="A11" s="44" t="s">
        <v>122</v>
      </c>
      <c r="B11" s="44" t="s">
        <v>29</v>
      </c>
      <c r="C11" s="55">
        <f>'2018_B8_Rand'!C15/'2018_B8_Rand'!$C$16*100</f>
        <v>9.6714350054689344</v>
      </c>
      <c r="D11" s="55">
        <f>'2018_B8_Rand'!D15/'2018_B8_Rand'!$D$16*100</f>
        <v>6.7468782206456872</v>
      </c>
      <c r="E11" s="55">
        <f>'2018_B8_Rand'!E15/'2018_B8_Rand'!$E$16*100</f>
        <v>32.183908045977013</v>
      </c>
      <c r="F11" s="55" t="s">
        <v>30</v>
      </c>
      <c r="G11" s="55">
        <f>'2018_B8_Rand'!G15/'2018_B8_Rand'!$G$16*100</f>
        <v>17.701158739162143</v>
      </c>
      <c r="H11" s="55">
        <f>'2018_B8_Rand'!H15/'2018_B8_Rand'!$H$16*100</f>
        <v>9.8406098406098401</v>
      </c>
      <c r="I11" s="55">
        <f>'2018_B8_Rand'!I15/'2018_B8_Rand'!$I$16*100</f>
        <v>2.5316455696202533</v>
      </c>
      <c r="J11" s="55">
        <f>'2018_B8_Rand'!J15/'2018_B8_Rand'!$J$16*100</f>
        <v>1.6373185047883845</v>
      </c>
      <c r="K11" s="55">
        <f>'2018_B8_Rand'!K15/'2018_B8_Rand'!$K$16*100</f>
        <v>1.477032949196559</v>
      </c>
    </row>
    <row r="12" spans="1:11" ht="16.5" customHeight="1" x14ac:dyDescent="0.15">
      <c r="A12" s="44" t="s">
        <v>123</v>
      </c>
      <c r="B12" s="44" t="s">
        <v>29</v>
      </c>
      <c r="C12" s="55">
        <f>'2018_B8_Rand'!C16/'2018_B8_Rand'!$C$16*100</f>
        <v>100</v>
      </c>
      <c r="D12" s="55">
        <f>'2018_B8_Rand'!D16/'2018_B8_Rand'!$D$16*100</f>
        <v>100</v>
      </c>
      <c r="E12" s="55">
        <f>'2018_B8_Rand'!E16/'2018_B8_Rand'!$E$16*100</f>
        <v>100</v>
      </c>
      <c r="F12" s="55">
        <f>'2018_B8_Rand'!F16/'2018_B8_Rand'!$F$16*100</f>
        <v>100</v>
      </c>
      <c r="G12" s="55">
        <f>'2018_B8_Rand'!G16/'2018_B8_Rand'!$G$16*100</f>
        <v>100</v>
      </c>
      <c r="H12" s="55">
        <f>'2018_B8_Rand'!H16/'2018_B8_Rand'!$H$16*100</f>
        <v>100</v>
      </c>
      <c r="I12" s="55">
        <f>'2018_B8_Rand'!I16/'2018_B8_Rand'!$I$16*100</f>
        <v>100</v>
      </c>
      <c r="J12" s="55">
        <f>'2018_B8_Rand'!J16/'2018_B8_Rand'!$J$16*100</f>
        <v>100</v>
      </c>
      <c r="K12" s="55">
        <f>'2018_B8_Rand'!K16/'2018_B8_Rand'!$K$16*100</f>
        <v>100</v>
      </c>
    </row>
    <row r="13" spans="1:11" x14ac:dyDescent="0.15">
      <c r="C13" s="55" t="s">
        <v>75</v>
      </c>
      <c r="D13" s="55"/>
      <c r="E13" s="55"/>
      <c r="F13" s="55"/>
      <c r="G13" s="55"/>
      <c r="H13" s="55"/>
      <c r="I13" s="55"/>
      <c r="J13" s="55"/>
      <c r="K13" s="55"/>
    </row>
    <row r="15" spans="1:11" ht="21.75" customHeight="1" x14ac:dyDescent="0.15">
      <c r="A15" s="44" t="s">
        <v>55</v>
      </c>
      <c r="B15" s="44" t="s">
        <v>29</v>
      </c>
      <c r="C15" s="55">
        <f>'2018_B8_Rand'!C17/'2018_B8_Rand'!$C$16*100</f>
        <v>24.491174641302248</v>
      </c>
      <c r="D15" s="55">
        <f>'2018_B8_Rand'!D17/'2018_B8_Rand'!$D$16*100</f>
        <v>27.495625913764588</v>
      </c>
      <c r="E15" s="55">
        <f>'2018_B8_Rand'!E17/'2018_B8_Rand'!$E$16*100</f>
        <v>16.666666666666664</v>
      </c>
      <c r="F15" s="55">
        <f>'2018_B8_Rand'!F17/'2018_B8_Rand'!$F$16*100</f>
        <v>10.884577441631043</v>
      </c>
      <c r="G15" s="55">
        <f>'2018_B8_Rand'!G17/'2018_B8_Rand'!$G$16*100</f>
        <v>22.040353293898388</v>
      </c>
      <c r="H15" s="55">
        <f>'2018_B8_Rand'!H17/'2018_B8_Rand'!$H$16*100</f>
        <v>26.518826518826522</v>
      </c>
      <c r="I15" s="55">
        <f>'2018_B8_Rand'!I17/'2018_B8_Rand'!$I$16*100</f>
        <v>18.9873417721519</v>
      </c>
      <c r="J15" s="55">
        <f>'2018_B8_Rand'!J17/'2018_B8_Rand'!$J$16*100</f>
        <v>28.606734630831017</v>
      </c>
      <c r="K15" s="55">
        <f>'2018_B8_Rand'!K17/'2018_B8_Rand'!$K$16*100</f>
        <v>16.669371855218309</v>
      </c>
    </row>
    <row r="16" spans="1:11" x14ac:dyDescent="0.15">
      <c r="C16" s="55"/>
      <c r="D16" s="55"/>
      <c r="E16" s="55"/>
      <c r="F16" s="55"/>
      <c r="G16" s="55"/>
      <c r="H16" s="55"/>
      <c r="I16" s="55"/>
      <c r="J16" s="55"/>
      <c r="K16" s="55"/>
    </row>
    <row r="17" spans="1:11" ht="12.75" customHeight="1" x14ac:dyDescent="0.15">
      <c r="A17" s="44" t="s">
        <v>116</v>
      </c>
      <c r="B17" s="44" t="s">
        <v>39</v>
      </c>
      <c r="C17" s="55">
        <f>'2018_B8_Rand'!C18/'2018_B8_Rand'!$C$26*100</f>
        <v>1.632208922742111</v>
      </c>
      <c r="D17" s="55" t="s">
        <v>30</v>
      </c>
      <c r="E17" s="55" t="s">
        <v>30</v>
      </c>
      <c r="F17" s="55" t="s">
        <v>30</v>
      </c>
      <c r="G17" s="55" t="s">
        <v>30</v>
      </c>
      <c r="H17" s="55" t="s">
        <v>30</v>
      </c>
      <c r="I17" s="55">
        <f>'2018_B8_Rand'!I18/'2018_B8_Rand'!$I$26*100</f>
        <v>100</v>
      </c>
      <c r="J17" s="55">
        <f>'2018_B8_Rand'!J18/'2018_B8_Rand'!$J$26*100</f>
        <v>78.571428571428569</v>
      </c>
      <c r="K17" s="55" t="s">
        <v>30</v>
      </c>
    </row>
    <row r="18" spans="1:11" ht="14.25" customHeight="1" x14ac:dyDescent="0.15">
      <c r="A18" s="44" t="s">
        <v>117</v>
      </c>
      <c r="B18" s="44" t="s">
        <v>39</v>
      </c>
      <c r="C18" s="55">
        <f>'2018_B8_Rand'!C19/'2018_B8_Rand'!$C$26*100</f>
        <v>5.0961189698948131</v>
      </c>
      <c r="D18" s="55">
        <f>'2018_B8_Rand'!D19/'2018_B8_Rand'!$D$26*100</f>
        <v>0.27624309392265189</v>
      </c>
      <c r="E18" s="55" t="s">
        <v>30</v>
      </c>
      <c r="F18" s="55" t="s">
        <v>30</v>
      </c>
      <c r="G18" s="55">
        <f>'2018_B8_Rand'!G19/'2018_B8_Rand'!$G$26*100</f>
        <v>0.40363269424823411</v>
      </c>
      <c r="H18" s="55">
        <f>'2018_B8_Rand'!H19/'2018_B8_Rand'!$H$26*100</f>
        <v>85.130111524163567</v>
      </c>
      <c r="I18" s="55" t="s">
        <v>30</v>
      </c>
      <c r="J18" s="55">
        <f>'2018_B8_Rand'!J19/'2018_B8_Rand'!$J$26*100</f>
        <v>1.7857142857142856</v>
      </c>
      <c r="K18" s="55">
        <f>'2018_B8_Rand'!K19/'2018_B8_Rand'!$K$26*100</f>
        <v>76.991150442477874</v>
      </c>
    </row>
    <row r="19" spans="1:11" ht="14.25" customHeight="1" x14ac:dyDescent="0.15">
      <c r="A19" s="44" t="s">
        <v>125</v>
      </c>
      <c r="B19" s="44" t="s">
        <v>39</v>
      </c>
      <c r="C19" s="55">
        <f>'2018_B8_Rand'!C20/'2018_B8_Rand'!$C$26*100</f>
        <v>0.45339136742836417</v>
      </c>
      <c r="D19" s="55" t="s">
        <v>30</v>
      </c>
      <c r="E19" s="55" t="s">
        <v>30</v>
      </c>
      <c r="F19" s="55" t="s">
        <v>30</v>
      </c>
      <c r="G19" s="55">
        <f>'2018_B8_Rand'!G20/'2018_B8_Rand'!$G$26*100</f>
        <v>0.60544904137235112</v>
      </c>
      <c r="H19" s="55" t="s">
        <v>30</v>
      </c>
      <c r="I19" s="55" t="s">
        <v>30</v>
      </c>
      <c r="J19" s="55">
        <f>'2018_B8_Rand'!J20/'2018_B8_Rand'!$J$26*100</f>
        <v>16.964285714285715</v>
      </c>
      <c r="K19" s="55" t="s">
        <v>30</v>
      </c>
    </row>
    <row r="20" spans="1:11" ht="12.75" customHeight="1" x14ac:dyDescent="0.15">
      <c r="A20" s="44" t="s">
        <v>118</v>
      </c>
      <c r="B20" s="44" t="s">
        <v>39</v>
      </c>
      <c r="C20" s="55">
        <f>'2018_B8_Rand'!C21/'2018_B8_Rand'!$C$26*100</f>
        <v>7.4446862531737397</v>
      </c>
      <c r="D20" s="55">
        <f>'2018_B8_Rand'!D21/'2018_B8_Rand'!$D$26*100</f>
        <v>23.314917127071823</v>
      </c>
      <c r="E20" s="55" t="s">
        <v>30</v>
      </c>
      <c r="F20" s="55" t="s">
        <v>30</v>
      </c>
      <c r="G20" s="55">
        <f>'2018_B8_Rand'!G21/'2018_B8_Rand'!$G$26*100</f>
        <v>20.131180625630677</v>
      </c>
      <c r="H20" s="55" t="s">
        <v>30</v>
      </c>
      <c r="I20" s="55" t="s">
        <v>30</v>
      </c>
      <c r="J20" s="55" t="s">
        <v>30</v>
      </c>
      <c r="K20" s="55" t="s">
        <v>30</v>
      </c>
    </row>
    <row r="21" spans="1:11" ht="14.25" customHeight="1" x14ac:dyDescent="0.15">
      <c r="A21" s="44" t="s">
        <v>119</v>
      </c>
      <c r="B21" s="44" t="s">
        <v>39</v>
      </c>
      <c r="C21" s="55">
        <f>'2018_B8_Rand'!C22/'2018_B8_Rand'!$C$26*100</f>
        <v>15.070729053318823</v>
      </c>
      <c r="D21" s="55">
        <f>'2018_B8_Rand'!D22/'2018_B8_Rand'!$D$26*100</f>
        <v>1.2154696132596685</v>
      </c>
      <c r="E21" s="55">
        <f>'2018_B8_Rand'!E22/'2018_B8_Rand'!$E$26*100</f>
        <v>70.924855491329481</v>
      </c>
      <c r="F21" s="55">
        <f>'2018_B8_Rand'!F22/'2018_B8_Rand'!$F$26*100</f>
        <v>6.63496866220013</v>
      </c>
      <c r="G21" s="55">
        <f>'2018_B8_Rand'!G22/'2018_B8_Rand'!$G$26*100</f>
        <v>5.3481331987891023</v>
      </c>
      <c r="H21" s="55" t="s">
        <v>30</v>
      </c>
      <c r="I21" s="55" t="s">
        <v>30</v>
      </c>
      <c r="J21" s="55" t="s">
        <v>30</v>
      </c>
      <c r="K21" s="55" t="s">
        <v>30</v>
      </c>
    </row>
    <row r="22" spans="1:11" ht="15" customHeight="1" x14ac:dyDescent="0.15">
      <c r="A22" s="44" t="s">
        <v>120</v>
      </c>
      <c r="B22" s="44" t="s">
        <v>39</v>
      </c>
      <c r="C22" s="55">
        <f>'2018_B8_Rand'!C23/'2018_B8_Rand'!$C$26*100</f>
        <v>18.661588683351468</v>
      </c>
      <c r="D22" s="55">
        <f>'2018_B8_Rand'!D23/'2018_B8_Rand'!$D$26*100</f>
        <v>58.066298342541437</v>
      </c>
      <c r="E22" s="55">
        <f>'2018_B8_Rand'!E23/'2018_B8_Rand'!$E$26*100</f>
        <v>3.352601156069364</v>
      </c>
      <c r="F22" s="55" t="s">
        <v>30</v>
      </c>
      <c r="G22" s="55">
        <f>'2018_B8_Rand'!G23/'2018_B8_Rand'!$G$26*100</f>
        <v>46.821392532795159</v>
      </c>
      <c r="H22" s="55" t="s">
        <v>30</v>
      </c>
      <c r="I22" s="55" t="s">
        <v>30</v>
      </c>
      <c r="J22" s="55" t="s">
        <v>30</v>
      </c>
      <c r="K22" s="55">
        <f>'2018_B8_Rand'!K23/'2018_B8_Rand'!$K$26*100</f>
        <v>18.584070796460178</v>
      </c>
    </row>
    <row r="23" spans="1:11" ht="19.5" customHeight="1" x14ac:dyDescent="0.15">
      <c r="A23" s="44" t="s">
        <v>121</v>
      </c>
      <c r="B23" s="44" t="s">
        <v>39</v>
      </c>
      <c r="C23" s="55">
        <f>'2018_B8_Rand'!C24/'2018_B8_Rand'!$C$26*100</f>
        <v>39.381574174827712</v>
      </c>
      <c r="D23" s="55">
        <f>'2018_B8_Rand'!D24/'2018_B8_Rand'!$D$26*100</f>
        <v>1.270718232044199</v>
      </c>
      <c r="E23" s="55" t="s">
        <v>30</v>
      </c>
      <c r="F23" s="55">
        <f>'2018_B8_Rand'!F24/'2018_B8_Rand'!$F$26*100</f>
        <v>93.365031337799877</v>
      </c>
      <c r="G23" s="55" t="s">
        <v>30</v>
      </c>
      <c r="H23" s="55" t="s">
        <v>30</v>
      </c>
      <c r="I23" s="55" t="s">
        <v>30</v>
      </c>
      <c r="J23" s="55" t="s">
        <v>30</v>
      </c>
      <c r="K23" s="55" t="s">
        <v>30</v>
      </c>
    </row>
    <row r="24" spans="1:11" ht="23.25" customHeight="1" x14ac:dyDescent="0.15">
      <c r="A24" s="44" t="s">
        <v>122</v>
      </c>
      <c r="B24" s="44" t="s">
        <v>39</v>
      </c>
      <c r="C24" s="55">
        <f>'2018_B8_Rand'!C25/'2018_B8_Rand'!$C$26*100</f>
        <v>12.259702575262967</v>
      </c>
      <c r="D24" s="55">
        <f>'2018_B8_Rand'!D25/'2018_B8_Rand'!$D$26*100</f>
        <v>15.856353591160222</v>
      </c>
      <c r="E24" s="55">
        <f>'2018_B8_Rand'!E25/'2018_B8_Rand'!$E$26*100</f>
        <v>25.722543352601157</v>
      </c>
      <c r="F24" s="55" t="s">
        <v>30</v>
      </c>
      <c r="G24" s="55">
        <f>'2018_B8_Rand'!G25/'2018_B8_Rand'!$G$26*100</f>
        <v>26.690211907164478</v>
      </c>
      <c r="H24" s="55">
        <f>'2018_B8_Rand'!H25/'2018_B8_Rand'!$H$26*100</f>
        <v>14.869888475836431</v>
      </c>
      <c r="I24" s="55" t="s">
        <v>30</v>
      </c>
      <c r="J24" s="55">
        <f>'2018_B8_Rand'!J25/'2018_B8_Rand'!$J$26*100</f>
        <v>2.6785714285714284</v>
      </c>
      <c r="K24" s="55">
        <f>'2018_B8_Rand'!K25/'2018_B8_Rand'!$K$26*100</f>
        <v>4.4247787610619467</v>
      </c>
    </row>
    <row r="25" spans="1:11" ht="15.75" customHeight="1" x14ac:dyDescent="0.15">
      <c r="A25" s="44" t="s">
        <v>123</v>
      </c>
      <c r="B25" s="44" t="s">
        <v>39</v>
      </c>
      <c r="C25" s="55">
        <f>'2018_B8_Rand'!C26/'2018_B8_Rand'!$C$26*100</f>
        <v>100</v>
      </c>
      <c r="D25" s="55">
        <f>'2018_B8_Rand'!D26/'2018_B8_Rand'!$D$26*100</f>
        <v>100</v>
      </c>
      <c r="E25" s="55">
        <f>'2018_B8_Rand'!E26/'2018_B8_Rand'!$E$26*100</f>
        <v>100</v>
      </c>
      <c r="F25" s="55">
        <f>'2018_B8_Rand'!F26/'2018_B8_Rand'!$F$26*100</f>
        <v>100</v>
      </c>
      <c r="G25" s="55">
        <f>'2018_B8_Rand'!G26/'2018_B8_Rand'!$G$26*100</f>
        <v>100</v>
      </c>
      <c r="H25" s="55">
        <f>'2018_B8_Rand'!H26/'2018_B8_Rand'!$H$26*100</f>
        <v>100</v>
      </c>
      <c r="I25" s="55">
        <f>'2018_B8_Rand'!I26/'2018_B8_Rand'!$I$26*100</f>
        <v>100</v>
      </c>
      <c r="J25" s="55">
        <f>'2018_B8_Rand'!J26/'2018_B8_Rand'!$J$26*100</f>
        <v>100</v>
      </c>
      <c r="K25" s="55">
        <f>'2018_B8_Rand'!K26/'2018_B8_Rand'!$K$26*100</f>
        <v>100</v>
      </c>
    </row>
    <row r="26" spans="1:11" x14ac:dyDescent="0.15">
      <c r="C26" s="55"/>
      <c r="D26" s="55"/>
      <c r="E26" s="55"/>
      <c r="F26" s="55"/>
      <c r="G26" s="55"/>
      <c r="H26" s="55"/>
      <c r="I26" s="55"/>
      <c r="J26" s="55"/>
      <c r="K26" s="55"/>
    </row>
    <row r="27" spans="1:11" ht="10.5" customHeight="1" x14ac:dyDescent="0.15">
      <c r="C27" s="55"/>
      <c r="D27" s="55"/>
      <c r="E27" s="55"/>
      <c r="F27" s="55"/>
      <c r="G27" s="55"/>
      <c r="H27" s="55"/>
      <c r="I27" s="55"/>
      <c r="J27" s="55"/>
      <c r="K27" s="55"/>
    </row>
    <row r="28" spans="1:11" ht="16.5" x14ac:dyDescent="0.15">
      <c r="A28" s="44" t="s">
        <v>55</v>
      </c>
      <c r="B28" s="44" t="s">
        <v>39</v>
      </c>
      <c r="C28" s="55">
        <f>'2018_B8_Rand'!C27/'2018_B8_Rand'!$C$26*100</f>
        <v>38.193688792165396</v>
      </c>
      <c r="D28" s="55">
        <f>'2018_B8_Rand'!D27/'2018_B8_Rand'!$D$26*100</f>
        <v>81.270718232044203</v>
      </c>
      <c r="E28" s="55">
        <f>'2018_B8_Rand'!E27/'2018_B8_Rand'!$E$26*100</f>
        <v>16.647398843930635</v>
      </c>
      <c r="F28" s="55">
        <f>'2018_B8_Rand'!F27/'2018_B8_Rand'!$F$26*100</f>
        <v>27.49081478279663</v>
      </c>
      <c r="G28" s="55">
        <f>'2018_B8_Rand'!G27/'2018_B8_Rand'!$G$26*100</f>
        <v>41.220988900100906</v>
      </c>
      <c r="H28" s="55">
        <f>'2018_B8_Rand'!H27/'2018_B8_Rand'!$H$26*100</f>
        <v>44.795539033457246</v>
      </c>
      <c r="I28" s="55">
        <f>'2018_B8_Rand'!I27/'2018_B8_Rand'!$I$26*100</f>
        <v>25</v>
      </c>
      <c r="J28" s="55">
        <f>'2018_B8_Rand'!J27/'2018_B8_Rand'!$J$26*100</f>
        <v>43.303571428571431</v>
      </c>
      <c r="K28" s="55">
        <f>'2018_B8_Rand'!K27/'2018_B8_Rand'!$K$26*100</f>
        <v>22.123893805309734</v>
      </c>
    </row>
  </sheetData>
  <mergeCells count="5">
    <mergeCell ref="A1:A3"/>
    <mergeCell ref="B1:B3"/>
    <mergeCell ref="C1:C2"/>
    <mergeCell ref="D1:K1"/>
    <mergeCell ref="C3:K3"/>
  </mergeCell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AE0FC-CBB1-4B91-8C72-9A4BC484AA16}">
  <dimension ref="A1:V37"/>
  <sheetViews>
    <sheetView workbookViewId="0">
      <selection activeCell="L5" sqref="L5"/>
    </sheetView>
    <sheetView topLeftCell="A21" workbookViewId="1">
      <selection activeCell="E27" sqref="E27"/>
    </sheetView>
  </sheetViews>
  <sheetFormatPr baseColWidth="10" defaultRowHeight="15" x14ac:dyDescent="0.25"/>
  <sheetData>
    <row r="1" spans="1:22" x14ac:dyDescent="0.25">
      <c r="A1" s="84" t="s">
        <v>144</v>
      </c>
      <c r="M1" s="84" t="s">
        <v>144</v>
      </c>
    </row>
    <row r="3" spans="1:22" x14ac:dyDescent="0.25">
      <c r="A3" s="85" t="s">
        <v>145</v>
      </c>
      <c r="M3" s="85" t="s">
        <v>145</v>
      </c>
    </row>
    <row r="4" spans="1:22" x14ac:dyDescent="0.25">
      <c r="A4" s="85" t="s">
        <v>146</v>
      </c>
      <c r="M4" s="85" t="s">
        <v>146</v>
      </c>
    </row>
    <row r="6" spans="1:22" x14ac:dyDescent="0.25">
      <c r="A6" s="86" t="s">
        <v>73</v>
      </c>
      <c r="M6" s="86" t="s">
        <v>73</v>
      </c>
    </row>
    <row r="8" spans="1:22" x14ac:dyDescent="0.25">
      <c r="A8" t="s">
        <v>147</v>
      </c>
      <c r="M8" t="s">
        <v>147</v>
      </c>
    </row>
    <row r="9" spans="1:22" x14ac:dyDescent="0.25">
      <c r="A9" t="s">
        <v>148</v>
      </c>
      <c r="M9" t="s">
        <v>148</v>
      </c>
    </row>
    <row r="11" spans="1:22" x14ac:dyDescent="0.25">
      <c r="A11" t="s">
        <v>149</v>
      </c>
      <c r="M11" t="s">
        <v>149</v>
      </c>
    </row>
    <row r="12" spans="1:22" x14ac:dyDescent="0.25">
      <c r="A12" t="s">
        <v>150</v>
      </c>
      <c r="M12" t="s">
        <v>150</v>
      </c>
    </row>
    <row r="14" spans="1:22" ht="30" x14ac:dyDescent="0.25">
      <c r="A14" s="87" t="s">
        <v>151</v>
      </c>
      <c r="B14" s="135" t="s">
        <v>79</v>
      </c>
      <c r="C14" s="136"/>
      <c r="D14" s="136"/>
      <c r="E14" s="136"/>
      <c r="F14" s="136"/>
      <c r="G14" s="136"/>
      <c r="H14" s="136"/>
      <c r="I14" s="136"/>
      <c r="J14" s="137"/>
      <c r="M14" s="87" t="s">
        <v>151</v>
      </c>
      <c r="N14" s="135" t="s">
        <v>108</v>
      </c>
      <c r="O14" s="136"/>
      <c r="P14" s="136"/>
      <c r="Q14" s="136"/>
      <c r="R14" s="136"/>
      <c r="S14" s="136"/>
      <c r="T14" s="136"/>
      <c r="U14" s="136"/>
      <c r="V14" s="137"/>
    </row>
    <row r="15" spans="1:22" ht="30" x14ac:dyDescent="0.25">
      <c r="A15" s="88" t="s">
        <v>152</v>
      </c>
      <c r="B15" s="87" t="s">
        <v>156</v>
      </c>
      <c r="C15" s="135" t="s">
        <v>81</v>
      </c>
      <c r="D15" s="136"/>
      <c r="E15" s="136"/>
      <c r="F15" s="136"/>
      <c r="G15" s="136"/>
      <c r="H15" s="136"/>
      <c r="I15" s="136"/>
      <c r="J15" s="137"/>
      <c r="M15" s="88" t="s">
        <v>152</v>
      </c>
      <c r="N15" s="87" t="s">
        <v>156</v>
      </c>
      <c r="O15" s="135" t="s">
        <v>81</v>
      </c>
      <c r="P15" s="136"/>
      <c r="Q15" s="136"/>
      <c r="R15" s="136"/>
      <c r="S15" s="136"/>
      <c r="T15" s="136"/>
      <c r="U15" s="136"/>
      <c r="V15" s="137"/>
    </row>
    <row r="16" spans="1:22" x14ac:dyDescent="0.25">
      <c r="A16" s="88" t="s">
        <v>153</v>
      </c>
      <c r="B16" s="88" t="s">
        <v>157</v>
      </c>
      <c r="C16" s="87" t="s">
        <v>158</v>
      </c>
      <c r="D16" s="138" t="s">
        <v>83</v>
      </c>
      <c r="E16" s="139"/>
      <c r="F16" s="87" t="s">
        <v>158</v>
      </c>
      <c r="G16" s="87" t="s">
        <v>162</v>
      </c>
      <c r="H16" s="87" t="s">
        <v>158</v>
      </c>
      <c r="I16" s="87" t="s">
        <v>164</v>
      </c>
      <c r="J16" s="87" t="s">
        <v>162</v>
      </c>
      <c r="M16" s="88" t="s">
        <v>153</v>
      </c>
      <c r="N16" s="88" t="s">
        <v>157</v>
      </c>
      <c r="O16" s="87" t="s">
        <v>158</v>
      </c>
      <c r="P16" s="138" t="s">
        <v>83</v>
      </c>
      <c r="Q16" s="139"/>
      <c r="R16" s="87" t="s">
        <v>158</v>
      </c>
      <c r="S16" s="87" t="s">
        <v>162</v>
      </c>
      <c r="T16" s="87" t="s">
        <v>158</v>
      </c>
      <c r="U16" s="87" t="s">
        <v>164</v>
      </c>
      <c r="V16" s="87" t="s">
        <v>162</v>
      </c>
    </row>
    <row r="17" spans="1:22" x14ac:dyDescent="0.25">
      <c r="A17" s="88" t="s">
        <v>154</v>
      </c>
      <c r="B17" s="88"/>
      <c r="C17" s="88" t="s">
        <v>159</v>
      </c>
      <c r="D17" s="140"/>
      <c r="E17" s="141"/>
      <c r="F17" s="88" t="s">
        <v>161</v>
      </c>
      <c r="G17" s="88" t="s">
        <v>163</v>
      </c>
      <c r="H17" s="88" t="s">
        <v>163</v>
      </c>
      <c r="I17" s="88" t="s">
        <v>165</v>
      </c>
      <c r="J17" s="88" t="s">
        <v>159</v>
      </c>
      <c r="M17" s="88" t="s">
        <v>154</v>
      </c>
      <c r="N17" s="88"/>
      <c r="O17" s="88" t="s">
        <v>159</v>
      </c>
      <c r="P17" s="140"/>
      <c r="Q17" s="141"/>
      <c r="R17" s="88" t="s">
        <v>161</v>
      </c>
      <c r="S17" s="88" t="s">
        <v>163</v>
      </c>
      <c r="T17" s="88" t="s">
        <v>163</v>
      </c>
      <c r="U17" s="88" t="s">
        <v>165</v>
      </c>
      <c r="V17" s="88" t="s">
        <v>159</v>
      </c>
    </row>
    <row r="18" spans="1:22" ht="45" x14ac:dyDescent="0.25">
      <c r="A18" s="88" t="s">
        <v>155</v>
      </c>
      <c r="B18" s="88"/>
      <c r="C18" s="88" t="s">
        <v>160</v>
      </c>
      <c r="D18" s="142"/>
      <c r="E18" s="143"/>
      <c r="F18" s="88" t="s">
        <v>159</v>
      </c>
      <c r="G18" s="88" t="s">
        <v>159</v>
      </c>
      <c r="H18" s="88" t="s">
        <v>159</v>
      </c>
      <c r="I18" s="88" t="s">
        <v>166</v>
      </c>
      <c r="J18" s="88"/>
      <c r="M18" s="88" t="s">
        <v>155</v>
      </c>
      <c r="N18" s="88"/>
      <c r="O18" s="88" t="s">
        <v>160</v>
      </c>
      <c r="P18" s="142"/>
      <c r="Q18" s="143"/>
      <c r="R18" s="88" t="s">
        <v>159</v>
      </c>
      <c r="S18" s="88" t="s">
        <v>159</v>
      </c>
      <c r="T18" s="88" t="s">
        <v>159</v>
      </c>
      <c r="U18" s="88" t="s">
        <v>166</v>
      </c>
      <c r="V18" s="88"/>
    </row>
    <row r="19" spans="1:22" x14ac:dyDescent="0.25">
      <c r="A19" s="88"/>
      <c r="B19" s="88"/>
      <c r="C19" s="88"/>
      <c r="D19" s="87" t="s">
        <v>158</v>
      </c>
      <c r="E19" s="87" t="s">
        <v>158</v>
      </c>
      <c r="F19" s="88"/>
      <c r="G19" s="88"/>
      <c r="H19" s="88"/>
      <c r="I19" s="88" t="s">
        <v>167</v>
      </c>
      <c r="J19" s="88"/>
      <c r="M19" s="88"/>
      <c r="N19" s="88"/>
      <c r="O19" s="88"/>
      <c r="P19" s="87" t="s">
        <v>158</v>
      </c>
      <c r="Q19" s="87" t="s">
        <v>158</v>
      </c>
      <c r="R19" s="88"/>
      <c r="S19" s="88"/>
      <c r="T19" s="88"/>
      <c r="U19" s="88" t="s">
        <v>167</v>
      </c>
      <c r="V19" s="88"/>
    </row>
    <row r="20" spans="1:22" x14ac:dyDescent="0.25">
      <c r="A20" s="88"/>
      <c r="B20" s="88"/>
      <c r="C20" s="88"/>
      <c r="D20" s="88" t="s">
        <v>168</v>
      </c>
      <c r="E20" s="88" t="s">
        <v>171</v>
      </c>
      <c r="F20" s="88"/>
      <c r="G20" s="88"/>
      <c r="H20" s="88"/>
      <c r="I20" s="88"/>
      <c r="J20" s="88"/>
      <c r="M20" s="88"/>
      <c r="N20" s="88"/>
      <c r="O20" s="88"/>
      <c r="P20" s="88" t="s">
        <v>168</v>
      </c>
      <c r="Q20" s="88" t="s">
        <v>171</v>
      </c>
      <c r="R20" s="88"/>
      <c r="S20" s="88"/>
      <c r="T20" s="88"/>
      <c r="U20" s="88"/>
      <c r="V20" s="88"/>
    </row>
    <row r="21" spans="1:22" x14ac:dyDescent="0.25">
      <c r="A21" s="88"/>
      <c r="B21" s="88"/>
      <c r="C21" s="88"/>
      <c r="D21" s="88" t="s">
        <v>169</v>
      </c>
      <c r="E21" s="88" t="s">
        <v>172</v>
      </c>
      <c r="F21" s="88"/>
      <c r="G21" s="88"/>
      <c r="H21" s="88"/>
      <c r="I21" s="88"/>
      <c r="J21" s="88"/>
      <c r="M21" s="88"/>
      <c r="N21" s="88"/>
      <c r="O21" s="88"/>
      <c r="P21" s="88" t="s">
        <v>169</v>
      </c>
      <c r="Q21" s="88" t="s">
        <v>172</v>
      </c>
      <c r="R21" s="88"/>
      <c r="S21" s="88"/>
      <c r="T21" s="88"/>
      <c r="U21" s="88"/>
      <c r="V21" s="88"/>
    </row>
    <row r="22" spans="1:22" x14ac:dyDescent="0.25">
      <c r="A22" s="88"/>
      <c r="B22" s="89"/>
      <c r="C22" s="89"/>
      <c r="D22" s="89" t="s">
        <v>170</v>
      </c>
      <c r="E22" s="89" t="s">
        <v>173</v>
      </c>
      <c r="F22" s="89"/>
      <c r="G22" s="89"/>
      <c r="H22" s="89"/>
      <c r="I22" s="89"/>
      <c r="J22" s="89"/>
      <c r="M22" s="88"/>
      <c r="N22" s="89"/>
      <c r="O22" s="89"/>
      <c r="P22" s="89" t="s">
        <v>170</v>
      </c>
      <c r="Q22" s="89" t="s">
        <v>173</v>
      </c>
      <c r="R22" s="89"/>
      <c r="S22" s="89"/>
      <c r="T22" s="89"/>
      <c r="U22" s="89"/>
      <c r="V22" s="89"/>
    </row>
    <row r="23" spans="1:22" x14ac:dyDescent="0.25">
      <c r="A23" s="89"/>
      <c r="B23" s="92">
        <v>1</v>
      </c>
      <c r="C23" s="92">
        <v>2</v>
      </c>
      <c r="D23" s="92">
        <v>3</v>
      </c>
      <c r="E23" s="92">
        <v>4</v>
      </c>
      <c r="F23" s="92">
        <v>5</v>
      </c>
      <c r="G23" s="92">
        <v>6</v>
      </c>
      <c r="H23" s="92">
        <v>7</v>
      </c>
      <c r="I23" s="92">
        <v>8</v>
      </c>
      <c r="J23" s="92">
        <v>9</v>
      </c>
      <c r="M23" s="89"/>
      <c r="N23" s="92">
        <v>1</v>
      </c>
      <c r="O23" s="92">
        <v>2</v>
      </c>
      <c r="P23" s="92">
        <v>3</v>
      </c>
      <c r="Q23" s="92">
        <v>4</v>
      </c>
      <c r="R23" s="92">
        <v>5</v>
      </c>
      <c r="S23" s="92">
        <v>6</v>
      </c>
      <c r="T23" s="92">
        <v>7</v>
      </c>
      <c r="U23" s="92">
        <v>8</v>
      </c>
      <c r="V23" s="92">
        <v>9</v>
      </c>
    </row>
    <row r="24" spans="1:22" x14ac:dyDescent="0.25">
      <c r="A24" s="90"/>
      <c r="J24" s="91"/>
      <c r="M24" s="90"/>
      <c r="V24" s="91"/>
    </row>
    <row r="25" spans="1:22" ht="15" customHeight="1" x14ac:dyDescent="0.25">
      <c r="A25" s="144" t="s">
        <v>174</v>
      </c>
      <c r="B25" s="145"/>
      <c r="C25" s="145"/>
      <c r="D25" s="145"/>
      <c r="E25" s="145"/>
      <c r="F25" s="145"/>
      <c r="G25" s="145"/>
      <c r="H25" s="145"/>
      <c r="I25" s="145"/>
      <c r="J25" s="146"/>
      <c r="M25" s="144" t="s">
        <v>174</v>
      </c>
      <c r="N25" s="145"/>
      <c r="O25" s="145"/>
      <c r="P25" s="145"/>
      <c r="Q25" s="145"/>
      <c r="R25" s="145"/>
      <c r="S25" s="145"/>
      <c r="T25" s="145"/>
      <c r="U25" s="145"/>
      <c r="V25" s="146"/>
    </row>
    <row r="26" spans="1:22" x14ac:dyDescent="0.25">
      <c r="A26" s="93" t="s">
        <v>123</v>
      </c>
      <c r="B26" s="93">
        <v>99010</v>
      </c>
      <c r="C26" s="93">
        <v>42581</v>
      </c>
      <c r="D26" s="93">
        <v>3643</v>
      </c>
      <c r="E26" s="93">
        <v>6337</v>
      </c>
      <c r="F26" s="93">
        <v>25771</v>
      </c>
      <c r="G26" s="93">
        <v>8234</v>
      </c>
      <c r="H26" s="93">
        <v>81</v>
      </c>
      <c r="I26" s="93">
        <v>6267</v>
      </c>
      <c r="J26" s="93">
        <v>6096</v>
      </c>
      <c r="M26" s="93" t="s">
        <v>123</v>
      </c>
      <c r="N26" s="93">
        <v>9712</v>
      </c>
      <c r="O26" s="93">
        <v>2037</v>
      </c>
      <c r="P26" s="93">
        <v>1468</v>
      </c>
      <c r="Q26" s="93">
        <v>3241</v>
      </c>
      <c r="R26" s="93">
        <v>2257</v>
      </c>
      <c r="S26" s="93">
        <v>436</v>
      </c>
      <c r="T26" s="93" t="s">
        <v>30</v>
      </c>
      <c r="U26" s="93">
        <v>182</v>
      </c>
      <c r="V26" s="93">
        <v>91</v>
      </c>
    </row>
    <row r="27" spans="1:22" ht="60" x14ac:dyDescent="0.25">
      <c r="A27" s="93" t="s">
        <v>116</v>
      </c>
      <c r="B27" s="93">
        <v>5283</v>
      </c>
      <c r="C27" s="93" t="s">
        <v>30</v>
      </c>
      <c r="D27" s="93" t="s">
        <v>30</v>
      </c>
      <c r="E27" s="93" t="s">
        <v>30</v>
      </c>
      <c r="F27" s="93" t="s">
        <v>30</v>
      </c>
      <c r="G27" s="93" t="s">
        <v>30</v>
      </c>
      <c r="H27" s="93">
        <v>80</v>
      </c>
      <c r="I27" s="93">
        <v>5203</v>
      </c>
      <c r="J27" s="93" t="s">
        <v>30</v>
      </c>
      <c r="M27" s="93" t="s">
        <v>116</v>
      </c>
      <c r="N27" s="93">
        <v>131</v>
      </c>
      <c r="O27" s="93" t="s">
        <v>30</v>
      </c>
      <c r="P27" s="93" t="s">
        <v>30</v>
      </c>
      <c r="Q27" s="93" t="s">
        <v>30</v>
      </c>
      <c r="R27" s="93" t="s">
        <v>30</v>
      </c>
      <c r="S27" s="93" t="s">
        <v>30</v>
      </c>
      <c r="T27" s="93" t="s">
        <v>30</v>
      </c>
      <c r="U27" s="93">
        <v>131</v>
      </c>
      <c r="V27" s="93" t="s">
        <v>30</v>
      </c>
    </row>
    <row r="28" spans="1:22" ht="30" x14ac:dyDescent="0.25">
      <c r="A28" s="93" t="s">
        <v>117</v>
      </c>
      <c r="B28" s="93">
        <v>12002</v>
      </c>
      <c r="C28" s="93">
        <v>90</v>
      </c>
      <c r="D28" s="93" t="s">
        <v>30</v>
      </c>
      <c r="E28" s="93" t="s">
        <v>30</v>
      </c>
      <c r="F28" s="93">
        <v>120</v>
      </c>
      <c r="G28" s="93">
        <v>7310</v>
      </c>
      <c r="H28" s="93" t="s">
        <v>30</v>
      </c>
      <c r="I28" s="93">
        <v>54</v>
      </c>
      <c r="J28" s="93">
        <v>4428</v>
      </c>
      <c r="M28" s="93" t="s">
        <v>117</v>
      </c>
      <c r="N28" s="93">
        <v>445</v>
      </c>
      <c r="O28" s="93">
        <v>2</v>
      </c>
      <c r="P28" s="93" t="s">
        <v>30</v>
      </c>
      <c r="Q28" s="93" t="s">
        <v>30</v>
      </c>
      <c r="R28" s="93">
        <v>4</v>
      </c>
      <c r="S28" s="93">
        <v>364</v>
      </c>
      <c r="T28" s="93" t="s">
        <v>30</v>
      </c>
      <c r="U28" s="93">
        <v>4</v>
      </c>
      <c r="V28" s="93">
        <v>71</v>
      </c>
    </row>
    <row r="29" spans="1:22" ht="60" x14ac:dyDescent="0.25">
      <c r="A29" s="93" t="s">
        <v>175</v>
      </c>
      <c r="B29" s="93">
        <v>1044</v>
      </c>
      <c r="C29" s="93" t="s">
        <v>30</v>
      </c>
      <c r="D29" s="93" t="s">
        <v>30</v>
      </c>
      <c r="E29" s="93" t="s">
        <v>30</v>
      </c>
      <c r="F29" s="93">
        <v>157</v>
      </c>
      <c r="G29" s="93" t="s">
        <v>30</v>
      </c>
      <c r="H29" s="93" t="s">
        <v>30</v>
      </c>
      <c r="I29" s="93">
        <v>887</v>
      </c>
      <c r="J29" s="93" t="s">
        <v>30</v>
      </c>
      <c r="M29" s="93" t="s">
        <v>175</v>
      </c>
      <c r="N29" s="93">
        <v>54</v>
      </c>
      <c r="O29" s="93" t="s">
        <v>30</v>
      </c>
      <c r="P29" s="93" t="s">
        <v>30</v>
      </c>
      <c r="Q29" s="93" t="s">
        <v>30</v>
      </c>
      <c r="R29" s="93">
        <v>12</v>
      </c>
      <c r="S29" s="93" t="s">
        <v>30</v>
      </c>
      <c r="T29" s="93" t="s">
        <v>30</v>
      </c>
      <c r="U29" s="93">
        <v>42</v>
      </c>
      <c r="V29" s="93" t="s">
        <v>30</v>
      </c>
    </row>
    <row r="30" spans="1:22" ht="30" x14ac:dyDescent="0.25">
      <c r="A30" s="93" t="s">
        <v>176</v>
      </c>
      <c r="B30" s="93">
        <v>13613</v>
      </c>
      <c r="C30" s="93">
        <v>7529</v>
      </c>
      <c r="D30" s="93" t="s">
        <v>30</v>
      </c>
      <c r="E30" s="93" t="s">
        <v>30</v>
      </c>
      <c r="F30" s="93">
        <v>6077</v>
      </c>
      <c r="G30" s="93" t="s">
        <v>30</v>
      </c>
      <c r="H30" s="93" t="s">
        <v>30</v>
      </c>
      <c r="I30" s="93">
        <v>7</v>
      </c>
      <c r="J30" s="93" t="s">
        <v>30</v>
      </c>
      <c r="M30" s="93" t="s">
        <v>176</v>
      </c>
      <c r="N30" s="93">
        <v>1002</v>
      </c>
      <c r="O30" s="93">
        <v>526</v>
      </c>
      <c r="P30" s="93" t="s">
        <v>30</v>
      </c>
      <c r="Q30" s="93" t="s">
        <v>30</v>
      </c>
      <c r="R30" s="93">
        <v>476</v>
      </c>
      <c r="S30" s="93" t="s">
        <v>30</v>
      </c>
      <c r="T30" s="93" t="s">
        <v>30</v>
      </c>
      <c r="U30" s="93" t="s">
        <v>30</v>
      </c>
      <c r="V30" s="93" t="s">
        <v>30</v>
      </c>
    </row>
    <row r="31" spans="1:22" ht="30" x14ac:dyDescent="0.25">
      <c r="A31" s="93" t="s">
        <v>119</v>
      </c>
      <c r="B31" s="93">
        <v>4320</v>
      </c>
      <c r="C31" s="93">
        <v>347</v>
      </c>
      <c r="D31" s="93">
        <v>2314</v>
      </c>
      <c r="E31" s="93">
        <v>780</v>
      </c>
      <c r="F31" s="93">
        <v>879</v>
      </c>
      <c r="G31" s="93" t="s">
        <v>30</v>
      </c>
      <c r="H31" s="93" t="s">
        <v>30</v>
      </c>
      <c r="I31" s="93" t="s">
        <v>30</v>
      </c>
      <c r="J31" s="93" t="s">
        <v>30</v>
      </c>
      <c r="M31" s="93" t="s">
        <v>119</v>
      </c>
      <c r="N31" s="93">
        <v>1567</v>
      </c>
      <c r="O31" s="93">
        <v>39</v>
      </c>
      <c r="P31" s="93">
        <v>1055</v>
      </c>
      <c r="Q31" s="93">
        <v>311</v>
      </c>
      <c r="R31" s="93">
        <v>162</v>
      </c>
      <c r="S31" s="93" t="s">
        <v>30</v>
      </c>
      <c r="T31" s="93" t="s">
        <v>30</v>
      </c>
      <c r="U31" s="93" t="s">
        <v>30</v>
      </c>
      <c r="V31" s="93" t="s">
        <v>30</v>
      </c>
    </row>
    <row r="32" spans="1:22" ht="30" x14ac:dyDescent="0.25">
      <c r="A32" s="93" t="s">
        <v>120</v>
      </c>
      <c r="B32" s="93">
        <v>46582</v>
      </c>
      <c r="C32" s="93">
        <v>30653</v>
      </c>
      <c r="D32" s="93">
        <v>265</v>
      </c>
      <c r="E32" s="93" t="s">
        <v>30</v>
      </c>
      <c r="F32" s="93">
        <v>14068</v>
      </c>
      <c r="G32" s="93" t="s">
        <v>30</v>
      </c>
      <c r="H32" s="93" t="s">
        <v>30</v>
      </c>
      <c r="I32" s="93" t="s">
        <v>30</v>
      </c>
      <c r="J32" s="93">
        <v>1596</v>
      </c>
      <c r="M32" s="93" t="s">
        <v>120</v>
      </c>
      <c r="N32" s="93">
        <v>2209</v>
      </c>
      <c r="O32" s="93">
        <v>1073</v>
      </c>
      <c r="P32" s="93">
        <v>70</v>
      </c>
      <c r="Q32" s="93" t="s">
        <v>30</v>
      </c>
      <c r="R32" s="93">
        <v>1046</v>
      </c>
      <c r="S32" s="93" t="s">
        <v>30</v>
      </c>
      <c r="T32" s="93" t="s">
        <v>30</v>
      </c>
      <c r="U32" s="93" t="s">
        <v>30</v>
      </c>
      <c r="V32" s="93">
        <v>20</v>
      </c>
    </row>
    <row r="33" spans="1:22" ht="90" x14ac:dyDescent="0.25">
      <c r="A33" s="93" t="s">
        <v>121</v>
      </c>
      <c r="B33" s="93">
        <v>6324</v>
      </c>
      <c r="C33" s="93">
        <v>767</v>
      </c>
      <c r="D33" s="93" t="s">
        <v>30</v>
      </c>
      <c r="E33" s="93">
        <v>5557</v>
      </c>
      <c r="F33" s="93" t="s">
        <v>30</v>
      </c>
      <c r="G33" s="93" t="s">
        <v>30</v>
      </c>
      <c r="H33" s="93" t="s">
        <v>30</v>
      </c>
      <c r="I33" s="93" t="s">
        <v>30</v>
      </c>
      <c r="J33" s="93" t="s">
        <v>30</v>
      </c>
      <c r="M33" s="93" t="s">
        <v>121</v>
      </c>
      <c r="N33" s="93">
        <v>2953</v>
      </c>
      <c r="O33" s="93">
        <v>23</v>
      </c>
      <c r="P33" s="93" t="s">
        <v>30</v>
      </c>
      <c r="Q33" s="93">
        <v>2930</v>
      </c>
      <c r="R33" s="93" t="s">
        <v>30</v>
      </c>
      <c r="S33" s="93" t="s">
        <v>30</v>
      </c>
      <c r="T33" s="93" t="s">
        <v>30</v>
      </c>
      <c r="U33" s="93" t="s">
        <v>30</v>
      </c>
      <c r="V33" s="93" t="s">
        <v>30</v>
      </c>
    </row>
    <row r="34" spans="1:22" ht="75" x14ac:dyDescent="0.25">
      <c r="A34" s="93" t="s">
        <v>122</v>
      </c>
      <c r="B34" s="93">
        <v>9842</v>
      </c>
      <c r="C34" s="93">
        <v>3195</v>
      </c>
      <c r="D34" s="93">
        <v>1064</v>
      </c>
      <c r="E34" s="93" t="s">
        <v>30</v>
      </c>
      <c r="F34" s="93">
        <v>4470</v>
      </c>
      <c r="G34" s="93">
        <v>924</v>
      </c>
      <c r="H34" s="93">
        <v>1</v>
      </c>
      <c r="I34" s="93">
        <v>116</v>
      </c>
      <c r="J34" s="93">
        <v>72</v>
      </c>
      <c r="M34" s="93" t="s">
        <v>122</v>
      </c>
      <c r="N34" s="93">
        <v>1351</v>
      </c>
      <c r="O34" s="93">
        <v>374</v>
      </c>
      <c r="P34" s="93">
        <v>343</v>
      </c>
      <c r="Q34" s="93" t="s">
        <v>30</v>
      </c>
      <c r="R34" s="93">
        <v>557</v>
      </c>
      <c r="S34" s="93">
        <v>72</v>
      </c>
      <c r="T34" s="93" t="s">
        <v>30</v>
      </c>
      <c r="U34" s="93">
        <v>5</v>
      </c>
      <c r="V34" s="93" t="s">
        <v>30</v>
      </c>
    </row>
    <row r="35" spans="1:22" ht="75" x14ac:dyDescent="0.25">
      <c r="A35" s="93" t="s">
        <v>55</v>
      </c>
      <c r="B35" s="93">
        <v>26136</v>
      </c>
      <c r="C35" s="93">
        <v>12920</v>
      </c>
      <c r="D35" s="93">
        <v>721</v>
      </c>
      <c r="E35" s="93">
        <v>1057</v>
      </c>
      <c r="F35" s="93">
        <v>6246</v>
      </c>
      <c r="G35" s="93">
        <v>2424</v>
      </c>
      <c r="H35" s="93">
        <v>12</v>
      </c>
      <c r="I35" s="93">
        <v>1853</v>
      </c>
      <c r="J35" s="93">
        <v>903</v>
      </c>
      <c r="M35" s="93" t="s">
        <v>55</v>
      </c>
      <c r="N35" s="93">
        <v>4115</v>
      </c>
      <c r="O35" s="93">
        <v>1764</v>
      </c>
      <c r="P35" s="93">
        <v>326</v>
      </c>
      <c r="Q35" s="93">
        <v>750</v>
      </c>
      <c r="R35" s="93">
        <v>927</v>
      </c>
      <c r="S35" s="93">
        <v>219</v>
      </c>
      <c r="T35" s="93" t="s">
        <v>30</v>
      </c>
      <c r="U35" s="93">
        <v>102</v>
      </c>
      <c r="V35" s="93">
        <v>27</v>
      </c>
    </row>
    <row r="37" spans="1:22" x14ac:dyDescent="0.25">
      <c r="A37" t="s">
        <v>177</v>
      </c>
      <c r="M37" t="s">
        <v>177</v>
      </c>
    </row>
  </sheetData>
  <mergeCells count="8">
    <mergeCell ref="N14:V14"/>
    <mergeCell ref="O15:V15"/>
    <mergeCell ref="P16:Q18"/>
    <mergeCell ref="M25:V25"/>
    <mergeCell ref="B14:J14"/>
    <mergeCell ref="C15:J15"/>
    <mergeCell ref="D16:E18"/>
    <mergeCell ref="A25:J25"/>
  </mergeCells>
  <hyperlinks>
    <hyperlink ref="A1" r:id="rId1" display="https://www1.nls.niedersachsen.de/Statistik/pool/K3050612/K3050612_000017400B755CBB805DF03BD9013CF0F1DA664A9ED30AFCC534.zip" xr:uid="{A21A7E34-A80A-44D8-84AA-8E7055B4E7D4}"/>
    <hyperlink ref="M1" r:id="rId2" display="https://www1.nls.niedersachsen.de/Statistik/pool/K3050612/K3050612_000017400B75160BF0051498D9BE9EF18E460312E40EB0690825.zip" xr:uid="{680B7A96-C636-47B8-A3C4-447EF1364B3E}"/>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2018_B8_Zeitreihe</vt:lpstr>
      <vt:lpstr>2018_B8_Rand</vt:lpstr>
      <vt:lpstr>2018_B8_Daten</vt:lpstr>
      <vt:lpstr>2018_B8_Daten_2</vt:lpstr>
      <vt:lpstr>2018_B8_bearbeitet</vt:lpstr>
      <vt:lpstr>2018_B8_Berechnung</vt:lpstr>
      <vt:lpstr>2019_Rohdaten</vt:lpstr>
    </vt:vector>
  </TitlesOfParts>
  <Company>IT.Niedersachsen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Daus, Juliane (LSN)</dc:creator>
  <cp:lastModifiedBy>Biester, Christoph (LSN)</cp:lastModifiedBy>
  <dcterms:created xsi:type="dcterms:W3CDTF">2019-08-19T07:39:57Z</dcterms:created>
  <dcterms:modified xsi:type="dcterms:W3CDTF">2020-08-18T11:04:34Z</dcterms:modified>
</cp:coreProperties>
</file>