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41B852C0-E48B-4743-B1F9-6C3ADE8D2CC5}" xr6:coauthVersionLast="36" xr6:coauthVersionMax="36" xr10:uidLastSave="{00000000-0000-0000-0000-000000000000}"/>
  <bookViews>
    <workbookView xWindow="0" yWindow="0" windowWidth="28800" windowHeight="14010" xr2:uid="{93CCE801-AE32-4454-943B-DAE0E30B0CE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4" i="1" l="1"/>
  <c r="X124" i="1"/>
  <c r="W124" i="1"/>
  <c r="V124" i="1"/>
  <c r="G124" i="1"/>
  <c r="F124" i="1"/>
  <c r="Y123" i="1"/>
  <c r="X123" i="1"/>
  <c r="W123" i="1"/>
  <c r="V123" i="1"/>
  <c r="G123" i="1"/>
  <c r="F123" i="1"/>
  <c r="Y122" i="1"/>
  <c r="X122" i="1"/>
  <c r="W122" i="1"/>
  <c r="V122" i="1"/>
  <c r="G122" i="1"/>
  <c r="F122" i="1"/>
  <c r="Y121" i="1"/>
  <c r="X121" i="1"/>
  <c r="W121" i="1"/>
  <c r="V121" i="1"/>
  <c r="G121" i="1"/>
  <c r="F121" i="1"/>
  <c r="Y120" i="1"/>
  <c r="X120" i="1"/>
  <c r="W120" i="1"/>
  <c r="V120" i="1"/>
  <c r="G120" i="1"/>
  <c r="F120" i="1"/>
  <c r="Y119" i="1"/>
  <c r="X119" i="1"/>
  <c r="W119" i="1"/>
  <c r="V119" i="1"/>
  <c r="G119" i="1"/>
  <c r="F119" i="1"/>
  <c r="Y118" i="1"/>
  <c r="X118" i="1"/>
  <c r="W118" i="1"/>
  <c r="V118" i="1"/>
  <c r="G118" i="1"/>
  <c r="F118" i="1"/>
  <c r="Y117" i="1"/>
  <c r="X117" i="1"/>
  <c r="W117" i="1"/>
  <c r="V117" i="1"/>
  <c r="G117" i="1"/>
  <c r="F117" i="1"/>
  <c r="Y116" i="1"/>
  <c r="X116" i="1"/>
  <c r="W116" i="1"/>
  <c r="V116" i="1"/>
  <c r="G116" i="1"/>
  <c r="F116" i="1"/>
  <c r="Y115" i="1"/>
  <c r="X115" i="1"/>
  <c r="W115" i="1"/>
  <c r="V115" i="1"/>
  <c r="G115" i="1"/>
  <c r="F115" i="1"/>
  <c r="Y114" i="1"/>
  <c r="X114" i="1"/>
  <c r="W114" i="1"/>
  <c r="V114" i="1"/>
  <c r="G114" i="1"/>
  <c r="F114" i="1"/>
  <c r="Y113" i="1"/>
  <c r="X113" i="1"/>
  <c r="W113" i="1"/>
  <c r="V113" i="1"/>
  <c r="G113" i="1"/>
  <c r="F113" i="1"/>
  <c r="Y112" i="1"/>
  <c r="X112" i="1"/>
  <c r="W112" i="1"/>
  <c r="V112" i="1"/>
  <c r="G112" i="1"/>
  <c r="F112" i="1"/>
  <c r="Y111" i="1"/>
  <c r="X111" i="1"/>
  <c r="W111" i="1"/>
  <c r="V111" i="1"/>
  <c r="G111" i="1"/>
  <c r="F111" i="1"/>
  <c r="Y110" i="1"/>
  <c r="X110" i="1"/>
  <c r="W110" i="1"/>
  <c r="V110" i="1"/>
  <c r="G110" i="1"/>
  <c r="F110" i="1"/>
  <c r="Y109" i="1"/>
  <c r="X109" i="1"/>
  <c r="W109" i="1"/>
  <c r="V109" i="1"/>
  <c r="G109" i="1"/>
  <c r="F109" i="1"/>
  <c r="Y108" i="1"/>
  <c r="X108" i="1"/>
  <c r="W108" i="1"/>
  <c r="V108" i="1"/>
  <c r="G108" i="1"/>
  <c r="F108" i="1"/>
  <c r="Y107" i="1"/>
  <c r="X107" i="1"/>
  <c r="W107" i="1"/>
  <c r="V107" i="1"/>
  <c r="G107" i="1"/>
  <c r="F107" i="1"/>
  <c r="Y106" i="1"/>
  <c r="X106" i="1"/>
  <c r="W106" i="1"/>
  <c r="V106" i="1"/>
  <c r="G106" i="1"/>
  <c r="F106" i="1"/>
  <c r="Y105" i="1"/>
  <c r="X105" i="1"/>
  <c r="W105" i="1"/>
  <c r="V105" i="1"/>
  <c r="G105" i="1"/>
  <c r="F105" i="1"/>
  <c r="Y104" i="1"/>
  <c r="X104" i="1"/>
  <c r="W104" i="1"/>
  <c r="V104" i="1"/>
  <c r="G104" i="1"/>
  <c r="F104" i="1"/>
  <c r="Y103" i="1"/>
  <c r="X103" i="1"/>
  <c r="W103" i="1"/>
  <c r="V103" i="1"/>
  <c r="G103" i="1"/>
  <c r="F103" i="1"/>
  <c r="Y102" i="1"/>
  <c r="X102" i="1"/>
  <c r="W102" i="1"/>
  <c r="V102" i="1"/>
  <c r="G102" i="1"/>
  <c r="F102" i="1"/>
  <c r="Y101" i="1"/>
  <c r="X101" i="1"/>
  <c r="W101" i="1"/>
  <c r="V101" i="1"/>
  <c r="G101" i="1"/>
  <c r="F101" i="1"/>
  <c r="Y100" i="1"/>
  <c r="X100" i="1"/>
  <c r="W100" i="1"/>
  <c r="V100" i="1"/>
  <c r="G100" i="1"/>
  <c r="F100" i="1"/>
  <c r="Y99" i="1"/>
  <c r="X99" i="1"/>
  <c r="W99" i="1"/>
  <c r="V99" i="1"/>
  <c r="G99" i="1"/>
  <c r="F99" i="1"/>
  <c r="Y98" i="1"/>
  <c r="X98" i="1"/>
  <c r="W98" i="1"/>
  <c r="V98" i="1"/>
  <c r="G98" i="1"/>
  <c r="F98" i="1"/>
  <c r="Y97" i="1"/>
  <c r="X97" i="1"/>
  <c r="W97" i="1"/>
  <c r="V97" i="1"/>
  <c r="G97" i="1"/>
  <c r="F97" i="1"/>
  <c r="Y96" i="1"/>
  <c r="X96" i="1"/>
  <c r="W96" i="1"/>
  <c r="V96" i="1"/>
  <c r="G96" i="1"/>
  <c r="F96" i="1"/>
  <c r="Y95" i="1"/>
  <c r="X95" i="1"/>
  <c r="W95" i="1"/>
  <c r="V95" i="1"/>
  <c r="G95" i="1"/>
  <c r="F95" i="1"/>
  <c r="Y94" i="1"/>
  <c r="X94" i="1"/>
  <c r="W94" i="1"/>
  <c r="V94" i="1"/>
  <c r="G94" i="1"/>
  <c r="F94" i="1"/>
  <c r="Y93" i="1"/>
  <c r="X93" i="1"/>
  <c r="W93" i="1"/>
  <c r="V93" i="1"/>
  <c r="G93" i="1"/>
  <c r="F93" i="1"/>
  <c r="Y92" i="1"/>
  <c r="X92" i="1"/>
  <c r="W92" i="1"/>
  <c r="V92" i="1"/>
  <c r="G92" i="1"/>
  <c r="F92" i="1"/>
  <c r="Y91" i="1"/>
  <c r="X91" i="1"/>
  <c r="W91" i="1"/>
  <c r="V91" i="1"/>
  <c r="G91" i="1"/>
  <c r="F91" i="1"/>
  <c r="Y90" i="1"/>
  <c r="X90" i="1"/>
  <c r="W90" i="1"/>
  <c r="V90" i="1"/>
  <c r="G90" i="1"/>
  <c r="F90" i="1"/>
  <c r="Y89" i="1"/>
  <c r="X89" i="1"/>
  <c r="W89" i="1"/>
  <c r="V89" i="1"/>
  <c r="G89" i="1"/>
  <c r="F89" i="1"/>
  <c r="Y88" i="1"/>
  <c r="X88" i="1"/>
  <c r="W88" i="1"/>
  <c r="V88" i="1"/>
  <c r="G88" i="1"/>
  <c r="F88" i="1"/>
  <c r="Y87" i="1"/>
  <c r="X87" i="1"/>
  <c r="W87" i="1"/>
  <c r="V87" i="1"/>
  <c r="G87" i="1"/>
  <c r="F87" i="1"/>
  <c r="Y86" i="1"/>
  <c r="X86" i="1"/>
  <c r="W86" i="1"/>
  <c r="V86" i="1"/>
  <c r="G86" i="1"/>
  <c r="F86" i="1"/>
  <c r="Y85" i="1"/>
  <c r="X85" i="1"/>
  <c r="W85" i="1"/>
  <c r="V85" i="1"/>
  <c r="G85" i="1"/>
  <c r="F85" i="1"/>
  <c r="Y84" i="1"/>
  <c r="X84" i="1"/>
  <c r="W84" i="1"/>
  <c r="V84" i="1"/>
  <c r="G84" i="1"/>
  <c r="F84" i="1"/>
  <c r="Y83" i="1"/>
  <c r="X83" i="1"/>
  <c r="W83" i="1"/>
  <c r="V83" i="1"/>
  <c r="G83" i="1"/>
  <c r="F83" i="1"/>
  <c r="Y82" i="1"/>
  <c r="X82" i="1"/>
  <c r="W82" i="1"/>
  <c r="V82" i="1"/>
  <c r="I82" i="1"/>
  <c r="H82" i="1"/>
  <c r="G82" i="1"/>
  <c r="F82" i="1"/>
  <c r="E82" i="1"/>
  <c r="D82" i="1"/>
  <c r="Y81" i="1"/>
  <c r="X81" i="1"/>
  <c r="W81" i="1"/>
  <c r="V81" i="1"/>
  <c r="G81" i="1"/>
  <c r="F81" i="1"/>
  <c r="Y80" i="1"/>
  <c r="X80" i="1"/>
  <c r="W80" i="1"/>
  <c r="V80" i="1"/>
  <c r="G80" i="1"/>
  <c r="F80" i="1"/>
  <c r="Y79" i="1"/>
  <c r="X79" i="1"/>
  <c r="W79" i="1"/>
  <c r="V79" i="1"/>
  <c r="G79" i="1"/>
  <c r="F79" i="1"/>
  <c r="Y78" i="1"/>
  <c r="X78" i="1"/>
  <c r="W78" i="1"/>
  <c r="V78" i="1"/>
  <c r="G78" i="1"/>
  <c r="F78" i="1"/>
  <c r="Y77" i="1"/>
  <c r="X77" i="1"/>
  <c r="W77" i="1"/>
  <c r="V77" i="1"/>
  <c r="G77" i="1"/>
  <c r="F77" i="1"/>
  <c r="Y76" i="1"/>
  <c r="X76" i="1"/>
  <c r="W76" i="1"/>
  <c r="V76" i="1"/>
  <c r="G76" i="1"/>
  <c r="F76" i="1"/>
  <c r="Y75" i="1"/>
  <c r="X75" i="1"/>
  <c r="W75" i="1"/>
  <c r="V75" i="1"/>
  <c r="G75" i="1"/>
  <c r="F75" i="1"/>
  <c r="Y74" i="1"/>
  <c r="X74" i="1"/>
  <c r="W74" i="1"/>
  <c r="V74" i="1"/>
  <c r="G74" i="1"/>
  <c r="F74" i="1"/>
  <c r="Y73" i="1"/>
  <c r="X73" i="1"/>
  <c r="W73" i="1"/>
  <c r="V73" i="1"/>
  <c r="G73" i="1"/>
  <c r="F73" i="1"/>
  <c r="Y62" i="1"/>
  <c r="X62" i="1"/>
  <c r="W62" i="1"/>
  <c r="V62" i="1"/>
  <c r="O62" i="1"/>
  <c r="N62" i="1"/>
  <c r="G62" i="1"/>
  <c r="F62" i="1"/>
  <c r="Y61" i="1"/>
  <c r="X61" i="1"/>
  <c r="W61" i="1"/>
  <c r="V61" i="1"/>
  <c r="O61" i="1"/>
  <c r="N61" i="1"/>
  <c r="G61" i="1"/>
  <c r="F61" i="1"/>
  <c r="Y60" i="1"/>
  <c r="X60" i="1"/>
  <c r="W60" i="1"/>
  <c r="V60" i="1"/>
  <c r="O60" i="1"/>
  <c r="N60" i="1"/>
  <c r="G60" i="1"/>
  <c r="F60" i="1"/>
  <c r="Y59" i="1"/>
  <c r="X59" i="1"/>
  <c r="W59" i="1"/>
  <c r="V59" i="1"/>
  <c r="O59" i="1"/>
  <c r="N59" i="1"/>
  <c r="G59" i="1"/>
  <c r="F59" i="1"/>
  <c r="Y58" i="1"/>
  <c r="X58" i="1"/>
  <c r="W58" i="1"/>
  <c r="V58" i="1"/>
  <c r="O58" i="1"/>
  <c r="N58" i="1"/>
  <c r="G58" i="1"/>
  <c r="F58" i="1"/>
  <c r="Y57" i="1"/>
  <c r="X57" i="1"/>
  <c r="W57" i="1"/>
  <c r="V57" i="1"/>
  <c r="O57" i="1"/>
  <c r="N57" i="1"/>
  <c r="G57" i="1"/>
  <c r="F57" i="1"/>
  <c r="Y56" i="1"/>
  <c r="X56" i="1"/>
  <c r="W56" i="1"/>
  <c r="V56" i="1"/>
  <c r="O56" i="1"/>
  <c r="N56" i="1"/>
  <c r="G56" i="1"/>
  <c r="F56" i="1"/>
  <c r="Y55" i="1"/>
  <c r="X55" i="1"/>
  <c r="W55" i="1"/>
  <c r="V55" i="1"/>
  <c r="O55" i="1"/>
  <c r="N55" i="1"/>
  <c r="G55" i="1"/>
  <c r="F55" i="1"/>
  <c r="Y54" i="1"/>
  <c r="X54" i="1"/>
  <c r="W54" i="1"/>
  <c r="V54" i="1"/>
  <c r="O54" i="1"/>
  <c r="N54" i="1"/>
  <c r="G54" i="1"/>
  <c r="F54" i="1"/>
  <c r="Y53" i="1"/>
  <c r="X53" i="1"/>
  <c r="W53" i="1"/>
  <c r="V53" i="1"/>
  <c r="O53" i="1"/>
  <c r="N53" i="1"/>
  <c r="G53" i="1"/>
  <c r="F53" i="1"/>
  <c r="Y52" i="1"/>
  <c r="X52" i="1"/>
  <c r="W52" i="1"/>
  <c r="V52" i="1"/>
  <c r="O52" i="1"/>
  <c r="N52" i="1"/>
  <c r="G52" i="1"/>
  <c r="F52" i="1"/>
  <c r="Y51" i="1"/>
  <c r="X51" i="1"/>
  <c r="W51" i="1"/>
  <c r="V51" i="1"/>
  <c r="O51" i="1"/>
  <c r="N51" i="1"/>
  <c r="G51" i="1"/>
  <c r="F51" i="1"/>
  <c r="Y50" i="1"/>
  <c r="X50" i="1"/>
  <c r="W50" i="1"/>
  <c r="V50" i="1"/>
  <c r="O50" i="1"/>
  <c r="N50" i="1"/>
  <c r="G50" i="1"/>
  <c r="F50" i="1"/>
  <c r="Y49" i="1"/>
  <c r="X49" i="1"/>
  <c r="W49" i="1"/>
  <c r="V49" i="1"/>
  <c r="O49" i="1"/>
  <c r="N49" i="1"/>
  <c r="G49" i="1"/>
  <c r="F49" i="1"/>
  <c r="Y48" i="1"/>
  <c r="X48" i="1"/>
  <c r="W48" i="1"/>
  <c r="V48" i="1"/>
  <c r="O48" i="1"/>
  <c r="N48" i="1"/>
  <c r="G48" i="1"/>
  <c r="F48" i="1"/>
  <c r="Y47" i="1"/>
  <c r="X47" i="1"/>
  <c r="W47" i="1"/>
  <c r="V47" i="1"/>
  <c r="O47" i="1"/>
  <c r="N47" i="1"/>
  <c r="G47" i="1"/>
  <c r="F47" i="1"/>
  <c r="Y46" i="1"/>
  <c r="X46" i="1"/>
  <c r="W46" i="1"/>
  <c r="V46" i="1"/>
  <c r="O46" i="1"/>
  <c r="N46" i="1"/>
  <c r="G46" i="1"/>
  <c r="F46" i="1"/>
  <c r="Y45" i="1"/>
  <c r="X45" i="1"/>
  <c r="W45" i="1"/>
  <c r="V45" i="1"/>
  <c r="O45" i="1"/>
  <c r="N45" i="1"/>
  <c r="G45" i="1"/>
  <c r="F45" i="1"/>
  <c r="Y44" i="1"/>
  <c r="X44" i="1"/>
  <c r="W44" i="1"/>
  <c r="V44" i="1"/>
  <c r="O44" i="1"/>
  <c r="N44" i="1"/>
  <c r="G44" i="1"/>
  <c r="F44" i="1"/>
  <c r="Y43" i="1"/>
  <c r="X43" i="1"/>
  <c r="W43" i="1"/>
  <c r="V43" i="1"/>
  <c r="O43" i="1"/>
  <c r="N43" i="1"/>
  <c r="G43" i="1"/>
  <c r="F43" i="1"/>
  <c r="Y42" i="1"/>
  <c r="X42" i="1"/>
  <c r="W42" i="1"/>
  <c r="V42" i="1"/>
  <c r="O42" i="1"/>
  <c r="N42" i="1"/>
  <c r="G42" i="1"/>
  <c r="F42" i="1"/>
  <c r="Y41" i="1"/>
  <c r="X41" i="1"/>
  <c r="W41" i="1"/>
  <c r="V41" i="1"/>
  <c r="O41" i="1"/>
  <c r="N41" i="1"/>
  <c r="G41" i="1"/>
  <c r="F41" i="1"/>
  <c r="Y40" i="1"/>
  <c r="X40" i="1"/>
  <c r="W40" i="1"/>
  <c r="V40" i="1"/>
  <c r="O40" i="1"/>
  <c r="N40" i="1"/>
  <c r="G40" i="1"/>
  <c r="F40" i="1"/>
  <c r="Y39" i="1"/>
  <c r="X39" i="1"/>
  <c r="W39" i="1"/>
  <c r="V39" i="1"/>
  <c r="O39" i="1"/>
  <c r="N39" i="1"/>
  <c r="G39" i="1"/>
  <c r="F39" i="1"/>
  <c r="Y38" i="1"/>
  <c r="X38" i="1"/>
  <c r="W38" i="1"/>
  <c r="V38" i="1"/>
  <c r="O38" i="1"/>
  <c r="N38" i="1"/>
  <c r="G38" i="1"/>
  <c r="F38" i="1"/>
  <c r="Y37" i="1"/>
  <c r="X37" i="1"/>
  <c r="W37" i="1"/>
  <c r="V37" i="1"/>
  <c r="O37" i="1"/>
  <c r="N37" i="1"/>
  <c r="G37" i="1"/>
  <c r="F37" i="1"/>
  <c r="Y36" i="1"/>
  <c r="X36" i="1"/>
  <c r="W36" i="1"/>
  <c r="V36" i="1"/>
  <c r="O36" i="1"/>
  <c r="N36" i="1"/>
  <c r="G36" i="1"/>
  <c r="F36" i="1"/>
  <c r="Y35" i="1"/>
  <c r="X35" i="1"/>
  <c r="W35" i="1"/>
  <c r="V35" i="1"/>
  <c r="O35" i="1"/>
  <c r="N35" i="1"/>
  <c r="G35" i="1"/>
  <c r="F35" i="1"/>
  <c r="Y34" i="1"/>
  <c r="X34" i="1"/>
  <c r="W34" i="1"/>
  <c r="V34" i="1"/>
  <c r="O34" i="1"/>
  <c r="N34" i="1"/>
  <c r="G34" i="1"/>
  <c r="F34" i="1"/>
  <c r="Y33" i="1"/>
  <c r="X33" i="1"/>
  <c r="W33" i="1"/>
  <c r="V33" i="1"/>
  <c r="O33" i="1"/>
  <c r="N33" i="1"/>
  <c r="G33" i="1"/>
  <c r="F33" i="1"/>
  <c r="Y32" i="1"/>
  <c r="X32" i="1"/>
  <c r="W32" i="1"/>
  <c r="V32" i="1"/>
  <c r="O32" i="1"/>
  <c r="N32" i="1"/>
  <c r="G32" i="1"/>
  <c r="F32" i="1"/>
  <c r="Y31" i="1"/>
  <c r="X31" i="1"/>
  <c r="W31" i="1"/>
  <c r="V31" i="1"/>
  <c r="O31" i="1"/>
  <c r="N31" i="1"/>
  <c r="G31" i="1"/>
  <c r="F31" i="1"/>
  <c r="Y30" i="1"/>
  <c r="X30" i="1"/>
  <c r="W30" i="1"/>
  <c r="V30" i="1"/>
  <c r="O30" i="1"/>
  <c r="N30" i="1"/>
  <c r="G30" i="1"/>
  <c r="F30" i="1"/>
  <c r="Y29" i="1"/>
  <c r="X29" i="1"/>
  <c r="W29" i="1"/>
  <c r="V29" i="1"/>
  <c r="O29" i="1"/>
  <c r="N29" i="1"/>
  <c r="G29" i="1"/>
  <c r="F29" i="1"/>
  <c r="Y28" i="1"/>
  <c r="X28" i="1"/>
  <c r="W28" i="1"/>
  <c r="V28" i="1"/>
  <c r="O28" i="1"/>
  <c r="N28" i="1"/>
  <c r="G28" i="1"/>
  <c r="F28" i="1"/>
  <c r="Y27" i="1"/>
  <c r="X27" i="1"/>
  <c r="W27" i="1"/>
  <c r="V27" i="1"/>
  <c r="O27" i="1"/>
  <c r="N27" i="1"/>
  <c r="G27" i="1"/>
  <c r="F27" i="1"/>
  <c r="Y26" i="1"/>
  <c r="X26" i="1"/>
  <c r="W26" i="1"/>
  <c r="V26" i="1"/>
  <c r="O26" i="1"/>
  <c r="N26" i="1"/>
  <c r="G26" i="1"/>
  <c r="F26" i="1"/>
  <c r="Y25" i="1"/>
  <c r="X25" i="1"/>
  <c r="W25" i="1"/>
  <c r="V25" i="1"/>
  <c r="O25" i="1"/>
  <c r="N25" i="1"/>
  <c r="G25" i="1"/>
  <c r="F25" i="1"/>
  <c r="Y24" i="1"/>
  <c r="X24" i="1"/>
  <c r="W24" i="1"/>
  <c r="V24" i="1"/>
  <c r="O24" i="1"/>
  <c r="N24" i="1"/>
  <c r="G24" i="1"/>
  <c r="F24" i="1"/>
  <c r="Y23" i="1"/>
  <c r="X23" i="1"/>
  <c r="W23" i="1"/>
  <c r="V23" i="1"/>
  <c r="O23" i="1"/>
  <c r="N23" i="1"/>
  <c r="G23" i="1"/>
  <c r="F23" i="1"/>
  <c r="Y22" i="1"/>
  <c r="X22" i="1"/>
  <c r="W22" i="1"/>
  <c r="V22" i="1"/>
  <c r="O22" i="1"/>
  <c r="N22" i="1"/>
  <c r="G22" i="1"/>
  <c r="F22" i="1"/>
  <c r="Y21" i="1"/>
  <c r="X21" i="1"/>
  <c r="W21" i="1"/>
  <c r="V21" i="1"/>
  <c r="O21" i="1"/>
  <c r="N21" i="1"/>
  <c r="G21" i="1"/>
  <c r="F21" i="1"/>
  <c r="Y20" i="1"/>
  <c r="X20" i="1"/>
  <c r="W20" i="1"/>
  <c r="V20" i="1"/>
  <c r="O20" i="1"/>
  <c r="N20" i="1"/>
  <c r="I20" i="1"/>
  <c r="H20" i="1"/>
  <c r="G20" i="1"/>
  <c r="F20" i="1"/>
  <c r="E20" i="1"/>
  <c r="D20" i="1"/>
  <c r="Y19" i="1"/>
  <c r="X19" i="1"/>
  <c r="W19" i="1"/>
  <c r="V19" i="1"/>
  <c r="O19" i="1"/>
  <c r="N19" i="1"/>
  <c r="G19" i="1"/>
  <c r="F19" i="1"/>
  <c r="Y18" i="1"/>
  <c r="X18" i="1"/>
  <c r="W18" i="1"/>
  <c r="V18" i="1"/>
  <c r="O18" i="1"/>
  <c r="N18" i="1"/>
  <c r="G18" i="1"/>
  <c r="F18" i="1"/>
  <c r="Y17" i="1"/>
  <c r="X17" i="1"/>
  <c r="W17" i="1"/>
  <c r="V17" i="1"/>
  <c r="O17" i="1"/>
  <c r="N17" i="1"/>
  <c r="G17" i="1"/>
  <c r="F17" i="1"/>
  <c r="Y16" i="1"/>
  <c r="X16" i="1"/>
  <c r="W16" i="1"/>
  <c r="V16" i="1"/>
  <c r="O16" i="1"/>
  <c r="N16" i="1"/>
  <c r="G16" i="1"/>
  <c r="F16" i="1"/>
  <c r="Y15" i="1"/>
  <c r="X15" i="1"/>
  <c r="W15" i="1"/>
  <c r="V15" i="1"/>
  <c r="O15" i="1"/>
  <c r="N15" i="1"/>
  <c r="G15" i="1"/>
  <c r="F15" i="1"/>
  <c r="Y14" i="1"/>
  <c r="X14" i="1"/>
  <c r="W14" i="1"/>
  <c r="V14" i="1"/>
  <c r="O14" i="1"/>
  <c r="N14" i="1"/>
  <c r="G14" i="1"/>
  <c r="F14" i="1"/>
  <c r="Y13" i="1"/>
  <c r="X13" i="1"/>
  <c r="W13" i="1"/>
  <c r="V13" i="1"/>
  <c r="O13" i="1"/>
  <c r="N13" i="1"/>
  <c r="G13" i="1"/>
  <c r="F13" i="1"/>
  <c r="Y12" i="1"/>
  <c r="X12" i="1"/>
  <c r="W12" i="1"/>
  <c r="V12" i="1"/>
  <c r="O12" i="1"/>
  <c r="N12" i="1"/>
  <c r="G12" i="1"/>
  <c r="F12" i="1"/>
  <c r="Y11" i="1"/>
  <c r="X11" i="1"/>
  <c r="W11" i="1"/>
  <c r="V11" i="1"/>
  <c r="O11" i="1"/>
  <c r="N11" i="1"/>
  <c r="G11" i="1"/>
  <c r="F11" i="1"/>
</calcChain>
</file>

<file path=xl/sharedStrings.xml><?xml version="1.0" encoding="utf-8"?>
<sst xmlns="http://schemas.openxmlformats.org/spreadsheetml/2006/main" count="189" uniqueCount="76">
  <si>
    <t>Migration und Teilhabe in Niedersachsen - Integrationsmonitoring 2021</t>
  </si>
  <si>
    <t>Indikator 4.1.3: Schulabgängerinnen und Schulabgänger ohne Hauptschulabschluss nach Nationalität</t>
  </si>
  <si>
    <t>Tabelle 4.1.3: Schulabgängerinnen und Schulabgänger ohne Hauptschulabschluss nach Nationalität</t>
  </si>
  <si>
    <t>AGS</t>
  </si>
  <si>
    <t>Land
Statistische Region</t>
  </si>
  <si>
    <r>
      <t>Schulabgängerinnen und Schulabgänger ohne Hauptschulabschluss</t>
    </r>
    <r>
      <rPr>
        <vertAlign val="superscript"/>
        <sz val="6"/>
        <rFont val="NDSFrutiger 45 Light"/>
      </rPr>
      <t>1)</t>
    </r>
  </si>
  <si>
    <t>Deutsche</t>
  </si>
  <si>
    <t>Ausländerinnen und Ausländer</t>
  </si>
  <si>
    <t>Anzahl</t>
  </si>
  <si>
    <t>1</t>
  </si>
  <si>
    <t>2</t>
  </si>
  <si>
    <t>3</t>
  </si>
  <si>
    <t>4</t>
  </si>
  <si>
    <t>5</t>
  </si>
  <si>
    <t>6</t>
  </si>
  <si>
    <t>7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</si>
  <si>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</si>
  <si>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</si>
  <si>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</si>
  <si>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</si>
  <si>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</si>
  <si>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</si>
  <si>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</si>
  <si>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</si>
  <si>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</si>
  <si>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</si>
  <si>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Staistische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</si>
  <si>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</si>
  <si>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</si>
  <si>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</si>
  <si>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</si>
  <si>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</si>
  <si>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</si>
  <si>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</si>
  <si>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</si>
  <si>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</si>
  <si>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</si>
  <si>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</si>
  <si>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</si>
  <si>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</si>
  <si>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</si>
  <si>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</si>
  <si>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</si>
  <si>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</si>
  <si>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</si>
  <si>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</si>
  <si>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</si>
  <si>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</si>
  <si>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Staistische Region Lüneburg</t>
  </si>
  <si>
    <t>Delmenhorst, Stadt</t>
  </si>
  <si>
    <t>Emden, Stadt</t>
  </si>
  <si>
    <t>Oldenburg (Oldb), Stadt</t>
  </si>
  <si>
    <t>Osnabrück, Stadt</t>
  </si>
  <si>
    <t>Wilhelmshaven, Stadt</t>
  </si>
  <si>
    <t>-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</si>
  <si>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</si>
  <si>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</si>
  <si>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</si>
  <si>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</si>
  <si>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</si>
  <si>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</si>
  <si>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</si>
  <si>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</si>
  <si>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</si>
  <si>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</si>
  <si>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</si>
  <si>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</si>
  <si>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Staistische Region Weser-Ems</t>
  </si>
  <si>
    <t>Niedersachsen</t>
  </si>
  <si>
    <t>1) einschließlich Abgängerinnen/Abgänger der Förderschulen</t>
  </si>
  <si>
    <t>Quelle: Schulstatistik</t>
  </si>
  <si>
    <t>Prozent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</si>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</sst>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/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Fill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/>
    <xf numFmtId="164" fontId="5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164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Fill="1" applyBorder="1" applyAlignment="1">
      <alignment vertical="top"/>
    </xf>
    <xf numFmtId="164" fontId="9" fillId="0" borderId="0" xfId="0" applyNumberFormat="1" applyFont="1" applyBorder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0" fontId="8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top" wrapText="1"/>
    </xf>
    <xf numFmtId="0" fontId="0" fillId="0" borderId="12" xfId="0" applyBorder="1"/>
    <xf numFmtId="0" fontId="5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Fill="1" applyBorder="1" applyAlignment="1">
      <alignment horizontal="right" vertical="center"/>
    </xf>
    <xf numFmtId="165" fontId="4" fillId="0" borderId="0" xfId="0" applyNumberFormat="1" applyFont="1" applyFill="1"/>
    <xf numFmtId="165" fontId="5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top"/>
    </xf>
    <xf numFmtId="165" fontId="8" fillId="0" borderId="0" xfId="0" applyNumberFormat="1" applyFont="1" applyBorder="1" applyAlignment="1">
      <alignment horizontal="right" vertical="top"/>
    </xf>
    <xf numFmtId="165" fontId="9" fillId="0" borderId="0" xfId="0" applyNumberFormat="1" applyFont="1" applyBorder="1" applyAlignment="1">
      <alignment horizontal="right" vertical="top"/>
    </xf>
    <xf numFmtId="0" fontId="4" fillId="0" borderId="0" xfId="0" applyFont="1"/>
    <xf numFmtId="0" fontId="10" fillId="0" borderId="0" xfId="1" applyFont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Alignment="1">
      <alignment vertical="top"/>
    </xf>
    <xf numFmtId="165" fontId="4" fillId="0" borderId="0" xfId="0" applyNumberFormat="1" applyFont="1" applyFill="1" applyBorder="1" applyAlignment="1">
      <alignment horizontal="right" vertical="top"/>
    </xf>
    <xf numFmtId="165" fontId="4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Praktikant\4-1-3\2020_4-1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4-1-3_Download"/>
      <sheetName val="2020_4-1-3_CSV_Vorbereitung_fin"/>
      <sheetName val="2020_4-1-3_CSV_Export"/>
      <sheetName val="2020_B5"/>
      <sheetName val="2011_4-1-3_bearbeitet"/>
      <sheetName val="2011_4-1-3_Roh"/>
      <sheetName val="2019_B5"/>
      <sheetName val="2019_B5_Roh"/>
      <sheetName val="2020_4-1-3_Rohdaten"/>
      <sheetName val="2020_4-1-3_bearbeitet (2)"/>
      <sheetName val="2020_4-1-3_bearbeitet"/>
      <sheetName val="2019_B5_bearbeitet"/>
      <sheetName val="2019_B5_Berechnung"/>
      <sheetName val="2019_B5 Ergänzung_Gö_Osterode"/>
      <sheetName val="2019_B5_Karte"/>
      <sheetName val="2013_B5_Roh"/>
      <sheetName val="2015_B5_Roh"/>
      <sheetName val="2016_B5_Roh"/>
      <sheetName val="2017_B5_Roh"/>
      <sheetName val="2018_B5_Roh"/>
    </sheetNames>
    <sheetDataSet>
      <sheetData sheetId="0"/>
      <sheetData sheetId="1"/>
      <sheetData sheetId="2"/>
      <sheetData sheetId="3"/>
      <sheetData sheetId="4">
        <row r="24">
          <cell r="G24">
            <v>131</v>
          </cell>
          <cell r="H24">
            <v>17</v>
          </cell>
          <cell r="R24">
            <v>7.8703703703703702</v>
          </cell>
          <cell r="S24">
            <v>4.2643229166666661</v>
          </cell>
        </row>
        <row r="32">
          <cell r="G32">
            <v>38</v>
          </cell>
          <cell r="H32">
            <v>7</v>
          </cell>
          <cell r="R32">
            <v>4.5161290322580641</v>
          </cell>
          <cell r="S32">
            <v>2.8189910979228485</v>
          </cell>
        </row>
        <row r="40">
          <cell r="G40">
            <v>82</v>
          </cell>
          <cell r="H40">
            <v>7</v>
          </cell>
          <cell r="R40">
            <v>5.1094890510948909</v>
          </cell>
          <cell r="S40">
            <v>4.9878345498783458</v>
          </cell>
        </row>
        <row r="48">
          <cell r="G48">
            <v>106</v>
          </cell>
          <cell r="H48">
            <v>25</v>
          </cell>
          <cell r="R48">
            <v>27.777777777777779</v>
          </cell>
          <cell r="S48">
            <v>5.3026513256628309</v>
          </cell>
        </row>
        <row r="55">
          <cell r="G55">
            <v>99</v>
          </cell>
          <cell r="H55">
            <v>13</v>
          </cell>
          <cell r="R55">
            <v>15.11627906976744</v>
          </cell>
          <cell r="S55">
            <v>6.2697910069664342</v>
          </cell>
        </row>
        <row r="63">
          <cell r="G63">
            <v>49</v>
          </cell>
          <cell r="H63">
            <v>3</v>
          </cell>
          <cell r="R63">
            <v>13.043478260869565</v>
          </cell>
          <cell r="S63">
            <v>5.0777202072538854</v>
          </cell>
        </row>
        <row r="71">
          <cell r="G71">
            <v>69</v>
          </cell>
          <cell r="H71">
            <v>13</v>
          </cell>
          <cell r="R71">
            <v>17.105263157894736</v>
          </cell>
          <cell r="S71">
            <v>4.0564373897707231</v>
          </cell>
        </row>
        <row r="79">
          <cell r="G79">
            <v>50</v>
          </cell>
          <cell r="H79">
            <v>12</v>
          </cell>
          <cell r="R79">
            <v>8.9552238805970141</v>
          </cell>
          <cell r="S79">
            <v>3.2341526520051747</v>
          </cell>
        </row>
        <row r="87">
          <cell r="G87">
            <v>71</v>
          </cell>
          <cell r="H87">
            <v>6</v>
          </cell>
          <cell r="R87">
            <v>15.384615384615385</v>
          </cell>
          <cell r="S87">
            <v>5.2014652014652016</v>
          </cell>
        </row>
        <row r="95">
          <cell r="G95">
            <v>162</v>
          </cell>
          <cell r="H95">
            <v>37</v>
          </cell>
          <cell r="R95">
            <v>20.555555555555554</v>
          </cell>
          <cell r="S95">
            <v>4.0409079570965334</v>
          </cell>
        </row>
        <row r="109">
          <cell r="G109">
            <v>857</v>
          </cell>
          <cell r="H109">
            <v>140</v>
          </cell>
          <cell r="R109">
            <v>12.323943661971832</v>
          </cell>
          <cell r="S109">
            <v>4.4570418140212187</v>
          </cell>
        </row>
        <row r="111">
          <cell r="G111">
            <v>445</v>
          </cell>
          <cell r="H111">
            <v>187</v>
          </cell>
          <cell r="R111">
            <v>15.365653245686115</v>
          </cell>
          <cell r="S111">
            <v>3.6795105010749132</v>
          </cell>
        </row>
        <row r="119">
          <cell r="G119">
            <v>211</v>
          </cell>
          <cell r="H119">
            <v>121</v>
          </cell>
          <cell r="R119">
            <v>15.316455696202533</v>
          </cell>
          <cell r="S119">
            <v>4.3694346655622285</v>
          </cell>
        </row>
        <row r="127">
          <cell r="G127">
            <v>234</v>
          </cell>
          <cell r="H127">
            <v>66</v>
          </cell>
          <cell r="R127">
            <v>15.456674473067917</v>
          </cell>
          <cell r="S127">
            <v>3.2209222298692359</v>
          </cell>
        </row>
        <row r="129">
          <cell r="G129">
            <v>112</v>
          </cell>
          <cell r="H129">
            <v>10</v>
          </cell>
          <cell r="R129">
            <v>9.7087378640776691</v>
          </cell>
          <cell r="S129">
            <v>4.1282712863988209</v>
          </cell>
        </row>
        <row r="136">
          <cell r="G136">
            <v>129</v>
          </cell>
          <cell r="H136">
            <v>19</v>
          </cell>
          <cell r="R136">
            <v>12.5</v>
          </cell>
          <cell r="S136">
            <v>6.8109820485744459</v>
          </cell>
        </row>
        <row r="144">
          <cell r="G144">
            <v>174</v>
          </cell>
          <cell r="H144">
            <v>32</v>
          </cell>
          <cell r="R144">
            <v>16.666666666666664</v>
          </cell>
          <cell r="S144">
            <v>4.9000281610813854</v>
          </cell>
        </row>
        <row r="152">
          <cell r="G152">
            <v>35</v>
          </cell>
          <cell r="H152">
            <v>2</v>
          </cell>
          <cell r="R152">
            <v>4.0816326530612246</v>
          </cell>
          <cell r="S152">
            <v>4.8746518105849583</v>
          </cell>
        </row>
        <row r="160">
          <cell r="G160">
            <v>48</v>
          </cell>
          <cell r="H160">
            <v>17</v>
          </cell>
          <cell r="R160">
            <v>22.972972972972975</v>
          </cell>
          <cell r="S160">
            <v>3.0553787396562697</v>
          </cell>
        </row>
        <row r="168">
          <cell r="G168">
            <v>68</v>
          </cell>
          <cell r="H168">
            <v>15</v>
          </cell>
          <cell r="R168">
            <v>11.627906976744185</v>
          </cell>
          <cell r="S168">
            <v>3.4051076614922384</v>
          </cell>
        </row>
        <row r="182">
          <cell r="G182">
            <v>1011</v>
          </cell>
          <cell r="H182">
            <v>282</v>
          </cell>
          <cell r="R182">
            <v>14.718162839248434</v>
          </cell>
          <cell r="S182">
            <v>4.12014019072459</v>
          </cell>
        </row>
        <row r="184">
          <cell r="G184">
            <v>119</v>
          </cell>
          <cell r="H184">
            <v>10</v>
          </cell>
          <cell r="R184">
            <v>28.571428571428569</v>
          </cell>
          <cell r="S184">
            <v>5.2888888888888888</v>
          </cell>
        </row>
        <row r="192">
          <cell r="G192">
            <v>112</v>
          </cell>
          <cell r="H192">
            <v>16</v>
          </cell>
          <cell r="R192">
            <v>16.842105263157894</v>
          </cell>
          <cell r="S192">
            <v>4.8568950563746753</v>
          </cell>
        </row>
        <row r="200">
          <cell r="G200">
            <v>101</v>
          </cell>
          <cell r="H200">
            <v>20</v>
          </cell>
          <cell r="R200">
            <v>20.202020202020201</v>
          </cell>
          <cell r="S200">
            <v>3.1115218730745533</v>
          </cell>
        </row>
        <row r="208">
          <cell r="G208">
            <v>30</v>
          </cell>
          <cell r="H208">
            <v>2</v>
          </cell>
          <cell r="R208">
            <v>28.571428571428569</v>
          </cell>
          <cell r="S208">
            <v>4.9342105263157894</v>
          </cell>
        </row>
        <row r="216">
          <cell r="G216">
            <v>86</v>
          </cell>
          <cell r="H216">
            <v>4</v>
          </cell>
          <cell r="R216">
            <v>8.695652173913043</v>
          </cell>
          <cell r="S216">
            <v>3.7768994290733424</v>
          </cell>
        </row>
        <row r="224">
          <cell r="G224">
            <v>60</v>
          </cell>
          <cell r="H224">
            <v>8</v>
          </cell>
          <cell r="R224">
            <v>18.604651162790699</v>
          </cell>
          <cell r="S224">
            <v>4.4020542920029344</v>
          </cell>
        </row>
        <row r="232">
          <cell r="G232">
            <v>115</v>
          </cell>
          <cell r="H232">
            <v>13</v>
          </cell>
          <cell r="R232">
            <v>16.666666666666664</v>
          </cell>
          <cell r="S232">
            <v>4.8421052631578947</v>
          </cell>
        </row>
        <row r="240">
          <cell r="G240">
            <v>107</v>
          </cell>
          <cell r="H240">
            <v>10</v>
          </cell>
          <cell r="R240">
            <v>17.543859649122805</v>
          </cell>
          <cell r="S240">
            <v>5.6733828207847292</v>
          </cell>
        </row>
        <row r="248">
          <cell r="G248">
            <v>117</v>
          </cell>
          <cell r="H248">
            <v>15</v>
          </cell>
          <cell r="R248">
            <v>19.736842105263158</v>
          </cell>
          <cell r="S248">
            <v>4.6706586826347305</v>
          </cell>
        </row>
        <row r="256">
          <cell r="G256">
            <v>54</v>
          </cell>
          <cell r="H256">
            <v>1</v>
          </cell>
          <cell r="R256">
            <v>7.1428571428571423</v>
          </cell>
          <cell r="S256">
            <v>4.4665012406947886</v>
          </cell>
        </row>
        <row r="263">
          <cell r="G263">
            <v>56</v>
          </cell>
          <cell r="H263">
            <v>18</v>
          </cell>
          <cell r="R263">
            <v>12.76595744680851</v>
          </cell>
          <cell r="S263">
            <v>3.5308953341740232</v>
          </cell>
        </row>
        <row r="277">
          <cell r="G277">
            <v>957</v>
          </cell>
          <cell r="H277">
            <v>117</v>
          </cell>
          <cell r="R277">
            <v>16.931982633863964</v>
          </cell>
          <cell r="S277">
            <v>4.4283004025727637</v>
          </cell>
        </row>
        <row r="279">
          <cell r="G279">
            <v>45</v>
          </cell>
          <cell r="H279">
            <v>28</v>
          </cell>
          <cell r="R279">
            <v>20</v>
          </cell>
          <cell r="S279">
            <v>5.1605504587155968</v>
          </cell>
        </row>
        <row r="287">
          <cell r="G287">
            <v>32</v>
          </cell>
          <cell r="H287">
            <v>4</v>
          </cell>
          <cell r="R287">
            <v>21.052631578947366</v>
          </cell>
          <cell r="S287">
            <v>4.7832585949177879</v>
          </cell>
        </row>
        <row r="295">
          <cell r="G295">
            <v>102</v>
          </cell>
          <cell r="H295">
            <v>8</v>
          </cell>
          <cell r="R295">
            <v>11.428571428571429</v>
          </cell>
          <cell r="S295">
            <v>4.3664383561643838</v>
          </cell>
        </row>
        <row r="303">
          <cell r="G303">
            <v>100</v>
          </cell>
          <cell r="H303">
            <v>32</v>
          </cell>
          <cell r="R303">
            <v>17.391304347826086</v>
          </cell>
          <cell r="S303">
            <v>3.9824771007566708</v>
          </cell>
        </row>
        <row r="311">
          <cell r="G311">
            <v>31</v>
          </cell>
          <cell r="H311">
            <v>8</v>
          </cell>
          <cell r="R311">
            <v>13.559322033898304</v>
          </cell>
          <cell r="S311">
            <v>3.4406215316315207</v>
          </cell>
        </row>
        <row r="318">
          <cell r="G318">
            <v>48</v>
          </cell>
          <cell r="H318">
            <v>6</v>
          </cell>
          <cell r="R318">
            <v>37.5</v>
          </cell>
          <cell r="S318">
            <v>3.2542372881355934</v>
          </cell>
        </row>
        <row r="326">
          <cell r="G326">
            <v>183</v>
          </cell>
          <cell r="H326">
            <v>10</v>
          </cell>
          <cell r="R326">
            <v>35.714285714285715</v>
          </cell>
          <cell r="S326">
            <v>7.3083067092651763</v>
          </cell>
        </row>
        <row r="334">
          <cell r="G334">
            <v>116</v>
          </cell>
          <cell r="H334">
            <v>14</v>
          </cell>
          <cell r="R334">
            <v>20.588235294117645</v>
          </cell>
          <cell r="S334">
            <v>5.0390964378801044</v>
          </cell>
        </row>
        <row r="342">
          <cell r="G342">
            <v>152</v>
          </cell>
          <cell r="H342">
            <v>19</v>
          </cell>
          <cell r="R342">
            <v>16.101694915254235</v>
          </cell>
          <cell r="S342">
            <v>3.2751562163326873</v>
          </cell>
        </row>
        <row r="349">
          <cell r="G349">
            <v>39</v>
          </cell>
          <cell r="H349">
            <v>5</v>
          </cell>
          <cell r="R349">
            <v>12.195121951219512</v>
          </cell>
          <cell r="S349">
            <v>3.4574468085106385</v>
          </cell>
        </row>
        <row r="357">
          <cell r="G357">
            <v>87</v>
          </cell>
          <cell r="H357">
            <v>21</v>
          </cell>
          <cell r="R357">
            <v>16.8</v>
          </cell>
          <cell r="S357">
            <v>4.7077922077922079</v>
          </cell>
        </row>
        <row r="365">
          <cell r="G365">
            <v>151</v>
          </cell>
          <cell r="H365">
            <v>16</v>
          </cell>
          <cell r="R365">
            <v>34.782608695652172</v>
          </cell>
          <cell r="S365">
            <v>7.8036175710594318</v>
          </cell>
        </row>
        <row r="373">
          <cell r="G373">
            <v>66</v>
          </cell>
          <cell r="H373">
            <v>8</v>
          </cell>
          <cell r="R373">
            <v>20</v>
          </cell>
          <cell r="S373">
            <v>5.1282051282051277</v>
          </cell>
        </row>
        <row r="381">
          <cell r="G381">
            <v>142</v>
          </cell>
          <cell r="H381">
            <v>42</v>
          </cell>
          <cell r="R381">
            <v>21.761658031088082</v>
          </cell>
          <cell r="S381">
            <v>3.8233710285406572</v>
          </cell>
        </row>
        <row r="389">
          <cell r="G389">
            <v>80</v>
          </cell>
          <cell r="H389">
            <v>28</v>
          </cell>
          <cell r="R389">
            <v>20.437956204379564</v>
          </cell>
          <cell r="S389">
            <v>3.8314176245210727</v>
          </cell>
        </row>
        <row r="397">
          <cell r="G397">
            <v>40</v>
          </cell>
          <cell r="H397">
            <v>7</v>
          </cell>
          <cell r="R397">
            <v>14.893617021276595</v>
          </cell>
          <cell r="S397">
            <v>3.1872509960159361</v>
          </cell>
        </row>
        <row r="405">
          <cell r="G405">
            <v>49</v>
          </cell>
          <cell r="H405">
            <v>2</v>
          </cell>
          <cell r="R405">
            <v>16.666666666666664</v>
          </cell>
          <cell r="S405">
            <v>6.0344827586206895</v>
          </cell>
        </row>
        <row r="419">
          <cell r="G419">
            <v>1463</v>
          </cell>
          <cell r="H419">
            <v>258</v>
          </cell>
          <cell r="R419">
            <v>19.21072226358898</v>
          </cell>
          <cell r="S419">
            <v>4.5324989156701161</v>
          </cell>
        </row>
        <row r="427">
          <cell r="G427">
            <v>4288</v>
          </cell>
          <cell r="H427">
            <v>797</v>
          </cell>
          <cell r="R427">
            <v>15.670467951238695</v>
          </cell>
          <cell r="S427">
            <v>4.3909682043930163</v>
          </cell>
        </row>
      </sheetData>
      <sheetData sheetId="5"/>
      <sheetData sheetId="6"/>
      <sheetData sheetId="7"/>
      <sheetData sheetId="8"/>
      <sheetData sheetId="9">
        <row r="23">
          <cell r="C23" t="str">
            <v>0 Niedersachsen</v>
          </cell>
        </row>
        <row r="25">
          <cell r="C25" t="str">
            <v>Insgesamt</v>
          </cell>
          <cell r="D25">
            <v>57318</v>
          </cell>
          <cell r="E25">
            <v>26484</v>
          </cell>
          <cell r="F25">
            <v>51375</v>
          </cell>
          <cell r="G25">
            <v>5943</v>
          </cell>
          <cell r="H25">
            <v>2800</v>
          </cell>
          <cell r="I25">
            <v>53593</v>
          </cell>
          <cell r="J25">
            <v>24812</v>
          </cell>
          <cell r="K25">
            <v>5755</v>
          </cell>
          <cell r="L25">
            <v>2710</v>
          </cell>
          <cell r="M25">
            <v>3725</v>
          </cell>
          <cell r="N25">
            <v>1672</v>
          </cell>
          <cell r="O25">
            <v>188</v>
          </cell>
          <cell r="P25">
            <v>90</v>
          </cell>
        </row>
        <row r="26">
          <cell r="C26" t="str">
            <v>  Hochschulreife</v>
          </cell>
          <cell r="D26">
            <v>5198</v>
          </cell>
          <cell r="E26">
            <v>2889</v>
          </cell>
          <cell r="F26">
            <v>5039</v>
          </cell>
          <cell r="G26">
            <v>159</v>
          </cell>
          <cell r="H26">
            <v>78</v>
          </cell>
          <cell r="I26">
            <v>4674</v>
          </cell>
          <cell r="J26">
            <v>2604</v>
          </cell>
          <cell r="K26">
            <v>155</v>
          </cell>
          <cell r="L26">
            <v>77</v>
          </cell>
          <cell r="M26">
            <v>524</v>
          </cell>
          <cell r="N26">
            <v>285</v>
          </cell>
          <cell r="O26">
            <v>4</v>
          </cell>
          <cell r="P26">
            <v>1</v>
          </cell>
        </row>
        <row r="27">
          <cell r="C27" t="str">
            <v>  Fachhochschulreife (schulischer Teil)</v>
          </cell>
          <cell r="D27">
            <v>1693</v>
          </cell>
          <cell r="E27">
            <v>894</v>
          </cell>
          <cell r="F27">
            <v>1592</v>
          </cell>
          <cell r="G27">
            <v>101</v>
          </cell>
          <cell r="H27">
            <v>55</v>
          </cell>
          <cell r="I27">
            <v>1588</v>
          </cell>
          <cell r="J27">
            <v>840</v>
          </cell>
          <cell r="K27">
            <v>97</v>
          </cell>
          <cell r="L27">
            <v>52</v>
          </cell>
          <cell r="M27">
            <v>105</v>
          </cell>
          <cell r="N27">
            <v>54</v>
          </cell>
          <cell r="O27">
            <v>4</v>
          </cell>
          <cell r="P27">
            <v>3</v>
          </cell>
        </row>
        <row r="28">
          <cell r="C28" t="str">
            <v>  Realschulabschluss</v>
          </cell>
          <cell r="D28">
            <v>35249</v>
          </cell>
          <cell r="E28">
            <v>16763</v>
          </cell>
          <cell r="F28">
            <v>32466</v>
          </cell>
          <cell r="G28">
            <v>2783</v>
          </cell>
          <cell r="H28">
            <v>1416</v>
          </cell>
          <cell r="I28">
            <v>33006</v>
          </cell>
          <cell r="J28">
            <v>15700</v>
          </cell>
          <cell r="K28">
            <v>2676</v>
          </cell>
          <cell r="L28">
            <v>1360</v>
          </cell>
          <cell r="M28">
            <v>2243</v>
          </cell>
          <cell r="N28">
            <v>1063</v>
          </cell>
          <cell r="O28">
            <v>107</v>
          </cell>
          <cell r="P28">
            <v>56</v>
          </cell>
        </row>
        <row r="29">
          <cell r="C29" t="str">
            <v>  Hauptschulabschluss</v>
          </cell>
          <cell r="D29">
            <v>10566</v>
          </cell>
          <cell r="E29">
            <v>4152</v>
          </cell>
          <cell r="F29">
            <v>8882</v>
          </cell>
          <cell r="G29">
            <v>1684</v>
          </cell>
          <cell r="H29">
            <v>751</v>
          </cell>
          <cell r="I29">
            <v>10052</v>
          </cell>
          <cell r="J29">
            <v>3991</v>
          </cell>
          <cell r="K29">
            <v>1637</v>
          </cell>
          <cell r="L29">
            <v>730</v>
          </cell>
          <cell r="M29">
            <v>514</v>
          </cell>
          <cell r="N29">
            <v>161</v>
          </cell>
          <cell r="O29">
            <v>47</v>
          </cell>
          <cell r="P29">
            <v>21</v>
          </cell>
        </row>
        <row r="30">
          <cell r="A30">
            <v>0</v>
          </cell>
          <cell r="B30" t="str">
            <v>Niedersachsen</v>
          </cell>
          <cell r="C30" t="str">
            <v>  ohne Hauptschulabschluss</v>
          </cell>
          <cell r="D30">
            <v>4612</v>
          </cell>
          <cell r="E30">
            <v>1786</v>
          </cell>
          <cell r="F30">
            <v>3396</v>
          </cell>
          <cell r="G30">
            <v>1216</v>
          </cell>
          <cell r="H30">
            <v>500</v>
          </cell>
          <cell r="I30">
            <v>4273</v>
          </cell>
          <cell r="J30">
            <v>1677</v>
          </cell>
          <cell r="K30">
            <v>1190</v>
          </cell>
          <cell r="L30">
            <v>491</v>
          </cell>
          <cell r="M30">
            <v>339</v>
          </cell>
          <cell r="N30">
            <v>109</v>
          </cell>
          <cell r="O30">
            <v>26</v>
          </cell>
          <cell r="P30">
            <v>9</v>
          </cell>
          <cell r="Q30">
            <v>0.20461046609456504</v>
          </cell>
          <cell r="R30">
            <v>6.6102189781021892E-2</v>
          </cell>
        </row>
        <row r="31">
          <cell r="C31" t="str">
            <v>    dar. Abschluss FÖS Lernen</v>
          </cell>
          <cell r="D31">
            <v>1426</v>
          </cell>
          <cell r="E31">
            <v>583</v>
          </cell>
          <cell r="F31">
            <v>1221</v>
          </cell>
          <cell r="G31">
            <v>205</v>
          </cell>
          <cell r="H31">
            <v>90</v>
          </cell>
          <cell r="I31">
            <v>1344</v>
          </cell>
          <cell r="J31">
            <v>558</v>
          </cell>
          <cell r="K31">
            <v>198</v>
          </cell>
          <cell r="L31">
            <v>89</v>
          </cell>
          <cell r="M31">
            <v>82</v>
          </cell>
          <cell r="N31">
            <v>25</v>
          </cell>
          <cell r="O31">
            <v>7</v>
          </cell>
          <cell r="P31">
            <v>1</v>
          </cell>
        </row>
        <row r="32">
          <cell r="C32" t="str">
            <v>         Abgang aus FÖS geistige Entwickl.</v>
          </cell>
          <cell r="D32">
            <v>731</v>
          </cell>
          <cell r="E32">
            <v>286</v>
          </cell>
          <cell r="F32">
            <v>632</v>
          </cell>
          <cell r="G32">
            <v>99</v>
          </cell>
          <cell r="H32">
            <v>46</v>
          </cell>
          <cell r="I32">
            <v>643</v>
          </cell>
          <cell r="J32">
            <v>249</v>
          </cell>
          <cell r="K32">
            <v>97</v>
          </cell>
          <cell r="L32">
            <v>46</v>
          </cell>
          <cell r="M32">
            <v>88</v>
          </cell>
          <cell r="N32">
            <v>37</v>
          </cell>
          <cell r="O32">
            <v>2</v>
          </cell>
          <cell r="P32">
            <v>0</v>
          </cell>
        </row>
        <row r="33">
          <cell r="C33" t="str">
            <v>1 Braunschweig</v>
          </cell>
        </row>
        <row r="35">
          <cell r="C35" t="str">
            <v>Insgesamt</v>
          </cell>
          <cell r="D35">
            <v>10452</v>
          </cell>
          <cell r="E35">
            <v>4769</v>
          </cell>
          <cell r="F35">
            <v>9240</v>
          </cell>
          <cell r="G35">
            <v>1212</v>
          </cell>
          <cell r="H35">
            <v>551</v>
          </cell>
          <cell r="I35">
            <v>9902</v>
          </cell>
          <cell r="J35">
            <v>4548</v>
          </cell>
          <cell r="K35">
            <v>1177</v>
          </cell>
          <cell r="L35">
            <v>537</v>
          </cell>
          <cell r="M35">
            <v>550</v>
          </cell>
          <cell r="N35">
            <v>221</v>
          </cell>
          <cell r="O35">
            <v>35</v>
          </cell>
          <cell r="P35">
            <v>14</v>
          </cell>
        </row>
        <row r="36">
          <cell r="C36" t="str">
            <v>  Hochschulreife</v>
          </cell>
          <cell r="D36">
            <v>1429</v>
          </cell>
          <cell r="E36">
            <v>760</v>
          </cell>
          <cell r="F36">
            <v>1389</v>
          </cell>
          <cell r="G36">
            <v>40</v>
          </cell>
          <cell r="H36">
            <v>21</v>
          </cell>
          <cell r="I36">
            <v>1310</v>
          </cell>
          <cell r="J36">
            <v>703</v>
          </cell>
          <cell r="K36">
            <v>39</v>
          </cell>
          <cell r="L36">
            <v>21</v>
          </cell>
          <cell r="M36">
            <v>119</v>
          </cell>
          <cell r="N36">
            <v>57</v>
          </cell>
          <cell r="O36">
            <v>1</v>
          </cell>
          <cell r="P36">
            <v>0</v>
          </cell>
        </row>
        <row r="37">
          <cell r="C37" t="str">
            <v>  Fachhochschulreife (schulischer Teil)</v>
          </cell>
          <cell r="D37">
            <v>376</v>
          </cell>
          <cell r="E37">
            <v>209</v>
          </cell>
          <cell r="F37">
            <v>345</v>
          </cell>
          <cell r="G37">
            <v>31</v>
          </cell>
          <cell r="H37">
            <v>18</v>
          </cell>
          <cell r="I37">
            <v>358</v>
          </cell>
          <cell r="J37">
            <v>200</v>
          </cell>
          <cell r="K37">
            <v>29</v>
          </cell>
          <cell r="L37">
            <v>17</v>
          </cell>
          <cell r="M37">
            <v>18</v>
          </cell>
          <cell r="N37">
            <v>9</v>
          </cell>
          <cell r="O37">
            <v>2</v>
          </cell>
          <cell r="P37">
            <v>1</v>
          </cell>
        </row>
        <row r="38">
          <cell r="C38" t="str">
            <v>  Realschulabschluss</v>
          </cell>
          <cell r="D38">
            <v>6205</v>
          </cell>
          <cell r="E38">
            <v>2838</v>
          </cell>
          <cell r="F38">
            <v>5598</v>
          </cell>
          <cell r="G38">
            <v>607</v>
          </cell>
          <cell r="H38">
            <v>290</v>
          </cell>
          <cell r="I38">
            <v>5925</v>
          </cell>
          <cell r="J38">
            <v>2713</v>
          </cell>
          <cell r="K38">
            <v>586</v>
          </cell>
          <cell r="L38">
            <v>280</v>
          </cell>
          <cell r="M38">
            <v>280</v>
          </cell>
          <cell r="N38">
            <v>125</v>
          </cell>
          <cell r="O38">
            <v>21</v>
          </cell>
          <cell r="P38">
            <v>10</v>
          </cell>
        </row>
        <row r="39">
          <cell r="C39" t="str">
            <v>  Hauptschulabschluss</v>
          </cell>
          <cell r="D39">
            <v>1688</v>
          </cell>
          <cell r="E39">
            <v>689</v>
          </cell>
          <cell r="F39">
            <v>1357</v>
          </cell>
          <cell r="G39">
            <v>331</v>
          </cell>
          <cell r="H39">
            <v>151</v>
          </cell>
          <cell r="I39">
            <v>1616</v>
          </cell>
          <cell r="J39">
            <v>669</v>
          </cell>
          <cell r="K39">
            <v>324</v>
          </cell>
          <cell r="L39">
            <v>148</v>
          </cell>
          <cell r="M39">
            <v>72</v>
          </cell>
          <cell r="N39">
            <v>20</v>
          </cell>
          <cell r="O39">
            <v>7</v>
          </cell>
          <cell r="P39">
            <v>3</v>
          </cell>
        </row>
        <row r="40">
          <cell r="A40">
            <v>1</v>
          </cell>
          <cell r="B40" t="str">
            <v>Braunschweig</v>
          </cell>
          <cell r="C40" t="str">
            <v>  ohne Hauptschulabschluss</v>
          </cell>
          <cell r="D40">
            <v>754</v>
          </cell>
          <cell r="E40">
            <v>273</v>
          </cell>
          <cell r="F40">
            <v>551</v>
          </cell>
          <cell r="G40">
            <v>203</v>
          </cell>
          <cell r="H40">
            <v>71</v>
          </cell>
          <cell r="I40">
            <v>693</v>
          </cell>
          <cell r="J40">
            <v>263</v>
          </cell>
          <cell r="K40">
            <v>199</v>
          </cell>
          <cell r="L40">
            <v>71</v>
          </cell>
          <cell r="M40">
            <v>61</v>
          </cell>
          <cell r="N40">
            <v>10</v>
          </cell>
          <cell r="O40">
            <v>4</v>
          </cell>
          <cell r="P40">
            <v>0</v>
          </cell>
          <cell r="Q40">
            <v>0.16749174917491749</v>
          </cell>
          <cell r="R40">
            <v>5.9632034632034633E-2</v>
          </cell>
        </row>
        <row r="41">
          <cell r="C41" t="str">
            <v>    dar. Abschluss FÖS Lernen</v>
          </cell>
          <cell r="D41">
            <v>199</v>
          </cell>
          <cell r="E41">
            <v>81</v>
          </cell>
          <cell r="F41">
            <v>164</v>
          </cell>
          <cell r="G41">
            <v>35</v>
          </cell>
          <cell r="H41">
            <v>13</v>
          </cell>
          <cell r="I41">
            <v>179</v>
          </cell>
          <cell r="J41">
            <v>77</v>
          </cell>
          <cell r="K41">
            <v>33</v>
          </cell>
          <cell r="L41">
            <v>13</v>
          </cell>
          <cell r="M41">
            <v>20</v>
          </cell>
          <cell r="N41">
            <v>4</v>
          </cell>
          <cell r="O41">
            <v>2</v>
          </cell>
          <cell r="P41">
            <v>0</v>
          </cell>
        </row>
        <row r="42">
          <cell r="C42" t="str">
            <v>         Abgang aus FÖS geistige Entwickl.</v>
          </cell>
          <cell r="D42">
            <v>141</v>
          </cell>
          <cell r="E42">
            <v>50</v>
          </cell>
          <cell r="F42">
            <v>123</v>
          </cell>
          <cell r="G42">
            <v>18</v>
          </cell>
          <cell r="H42">
            <v>9</v>
          </cell>
          <cell r="I42">
            <v>140</v>
          </cell>
          <cell r="J42">
            <v>50</v>
          </cell>
          <cell r="K42">
            <v>18</v>
          </cell>
          <cell r="L42">
            <v>9</v>
          </cell>
          <cell r="M42">
            <v>1</v>
          </cell>
          <cell r="N42">
            <v>0</v>
          </cell>
          <cell r="O42">
            <v>0</v>
          </cell>
          <cell r="P42">
            <v>0</v>
          </cell>
        </row>
        <row r="43">
          <cell r="C43" t="str">
            <v>101 Braunschweig,Stadt</v>
          </cell>
          <cell r="F43">
            <v>0</v>
          </cell>
        </row>
        <row r="44">
          <cell r="F44">
            <v>0</v>
          </cell>
        </row>
        <row r="45">
          <cell r="C45" t="str">
            <v>Insgesamt</v>
          </cell>
          <cell r="D45">
            <v>1620</v>
          </cell>
          <cell r="E45">
            <v>746</v>
          </cell>
          <cell r="F45">
            <v>1435</v>
          </cell>
          <cell r="G45">
            <v>185</v>
          </cell>
          <cell r="H45">
            <v>73</v>
          </cell>
          <cell r="I45">
            <v>1551</v>
          </cell>
          <cell r="J45">
            <v>722</v>
          </cell>
          <cell r="K45">
            <v>184</v>
          </cell>
          <cell r="L45">
            <v>73</v>
          </cell>
          <cell r="M45">
            <v>69</v>
          </cell>
          <cell r="N45">
            <v>24</v>
          </cell>
          <cell r="O45">
            <v>1</v>
          </cell>
          <cell r="P45">
            <v>0</v>
          </cell>
        </row>
        <row r="46">
          <cell r="C46" t="str">
            <v>  Hochschulreife</v>
          </cell>
          <cell r="D46">
            <v>376</v>
          </cell>
          <cell r="E46">
            <v>207</v>
          </cell>
          <cell r="F46">
            <v>367</v>
          </cell>
          <cell r="G46">
            <v>9</v>
          </cell>
          <cell r="H46">
            <v>3</v>
          </cell>
          <cell r="I46">
            <v>363</v>
          </cell>
          <cell r="J46">
            <v>200</v>
          </cell>
          <cell r="K46">
            <v>9</v>
          </cell>
          <cell r="L46">
            <v>3</v>
          </cell>
          <cell r="M46">
            <v>13</v>
          </cell>
          <cell r="N46">
            <v>7</v>
          </cell>
          <cell r="O46">
            <v>0</v>
          </cell>
          <cell r="P46">
            <v>0</v>
          </cell>
        </row>
        <row r="47">
          <cell r="C47" t="str">
            <v>  Fachhochschulreife (schulischer Teil)</v>
          </cell>
          <cell r="D47">
            <v>107</v>
          </cell>
          <cell r="E47">
            <v>61</v>
          </cell>
          <cell r="F47">
            <v>101</v>
          </cell>
          <cell r="G47">
            <v>6</v>
          </cell>
          <cell r="H47">
            <v>3</v>
          </cell>
          <cell r="I47">
            <v>106</v>
          </cell>
          <cell r="J47">
            <v>60</v>
          </cell>
          <cell r="K47">
            <v>6</v>
          </cell>
          <cell r="L47">
            <v>3</v>
          </cell>
          <cell r="M47">
            <v>1</v>
          </cell>
          <cell r="N47">
            <v>1</v>
          </cell>
          <cell r="O47">
            <v>0</v>
          </cell>
          <cell r="P47">
            <v>0</v>
          </cell>
        </row>
        <row r="48">
          <cell r="C48" t="str">
            <v>  Realschulabschluss</v>
          </cell>
          <cell r="D48">
            <v>805</v>
          </cell>
          <cell r="E48">
            <v>356</v>
          </cell>
          <cell r="F48">
            <v>696</v>
          </cell>
          <cell r="G48">
            <v>109</v>
          </cell>
          <cell r="H48">
            <v>47</v>
          </cell>
          <cell r="I48">
            <v>766</v>
          </cell>
          <cell r="J48">
            <v>344</v>
          </cell>
          <cell r="K48">
            <v>108</v>
          </cell>
          <cell r="L48">
            <v>47</v>
          </cell>
          <cell r="M48">
            <v>39</v>
          </cell>
          <cell r="N48">
            <v>12</v>
          </cell>
          <cell r="O48">
            <v>1</v>
          </cell>
          <cell r="P48">
            <v>0</v>
          </cell>
        </row>
        <row r="49">
          <cell r="C49" t="str">
            <v>  Hauptschulabschluss</v>
          </cell>
          <cell r="D49">
            <v>217</v>
          </cell>
          <cell r="E49">
            <v>83</v>
          </cell>
          <cell r="F49">
            <v>181</v>
          </cell>
          <cell r="G49">
            <v>36</v>
          </cell>
          <cell r="H49">
            <v>13</v>
          </cell>
          <cell r="I49">
            <v>206</v>
          </cell>
          <cell r="J49">
            <v>81</v>
          </cell>
          <cell r="K49">
            <v>36</v>
          </cell>
          <cell r="L49">
            <v>13</v>
          </cell>
          <cell r="M49">
            <v>11</v>
          </cell>
          <cell r="N49">
            <v>2</v>
          </cell>
          <cell r="O49">
            <v>0</v>
          </cell>
          <cell r="P49">
            <v>0</v>
          </cell>
        </row>
        <row r="50">
          <cell r="A50">
            <v>101</v>
          </cell>
          <cell r="B50" t="str">
            <v>Braunschweig,Stadt</v>
          </cell>
          <cell r="C50" t="str">
            <v>  ohne Hauptschulabschluss</v>
          </cell>
          <cell r="D50">
            <v>115</v>
          </cell>
          <cell r="E50">
            <v>39</v>
          </cell>
          <cell r="F50">
            <v>90</v>
          </cell>
          <cell r="G50">
            <v>25</v>
          </cell>
          <cell r="H50">
            <v>7</v>
          </cell>
          <cell r="I50">
            <v>110</v>
          </cell>
          <cell r="J50">
            <v>37</v>
          </cell>
          <cell r="K50">
            <v>25</v>
          </cell>
          <cell r="L50">
            <v>7</v>
          </cell>
          <cell r="M50">
            <v>5</v>
          </cell>
          <cell r="N50">
            <v>2</v>
          </cell>
          <cell r="O50">
            <v>0</v>
          </cell>
          <cell r="P50">
            <v>0</v>
          </cell>
          <cell r="Q50">
            <v>0.13513513513513514</v>
          </cell>
          <cell r="R50">
            <v>6.2717770034843204E-2</v>
          </cell>
        </row>
        <row r="51">
          <cell r="C51" t="str">
            <v>    dar. Abschluss FÖS Lernen</v>
          </cell>
          <cell r="D51">
            <v>24</v>
          </cell>
          <cell r="E51">
            <v>12</v>
          </cell>
          <cell r="F51">
            <v>21</v>
          </cell>
          <cell r="G51">
            <v>3</v>
          </cell>
          <cell r="H51">
            <v>2</v>
          </cell>
          <cell r="I51">
            <v>24</v>
          </cell>
          <cell r="J51">
            <v>12</v>
          </cell>
          <cell r="K51">
            <v>3</v>
          </cell>
          <cell r="L51">
            <v>2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C52" t="str">
            <v>         Abgang aus FÖS geistige Entwickl.</v>
          </cell>
          <cell r="D52">
            <v>22</v>
          </cell>
          <cell r="E52">
            <v>8</v>
          </cell>
          <cell r="F52">
            <v>19</v>
          </cell>
          <cell r="G52">
            <v>3</v>
          </cell>
          <cell r="H52">
            <v>2</v>
          </cell>
          <cell r="I52">
            <v>22</v>
          </cell>
          <cell r="J52">
            <v>8</v>
          </cell>
          <cell r="K52">
            <v>3</v>
          </cell>
          <cell r="L52">
            <v>2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C53" t="str">
            <v>102 Salzgitter,Stadt</v>
          </cell>
          <cell r="F53">
            <v>0</v>
          </cell>
        </row>
        <row r="54">
          <cell r="F54">
            <v>0</v>
          </cell>
        </row>
        <row r="55">
          <cell r="C55" t="str">
            <v>Insgesamt</v>
          </cell>
          <cell r="D55">
            <v>808</v>
          </cell>
          <cell r="E55">
            <v>369</v>
          </cell>
          <cell r="F55">
            <v>569</v>
          </cell>
          <cell r="G55">
            <v>239</v>
          </cell>
          <cell r="H55">
            <v>108</v>
          </cell>
          <cell r="I55">
            <v>808</v>
          </cell>
          <cell r="J55">
            <v>369</v>
          </cell>
          <cell r="K55">
            <v>239</v>
          </cell>
          <cell r="L55">
            <v>108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C56" t="str">
            <v>  Hochschulreife</v>
          </cell>
          <cell r="D56">
            <v>39</v>
          </cell>
          <cell r="E56">
            <v>20</v>
          </cell>
          <cell r="F56">
            <v>39</v>
          </cell>
          <cell r="G56">
            <v>0</v>
          </cell>
          <cell r="H56">
            <v>0</v>
          </cell>
          <cell r="I56">
            <v>39</v>
          </cell>
          <cell r="J56">
            <v>20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C57" t="str">
            <v>  Fachhochschulreife (schulischer Teil)</v>
          </cell>
          <cell r="D57">
            <v>12</v>
          </cell>
          <cell r="E57">
            <v>4</v>
          </cell>
          <cell r="F57">
            <v>11</v>
          </cell>
          <cell r="G57">
            <v>1</v>
          </cell>
          <cell r="H57">
            <v>1</v>
          </cell>
          <cell r="I57">
            <v>12</v>
          </cell>
          <cell r="J57">
            <v>4</v>
          </cell>
          <cell r="K57">
            <v>1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C58" t="str">
            <v>  Realschulabschluss</v>
          </cell>
          <cell r="D58">
            <v>503</v>
          </cell>
          <cell r="E58">
            <v>239</v>
          </cell>
          <cell r="F58">
            <v>400</v>
          </cell>
          <cell r="G58">
            <v>103</v>
          </cell>
          <cell r="H58">
            <v>55</v>
          </cell>
          <cell r="I58">
            <v>503</v>
          </cell>
          <cell r="J58">
            <v>239</v>
          </cell>
          <cell r="K58">
            <v>103</v>
          </cell>
          <cell r="L58">
            <v>55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C59" t="str">
            <v>  Hauptschulabschluss</v>
          </cell>
          <cell r="D59">
            <v>163</v>
          </cell>
          <cell r="E59">
            <v>76</v>
          </cell>
          <cell r="F59">
            <v>84</v>
          </cell>
          <cell r="G59">
            <v>79</v>
          </cell>
          <cell r="H59">
            <v>38</v>
          </cell>
          <cell r="I59">
            <v>163</v>
          </cell>
          <cell r="J59">
            <v>76</v>
          </cell>
          <cell r="K59">
            <v>79</v>
          </cell>
          <cell r="L59">
            <v>38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102</v>
          </cell>
          <cell r="B60" t="str">
            <v>Salzgitter,Stadt</v>
          </cell>
          <cell r="C60" t="str">
            <v>  ohne Hauptschulabschluss</v>
          </cell>
          <cell r="D60">
            <v>91</v>
          </cell>
          <cell r="E60">
            <v>30</v>
          </cell>
          <cell r="F60">
            <v>35</v>
          </cell>
          <cell r="G60">
            <v>56</v>
          </cell>
          <cell r="H60">
            <v>14</v>
          </cell>
          <cell r="I60">
            <v>91</v>
          </cell>
          <cell r="J60">
            <v>30</v>
          </cell>
          <cell r="K60">
            <v>56</v>
          </cell>
          <cell r="L60">
            <v>14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0.23430962343096234</v>
          </cell>
          <cell r="R60">
            <v>6.1511423550087874E-2</v>
          </cell>
        </row>
        <row r="61">
          <cell r="C61" t="str">
            <v>    dar. Abschluss FÖS Lernen</v>
          </cell>
          <cell r="D61">
            <v>26</v>
          </cell>
          <cell r="E61">
            <v>13</v>
          </cell>
          <cell r="F61">
            <v>15</v>
          </cell>
          <cell r="G61">
            <v>11</v>
          </cell>
          <cell r="H61">
            <v>3</v>
          </cell>
          <cell r="I61">
            <v>26</v>
          </cell>
          <cell r="J61">
            <v>13</v>
          </cell>
          <cell r="K61">
            <v>11</v>
          </cell>
          <cell r="L61">
            <v>3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C62" t="str">
            <v>         Abgang aus FÖS geistige Entwickl.</v>
          </cell>
          <cell r="D62">
            <v>10</v>
          </cell>
          <cell r="E62">
            <v>3</v>
          </cell>
          <cell r="F62">
            <v>6</v>
          </cell>
          <cell r="G62">
            <v>4</v>
          </cell>
          <cell r="H62">
            <v>1</v>
          </cell>
          <cell r="I62">
            <v>10</v>
          </cell>
          <cell r="J62">
            <v>3</v>
          </cell>
          <cell r="K62">
            <v>4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C63" t="str">
            <v>103 Wolfsburg,Stadt</v>
          </cell>
          <cell r="F63">
            <v>0</v>
          </cell>
        </row>
        <row r="64">
          <cell r="F64">
            <v>0</v>
          </cell>
        </row>
        <row r="65">
          <cell r="C65" t="str">
            <v>Insgesamt</v>
          </cell>
          <cell r="D65">
            <v>1055</v>
          </cell>
          <cell r="E65">
            <v>490</v>
          </cell>
          <cell r="F65">
            <v>914</v>
          </cell>
          <cell r="G65">
            <v>141</v>
          </cell>
          <cell r="H65">
            <v>73</v>
          </cell>
          <cell r="I65">
            <v>850</v>
          </cell>
          <cell r="J65">
            <v>395</v>
          </cell>
          <cell r="K65">
            <v>129</v>
          </cell>
          <cell r="L65">
            <v>67</v>
          </cell>
          <cell r="M65">
            <v>205</v>
          </cell>
          <cell r="N65">
            <v>95</v>
          </cell>
          <cell r="O65">
            <v>12</v>
          </cell>
          <cell r="P65">
            <v>6</v>
          </cell>
        </row>
        <row r="66">
          <cell r="C66" t="str">
            <v>  Hochschulreife</v>
          </cell>
          <cell r="D66">
            <v>251</v>
          </cell>
          <cell r="E66">
            <v>132</v>
          </cell>
          <cell r="F66">
            <v>240</v>
          </cell>
          <cell r="G66">
            <v>11</v>
          </cell>
          <cell r="H66">
            <v>10</v>
          </cell>
          <cell r="I66">
            <v>159</v>
          </cell>
          <cell r="J66">
            <v>89</v>
          </cell>
          <cell r="K66">
            <v>11</v>
          </cell>
          <cell r="L66">
            <v>10</v>
          </cell>
          <cell r="M66">
            <v>92</v>
          </cell>
          <cell r="N66">
            <v>43</v>
          </cell>
          <cell r="O66">
            <v>0</v>
          </cell>
          <cell r="P66">
            <v>0</v>
          </cell>
        </row>
        <row r="67">
          <cell r="C67" t="str">
            <v>  Fachhochschulreife (schulischer Teil)</v>
          </cell>
          <cell r="D67">
            <v>63</v>
          </cell>
          <cell r="E67">
            <v>33</v>
          </cell>
          <cell r="F67">
            <v>53</v>
          </cell>
          <cell r="G67">
            <v>10</v>
          </cell>
          <cell r="H67">
            <v>6</v>
          </cell>
          <cell r="I67">
            <v>53</v>
          </cell>
          <cell r="J67">
            <v>29</v>
          </cell>
          <cell r="K67">
            <v>10</v>
          </cell>
          <cell r="L67">
            <v>6</v>
          </cell>
          <cell r="M67">
            <v>10</v>
          </cell>
          <cell r="N67">
            <v>4</v>
          </cell>
          <cell r="O67">
            <v>0</v>
          </cell>
          <cell r="P67">
            <v>0</v>
          </cell>
        </row>
        <row r="68">
          <cell r="C68" t="str">
            <v>  Realschulabschluss</v>
          </cell>
          <cell r="D68">
            <v>549</v>
          </cell>
          <cell r="E68">
            <v>242</v>
          </cell>
          <cell r="F68">
            <v>481</v>
          </cell>
          <cell r="G68">
            <v>68</v>
          </cell>
          <cell r="H68">
            <v>33</v>
          </cell>
          <cell r="I68">
            <v>463</v>
          </cell>
          <cell r="J68">
            <v>201</v>
          </cell>
          <cell r="K68">
            <v>60</v>
          </cell>
          <cell r="L68">
            <v>29</v>
          </cell>
          <cell r="M68">
            <v>86</v>
          </cell>
          <cell r="N68">
            <v>41</v>
          </cell>
          <cell r="O68">
            <v>8</v>
          </cell>
          <cell r="P68">
            <v>4</v>
          </cell>
        </row>
        <row r="69">
          <cell r="C69" t="str">
            <v>  Hauptschulabschluss</v>
          </cell>
          <cell r="D69">
            <v>143</v>
          </cell>
          <cell r="E69">
            <v>58</v>
          </cell>
          <cell r="F69">
            <v>102</v>
          </cell>
          <cell r="G69">
            <v>41</v>
          </cell>
          <cell r="H69">
            <v>17</v>
          </cell>
          <cell r="I69">
            <v>127</v>
          </cell>
          <cell r="J69">
            <v>51</v>
          </cell>
          <cell r="K69">
            <v>38</v>
          </cell>
          <cell r="L69">
            <v>15</v>
          </cell>
          <cell r="M69">
            <v>16</v>
          </cell>
          <cell r="N69">
            <v>7</v>
          </cell>
          <cell r="O69">
            <v>3</v>
          </cell>
          <cell r="P69">
            <v>2</v>
          </cell>
        </row>
        <row r="70">
          <cell r="A70">
            <v>103</v>
          </cell>
          <cell r="B70" t="str">
            <v>Wolfsburg,Stadt</v>
          </cell>
          <cell r="C70" t="str">
            <v>  ohne Hauptschulabschluss</v>
          </cell>
          <cell r="D70">
            <v>49</v>
          </cell>
          <cell r="E70">
            <v>25</v>
          </cell>
          <cell r="F70">
            <v>38</v>
          </cell>
          <cell r="G70">
            <v>11</v>
          </cell>
          <cell r="H70">
            <v>7</v>
          </cell>
          <cell r="I70">
            <v>48</v>
          </cell>
          <cell r="J70">
            <v>25</v>
          </cell>
          <cell r="K70">
            <v>10</v>
          </cell>
          <cell r="L70">
            <v>7</v>
          </cell>
          <cell r="M70">
            <v>1</v>
          </cell>
          <cell r="N70">
            <v>0</v>
          </cell>
          <cell r="O70">
            <v>1</v>
          </cell>
          <cell r="P70">
            <v>0</v>
          </cell>
          <cell r="Q70">
            <v>7.8014184397163122E-2</v>
          </cell>
          <cell r="R70">
            <v>4.1575492341356671E-2</v>
          </cell>
        </row>
        <row r="71">
          <cell r="C71" t="str">
            <v>    dar. Abschluss FÖS Lernen</v>
          </cell>
          <cell r="D71">
            <v>10</v>
          </cell>
          <cell r="E71">
            <v>8</v>
          </cell>
          <cell r="F71">
            <v>8</v>
          </cell>
          <cell r="G71">
            <v>2</v>
          </cell>
          <cell r="H71">
            <v>2</v>
          </cell>
          <cell r="I71">
            <v>10</v>
          </cell>
          <cell r="J71">
            <v>8</v>
          </cell>
          <cell r="K71">
            <v>2</v>
          </cell>
          <cell r="L71">
            <v>2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C72" t="str">
            <v>         Abgang aus FÖS geistige Entwickl.</v>
          </cell>
          <cell r="D72">
            <v>13</v>
          </cell>
          <cell r="E72">
            <v>7</v>
          </cell>
          <cell r="F72">
            <v>11</v>
          </cell>
          <cell r="G72">
            <v>2</v>
          </cell>
          <cell r="H72">
            <v>2</v>
          </cell>
          <cell r="I72">
            <v>13</v>
          </cell>
          <cell r="J72">
            <v>7</v>
          </cell>
          <cell r="K72">
            <v>2</v>
          </cell>
          <cell r="L72">
            <v>2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C73" t="str">
            <v>151 Gifhorn</v>
          </cell>
          <cell r="F73">
            <v>0</v>
          </cell>
        </row>
        <row r="74">
          <cell r="F74">
            <v>0</v>
          </cell>
        </row>
        <row r="75">
          <cell r="C75" t="str">
            <v>Insgesamt</v>
          </cell>
          <cell r="D75">
            <v>1128</v>
          </cell>
          <cell r="E75">
            <v>497</v>
          </cell>
          <cell r="F75">
            <v>1042</v>
          </cell>
          <cell r="G75">
            <v>86</v>
          </cell>
          <cell r="H75">
            <v>46</v>
          </cell>
          <cell r="I75">
            <v>1110</v>
          </cell>
          <cell r="J75">
            <v>493</v>
          </cell>
          <cell r="K75">
            <v>85</v>
          </cell>
          <cell r="L75">
            <v>46</v>
          </cell>
          <cell r="M75">
            <v>18</v>
          </cell>
          <cell r="N75">
            <v>4</v>
          </cell>
          <cell r="O75">
            <v>1</v>
          </cell>
          <cell r="P75">
            <v>0</v>
          </cell>
        </row>
        <row r="76">
          <cell r="C76" t="str">
            <v>  Hochschulreife</v>
          </cell>
          <cell r="D76">
            <v>72</v>
          </cell>
          <cell r="E76">
            <v>38</v>
          </cell>
          <cell r="F76">
            <v>72</v>
          </cell>
          <cell r="G76">
            <v>0</v>
          </cell>
          <cell r="H76">
            <v>0</v>
          </cell>
          <cell r="I76">
            <v>72</v>
          </cell>
          <cell r="J76">
            <v>38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C77" t="str">
            <v>  Fachhochschulreife (schulischer Teil)</v>
          </cell>
          <cell r="D77">
            <v>37</v>
          </cell>
          <cell r="E77">
            <v>23</v>
          </cell>
          <cell r="F77">
            <v>34</v>
          </cell>
          <cell r="G77">
            <v>3</v>
          </cell>
          <cell r="H77">
            <v>2</v>
          </cell>
          <cell r="I77">
            <v>37</v>
          </cell>
          <cell r="J77">
            <v>23</v>
          </cell>
          <cell r="K77">
            <v>3</v>
          </cell>
          <cell r="L77">
            <v>2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C78" t="str">
            <v>  Realschulabschluss</v>
          </cell>
          <cell r="D78">
            <v>774</v>
          </cell>
          <cell r="E78">
            <v>347</v>
          </cell>
          <cell r="F78">
            <v>731</v>
          </cell>
          <cell r="G78">
            <v>43</v>
          </cell>
          <cell r="H78">
            <v>20</v>
          </cell>
          <cell r="I78">
            <v>763</v>
          </cell>
          <cell r="J78">
            <v>343</v>
          </cell>
          <cell r="K78">
            <v>42</v>
          </cell>
          <cell r="L78">
            <v>20</v>
          </cell>
          <cell r="M78">
            <v>11</v>
          </cell>
          <cell r="N78">
            <v>4</v>
          </cell>
          <cell r="O78">
            <v>1</v>
          </cell>
          <cell r="P78">
            <v>0</v>
          </cell>
        </row>
        <row r="79">
          <cell r="C79" t="str">
            <v>  Hauptschulabschluss</v>
          </cell>
          <cell r="D79">
            <v>187</v>
          </cell>
          <cell r="E79">
            <v>68</v>
          </cell>
          <cell r="F79">
            <v>161</v>
          </cell>
          <cell r="G79">
            <v>26</v>
          </cell>
          <cell r="H79">
            <v>15</v>
          </cell>
          <cell r="I79">
            <v>187</v>
          </cell>
          <cell r="J79">
            <v>68</v>
          </cell>
          <cell r="K79">
            <v>26</v>
          </cell>
          <cell r="L79">
            <v>15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151</v>
          </cell>
          <cell r="B80" t="str">
            <v>Gifhorn</v>
          </cell>
          <cell r="C80" t="str">
            <v>  ohne Hauptschulabschluss</v>
          </cell>
          <cell r="D80">
            <v>58</v>
          </cell>
          <cell r="E80">
            <v>21</v>
          </cell>
          <cell r="F80">
            <v>44</v>
          </cell>
          <cell r="G80">
            <v>14</v>
          </cell>
          <cell r="H80">
            <v>9</v>
          </cell>
          <cell r="I80">
            <v>51</v>
          </cell>
          <cell r="J80">
            <v>21</v>
          </cell>
          <cell r="K80">
            <v>14</v>
          </cell>
          <cell r="L80">
            <v>9</v>
          </cell>
          <cell r="M80">
            <v>7</v>
          </cell>
          <cell r="N80">
            <v>0</v>
          </cell>
          <cell r="O80">
            <v>0</v>
          </cell>
          <cell r="P80">
            <v>0</v>
          </cell>
          <cell r="Q80">
            <v>0.16279069767441862</v>
          </cell>
          <cell r="R80">
            <v>4.2226487523992322E-2</v>
          </cell>
        </row>
        <row r="81">
          <cell r="C81" t="str">
            <v>    dar. Abschluss FÖS Lernen</v>
          </cell>
          <cell r="D81">
            <v>22</v>
          </cell>
          <cell r="E81">
            <v>8</v>
          </cell>
          <cell r="F81">
            <v>20</v>
          </cell>
          <cell r="G81">
            <v>2</v>
          </cell>
          <cell r="H81">
            <v>1</v>
          </cell>
          <cell r="I81">
            <v>22</v>
          </cell>
          <cell r="J81">
            <v>8</v>
          </cell>
          <cell r="K81">
            <v>2</v>
          </cell>
          <cell r="L81">
            <v>1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C82" t="str">
            <v>153 Goslar</v>
          </cell>
          <cell r="F82">
            <v>0</v>
          </cell>
        </row>
        <row r="83">
          <cell r="F83">
            <v>0</v>
          </cell>
        </row>
        <row r="84">
          <cell r="C84" t="str">
            <v>Insgesamt</v>
          </cell>
          <cell r="D84">
            <v>831</v>
          </cell>
          <cell r="E84">
            <v>375</v>
          </cell>
          <cell r="F84">
            <v>716</v>
          </cell>
          <cell r="G84">
            <v>115</v>
          </cell>
          <cell r="H84">
            <v>55</v>
          </cell>
          <cell r="I84">
            <v>792</v>
          </cell>
          <cell r="J84">
            <v>368</v>
          </cell>
          <cell r="K84">
            <v>114</v>
          </cell>
          <cell r="L84">
            <v>55</v>
          </cell>
          <cell r="M84">
            <v>39</v>
          </cell>
          <cell r="N84">
            <v>7</v>
          </cell>
          <cell r="O84">
            <v>1</v>
          </cell>
          <cell r="P84">
            <v>0</v>
          </cell>
        </row>
        <row r="85">
          <cell r="C85" t="str">
            <v>  Hochschulreife</v>
          </cell>
          <cell r="D85">
            <v>23</v>
          </cell>
          <cell r="E85">
            <v>9</v>
          </cell>
          <cell r="F85">
            <v>23</v>
          </cell>
          <cell r="G85">
            <v>0</v>
          </cell>
          <cell r="H85">
            <v>0</v>
          </cell>
          <cell r="I85">
            <v>23</v>
          </cell>
          <cell r="J85">
            <v>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C86" t="str">
            <v>  Fachhochschulreife (schulischer Teil)</v>
          </cell>
          <cell r="D86">
            <v>16</v>
          </cell>
          <cell r="E86">
            <v>10</v>
          </cell>
          <cell r="F86">
            <v>16</v>
          </cell>
          <cell r="G86">
            <v>0</v>
          </cell>
          <cell r="H86">
            <v>0</v>
          </cell>
          <cell r="I86">
            <v>15</v>
          </cell>
          <cell r="J86">
            <v>10</v>
          </cell>
          <cell r="K86">
            <v>0</v>
          </cell>
          <cell r="L86">
            <v>0</v>
          </cell>
          <cell r="M86">
            <v>1</v>
          </cell>
          <cell r="N86">
            <v>0</v>
          </cell>
          <cell r="O86">
            <v>0</v>
          </cell>
          <cell r="P86">
            <v>0</v>
          </cell>
        </row>
        <row r="87">
          <cell r="C87" t="str">
            <v>  Realschulabschluss</v>
          </cell>
          <cell r="D87">
            <v>501</v>
          </cell>
          <cell r="E87">
            <v>244</v>
          </cell>
          <cell r="F87">
            <v>460</v>
          </cell>
          <cell r="G87">
            <v>41</v>
          </cell>
          <cell r="H87">
            <v>19</v>
          </cell>
          <cell r="I87">
            <v>481</v>
          </cell>
          <cell r="J87">
            <v>240</v>
          </cell>
          <cell r="K87">
            <v>41</v>
          </cell>
          <cell r="L87">
            <v>19</v>
          </cell>
          <cell r="M87">
            <v>20</v>
          </cell>
          <cell r="N87">
            <v>4</v>
          </cell>
          <cell r="O87">
            <v>0</v>
          </cell>
          <cell r="P87">
            <v>0</v>
          </cell>
        </row>
        <row r="88">
          <cell r="C88" t="str">
            <v>  Hauptschulabschluss</v>
          </cell>
          <cell r="D88">
            <v>207</v>
          </cell>
          <cell r="E88">
            <v>81</v>
          </cell>
          <cell r="F88">
            <v>158</v>
          </cell>
          <cell r="G88">
            <v>49</v>
          </cell>
          <cell r="H88">
            <v>23</v>
          </cell>
          <cell r="I88">
            <v>198</v>
          </cell>
          <cell r="J88">
            <v>80</v>
          </cell>
          <cell r="K88">
            <v>48</v>
          </cell>
          <cell r="L88">
            <v>23</v>
          </cell>
          <cell r="M88">
            <v>9</v>
          </cell>
          <cell r="N88">
            <v>1</v>
          </cell>
          <cell r="O88">
            <v>1</v>
          </cell>
          <cell r="P88">
            <v>0</v>
          </cell>
        </row>
        <row r="89">
          <cell r="A89">
            <v>153</v>
          </cell>
          <cell r="B89" t="str">
            <v>Goslar</v>
          </cell>
          <cell r="C89" t="str">
            <v>  ohne Hauptschulabschluss</v>
          </cell>
          <cell r="D89">
            <v>84</v>
          </cell>
          <cell r="E89">
            <v>31</v>
          </cell>
          <cell r="F89">
            <v>59</v>
          </cell>
          <cell r="G89">
            <v>25</v>
          </cell>
          <cell r="H89">
            <v>13</v>
          </cell>
          <cell r="I89">
            <v>75</v>
          </cell>
          <cell r="J89">
            <v>29</v>
          </cell>
          <cell r="K89">
            <v>25</v>
          </cell>
          <cell r="L89">
            <v>13</v>
          </cell>
          <cell r="M89">
            <v>9</v>
          </cell>
          <cell r="N89">
            <v>2</v>
          </cell>
          <cell r="O89">
            <v>0</v>
          </cell>
          <cell r="P89">
            <v>0</v>
          </cell>
          <cell r="Q89">
            <v>0.21739130434782608</v>
          </cell>
          <cell r="R89">
            <v>8.2402234636871505E-2</v>
          </cell>
        </row>
        <row r="90">
          <cell r="C90" t="str">
            <v>    dar. Abschluss FÖS Lernen</v>
          </cell>
          <cell r="D90">
            <v>22</v>
          </cell>
          <cell r="E90">
            <v>5</v>
          </cell>
          <cell r="F90">
            <v>19</v>
          </cell>
          <cell r="G90">
            <v>3</v>
          </cell>
          <cell r="H90">
            <v>0</v>
          </cell>
          <cell r="I90">
            <v>16</v>
          </cell>
          <cell r="J90">
            <v>3</v>
          </cell>
          <cell r="K90">
            <v>3</v>
          </cell>
          <cell r="L90">
            <v>0</v>
          </cell>
          <cell r="M90">
            <v>6</v>
          </cell>
          <cell r="N90">
            <v>2</v>
          </cell>
          <cell r="O90">
            <v>0</v>
          </cell>
          <cell r="P90">
            <v>0</v>
          </cell>
        </row>
        <row r="91">
          <cell r="C91" t="str">
            <v>         Abgang aus FÖS geistige Entwickl.</v>
          </cell>
          <cell r="D91">
            <v>19</v>
          </cell>
          <cell r="E91">
            <v>6</v>
          </cell>
          <cell r="F91">
            <v>16</v>
          </cell>
          <cell r="G91">
            <v>3</v>
          </cell>
          <cell r="H91">
            <v>2</v>
          </cell>
          <cell r="I91">
            <v>19</v>
          </cell>
          <cell r="J91">
            <v>6</v>
          </cell>
          <cell r="K91">
            <v>3</v>
          </cell>
          <cell r="L91">
            <v>2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C92" t="str">
            <v>154 Helmstedt</v>
          </cell>
          <cell r="F92">
            <v>0</v>
          </cell>
        </row>
        <row r="93">
          <cell r="F93">
            <v>0</v>
          </cell>
        </row>
        <row r="94">
          <cell r="C94" t="str">
            <v>Insgesamt</v>
          </cell>
          <cell r="D94">
            <v>454</v>
          </cell>
          <cell r="E94">
            <v>198</v>
          </cell>
          <cell r="F94">
            <v>428</v>
          </cell>
          <cell r="G94">
            <v>26</v>
          </cell>
          <cell r="H94">
            <v>11</v>
          </cell>
          <cell r="I94">
            <v>454</v>
          </cell>
          <cell r="J94">
            <v>198</v>
          </cell>
          <cell r="K94">
            <v>26</v>
          </cell>
          <cell r="L94">
            <v>11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C95" t="str">
            <v>  Hochschulreife</v>
          </cell>
          <cell r="D95">
            <v>36</v>
          </cell>
          <cell r="E95">
            <v>22</v>
          </cell>
          <cell r="F95">
            <v>34</v>
          </cell>
          <cell r="G95">
            <v>2</v>
          </cell>
          <cell r="H95">
            <v>2</v>
          </cell>
          <cell r="I95">
            <v>36</v>
          </cell>
          <cell r="J95">
            <v>22</v>
          </cell>
          <cell r="K95">
            <v>2</v>
          </cell>
          <cell r="L95">
            <v>2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C96" t="str">
            <v>  Fachhochschulreife (schulischer Teil)</v>
          </cell>
          <cell r="D96">
            <v>13</v>
          </cell>
          <cell r="E96">
            <v>6</v>
          </cell>
          <cell r="F96">
            <v>11</v>
          </cell>
          <cell r="G96">
            <v>2</v>
          </cell>
          <cell r="H96">
            <v>1</v>
          </cell>
          <cell r="I96">
            <v>13</v>
          </cell>
          <cell r="J96">
            <v>6</v>
          </cell>
          <cell r="K96">
            <v>2</v>
          </cell>
          <cell r="L96">
            <v>1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C97" t="str">
            <v>  Realschulabschluss</v>
          </cell>
          <cell r="D97">
            <v>269</v>
          </cell>
          <cell r="E97">
            <v>111</v>
          </cell>
          <cell r="F97">
            <v>259</v>
          </cell>
          <cell r="G97">
            <v>10</v>
          </cell>
          <cell r="H97">
            <v>4</v>
          </cell>
          <cell r="I97">
            <v>269</v>
          </cell>
          <cell r="J97">
            <v>111</v>
          </cell>
          <cell r="K97">
            <v>10</v>
          </cell>
          <cell r="L97">
            <v>4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C98" t="str">
            <v>  Hauptschulabschluss</v>
          </cell>
          <cell r="D98">
            <v>88</v>
          </cell>
          <cell r="E98">
            <v>42</v>
          </cell>
          <cell r="F98">
            <v>83</v>
          </cell>
          <cell r="G98">
            <v>5</v>
          </cell>
          <cell r="H98">
            <v>2</v>
          </cell>
          <cell r="I98">
            <v>88</v>
          </cell>
          <cell r="J98">
            <v>42</v>
          </cell>
          <cell r="K98">
            <v>5</v>
          </cell>
          <cell r="L98">
            <v>2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154</v>
          </cell>
          <cell r="B99" t="str">
            <v>Helmstedt</v>
          </cell>
          <cell r="C99" t="str">
            <v>  ohne Hauptschulabschluss</v>
          </cell>
          <cell r="D99">
            <v>48</v>
          </cell>
          <cell r="E99">
            <v>17</v>
          </cell>
          <cell r="F99">
            <v>41</v>
          </cell>
          <cell r="G99">
            <v>7</v>
          </cell>
          <cell r="H99">
            <v>2</v>
          </cell>
          <cell r="I99">
            <v>48</v>
          </cell>
          <cell r="J99">
            <v>17</v>
          </cell>
          <cell r="K99">
            <v>7</v>
          </cell>
          <cell r="L99">
            <v>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0.26923076923076922</v>
          </cell>
          <cell r="R99">
            <v>9.5794392523364483E-2</v>
          </cell>
        </row>
        <row r="100">
          <cell r="C100" t="str">
            <v>    dar. Abschluss FÖS Lernen</v>
          </cell>
          <cell r="D100">
            <v>7</v>
          </cell>
          <cell r="E100">
            <v>2</v>
          </cell>
          <cell r="F100">
            <v>7</v>
          </cell>
          <cell r="G100">
            <v>0</v>
          </cell>
          <cell r="H100">
            <v>0</v>
          </cell>
          <cell r="I100">
            <v>7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C101" t="str">
            <v>         Abgang aus FÖS geistige Entwickl.</v>
          </cell>
          <cell r="D101">
            <v>14</v>
          </cell>
          <cell r="E101">
            <v>4</v>
          </cell>
          <cell r="F101">
            <v>12</v>
          </cell>
          <cell r="G101">
            <v>2</v>
          </cell>
          <cell r="H101">
            <v>0</v>
          </cell>
          <cell r="I101">
            <v>14</v>
          </cell>
          <cell r="J101">
            <v>4</v>
          </cell>
          <cell r="K101">
            <v>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C102" t="str">
            <v>155 Northeim</v>
          </cell>
          <cell r="F102">
            <v>0</v>
          </cell>
        </row>
        <row r="103">
          <cell r="F103">
            <v>0</v>
          </cell>
        </row>
        <row r="104">
          <cell r="C104" t="str">
            <v>Insgesamt</v>
          </cell>
          <cell r="D104">
            <v>1019</v>
          </cell>
          <cell r="E104">
            <v>450</v>
          </cell>
          <cell r="F104">
            <v>948</v>
          </cell>
          <cell r="G104">
            <v>71</v>
          </cell>
          <cell r="H104">
            <v>30</v>
          </cell>
          <cell r="I104">
            <v>987</v>
          </cell>
          <cell r="J104">
            <v>437</v>
          </cell>
          <cell r="K104">
            <v>71</v>
          </cell>
          <cell r="L104">
            <v>30</v>
          </cell>
          <cell r="M104">
            <v>32</v>
          </cell>
          <cell r="N104">
            <v>13</v>
          </cell>
          <cell r="O104">
            <v>0</v>
          </cell>
          <cell r="P104">
            <v>0</v>
          </cell>
        </row>
        <row r="105">
          <cell r="C105" t="str">
            <v>  Hochschulreife</v>
          </cell>
          <cell r="D105">
            <v>92</v>
          </cell>
          <cell r="E105">
            <v>41</v>
          </cell>
          <cell r="F105">
            <v>92</v>
          </cell>
          <cell r="G105">
            <v>0</v>
          </cell>
          <cell r="H105">
            <v>0</v>
          </cell>
          <cell r="I105">
            <v>92</v>
          </cell>
          <cell r="J105">
            <v>41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C106" t="str">
            <v>  Fachhochschulreife (schulischer Teil)</v>
          </cell>
          <cell r="D106">
            <v>9</v>
          </cell>
          <cell r="E106">
            <v>6</v>
          </cell>
          <cell r="F106">
            <v>9</v>
          </cell>
          <cell r="G106">
            <v>0</v>
          </cell>
          <cell r="H106">
            <v>0</v>
          </cell>
          <cell r="I106">
            <v>7</v>
          </cell>
          <cell r="J106">
            <v>5</v>
          </cell>
          <cell r="K106">
            <v>0</v>
          </cell>
          <cell r="L106">
            <v>0</v>
          </cell>
          <cell r="M106">
            <v>2</v>
          </cell>
          <cell r="N106">
            <v>1</v>
          </cell>
          <cell r="O106">
            <v>0</v>
          </cell>
          <cell r="P106">
            <v>0</v>
          </cell>
        </row>
        <row r="107">
          <cell r="C107" t="str">
            <v>  Realschulabschluss</v>
          </cell>
          <cell r="D107">
            <v>698</v>
          </cell>
          <cell r="E107">
            <v>315</v>
          </cell>
          <cell r="F107">
            <v>664</v>
          </cell>
          <cell r="G107">
            <v>34</v>
          </cell>
          <cell r="H107">
            <v>16</v>
          </cell>
          <cell r="I107">
            <v>676</v>
          </cell>
          <cell r="J107">
            <v>305</v>
          </cell>
          <cell r="K107">
            <v>34</v>
          </cell>
          <cell r="L107">
            <v>16</v>
          </cell>
          <cell r="M107">
            <v>22</v>
          </cell>
          <cell r="N107">
            <v>10</v>
          </cell>
          <cell r="O107">
            <v>0</v>
          </cell>
          <cell r="P107">
            <v>0</v>
          </cell>
        </row>
        <row r="108">
          <cell r="C108" t="str">
            <v>  Hauptschulabschluss</v>
          </cell>
          <cell r="D108">
            <v>159</v>
          </cell>
          <cell r="E108">
            <v>64</v>
          </cell>
          <cell r="F108">
            <v>134</v>
          </cell>
          <cell r="G108">
            <v>25</v>
          </cell>
          <cell r="H108">
            <v>11</v>
          </cell>
          <cell r="I108">
            <v>158</v>
          </cell>
          <cell r="J108">
            <v>64</v>
          </cell>
          <cell r="K108">
            <v>25</v>
          </cell>
          <cell r="L108">
            <v>11</v>
          </cell>
          <cell r="M108">
            <v>1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155</v>
          </cell>
          <cell r="B109" t="str">
            <v>Northeim</v>
          </cell>
          <cell r="C109" t="str">
            <v>  ohne Hauptschulabschluss</v>
          </cell>
          <cell r="D109">
            <v>61</v>
          </cell>
          <cell r="E109">
            <v>24</v>
          </cell>
          <cell r="F109">
            <v>49</v>
          </cell>
          <cell r="G109">
            <v>12</v>
          </cell>
          <cell r="H109">
            <v>3</v>
          </cell>
          <cell r="I109">
            <v>54</v>
          </cell>
          <cell r="J109">
            <v>22</v>
          </cell>
          <cell r="K109">
            <v>12</v>
          </cell>
          <cell r="L109">
            <v>3</v>
          </cell>
          <cell r="M109">
            <v>7</v>
          </cell>
          <cell r="N109">
            <v>2</v>
          </cell>
          <cell r="O109">
            <v>0</v>
          </cell>
          <cell r="P109">
            <v>0</v>
          </cell>
          <cell r="Q109">
            <v>0.16901408450704225</v>
          </cell>
          <cell r="R109">
            <v>5.1687763713080169E-2</v>
          </cell>
        </row>
        <row r="110">
          <cell r="C110" t="str">
            <v>    dar. Abschluss FÖS Lernen</v>
          </cell>
          <cell r="D110">
            <v>24</v>
          </cell>
          <cell r="E110">
            <v>8</v>
          </cell>
          <cell r="F110">
            <v>20</v>
          </cell>
          <cell r="G110">
            <v>4</v>
          </cell>
          <cell r="H110">
            <v>1</v>
          </cell>
          <cell r="I110">
            <v>23</v>
          </cell>
          <cell r="J110">
            <v>8</v>
          </cell>
          <cell r="K110">
            <v>4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</row>
        <row r="111">
          <cell r="C111" t="str">
            <v>         Abgang aus FÖS geistige Entwickl.</v>
          </cell>
          <cell r="D111">
            <v>10</v>
          </cell>
          <cell r="E111">
            <v>5</v>
          </cell>
          <cell r="F111">
            <v>8</v>
          </cell>
          <cell r="G111">
            <v>2</v>
          </cell>
          <cell r="H111">
            <v>1</v>
          </cell>
          <cell r="I111">
            <v>10</v>
          </cell>
          <cell r="J111">
            <v>5</v>
          </cell>
          <cell r="K111">
            <v>2</v>
          </cell>
          <cell r="L111">
            <v>1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C112" t="str">
            <v>157 Peine</v>
          </cell>
          <cell r="F112">
            <v>0</v>
          </cell>
        </row>
        <row r="113">
          <cell r="F113">
            <v>0</v>
          </cell>
        </row>
        <row r="114">
          <cell r="C114" t="str">
            <v>Insgesamt</v>
          </cell>
          <cell r="D114">
            <v>997</v>
          </cell>
          <cell r="E114">
            <v>477</v>
          </cell>
          <cell r="F114">
            <v>880</v>
          </cell>
          <cell r="G114">
            <v>117</v>
          </cell>
          <cell r="H114">
            <v>63</v>
          </cell>
          <cell r="I114">
            <v>997</v>
          </cell>
          <cell r="J114">
            <v>477</v>
          </cell>
          <cell r="K114">
            <v>117</v>
          </cell>
          <cell r="L114">
            <v>63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C115" t="str">
            <v>  Hochschulreife</v>
          </cell>
          <cell r="D115">
            <v>133</v>
          </cell>
          <cell r="E115">
            <v>76</v>
          </cell>
          <cell r="F115">
            <v>133</v>
          </cell>
          <cell r="G115">
            <v>0</v>
          </cell>
          <cell r="H115">
            <v>0</v>
          </cell>
          <cell r="I115">
            <v>133</v>
          </cell>
          <cell r="J115">
            <v>76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C116" t="str">
            <v>  Fachhochschulreife (schulischer Teil)</v>
          </cell>
          <cell r="D116">
            <v>44</v>
          </cell>
          <cell r="E116">
            <v>22</v>
          </cell>
          <cell r="F116">
            <v>41</v>
          </cell>
          <cell r="G116">
            <v>3</v>
          </cell>
          <cell r="H116">
            <v>3</v>
          </cell>
          <cell r="I116">
            <v>44</v>
          </cell>
          <cell r="J116">
            <v>22</v>
          </cell>
          <cell r="K116">
            <v>3</v>
          </cell>
          <cell r="L116">
            <v>3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C117" t="str">
            <v>  Realschulabschluss</v>
          </cell>
          <cell r="D117">
            <v>652</v>
          </cell>
          <cell r="E117">
            <v>307</v>
          </cell>
          <cell r="F117">
            <v>559</v>
          </cell>
          <cell r="G117">
            <v>93</v>
          </cell>
          <cell r="H117">
            <v>49</v>
          </cell>
          <cell r="I117">
            <v>652</v>
          </cell>
          <cell r="J117">
            <v>307</v>
          </cell>
          <cell r="K117">
            <v>93</v>
          </cell>
          <cell r="L117">
            <v>49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C118" t="str">
            <v>  Hauptschulabschluss</v>
          </cell>
          <cell r="D118">
            <v>127</v>
          </cell>
          <cell r="E118">
            <v>60</v>
          </cell>
          <cell r="F118">
            <v>117</v>
          </cell>
          <cell r="G118">
            <v>10</v>
          </cell>
          <cell r="H118">
            <v>7</v>
          </cell>
          <cell r="I118">
            <v>127</v>
          </cell>
          <cell r="J118">
            <v>60</v>
          </cell>
          <cell r="K118">
            <v>10</v>
          </cell>
          <cell r="L118">
            <v>7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157</v>
          </cell>
          <cell r="B119" t="str">
            <v>Peine</v>
          </cell>
          <cell r="C119" t="str">
            <v>  ohne Hauptschulabschluss</v>
          </cell>
          <cell r="D119">
            <v>41</v>
          </cell>
          <cell r="E119">
            <v>12</v>
          </cell>
          <cell r="F119">
            <v>30</v>
          </cell>
          <cell r="G119">
            <v>11</v>
          </cell>
          <cell r="H119">
            <v>4</v>
          </cell>
          <cell r="I119">
            <v>41</v>
          </cell>
          <cell r="J119">
            <v>12</v>
          </cell>
          <cell r="K119">
            <v>11</v>
          </cell>
          <cell r="L119">
            <v>4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9.4017094017094016E-2</v>
          </cell>
          <cell r="R119">
            <v>3.4090909090909088E-2</v>
          </cell>
        </row>
        <row r="120">
          <cell r="C120" t="str">
            <v>    dar. Abschluss FÖS Lernen</v>
          </cell>
          <cell r="D120">
            <v>2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2</v>
          </cell>
          <cell r="J120">
            <v>1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C121" t="str">
            <v>         Abgang aus FÖS geistige Entwickl.</v>
          </cell>
          <cell r="D121">
            <v>13</v>
          </cell>
          <cell r="E121">
            <v>1</v>
          </cell>
          <cell r="F121">
            <v>13</v>
          </cell>
          <cell r="G121">
            <v>0</v>
          </cell>
          <cell r="H121">
            <v>0</v>
          </cell>
          <cell r="I121">
            <v>13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C122" t="str">
            <v>158 Wolfenbüttel</v>
          </cell>
          <cell r="F122">
            <v>0</v>
          </cell>
        </row>
        <row r="123">
          <cell r="F123">
            <v>0</v>
          </cell>
        </row>
        <row r="124">
          <cell r="C124" t="str">
            <v>Insgesamt</v>
          </cell>
          <cell r="D124">
            <v>727</v>
          </cell>
          <cell r="E124">
            <v>334</v>
          </cell>
          <cell r="F124">
            <v>663</v>
          </cell>
          <cell r="G124">
            <v>64</v>
          </cell>
          <cell r="H124">
            <v>26</v>
          </cell>
          <cell r="I124">
            <v>715</v>
          </cell>
          <cell r="J124">
            <v>327</v>
          </cell>
          <cell r="K124">
            <v>64</v>
          </cell>
          <cell r="L124">
            <v>26</v>
          </cell>
          <cell r="M124">
            <v>12</v>
          </cell>
          <cell r="N124">
            <v>7</v>
          </cell>
          <cell r="O124">
            <v>0</v>
          </cell>
          <cell r="P124">
            <v>0</v>
          </cell>
        </row>
        <row r="125">
          <cell r="C125" t="str">
            <v>  Hochschulreife</v>
          </cell>
          <cell r="D125">
            <v>87</v>
          </cell>
          <cell r="E125">
            <v>47</v>
          </cell>
          <cell r="F125">
            <v>87</v>
          </cell>
          <cell r="G125">
            <v>0</v>
          </cell>
          <cell r="H125">
            <v>0</v>
          </cell>
          <cell r="I125">
            <v>87</v>
          </cell>
          <cell r="J125">
            <v>47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C126" t="str">
            <v>  Fachhochschulreife (schulischer Teil)</v>
          </cell>
          <cell r="D126">
            <v>23</v>
          </cell>
          <cell r="E126">
            <v>15</v>
          </cell>
          <cell r="F126">
            <v>23</v>
          </cell>
          <cell r="G126">
            <v>0</v>
          </cell>
          <cell r="H126">
            <v>0</v>
          </cell>
          <cell r="I126">
            <v>23</v>
          </cell>
          <cell r="J126">
            <v>15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C127" t="str">
            <v>  Realschulabschluss</v>
          </cell>
          <cell r="D127">
            <v>449</v>
          </cell>
          <cell r="E127">
            <v>205</v>
          </cell>
          <cell r="F127">
            <v>413</v>
          </cell>
          <cell r="G127">
            <v>36</v>
          </cell>
          <cell r="H127">
            <v>17</v>
          </cell>
          <cell r="I127">
            <v>444</v>
          </cell>
          <cell r="J127">
            <v>202</v>
          </cell>
          <cell r="K127">
            <v>36</v>
          </cell>
          <cell r="L127">
            <v>17</v>
          </cell>
          <cell r="M127">
            <v>5</v>
          </cell>
          <cell r="N127">
            <v>3</v>
          </cell>
          <cell r="O127">
            <v>0</v>
          </cell>
          <cell r="P127">
            <v>0</v>
          </cell>
        </row>
        <row r="128">
          <cell r="C128" t="str">
            <v>  Hauptschulabschluss</v>
          </cell>
          <cell r="D128">
            <v>128</v>
          </cell>
          <cell r="E128">
            <v>53</v>
          </cell>
          <cell r="F128">
            <v>106</v>
          </cell>
          <cell r="G128">
            <v>22</v>
          </cell>
          <cell r="H128">
            <v>8</v>
          </cell>
          <cell r="I128">
            <v>124</v>
          </cell>
          <cell r="J128">
            <v>50</v>
          </cell>
          <cell r="K128">
            <v>22</v>
          </cell>
          <cell r="L128">
            <v>8</v>
          </cell>
          <cell r="M128">
            <v>4</v>
          </cell>
          <cell r="N128">
            <v>3</v>
          </cell>
          <cell r="O128">
            <v>0</v>
          </cell>
          <cell r="P128">
            <v>0</v>
          </cell>
        </row>
        <row r="129">
          <cell r="A129">
            <v>158</v>
          </cell>
          <cell r="B129" t="str">
            <v>Wolfenbüttel</v>
          </cell>
          <cell r="C129" t="str">
            <v>  ohne Hauptschulabschluss</v>
          </cell>
          <cell r="D129">
            <v>40</v>
          </cell>
          <cell r="E129">
            <v>14</v>
          </cell>
          <cell r="F129">
            <v>34</v>
          </cell>
          <cell r="G129">
            <v>6</v>
          </cell>
          <cell r="H129">
            <v>1</v>
          </cell>
          <cell r="I129">
            <v>37</v>
          </cell>
          <cell r="J129">
            <v>13</v>
          </cell>
          <cell r="K129">
            <v>6</v>
          </cell>
          <cell r="L129">
            <v>1</v>
          </cell>
          <cell r="M129">
            <v>3</v>
          </cell>
          <cell r="N129">
            <v>1</v>
          </cell>
          <cell r="O129">
            <v>0</v>
          </cell>
          <cell r="P129">
            <v>0</v>
          </cell>
          <cell r="Q129">
            <v>9.375E-2</v>
          </cell>
          <cell r="R129">
            <v>5.128205128205128E-2</v>
          </cell>
        </row>
        <row r="130">
          <cell r="C130" t="str">
            <v>    dar. Abschluss FÖS Lernen</v>
          </cell>
          <cell r="D130">
            <v>6</v>
          </cell>
          <cell r="E130">
            <v>1</v>
          </cell>
          <cell r="F130">
            <v>4</v>
          </cell>
          <cell r="G130">
            <v>2</v>
          </cell>
          <cell r="H130">
            <v>1</v>
          </cell>
          <cell r="I130">
            <v>6</v>
          </cell>
          <cell r="J130">
            <v>1</v>
          </cell>
          <cell r="K130">
            <v>2</v>
          </cell>
          <cell r="L130">
            <v>1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C131" t="str">
            <v>         Abgang aus FÖS geistige Entwickl.</v>
          </cell>
          <cell r="D131">
            <v>15</v>
          </cell>
          <cell r="E131">
            <v>7</v>
          </cell>
          <cell r="F131">
            <v>15</v>
          </cell>
          <cell r="G131">
            <v>0</v>
          </cell>
          <cell r="H131">
            <v>0</v>
          </cell>
          <cell r="I131">
            <v>15</v>
          </cell>
          <cell r="J131">
            <v>7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C132" t="str">
            <v>159 Göttingen</v>
          </cell>
          <cell r="F132">
            <v>0</v>
          </cell>
        </row>
        <row r="133">
          <cell r="F133">
            <v>0</v>
          </cell>
        </row>
        <row r="134">
          <cell r="C134" t="str">
            <v>Insgesamt</v>
          </cell>
          <cell r="D134">
            <v>1813</v>
          </cell>
          <cell r="E134">
            <v>833</v>
          </cell>
          <cell r="F134">
            <v>1645</v>
          </cell>
          <cell r="G134">
            <v>168</v>
          </cell>
          <cell r="H134">
            <v>66</v>
          </cell>
          <cell r="I134">
            <v>1638</v>
          </cell>
          <cell r="J134">
            <v>762</v>
          </cell>
          <cell r="K134">
            <v>148</v>
          </cell>
          <cell r="L134">
            <v>58</v>
          </cell>
          <cell r="M134">
            <v>175</v>
          </cell>
          <cell r="N134">
            <v>71</v>
          </cell>
          <cell r="O134">
            <v>20</v>
          </cell>
          <cell r="P134">
            <v>8</v>
          </cell>
        </row>
        <row r="135">
          <cell r="C135" t="str">
            <v>  Hochschulreife</v>
          </cell>
          <cell r="D135">
            <v>320</v>
          </cell>
          <cell r="E135">
            <v>168</v>
          </cell>
          <cell r="F135">
            <v>302</v>
          </cell>
          <cell r="G135">
            <v>18</v>
          </cell>
          <cell r="H135">
            <v>6</v>
          </cell>
          <cell r="I135">
            <v>306</v>
          </cell>
          <cell r="J135">
            <v>161</v>
          </cell>
          <cell r="K135">
            <v>17</v>
          </cell>
          <cell r="L135">
            <v>6</v>
          </cell>
          <cell r="M135">
            <v>14</v>
          </cell>
          <cell r="N135">
            <v>7</v>
          </cell>
          <cell r="O135">
            <v>1</v>
          </cell>
          <cell r="P135">
            <v>0</v>
          </cell>
        </row>
        <row r="136">
          <cell r="C136" t="str">
            <v>  Fachhochschulreife (schulischer Teil)</v>
          </cell>
          <cell r="D136">
            <v>52</v>
          </cell>
          <cell r="E136">
            <v>29</v>
          </cell>
          <cell r="F136">
            <v>46</v>
          </cell>
          <cell r="G136">
            <v>6</v>
          </cell>
          <cell r="H136">
            <v>2</v>
          </cell>
          <cell r="I136">
            <v>48</v>
          </cell>
          <cell r="J136">
            <v>26</v>
          </cell>
          <cell r="K136">
            <v>4</v>
          </cell>
          <cell r="L136">
            <v>1</v>
          </cell>
          <cell r="M136">
            <v>4</v>
          </cell>
          <cell r="N136">
            <v>3</v>
          </cell>
          <cell r="O136">
            <v>2</v>
          </cell>
          <cell r="P136">
            <v>1</v>
          </cell>
        </row>
        <row r="137">
          <cell r="C137" t="str">
            <v>  Realschulabschluss</v>
          </cell>
          <cell r="D137">
            <v>1005</v>
          </cell>
          <cell r="E137">
            <v>472</v>
          </cell>
          <cell r="F137">
            <v>935</v>
          </cell>
          <cell r="G137">
            <v>70</v>
          </cell>
          <cell r="H137">
            <v>30</v>
          </cell>
          <cell r="I137">
            <v>908</v>
          </cell>
          <cell r="J137">
            <v>421</v>
          </cell>
          <cell r="K137">
            <v>59</v>
          </cell>
          <cell r="L137">
            <v>24</v>
          </cell>
          <cell r="M137">
            <v>97</v>
          </cell>
          <cell r="N137">
            <v>51</v>
          </cell>
          <cell r="O137">
            <v>11</v>
          </cell>
          <cell r="P137">
            <v>6</v>
          </cell>
        </row>
        <row r="138">
          <cell r="C138" t="str">
            <v>  Hauptschulabschluss</v>
          </cell>
          <cell r="D138">
            <v>269</v>
          </cell>
          <cell r="E138">
            <v>104</v>
          </cell>
          <cell r="F138">
            <v>231</v>
          </cell>
          <cell r="G138">
            <v>38</v>
          </cell>
          <cell r="H138">
            <v>17</v>
          </cell>
          <cell r="I138">
            <v>238</v>
          </cell>
          <cell r="J138">
            <v>97</v>
          </cell>
          <cell r="K138">
            <v>35</v>
          </cell>
          <cell r="L138">
            <v>16</v>
          </cell>
          <cell r="M138">
            <v>31</v>
          </cell>
          <cell r="N138">
            <v>7</v>
          </cell>
          <cell r="O138">
            <v>3</v>
          </cell>
          <cell r="P138">
            <v>1</v>
          </cell>
        </row>
        <row r="139">
          <cell r="A139">
            <v>159</v>
          </cell>
          <cell r="B139" t="str">
            <v>Göttingen</v>
          </cell>
          <cell r="C139" t="str">
            <v>  ohne Hauptschulabschluss</v>
          </cell>
          <cell r="D139">
            <v>167</v>
          </cell>
          <cell r="E139">
            <v>60</v>
          </cell>
          <cell r="F139">
            <v>131</v>
          </cell>
          <cell r="G139">
            <v>36</v>
          </cell>
          <cell r="H139">
            <v>11</v>
          </cell>
          <cell r="I139">
            <v>138</v>
          </cell>
          <cell r="J139">
            <v>57</v>
          </cell>
          <cell r="K139">
            <v>33</v>
          </cell>
          <cell r="L139">
            <v>11</v>
          </cell>
          <cell r="M139">
            <v>29</v>
          </cell>
          <cell r="N139">
            <v>3</v>
          </cell>
          <cell r="O139">
            <v>3</v>
          </cell>
          <cell r="P139">
            <v>0</v>
          </cell>
          <cell r="Q139">
            <v>0.21428571428571427</v>
          </cell>
          <cell r="R139">
            <v>7.9635258358662614E-2</v>
          </cell>
        </row>
        <row r="140">
          <cell r="C140" t="str">
            <v>    dar. Abschluss FÖS Lernen</v>
          </cell>
          <cell r="D140">
            <v>56</v>
          </cell>
          <cell r="E140">
            <v>23</v>
          </cell>
          <cell r="F140">
            <v>49</v>
          </cell>
          <cell r="G140">
            <v>7</v>
          </cell>
          <cell r="H140">
            <v>2</v>
          </cell>
          <cell r="I140">
            <v>43</v>
          </cell>
          <cell r="J140">
            <v>21</v>
          </cell>
          <cell r="K140">
            <v>5</v>
          </cell>
          <cell r="L140">
            <v>2</v>
          </cell>
          <cell r="M140">
            <v>13</v>
          </cell>
          <cell r="N140">
            <v>2</v>
          </cell>
          <cell r="O140">
            <v>2</v>
          </cell>
          <cell r="P140">
            <v>0</v>
          </cell>
        </row>
        <row r="141">
          <cell r="C141" t="str">
            <v>         Abgang aus FÖS geistige Entwickl.</v>
          </cell>
          <cell r="D141">
            <v>25</v>
          </cell>
          <cell r="E141">
            <v>9</v>
          </cell>
          <cell r="F141">
            <v>23</v>
          </cell>
          <cell r="G141">
            <v>2</v>
          </cell>
          <cell r="H141">
            <v>1</v>
          </cell>
          <cell r="I141">
            <v>24</v>
          </cell>
          <cell r="J141">
            <v>9</v>
          </cell>
          <cell r="K141">
            <v>2</v>
          </cell>
          <cell r="L141">
            <v>1</v>
          </cell>
          <cell r="M141">
            <v>1</v>
          </cell>
          <cell r="N141">
            <v>0</v>
          </cell>
          <cell r="O141">
            <v>0</v>
          </cell>
          <cell r="P141">
            <v>0</v>
          </cell>
        </row>
        <row r="142">
          <cell r="C142" t="str">
            <v>2 Hannover</v>
          </cell>
          <cell r="F142">
            <v>0</v>
          </cell>
        </row>
        <row r="143">
          <cell r="F143">
            <v>0</v>
          </cell>
        </row>
        <row r="144">
          <cell r="C144" t="str">
            <v>Insgesamt</v>
          </cell>
          <cell r="D144">
            <v>14101</v>
          </cell>
          <cell r="E144">
            <v>6405</v>
          </cell>
          <cell r="F144">
            <v>12288</v>
          </cell>
          <cell r="G144">
            <v>1813</v>
          </cell>
          <cell r="H144">
            <v>865</v>
          </cell>
          <cell r="I144">
            <v>13188</v>
          </cell>
          <cell r="J144">
            <v>5998</v>
          </cell>
          <cell r="K144">
            <v>1746</v>
          </cell>
          <cell r="L144">
            <v>833</v>
          </cell>
          <cell r="M144">
            <v>913</v>
          </cell>
          <cell r="N144">
            <v>407</v>
          </cell>
          <cell r="O144">
            <v>67</v>
          </cell>
          <cell r="P144">
            <v>32</v>
          </cell>
        </row>
        <row r="145">
          <cell r="C145" t="str">
            <v>  Hochschulreife</v>
          </cell>
          <cell r="D145">
            <v>1649</v>
          </cell>
          <cell r="E145">
            <v>905</v>
          </cell>
          <cell r="F145">
            <v>1581</v>
          </cell>
          <cell r="G145">
            <v>68</v>
          </cell>
          <cell r="H145">
            <v>31</v>
          </cell>
          <cell r="I145">
            <v>1521</v>
          </cell>
          <cell r="J145">
            <v>834</v>
          </cell>
          <cell r="K145">
            <v>67</v>
          </cell>
          <cell r="L145">
            <v>31</v>
          </cell>
          <cell r="M145">
            <v>128</v>
          </cell>
          <cell r="N145">
            <v>71</v>
          </cell>
          <cell r="O145">
            <v>1</v>
          </cell>
          <cell r="P145">
            <v>0</v>
          </cell>
        </row>
        <row r="146">
          <cell r="C146" t="str">
            <v>  Fachhochschulreife (schulischer Teil)</v>
          </cell>
          <cell r="D146">
            <v>506</v>
          </cell>
          <cell r="E146">
            <v>254</v>
          </cell>
          <cell r="F146">
            <v>463</v>
          </cell>
          <cell r="G146">
            <v>43</v>
          </cell>
          <cell r="H146">
            <v>21</v>
          </cell>
          <cell r="I146">
            <v>489</v>
          </cell>
          <cell r="J146">
            <v>246</v>
          </cell>
          <cell r="K146">
            <v>43</v>
          </cell>
          <cell r="L146">
            <v>21</v>
          </cell>
          <cell r="M146">
            <v>17</v>
          </cell>
          <cell r="N146">
            <v>8</v>
          </cell>
          <cell r="O146">
            <v>0</v>
          </cell>
          <cell r="P146">
            <v>0</v>
          </cell>
        </row>
        <row r="147">
          <cell r="C147" t="str">
            <v>  Realschulabschluss</v>
          </cell>
          <cell r="D147">
            <v>8310</v>
          </cell>
          <cell r="E147">
            <v>3754</v>
          </cell>
          <cell r="F147">
            <v>7404</v>
          </cell>
          <cell r="G147">
            <v>906</v>
          </cell>
          <cell r="H147">
            <v>449</v>
          </cell>
          <cell r="I147">
            <v>7751</v>
          </cell>
          <cell r="J147">
            <v>3505</v>
          </cell>
          <cell r="K147">
            <v>862</v>
          </cell>
          <cell r="L147">
            <v>427</v>
          </cell>
          <cell r="M147">
            <v>559</v>
          </cell>
          <cell r="N147">
            <v>249</v>
          </cell>
          <cell r="O147">
            <v>44</v>
          </cell>
          <cell r="P147">
            <v>22</v>
          </cell>
        </row>
        <row r="148">
          <cell r="C148" t="str">
            <v>  Hauptschulabschluss</v>
          </cell>
          <cell r="D148">
            <v>2449</v>
          </cell>
          <cell r="E148">
            <v>992</v>
          </cell>
          <cell r="F148">
            <v>1991</v>
          </cell>
          <cell r="G148">
            <v>458</v>
          </cell>
          <cell r="H148">
            <v>212</v>
          </cell>
          <cell r="I148">
            <v>2326</v>
          </cell>
          <cell r="J148">
            <v>952</v>
          </cell>
          <cell r="K148">
            <v>445</v>
          </cell>
          <cell r="L148">
            <v>205</v>
          </cell>
          <cell r="M148">
            <v>123</v>
          </cell>
          <cell r="N148">
            <v>40</v>
          </cell>
          <cell r="O148">
            <v>13</v>
          </cell>
          <cell r="P148">
            <v>7</v>
          </cell>
        </row>
        <row r="149">
          <cell r="A149">
            <v>2</v>
          </cell>
          <cell r="B149" t="str">
            <v>Hannover</v>
          </cell>
          <cell r="C149" t="str">
            <v>  ohne Hauptschulabschluss</v>
          </cell>
          <cell r="D149">
            <v>1187</v>
          </cell>
          <cell r="E149">
            <v>500</v>
          </cell>
          <cell r="F149">
            <v>849</v>
          </cell>
          <cell r="G149">
            <v>338</v>
          </cell>
          <cell r="H149">
            <v>152</v>
          </cell>
          <cell r="I149">
            <v>1101</v>
          </cell>
          <cell r="J149">
            <v>461</v>
          </cell>
          <cell r="K149">
            <v>329</v>
          </cell>
          <cell r="L149">
            <v>149</v>
          </cell>
          <cell r="M149">
            <v>86</v>
          </cell>
          <cell r="N149">
            <v>39</v>
          </cell>
          <cell r="O149">
            <v>9</v>
          </cell>
          <cell r="P149">
            <v>3</v>
          </cell>
          <cell r="Q149">
            <v>0.18643132928847214</v>
          </cell>
          <cell r="R149">
            <v>6.9091796875E-2</v>
          </cell>
        </row>
        <row r="150">
          <cell r="C150" t="str">
            <v>    dar. Abschluss FÖS Lernen</v>
          </cell>
          <cell r="D150">
            <v>293</v>
          </cell>
          <cell r="E150">
            <v>136</v>
          </cell>
          <cell r="F150">
            <v>243</v>
          </cell>
          <cell r="G150">
            <v>50</v>
          </cell>
          <cell r="H150">
            <v>28</v>
          </cell>
          <cell r="I150">
            <v>274</v>
          </cell>
          <cell r="J150">
            <v>125</v>
          </cell>
          <cell r="K150">
            <v>47</v>
          </cell>
          <cell r="L150">
            <v>27</v>
          </cell>
          <cell r="M150">
            <v>19</v>
          </cell>
          <cell r="N150">
            <v>11</v>
          </cell>
          <cell r="O150">
            <v>3</v>
          </cell>
          <cell r="P150">
            <v>1</v>
          </cell>
        </row>
        <row r="151">
          <cell r="C151" t="str">
            <v>         Abgang aus FÖS geistige Entwickl.</v>
          </cell>
          <cell r="D151">
            <v>194</v>
          </cell>
          <cell r="E151">
            <v>78</v>
          </cell>
          <cell r="F151">
            <v>164</v>
          </cell>
          <cell r="G151">
            <v>30</v>
          </cell>
          <cell r="H151">
            <v>12</v>
          </cell>
          <cell r="I151">
            <v>176</v>
          </cell>
          <cell r="J151">
            <v>69</v>
          </cell>
          <cell r="K151">
            <v>30</v>
          </cell>
          <cell r="L151">
            <v>12</v>
          </cell>
          <cell r="M151">
            <v>18</v>
          </cell>
          <cell r="N151">
            <v>9</v>
          </cell>
          <cell r="O151">
            <v>0</v>
          </cell>
          <cell r="P151">
            <v>0</v>
          </cell>
        </row>
        <row r="152">
          <cell r="C152" t="str">
            <v>241 Hannover,Region</v>
          </cell>
          <cell r="F152">
            <v>0</v>
          </cell>
        </row>
        <row r="153">
          <cell r="F153">
            <v>0</v>
          </cell>
        </row>
        <row r="154">
          <cell r="C154" t="str">
            <v>Insgesamt</v>
          </cell>
          <cell r="D154">
            <v>7346</v>
          </cell>
          <cell r="E154">
            <v>3342</v>
          </cell>
          <cell r="F154">
            <v>6249</v>
          </cell>
          <cell r="G154">
            <v>1097</v>
          </cell>
          <cell r="H154">
            <v>513</v>
          </cell>
          <cell r="I154">
            <v>6831</v>
          </cell>
          <cell r="J154">
            <v>3107</v>
          </cell>
          <cell r="K154">
            <v>1049</v>
          </cell>
          <cell r="L154">
            <v>491</v>
          </cell>
          <cell r="M154">
            <v>515</v>
          </cell>
          <cell r="N154">
            <v>235</v>
          </cell>
          <cell r="O154">
            <v>48</v>
          </cell>
          <cell r="P154">
            <v>22</v>
          </cell>
        </row>
        <row r="155">
          <cell r="C155" t="str">
            <v>  Hochschulreife</v>
          </cell>
          <cell r="D155">
            <v>1197</v>
          </cell>
          <cell r="E155">
            <v>663</v>
          </cell>
          <cell r="F155">
            <v>1147</v>
          </cell>
          <cell r="G155">
            <v>50</v>
          </cell>
          <cell r="H155">
            <v>21</v>
          </cell>
          <cell r="I155">
            <v>1084</v>
          </cell>
          <cell r="J155">
            <v>603</v>
          </cell>
          <cell r="K155">
            <v>50</v>
          </cell>
          <cell r="L155">
            <v>21</v>
          </cell>
          <cell r="M155">
            <v>113</v>
          </cell>
          <cell r="N155">
            <v>60</v>
          </cell>
          <cell r="O155">
            <v>0</v>
          </cell>
          <cell r="P155">
            <v>0</v>
          </cell>
        </row>
        <row r="156">
          <cell r="C156" t="str">
            <v>  Fachhochschulreife (schulischer Teil)</v>
          </cell>
          <cell r="D156">
            <v>340</v>
          </cell>
          <cell r="E156">
            <v>161</v>
          </cell>
          <cell r="F156">
            <v>302</v>
          </cell>
          <cell r="G156">
            <v>38</v>
          </cell>
          <cell r="H156">
            <v>19</v>
          </cell>
          <cell r="I156">
            <v>337</v>
          </cell>
          <cell r="J156">
            <v>159</v>
          </cell>
          <cell r="K156">
            <v>38</v>
          </cell>
          <cell r="L156">
            <v>19</v>
          </cell>
          <cell r="M156">
            <v>3</v>
          </cell>
          <cell r="N156">
            <v>2</v>
          </cell>
          <cell r="O156">
            <v>0</v>
          </cell>
          <cell r="P156">
            <v>0</v>
          </cell>
        </row>
        <row r="157">
          <cell r="C157" t="str">
            <v>  Realschulabschluss</v>
          </cell>
          <cell r="D157">
            <v>4074</v>
          </cell>
          <cell r="E157">
            <v>1814</v>
          </cell>
          <cell r="F157">
            <v>3512</v>
          </cell>
          <cell r="G157">
            <v>562</v>
          </cell>
          <cell r="H157">
            <v>283</v>
          </cell>
          <cell r="I157">
            <v>3795</v>
          </cell>
          <cell r="J157">
            <v>1690</v>
          </cell>
          <cell r="K157">
            <v>534</v>
          </cell>
          <cell r="L157">
            <v>269</v>
          </cell>
          <cell r="M157">
            <v>279</v>
          </cell>
          <cell r="N157">
            <v>124</v>
          </cell>
          <cell r="O157">
            <v>28</v>
          </cell>
          <cell r="P157">
            <v>14</v>
          </cell>
        </row>
        <row r="158">
          <cell r="C158" t="str">
            <v>  Hauptschulabschluss</v>
          </cell>
          <cell r="D158">
            <v>1182</v>
          </cell>
          <cell r="E158">
            <v>463</v>
          </cell>
          <cell r="F158">
            <v>919</v>
          </cell>
          <cell r="G158">
            <v>263</v>
          </cell>
          <cell r="H158">
            <v>110</v>
          </cell>
          <cell r="I158">
            <v>1108</v>
          </cell>
          <cell r="J158">
            <v>437</v>
          </cell>
          <cell r="K158">
            <v>250</v>
          </cell>
          <cell r="L158">
            <v>103</v>
          </cell>
          <cell r="M158">
            <v>74</v>
          </cell>
          <cell r="N158">
            <v>26</v>
          </cell>
          <cell r="O158">
            <v>13</v>
          </cell>
          <cell r="P158">
            <v>7</v>
          </cell>
        </row>
        <row r="159">
          <cell r="A159">
            <v>241</v>
          </cell>
          <cell r="B159" t="str">
            <v>Hannover,Region</v>
          </cell>
          <cell r="C159" t="str">
            <v>  ohne Hauptschulabschluss</v>
          </cell>
          <cell r="D159">
            <v>553</v>
          </cell>
          <cell r="E159">
            <v>241</v>
          </cell>
          <cell r="F159">
            <v>369</v>
          </cell>
          <cell r="G159">
            <v>184</v>
          </cell>
          <cell r="H159">
            <v>80</v>
          </cell>
          <cell r="I159">
            <v>507</v>
          </cell>
          <cell r="J159">
            <v>218</v>
          </cell>
          <cell r="K159">
            <v>177</v>
          </cell>
          <cell r="L159">
            <v>79</v>
          </cell>
          <cell r="M159">
            <v>46</v>
          </cell>
          <cell r="N159">
            <v>23</v>
          </cell>
          <cell r="O159">
            <v>7</v>
          </cell>
          <cell r="P159">
            <v>1</v>
          </cell>
          <cell r="Q159">
            <v>0.16773017319963537</v>
          </cell>
          <cell r="R159">
            <v>5.9049447911665866E-2</v>
          </cell>
        </row>
        <row r="160">
          <cell r="C160" t="str">
            <v>    dar. Abschluss FÖS Lernen</v>
          </cell>
          <cell r="D160">
            <v>121</v>
          </cell>
          <cell r="E160">
            <v>61</v>
          </cell>
          <cell r="F160">
            <v>94</v>
          </cell>
          <cell r="G160">
            <v>27</v>
          </cell>
          <cell r="H160">
            <v>14</v>
          </cell>
          <cell r="I160">
            <v>109</v>
          </cell>
          <cell r="J160">
            <v>54</v>
          </cell>
          <cell r="K160">
            <v>25</v>
          </cell>
          <cell r="L160">
            <v>14</v>
          </cell>
          <cell r="M160">
            <v>12</v>
          </cell>
          <cell r="N160">
            <v>7</v>
          </cell>
          <cell r="O160">
            <v>2</v>
          </cell>
          <cell r="P160">
            <v>0</v>
          </cell>
        </row>
        <row r="161">
          <cell r="C161" t="str">
            <v>         Abgang aus FÖS geistige Entwickl.</v>
          </cell>
          <cell r="D161">
            <v>76</v>
          </cell>
          <cell r="E161">
            <v>29</v>
          </cell>
          <cell r="F161">
            <v>60</v>
          </cell>
          <cell r="G161">
            <v>16</v>
          </cell>
          <cell r="H161">
            <v>6</v>
          </cell>
          <cell r="I161">
            <v>69</v>
          </cell>
          <cell r="J161">
            <v>26</v>
          </cell>
          <cell r="K161">
            <v>16</v>
          </cell>
          <cell r="L161">
            <v>6</v>
          </cell>
          <cell r="M161">
            <v>7</v>
          </cell>
          <cell r="N161">
            <v>3</v>
          </cell>
          <cell r="O161">
            <v>0</v>
          </cell>
          <cell r="P161">
            <v>0</v>
          </cell>
        </row>
        <row r="162">
          <cell r="C162" t="str">
            <v>241001 Hannover,Landeshauptstadt</v>
          </cell>
          <cell r="F162">
            <v>0</v>
          </cell>
        </row>
        <row r="163">
          <cell r="F163">
            <v>0</v>
          </cell>
        </row>
        <row r="164">
          <cell r="C164" t="str">
            <v>Insgesamt</v>
          </cell>
          <cell r="D164">
            <v>3119</v>
          </cell>
          <cell r="E164">
            <v>1498</v>
          </cell>
          <cell r="F164">
            <v>2565</v>
          </cell>
          <cell r="G164">
            <v>554</v>
          </cell>
          <cell r="H164">
            <v>260</v>
          </cell>
          <cell r="I164">
            <v>2729</v>
          </cell>
          <cell r="J164">
            <v>1315</v>
          </cell>
          <cell r="K164">
            <v>513</v>
          </cell>
          <cell r="L164">
            <v>242</v>
          </cell>
          <cell r="M164">
            <v>390</v>
          </cell>
          <cell r="N164">
            <v>183</v>
          </cell>
          <cell r="O164">
            <v>41</v>
          </cell>
          <cell r="P164">
            <v>18</v>
          </cell>
        </row>
        <row r="165">
          <cell r="C165" t="str">
            <v>  Hochschulreife</v>
          </cell>
          <cell r="D165">
            <v>707</v>
          </cell>
          <cell r="E165">
            <v>401</v>
          </cell>
          <cell r="F165">
            <v>673</v>
          </cell>
          <cell r="G165">
            <v>34</v>
          </cell>
          <cell r="H165">
            <v>13</v>
          </cell>
          <cell r="I165">
            <v>628</v>
          </cell>
          <cell r="J165">
            <v>359</v>
          </cell>
          <cell r="K165">
            <v>34</v>
          </cell>
          <cell r="L165">
            <v>13</v>
          </cell>
          <cell r="M165">
            <v>79</v>
          </cell>
          <cell r="N165">
            <v>42</v>
          </cell>
          <cell r="O165">
            <v>0</v>
          </cell>
          <cell r="P165">
            <v>0</v>
          </cell>
        </row>
        <row r="166">
          <cell r="C166" t="str">
            <v>  Fachhochschulreife (schulischer Teil)</v>
          </cell>
          <cell r="D166">
            <v>176</v>
          </cell>
          <cell r="E166">
            <v>84</v>
          </cell>
          <cell r="F166">
            <v>148</v>
          </cell>
          <cell r="G166">
            <v>28</v>
          </cell>
          <cell r="H166">
            <v>15</v>
          </cell>
          <cell r="I166">
            <v>173</v>
          </cell>
          <cell r="J166">
            <v>82</v>
          </cell>
          <cell r="K166">
            <v>28</v>
          </cell>
          <cell r="L166">
            <v>15</v>
          </cell>
          <cell r="M166">
            <v>3</v>
          </cell>
          <cell r="N166">
            <v>2</v>
          </cell>
          <cell r="O166">
            <v>0</v>
          </cell>
          <cell r="P166">
            <v>0</v>
          </cell>
        </row>
        <row r="167">
          <cell r="C167" t="str">
            <v>  Realschulabschluss</v>
          </cell>
          <cell r="D167">
            <v>1422</v>
          </cell>
          <cell r="E167">
            <v>657</v>
          </cell>
          <cell r="F167">
            <v>1161</v>
          </cell>
          <cell r="G167">
            <v>261</v>
          </cell>
          <cell r="H167">
            <v>127</v>
          </cell>
          <cell r="I167">
            <v>1204</v>
          </cell>
          <cell r="J167">
            <v>556</v>
          </cell>
          <cell r="K167">
            <v>234</v>
          </cell>
          <cell r="L167">
            <v>114</v>
          </cell>
          <cell r="M167">
            <v>218</v>
          </cell>
          <cell r="N167">
            <v>101</v>
          </cell>
          <cell r="O167">
            <v>27</v>
          </cell>
          <cell r="P167">
            <v>13</v>
          </cell>
        </row>
        <row r="168">
          <cell r="C168" t="str">
            <v>  Hauptschulabschluss</v>
          </cell>
          <cell r="D168">
            <v>531</v>
          </cell>
          <cell r="E168">
            <v>220</v>
          </cell>
          <cell r="F168">
            <v>398</v>
          </cell>
          <cell r="G168">
            <v>133</v>
          </cell>
          <cell r="H168">
            <v>59</v>
          </cell>
          <cell r="I168">
            <v>477</v>
          </cell>
          <cell r="J168">
            <v>202</v>
          </cell>
          <cell r="K168">
            <v>124</v>
          </cell>
          <cell r="L168">
            <v>55</v>
          </cell>
          <cell r="M168">
            <v>54</v>
          </cell>
          <cell r="N168">
            <v>18</v>
          </cell>
          <cell r="O168">
            <v>9</v>
          </cell>
          <cell r="P168">
            <v>4</v>
          </cell>
        </row>
        <row r="169">
          <cell r="A169">
            <v>241001</v>
          </cell>
          <cell r="B169" t="str">
            <v>Hannover,Landeshauptstadt</v>
          </cell>
          <cell r="C169" t="str">
            <v>  ohne Hauptschulabschluss</v>
          </cell>
          <cell r="D169">
            <v>283</v>
          </cell>
          <cell r="E169">
            <v>136</v>
          </cell>
          <cell r="F169">
            <v>185</v>
          </cell>
          <cell r="G169">
            <v>98</v>
          </cell>
          <cell r="H169">
            <v>46</v>
          </cell>
          <cell r="I169">
            <v>247</v>
          </cell>
          <cell r="J169">
            <v>116</v>
          </cell>
          <cell r="K169">
            <v>93</v>
          </cell>
          <cell r="L169">
            <v>45</v>
          </cell>
          <cell r="M169">
            <v>36</v>
          </cell>
          <cell r="N169">
            <v>20</v>
          </cell>
          <cell r="O169">
            <v>5</v>
          </cell>
          <cell r="P169">
            <v>1</v>
          </cell>
          <cell r="Q169">
            <v>0.17689530685920576</v>
          </cell>
          <cell r="R169">
            <v>7.2124756335282647E-2</v>
          </cell>
        </row>
        <row r="170">
          <cell r="C170" t="str">
            <v>    dar. Abschluss FÖS Lernen</v>
          </cell>
          <cell r="D170">
            <v>58</v>
          </cell>
          <cell r="E170">
            <v>36</v>
          </cell>
          <cell r="F170">
            <v>39</v>
          </cell>
          <cell r="G170">
            <v>19</v>
          </cell>
          <cell r="H170">
            <v>11</v>
          </cell>
          <cell r="I170">
            <v>47</v>
          </cell>
          <cell r="J170">
            <v>29</v>
          </cell>
          <cell r="K170">
            <v>17</v>
          </cell>
          <cell r="L170">
            <v>11</v>
          </cell>
          <cell r="M170">
            <v>11</v>
          </cell>
          <cell r="N170">
            <v>7</v>
          </cell>
          <cell r="O170">
            <v>2</v>
          </cell>
          <cell r="P170">
            <v>0</v>
          </cell>
        </row>
        <row r="171">
          <cell r="C171" t="str">
            <v>         Abgang aus FÖS geistige Entwickl.</v>
          </cell>
          <cell r="D171">
            <v>24</v>
          </cell>
          <cell r="E171">
            <v>10</v>
          </cell>
          <cell r="F171">
            <v>15</v>
          </cell>
          <cell r="G171">
            <v>9</v>
          </cell>
          <cell r="H171">
            <v>3</v>
          </cell>
          <cell r="I171">
            <v>22</v>
          </cell>
          <cell r="J171">
            <v>9</v>
          </cell>
          <cell r="K171">
            <v>9</v>
          </cell>
          <cell r="L171">
            <v>3</v>
          </cell>
          <cell r="M171">
            <v>2</v>
          </cell>
          <cell r="N171">
            <v>1</v>
          </cell>
          <cell r="O171">
            <v>0</v>
          </cell>
          <cell r="P171">
            <v>0</v>
          </cell>
        </row>
        <row r="173">
          <cell r="C173" t="str">
            <v>Insgesamt</v>
          </cell>
          <cell r="D173">
            <v>4227</v>
          </cell>
          <cell r="E173">
            <v>1844</v>
          </cell>
          <cell r="F173">
            <v>3684</v>
          </cell>
          <cell r="G173">
            <v>543</v>
          </cell>
          <cell r="H173">
            <v>253</v>
          </cell>
          <cell r="I173">
            <v>4102</v>
          </cell>
          <cell r="J173">
            <v>1792</v>
          </cell>
          <cell r="K173">
            <v>536</v>
          </cell>
          <cell r="L173">
            <v>249</v>
          </cell>
          <cell r="M173">
            <v>125</v>
          </cell>
          <cell r="N173">
            <v>52</v>
          </cell>
          <cell r="O173">
            <v>7</v>
          </cell>
          <cell r="P173">
            <v>4</v>
          </cell>
        </row>
        <row r="174">
          <cell r="A174">
            <v>241999</v>
          </cell>
          <cell r="B174" t="str">
            <v>Hannover Umland</v>
          </cell>
          <cell r="C174" t="str">
            <v>  ohne Hauptschulabschluss</v>
          </cell>
          <cell r="D174">
            <v>270</v>
          </cell>
          <cell r="E174">
            <v>105</v>
          </cell>
          <cell r="F174">
            <v>184</v>
          </cell>
          <cell r="G174">
            <v>86</v>
          </cell>
          <cell r="H174">
            <v>34</v>
          </cell>
          <cell r="I174">
            <v>260</v>
          </cell>
          <cell r="J174">
            <v>102</v>
          </cell>
          <cell r="K174">
            <v>84</v>
          </cell>
          <cell r="L174">
            <v>34</v>
          </cell>
          <cell r="M174">
            <v>10</v>
          </cell>
          <cell r="N174">
            <v>3</v>
          </cell>
          <cell r="O174">
            <v>2</v>
          </cell>
          <cell r="P174">
            <v>0</v>
          </cell>
          <cell r="Q174">
            <v>0.15837937384898712</v>
          </cell>
          <cell r="R174">
            <v>4.9945711183496201E-2</v>
          </cell>
        </row>
        <row r="176">
          <cell r="C176" t="str">
            <v>251 Diepholz</v>
          </cell>
          <cell r="F176">
            <v>0</v>
          </cell>
        </row>
        <row r="177">
          <cell r="F177">
            <v>0</v>
          </cell>
        </row>
        <row r="178">
          <cell r="C178" t="str">
            <v>Insgesamt</v>
          </cell>
          <cell r="D178">
            <v>1492</v>
          </cell>
          <cell r="E178">
            <v>652</v>
          </cell>
          <cell r="F178">
            <v>1353</v>
          </cell>
          <cell r="G178">
            <v>139</v>
          </cell>
          <cell r="H178">
            <v>63</v>
          </cell>
          <cell r="I178">
            <v>1418</v>
          </cell>
          <cell r="J178">
            <v>628</v>
          </cell>
          <cell r="K178">
            <v>138</v>
          </cell>
          <cell r="L178">
            <v>62</v>
          </cell>
          <cell r="M178">
            <v>74</v>
          </cell>
          <cell r="N178">
            <v>24</v>
          </cell>
          <cell r="O178">
            <v>1</v>
          </cell>
          <cell r="P178">
            <v>1</v>
          </cell>
        </row>
        <row r="179">
          <cell r="C179" t="str">
            <v>  Hochschulreife</v>
          </cell>
          <cell r="D179">
            <v>28</v>
          </cell>
          <cell r="E179">
            <v>14</v>
          </cell>
          <cell r="F179">
            <v>28</v>
          </cell>
          <cell r="G179">
            <v>0</v>
          </cell>
          <cell r="H179">
            <v>0</v>
          </cell>
          <cell r="I179">
            <v>28</v>
          </cell>
          <cell r="J179">
            <v>14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C180" t="str">
            <v>  Fachhochschulreife (schulischer Teil)</v>
          </cell>
          <cell r="D180">
            <v>23</v>
          </cell>
          <cell r="E180">
            <v>10</v>
          </cell>
          <cell r="F180">
            <v>22</v>
          </cell>
          <cell r="G180">
            <v>1</v>
          </cell>
          <cell r="H180">
            <v>1</v>
          </cell>
          <cell r="I180">
            <v>20</v>
          </cell>
          <cell r="J180">
            <v>9</v>
          </cell>
          <cell r="K180">
            <v>1</v>
          </cell>
          <cell r="L180">
            <v>1</v>
          </cell>
          <cell r="M180">
            <v>3</v>
          </cell>
          <cell r="N180">
            <v>1</v>
          </cell>
          <cell r="O180">
            <v>0</v>
          </cell>
          <cell r="P180">
            <v>0</v>
          </cell>
        </row>
        <row r="181">
          <cell r="C181" t="str">
            <v>  Realschulabschluss</v>
          </cell>
          <cell r="D181">
            <v>1085</v>
          </cell>
          <cell r="E181">
            <v>489</v>
          </cell>
          <cell r="F181">
            <v>1024</v>
          </cell>
          <cell r="G181">
            <v>61</v>
          </cell>
          <cell r="H181">
            <v>34</v>
          </cell>
          <cell r="I181">
            <v>1031</v>
          </cell>
          <cell r="J181">
            <v>470</v>
          </cell>
          <cell r="K181">
            <v>60</v>
          </cell>
          <cell r="L181">
            <v>33</v>
          </cell>
          <cell r="M181">
            <v>54</v>
          </cell>
          <cell r="N181">
            <v>19</v>
          </cell>
          <cell r="O181">
            <v>1</v>
          </cell>
          <cell r="P181">
            <v>1</v>
          </cell>
        </row>
        <row r="182">
          <cell r="C182" t="str">
            <v>  Hauptschulabschluss</v>
          </cell>
          <cell r="D182">
            <v>254</v>
          </cell>
          <cell r="E182">
            <v>99</v>
          </cell>
          <cell r="F182">
            <v>210</v>
          </cell>
          <cell r="G182">
            <v>44</v>
          </cell>
          <cell r="H182">
            <v>17</v>
          </cell>
          <cell r="I182">
            <v>245</v>
          </cell>
          <cell r="J182">
            <v>97</v>
          </cell>
          <cell r="K182">
            <v>44</v>
          </cell>
          <cell r="L182">
            <v>17</v>
          </cell>
          <cell r="M182">
            <v>9</v>
          </cell>
          <cell r="N182">
            <v>2</v>
          </cell>
          <cell r="O182">
            <v>0</v>
          </cell>
          <cell r="P182">
            <v>0</v>
          </cell>
        </row>
        <row r="183">
          <cell r="A183">
            <v>251</v>
          </cell>
          <cell r="B183" t="str">
            <v>Diepholz</v>
          </cell>
          <cell r="C183" t="str">
            <v>  ohne Hauptschulabschluss</v>
          </cell>
          <cell r="D183">
            <v>102</v>
          </cell>
          <cell r="E183">
            <v>40</v>
          </cell>
          <cell r="F183">
            <v>69</v>
          </cell>
          <cell r="G183">
            <v>33</v>
          </cell>
          <cell r="H183">
            <v>11</v>
          </cell>
          <cell r="I183">
            <v>94</v>
          </cell>
          <cell r="J183">
            <v>38</v>
          </cell>
          <cell r="K183">
            <v>33</v>
          </cell>
          <cell r="L183">
            <v>11</v>
          </cell>
          <cell r="M183">
            <v>8</v>
          </cell>
          <cell r="N183">
            <v>2</v>
          </cell>
          <cell r="O183">
            <v>0</v>
          </cell>
          <cell r="P183">
            <v>0</v>
          </cell>
          <cell r="Q183">
            <v>0.23741007194244604</v>
          </cell>
          <cell r="R183">
            <v>5.0997782705099776E-2</v>
          </cell>
        </row>
        <row r="184">
          <cell r="C184" t="str">
            <v>    dar. Abschluss FÖS Lernen</v>
          </cell>
          <cell r="D184">
            <v>31</v>
          </cell>
          <cell r="E184">
            <v>14</v>
          </cell>
          <cell r="F184">
            <v>28</v>
          </cell>
          <cell r="G184">
            <v>3</v>
          </cell>
          <cell r="H184">
            <v>1</v>
          </cell>
          <cell r="I184">
            <v>30</v>
          </cell>
          <cell r="J184">
            <v>14</v>
          </cell>
          <cell r="K184">
            <v>3</v>
          </cell>
          <cell r="L184">
            <v>1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</row>
        <row r="185">
          <cell r="C185" t="str">
            <v>         Abgang aus FÖS geistige Entwickl.</v>
          </cell>
          <cell r="D185">
            <v>3</v>
          </cell>
          <cell r="E185">
            <v>2</v>
          </cell>
          <cell r="F185">
            <v>3</v>
          </cell>
          <cell r="G185">
            <v>0</v>
          </cell>
          <cell r="H185">
            <v>0</v>
          </cell>
          <cell r="I185">
            <v>3</v>
          </cell>
          <cell r="J185">
            <v>2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C186" t="str">
            <v>252 Hameln-Pyrmont</v>
          </cell>
          <cell r="F186">
            <v>0</v>
          </cell>
        </row>
        <row r="187">
          <cell r="F187">
            <v>0</v>
          </cell>
        </row>
        <row r="188">
          <cell r="C188" t="str">
            <v>Insgesamt</v>
          </cell>
          <cell r="D188">
            <v>1012</v>
          </cell>
          <cell r="E188">
            <v>480</v>
          </cell>
          <cell r="F188">
            <v>883</v>
          </cell>
          <cell r="G188">
            <v>129</v>
          </cell>
          <cell r="H188">
            <v>61</v>
          </cell>
          <cell r="I188">
            <v>1012</v>
          </cell>
          <cell r="J188">
            <v>480</v>
          </cell>
          <cell r="K188">
            <v>129</v>
          </cell>
          <cell r="L188">
            <v>61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C189" t="str">
            <v>  Hochschulreife</v>
          </cell>
          <cell r="D189">
            <v>40</v>
          </cell>
          <cell r="E189">
            <v>21</v>
          </cell>
          <cell r="F189">
            <v>39</v>
          </cell>
          <cell r="G189">
            <v>1</v>
          </cell>
          <cell r="H189">
            <v>1</v>
          </cell>
          <cell r="I189">
            <v>40</v>
          </cell>
          <cell r="J189">
            <v>21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C190" t="str">
            <v>  Fachhochschulreife (schulischer Teil)</v>
          </cell>
          <cell r="D190">
            <v>13</v>
          </cell>
          <cell r="E190">
            <v>7</v>
          </cell>
          <cell r="F190">
            <v>13</v>
          </cell>
          <cell r="G190">
            <v>0</v>
          </cell>
          <cell r="H190">
            <v>0</v>
          </cell>
          <cell r="I190">
            <v>13</v>
          </cell>
          <cell r="J190">
            <v>7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C191" t="str">
            <v>  Realschulabschluss</v>
          </cell>
          <cell r="D191">
            <v>644</v>
          </cell>
          <cell r="E191">
            <v>315</v>
          </cell>
          <cell r="F191">
            <v>587</v>
          </cell>
          <cell r="G191">
            <v>57</v>
          </cell>
          <cell r="H191">
            <v>22</v>
          </cell>
          <cell r="I191">
            <v>644</v>
          </cell>
          <cell r="J191">
            <v>315</v>
          </cell>
          <cell r="K191">
            <v>57</v>
          </cell>
          <cell r="L191">
            <v>22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C192" t="str">
            <v>  Hauptschulabschluss</v>
          </cell>
          <cell r="D192">
            <v>185</v>
          </cell>
          <cell r="E192">
            <v>86</v>
          </cell>
          <cell r="F192">
            <v>148</v>
          </cell>
          <cell r="G192">
            <v>37</v>
          </cell>
          <cell r="H192">
            <v>24</v>
          </cell>
          <cell r="I192">
            <v>185</v>
          </cell>
          <cell r="J192">
            <v>86</v>
          </cell>
          <cell r="K192">
            <v>37</v>
          </cell>
          <cell r="L192">
            <v>24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252</v>
          </cell>
          <cell r="B193" t="str">
            <v>Hameln-Pyrmont</v>
          </cell>
          <cell r="C193" t="str">
            <v>  ohne Hauptschulabschluss</v>
          </cell>
          <cell r="D193">
            <v>130</v>
          </cell>
          <cell r="E193">
            <v>51</v>
          </cell>
          <cell r="F193">
            <v>96</v>
          </cell>
          <cell r="G193">
            <v>34</v>
          </cell>
          <cell r="H193">
            <v>14</v>
          </cell>
          <cell r="I193">
            <v>130</v>
          </cell>
          <cell r="J193">
            <v>51</v>
          </cell>
          <cell r="K193">
            <v>34</v>
          </cell>
          <cell r="L193">
            <v>14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0.26356589147286824</v>
          </cell>
          <cell r="R193">
            <v>0.1087202718006795</v>
          </cell>
        </row>
        <row r="194">
          <cell r="C194" t="str">
            <v>    dar. Abschluss FÖS Lernen</v>
          </cell>
          <cell r="D194">
            <v>22</v>
          </cell>
          <cell r="E194">
            <v>7</v>
          </cell>
          <cell r="F194">
            <v>19</v>
          </cell>
          <cell r="G194">
            <v>3</v>
          </cell>
          <cell r="H194">
            <v>2</v>
          </cell>
          <cell r="I194">
            <v>22</v>
          </cell>
          <cell r="J194">
            <v>7</v>
          </cell>
          <cell r="K194">
            <v>3</v>
          </cell>
          <cell r="L194">
            <v>2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C195" t="str">
            <v>         Abgang aus FÖS geistige Entwickl.</v>
          </cell>
          <cell r="D195">
            <v>28</v>
          </cell>
          <cell r="E195">
            <v>10</v>
          </cell>
          <cell r="F195">
            <v>26</v>
          </cell>
          <cell r="G195">
            <v>2</v>
          </cell>
          <cell r="H195">
            <v>1</v>
          </cell>
          <cell r="I195">
            <v>28</v>
          </cell>
          <cell r="J195">
            <v>10</v>
          </cell>
          <cell r="K195">
            <v>2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C196" t="str">
            <v>254 Hildesheim</v>
          </cell>
          <cell r="F196">
            <v>0</v>
          </cell>
        </row>
        <row r="197">
          <cell r="F197">
            <v>0</v>
          </cell>
        </row>
        <row r="198">
          <cell r="C198" t="str">
            <v>Insgesamt</v>
          </cell>
          <cell r="D198">
            <v>1981</v>
          </cell>
          <cell r="E198">
            <v>927</v>
          </cell>
          <cell r="F198">
            <v>1775</v>
          </cell>
          <cell r="G198">
            <v>206</v>
          </cell>
          <cell r="H198">
            <v>109</v>
          </cell>
          <cell r="I198">
            <v>1693</v>
          </cell>
          <cell r="J198">
            <v>789</v>
          </cell>
          <cell r="K198">
            <v>191</v>
          </cell>
          <cell r="L198">
            <v>101</v>
          </cell>
          <cell r="M198">
            <v>288</v>
          </cell>
          <cell r="N198">
            <v>138</v>
          </cell>
          <cell r="O198">
            <v>15</v>
          </cell>
          <cell r="P198">
            <v>8</v>
          </cell>
        </row>
        <row r="199">
          <cell r="C199" t="str">
            <v>  Hochschulreife</v>
          </cell>
          <cell r="D199">
            <v>193</v>
          </cell>
          <cell r="E199">
            <v>112</v>
          </cell>
          <cell r="F199">
            <v>190</v>
          </cell>
          <cell r="G199">
            <v>3</v>
          </cell>
          <cell r="H199">
            <v>1</v>
          </cell>
          <cell r="I199">
            <v>178</v>
          </cell>
          <cell r="J199">
            <v>101</v>
          </cell>
          <cell r="K199">
            <v>2</v>
          </cell>
          <cell r="L199">
            <v>1</v>
          </cell>
          <cell r="M199">
            <v>15</v>
          </cell>
          <cell r="N199">
            <v>11</v>
          </cell>
          <cell r="O199">
            <v>1</v>
          </cell>
          <cell r="P199">
            <v>0</v>
          </cell>
        </row>
        <row r="200">
          <cell r="C200" t="str">
            <v>  Fachhochschulreife (schulischer Teil)</v>
          </cell>
          <cell r="D200">
            <v>58</v>
          </cell>
          <cell r="E200">
            <v>33</v>
          </cell>
          <cell r="F200">
            <v>56</v>
          </cell>
          <cell r="G200">
            <v>2</v>
          </cell>
          <cell r="H200">
            <v>0</v>
          </cell>
          <cell r="I200">
            <v>50</v>
          </cell>
          <cell r="J200">
            <v>29</v>
          </cell>
          <cell r="K200">
            <v>2</v>
          </cell>
          <cell r="L200">
            <v>0</v>
          </cell>
          <cell r="M200">
            <v>8</v>
          </cell>
          <cell r="N200">
            <v>4</v>
          </cell>
          <cell r="O200">
            <v>0</v>
          </cell>
          <cell r="P200">
            <v>0</v>
          </cell>
        </row>
        <row r="201">
          <cell r="C201" t="str">
            <v>  Realschulabschluss</v>
          </cell>
          <cell r="D201">
            <v>1231</v>
          </cell>
          <cell r="E201">
            <v>566</v>
          </cell>
          <cell r="F201">
            <v>1131</v>
          </cell>
          <cell r="G201">
            <v>100</v>
          </cell>
          <cell r="H201">
            <v>49</v>
          </cell>
          <cell r="I201">
            <v>1020</v>
          </cell>
          <cell r="J201">
            <v>464</v>
          </cell>
          <cell r="K201">
            <v>88</v>
          </cell>
          <cell r="L201">
            <v>43</v>
          </cell>
          <cell r="M201">
            <v>211</v>
          </cell>
          <cell r="N201">
            <v>102</v>
          </cell>
          <cell r="O201">
            <v>12</v>
          </cell>
          <cell r="P201">
            <v>6</v>
          </cell>
        </row>
        <row r="202">
          <cell r="C202" t="str">
            <v>  Hauptschulabschluss</v>
          </cell>
          <cell r="D202">
            <v>337</v>
          </cell>
          <cell r="E202">
            <v>143</v>
          </cell>
          <cell r="F202">
            <v>277</v>
          </cell>
          <cell r="G202">
            <v>60</v>
          </cell>
          <cell r="H202">
            <v>35</v>
          </cell>
          <cell r="I202">
            <v>313</v>
          </cell>
          <cell r="J202">
            <v>135</v>
          </cell>
          <cell r="K202">
            <v>60</v>
          </cell>
          <cell r="L202">
            <v>35</v>
          </cell>
          <cell r="M202">
            <v>24</v>
          </cell>
          <cell r="N202">
            <v>8</v>
          </cell>
          <cell r="O202">
            <v>0</v>
          </cell>
          <cell r="P202">
            <v>0</v>
          </cell>
        </row>
        <row r="203">
          <cell r="A203">
            <v>254</v>
          </cell>
          <cell r="B203" t="str">
            <v>Hildesheim</v>
          </cell>
          <cell r="C203" t="str">
            <v>  ohne Hauptschulabschluss</v>
          </cell>
          <cell r="D203">
            <v>162</v>
          </cell>
          <cell r="E203">
            <v>73</v>
          </cell>
          <cell r="F203">
            <v>121</v>
          </cell>
          <cell r="G203">
            <v>41</v>
          </cell>
          <cell r="H203">
            <v>24</v>
          </cell>
          <cell r="I203">
            <v>132</v>
          </cell>
          <cell r="J203">
            <v>60</v>
          </cell>
          <cell r="K203">
            <v>39</v>
          </cell>
          <cell r="L203">
            <v>22</v>
          </cell>
          <cell r="M203">
            <v>30</v>
          </cell>
          <cell r="N203">
            <v>13</v>
          </cell>
          <cell r="O203">
            <v>2</v>
          </cell>
          <cell r="P203">
            <v>2</v>
          </cell>
          <cell r="Q203">
            <v>0.19902912621359223</v>
          </cell>
          <cell r="R203">
            <v>6.816901408450704E-2</v>
          </cell>
        </row>
        <row r="204">
          <cell r="C204" t="str">
            <v>    dar. Abschluss FÖS Lernen</v>
          </cell>
          <cell r="D204">
            <v>33</v>
          </cell>
          <cell r="E204">
            <v>20</v>
          </cell>
          <cell r="F204">
            <v>27</v>
          </cell>
          <cell r="G204">
            <v>6</v>
          </cell>
          <cell r="H204">
            <v>4</v>
          </cell>
          <cell r="I204">
            <v>27</v>
          </cell>
          <cell r="J204">
            <v>16</v>
          </cell>
          <cell r="K204">
            <v>5</v>
          </cell>
          <cell r="L204">
            <v>3</v>
          </cell>
          <cell r="M204">
            <v>6</v>
          </cell>
          <cell r="N204">
            <v>4</v>
          </cell>
          <cell r="O204">
            <v>1</v>
          </cell>
          <cell r="P204">
            <v>1</v>
          </cell>
        </row>
        <row r="205">
          <cell r="C205" t="str">
            <v>         Abgang aus FÖS geistige Entwickl.</v>
          </cell>
          <cell r="D205">
            <v>51</v>
          </cell>
          <cell r="E205">
            <v>24</v>
          </cell>
          <cell r="F205">
            <v>45</v>
          </cell>
          <cell r="G205">
            <v>6</v>
          </cell>
          <cell r="H205">
            <v>3</v>
          </cell>
          <cell r="I205">
            <v>40</v>
          </cell>
          <cell r="J205">
            <v>18</v>
          </cell>
          <cell r="K205">
            <v>6</v>
          </cell>
          <cell r="L205">
            <v>3</v>
          </cell>
          <cell r="M205">
            <v>11</v>
          </cell>
          <cell r="N205">
            <v>6</v>
          </cell>
          <cell r="O205">
            <v>0</v>
          </cell>
          <cell r="P205">
            <v>0</v>
          </cell>
        </row>
        <row r="206">
          <cell r="C206" t="str">
            <v>255 Holzminden</v>
          </cell>
          <cell r="F206">
            <v>0</v>
          </cell>
        </row>
        <row r="207">
          <cell r="F207">
            <v>0</v>
          </cell>
        </row>
        <row r="208">
          <cell r="C208" t="str">
            <v>Insgesamt</v>
          </cell>
          <cell r="D208">
            <v>383</v>
          </cell>
          <cell r="E208">
            <v>171</v>
          </cell>
          <cell r="F208">
            <v>344</v>
          </cell>
          <cell r="G208">
            <v>39</v>
          </cell>
          <cell r="H208">
            <v>20</v>
          </cell>
          <cell r="I208">
            <v>375</v>
          </cell>
          <cell r="J208">
            <v>168</v>
          </cell>
          <cell r="K208">
            <v>36</v>
          </cell>
          <cell r="L208">
            <v>19</v>
          </cell>
          <cell r="M208">
            <v>8</v>
          </cell>
          <cell r="N208">
            <v>3</v>
          </cell>
          <cell r="O208">
            <v>3</v>
          </cell>
          <cell r="P208">
            <v>1</v>
          </cell>
        </row>
        <row r="209">
          <cell r="C209" t="str">
            <v>  Fachhochschulreife (schulischer Teil)</v>
          </cell>
          <cell r="D209">
            <v>6</v>
          </cell>
          <cell r="E209">
            <v>4</v>
          </cell>
          <cell r="F209">
            <v>6</v>
          </cell>
          <cell r="G209">
            <v>0</v>
          </cell>
          <cell r="H209">
            <v>0</v>
          </cell>
          <cell r="I209">
            <v>3</v>
          </cell>
          <cell r="J209">
            <v>3</v>
          </cell>
          <cell r="K209">
            <v>0</v>
          </cell>
          <cell r="L209">
            <v>0</v>
          </cell>
          <cell r="M209">
            <v>3</v>
          </cell>
          <cell r="N209">
            <v>1</v>
          </cell>
          <cell r="O209">
            <v>0</v>
          </cell>
          <cell r="P209">
            <v>0</v>
          </cell>
        </row>
        <row r="210">
          <cell r="C210" t="str">
            <v>  Realschulabschluss</v>
          </cell>
          <cell r="D210">
            <v>236</v>
          </cell>
          <cell r="E210">
            <v>104</v>
          </cell>
          <cell r="F210">
            <v>215</v>
          </cell>
          <cell r="G210">
            <v>21</v>
          </cell>
          <cell r="H210">
            <v>11</v>
          </cell>
          <cell r="I210">
            <v>231</v>
          </cell>
          <cell r="J210">
            <v>102</v>
          </cell>
          <cell r="K210">
            <v>18</v>
          </cell>
          <cell r="L210">
            <v>10</v>
          </cell>
          <cell r="M210">
            <v>5</v>
          </cell>
          <cell r="N210">
            <v>2</v>
          </cell>
          <cell r="O210">
            <v>3</v>
          </cell>
          <cell r="P210">
            <v>1</v>
          </cell>
        </row>
        <row r="211">
          <cell r="C211" t="str">
            <v>  Hauptschulabschluss</v>
          </cell>
          <cell r="D211">
            <v>78</v>
          </cell>
          <cell r="E211">
            <v>37</v>
          </cell>
          <cell r="F211">
            <v>67</v>
          </cell>
          <cell r="G211">
            <v>11</v>
          </cell>
          <cell r="H211">
            <v>5</v>
          </cell>
          <cell r="I211">
            <v>78</v>
          </cell>
          <cell r="J211">
            <v>37</v>
          </cell>
          <cell r="K211">
            <v>11</v>
          </cell>
          <cell r="L211">
            <v>5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>
            <v>255</v>
          </cell>
          <cell r="B212" t="str">
            <v>Holzminden</v>
          </cell>
          <cell r="C212" t="str">
            <v>  ohne Hauptschulabschluss</v>
          </cell>
          <cell r="D212">
            <v>63</v>
          </cell>
          <cell r="E212">
            <v>26</v>
          </cell>
          <cell r="F212">
            <v>56</v>
          </cell>
          <cell r="G212">
            <v>7</v>
          </cell>
          <cell r="H212">
            <v>4</v>
          </cell>
          <cell r="I212">
            <v>63</v>
          </cell>
          <cell r="J212">
            <v>26</v>
          </cell>
          <cell r="K212">
            <v>7</v>
          </cell>
          <cell r="L212">
            <v>4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0.17948717948717949</v>
          </cell>
          <cell r="R212">
            <v>0.16279069767441862</v>
          </cell>
        </row>
        <row r="213">
          <cell r="C213" t="str">
            <v>    dar. Abschluss FÖS Lernen</v>
          </cell>
          <cell r="D213">
            <v>39</v>
          </cell>
          <cell r="E213">
            <v>15</v>
          </cell>
          <cell r="F213">
            <v>38</v>
          </cell>
          <cell r="G213">
            <v>1</v>
          </cell>
          <cell r="H213">
            <v>1</v>
          </cell>
          <cell r="I213">
            <v>39</v>
          </cell>
          <cell r="J213">
            <v>15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C214" t="str">
            <v>         Abgang aus FÖS geistige Entwickl.</v>
          </cell>
          <cell r="D214">
            <v>7</v>
          </cell>
          <cell r="E214">
            <v>3</v>
          </cell>
          <cell r="F214">
            <v>7</v>
          </cell>
          <cell r="G214">
            <v>0</v>
          </cell>
          <cell r="H214">
            <v>0</v>
          </cell>
          <cell r="I214">
            <v>7</v>
          </cell>
          <cell r="J214">
            <v>3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C215" t="str">
            <v>256 Nienburg (Weser)</v>
          </cell>
          <cell r="F215">
            <v>0</v>
          </cell>
        </row>
        <row r="216">
          <cell r="F216">
            <v>0</v>
          </cell>
        </row>
        <row r="217">
          <cell r="C217" t="str">
            <v>Insgesamt</v>
          </cell>
          <cell r="D217">
            <v>882</v>
          </cell>
          <cell r="E217">
            <v>391</v>
          </cell>
          <cell r="F217">
            <v>788</v>
          </cell>
          <cell r="G217">
            <v>94</v>
          </cell>
          <cell r="H217">
            <v>42</v>
          </cell>
          <cell r="I217">
            <v>869</v>
          </cell>
          <cell r="J217">
            <v>389</v>
          </cell>
          <cell r="K217">
            <v>94</v>
          </cell>
          <cell r="L217">
            <v>42</v>
          </cell>
          <cell r="M217">
            <v>13</v>
          </cell>
          <cell r="N217">
            <v>2</v>
          </cell>
          <cell r="O217">
            <v>0</v>
          </cell>
          <cell r="P217">
            <v>0</v>
          </cell>
        </row>
        <row r="218">
          <cell r="C218" t="str">
            <v>  Hochschulreife</v>
          </cell>
          <cell r="D218">
            <v>28</v>
          </cell>
          <cell r="E218">
            <v>11</v>
          </cell>
          <cell r="F218">
            <v>26</v>
          </cell>
          <cell r="G218">
            <v>2</v>
          </cell>
          <cell r="H218">
            <v>0</v>
          </cell>
          <cell r="I218">
            <v>28</v>
          </cell>
          <cell r="J218">
            <v>11</v>
          </cell>
          <cell r="K218">
            <v>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C219" t="str">
            <v>  Fachhochschulreife (schulischer Teil)</v>
          </cell>
          <cell r="D219">
            <v>26</v>
          </cell>
          <cell r="E219">
            <v>17</v>
          </cell>
          <cell r="F219">
            <v>25</v>
          </cell>
          <cell r="G219">
            <v>1</v>
          </cell>
          <cell r="H219">
            <v>1</v>
          </cell>
          <cell r="I219">
            <v>26</v>
          </cell>
          <cell r="J219">
            <v>17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C220" t="str">
            <v>  Realschulabschluss</v>
          </cell>
          <cell r="D220">
            <v>550</v>
          </cell>
          <cell r="E220">
            <v>259</v>
          </cell>
          <cell r="F220">
            <v>498</v>
          </cell>
          <cell r="G220">
            <v>52</v>
          </cell>
          <cell r="H220">
            <v>25</v>
          </cell>
          <cell r="I220">
            <v>548</v>
          </cell>
          <cell r="J220">
            <v>259</v>
          </cell>
          <cell r="K220">
            <v>52</v>
          </cell>
          <cell r="L220">
            <v>25</v>
          </cell>
          <cell r="M220">
            <v>2</v>
          </cell>
          <cell r="N220">
            <v>0</v>
          </cell>
          <cell r="O220">
            <v>0</v>
          </cell>
          <cell r="P220">
            <v>0</v>
          </cell>
        </row>
        <row r="221">
          <cell r="C221" t="str">
            <v>  Hauptschulabschluss</v>
          </cell>
          <cell r="D221">
            <v>193</v>
          </cell>
          <cell r="E221">
            <v>72</v>
          </cell>
          <cell r="F221">
            <v>172</v>
          </cell>
          <cell r="G221">
            <v>21</v>
          </cell>
          <cell r="H221">
            <v>8</v>
          </cell>
          <cell r="I221">
            <v>184</v>
          </cell>
          <cell r="J221">
            <v>71</v>
          </cell>
          <cell r="K221">
            <v>21</v>
          </cell>
          <cell r="L221">
            <v>8</v>
          </cell>
          <cell r="M221">
            <v>9</v>
          </cell>
          <cell r="N221">
            <v>1</v>
          </cell>
          <cell r="O221">
            <v>0</v>
          </cell>
          <cell r="P221">
            <v>0</v>
          </cell>
        </row>
        <row r="222">
          <cell r="A222">
            <v>256</v>
          </cell>
          <cell r="B222" t="str">
            <v>Nienburg (Weser)</v>
          </cell>
          <cell r="C222" t="str">
            <v>  ohne Hauptschulabschluss</v>
          </cell>
          <cell r="D222">
            <v>85</v>
          </cell>
          <cell r="E222">
            <v>32</v>
          </cell>
          <cell r="F222">
            <v>67</v>
          </cell>
          <cell r="G222">
            <v>18</v>
          </cell>
          <cell r="H222">
            <v>8</v>
          </cell>
          <cell r="I222">
            <v>83</v>
          </cell>
          <cell r="J222">
            <v>31</v>
          </cell>
          <cell r="K222">
            <v>18</v>
          </cell>
          <cell r="L222">
            <v>8</v>
          </cell>
          <cell r="M222">
            <v>2</v>
          </cell>
          <cell r="N222">
            <v>1</v>
          </cell>
          <cell r="O222">
            <v>0</v>
          </cell>
          <cell r="P222">
            <v>0</v>
          </cell>
          <cell r="Q222">
            <v>0.19148936170212766</v>
          </cell>
          <cell r="R222">
            <v>8.5025380710659904E-2</v>
          </cell>
        </row>
        <row r="223">
          <cell r="C223" t="str">
            <v>    dar. Abschluss FÖS Lernen</v>
          </cell>
          <cell r="D223">
            <v>19</v>
          </cell>
          <cell r="E223">
            <v>5</v>
          </cell>
          <cell r="F223">
            <v>17</v>
          </cell>
          <cell r="G223">
            <v>2</v>
          </cell>
          <cell r="H223">
            <v>1</v>
          </cell>
          <cell r="I223">
            <v>19</v>
          </cell>
          <cell r="J223">
            <v>5</v>
          </cell>
          <cell r="K223">
            <v>2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C224" t="str">
            <v>         Abgang aus FÖS geistige Entwickl.</v>
          </cell>
          <cell r="D224">
            <v>21</v>
          </cell>
          <cell r="E224">
            <v>7</v>
          </cell>
          <cell r="F224">
            <v>17</v>
          </cell>
          <cell r="G224">
            <v>4</v>
          </cell>
          <cell r="H224">
            <v>1</v>
          </cell>
          <cell r="I224">
            <v>21</v>
          </cell>
          <cell r="J224">
            <v>7</v>
          </cell>
          <cell r="K224">
            <v>4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C225" t="str">
            <v>257 Schaumburg</v>
          </cell>
          <cell r="F225">
            <v>0</v>
          </cell>
        </row>
        <row r="226">
          <cell r="F226">
            <v>0</v>
          </cell>
        </row>
        <row r="227">
          <cell r="C227" t="str">
            <v>Insgesamt</v>
          </cell>
          <cell r="D227">
            <v>1005</v>
          </cell>
          <cell r="E227">
            <v>442</v>
          </cell>
          <cell r="F227">
            <v>896</v>
          </cell>
          <cell r="G227">
            <v>109</v>
          </cell>
          <cell r="H227">
            <v>57</v>
          </cell>
          <cell r="I227">
            <v>990</v>
          </cell>
          <cell r="J227">
            <v>437</v>
          </cell>
          <cell r="K227">
            <v>109</v>
          </cell>
          <cell r="L227">
            <v>57</v>
          </cell>
          <cell r="M227">
            <v>15</v>
          </cell>
          <cell r="N227">
            <v>5</v>
          </cell>
          <cell r="O227">
            <v>0</v>
          </cell>
          <cell r="P227">
            <v>0</v>
          </cell>
        </row>
        <row r="228">
          <cell r="C228" t="str">
            <v>  Hochschulreife</v>
          </cell>
          <cell r="D228">
            <v>163</v>
          </cell>
          <cell r="E228">
            <v>84</v>
          </cell>
          <cell r="F228">
            <v>151</v>
          </cell>
          <cell r="G228">
            <v>12</v>
          </cell>
          <cell r="H228">
            <v>8</v>
          </cell>
          <cell r="I228">
            <v>163</v>
          </cell>
          <cell r="J228">
            <v>84</v>
          </cell>
          <cell r="K228">
            <v>12</v>
          </cell>
          <cell r="L228">
            <v>8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C229" t="str">
            <v>  Fachhochschulreife (schulischer Teil)</v>
          </cell>
          <cell r="D229">
            <v>40</v>
          </cell>
          <cell r="E229">
            <v>22</v>
          </cell>
          <cell r="F229">
            <v>39</v>
          </cell>
          <cell r="G229">
            <v>1</v>
          </cell>
          <cell r="H229">
            <v>0</v>
          </cell>
          <cell r="I229">
            <v>40</v>
          </cell>
          <cell r="J229">
            <v>22</v>
          </cell>
          <cell r="K229">
            <v>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C230" t="str">
            <v>  Realschulabschluss</v>
          </cell>
          <cell r="D230">
            <v>490</v>
          </cell>
          <cell r="E230">
            <v>207</v>
          </cell>
          <cell r="F230">
            <v>437</v>
          </cell>
          <cell r="G230">
            <v>53</v>
          </cell>
          <cell r="H230">
            <v>25</v>
          </cell>
          <cell r="I230">
            <v>482</v>
          </cell>
          <cell r="J230">
            <v>205</v>
          </cell>
          <cell r="K230">
            <v>53</v>
          </cell>
          <cell r="L230">
            <v>25</v>
          </cell>
          <cell r="M230">
            <v>8</v>
          </cell>
          <cell r="N230">
            <v>2</v>
          </cell>
          <cell r="O230">
            <v>0</v>
          </cell>
          <cell r="P230">
            <v>0</v>
          </cell>
        </row>
        <row r="231">
          <cell r="C231" t="str">
            <v>  Hauptschulabschluss</v>
          </cell>
          <cell r="D231">
            <v>220</v>
          </cell>
          <cell r="E231">
            <v>92</v>
          </cell>
          <cell r="F231">
            <v>198</v>
          </cell>
          <cell r="G231">
            <v>22</v>
          </cell>
          <cell r="H231">
            <v>13</v>
          </cell>
          <cell r="I231">
            <v>213</v>
          </cell>
          <cell r="J231">
            <v>89</v>
          </cell>
          <cell r="K231">
            <v>22</v>
          </cell>
          <cell r="L231">
            <v>13</v>
          </cell>
          <cell r="M231">
            <v>7</v>
          </cell>
          <cell r="N231">
            <v>3</v>
          </cell>
          <cell r="O231">
            <v>0</v>
          </cell>
          <cell r="P231">
            <v>0</v>
          </cell>
        </row>
        <row r="232">
          <cell r="A232">
            <v>257</v>
          </cell>
          <cell r="B232" t="str">
            <v>Schaumburg</v>
          </cell>
          <cell r="C232" t="str">
            <v>  ohne Hauptschulabschluss</v>
          </cell>
          <cell r="D232">
            <v>92</v>
          </cell>
          <cell r="E232">
            <v>37</v>
          </cell>
          <cell r="F232">
            <v>71</v>
          </cell>
          <cell r="G232">
            <v>21</v>
          </cell>
          <cell r="H232">
            <v>11</v>
          </cell>
          <cell r="I232">
            <v>92</v>
          </cell>
          <cell r="J232">
            <v>37</v>
          </cell>
          <cell r="K232">
            <v>21</v>
          </cell>
          <cell r="L232">
            <v>11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0.19266055045871561</v>
          </cell>
          <cell r="R232">
            <v>7.9241071428571425E-2</v>
          </cell>
        </row>
        <row r="233">
          <cell r="C233" t="str">
            <v>    dar. Abschluss FÖS Lernen</v>
          </cell>
          <cell r="D233">
            <v>28</v>
          </cell>
          <cell r="E233">
            <v>14</v>
          </cell>
          <cell r="F233">
            <v>20</v>
          </cell>
          <cell r="G233">
            <v>8</v>
          </cell>
          <cell r="H233">
            <v>5</v>
          </cell>
          <cell r="I233">
            <v>28</v>
          </cell>
          <cell r="J233">
            <v>14</v>
          </cell>
          <cell r="K233">
            <v>8</v>
          </cell>
          <cell r="L233">
            <v>5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C234" t="str">
            <v>         Abgang aus FÖS geistige Entwickl.</v>
          </cell>
          <cell r="D234">
            <v>8</v>
          </cell>
          <cell r="E234">
            <v>3</v>
          </cell>
          <cell r="F234">
            <v>6</v>
          </cell>
          <cell r="G234">
            <v>2</v>
          </cell>
          <cell r="H234">
            <v>1</v>
          </cell>
          <cell r="I234">
            <v>8</v>
          </cell>
          <cell r="J234">
            <v>3</v>
          </cell>
          <cell r="K234">
            <v>2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C235" t="str">
            <v>3 Lüneburg</v>
          </cell>
          <cell r="F235">
            <v>0</v>
          </cell>
        </row>
        <row r="236">
          <cell r="F236">
            <v>0</v>
          </cell>
        </row>
        <row r="237">
          <cell r="C237" t="str">
            <v>Insgesamt</v>
          </cell>
          <cell r="D237">
            <v>12694</v>
          </cell>
          <cell r="E237">
            <v>5893</v>
          </cell>
          <cell r="F237">
            <v>11716</v>
          </cell>
          <cell r="G237">
            <v>978</v>
          </cell>
          <cell r="H237">
            <v>443</v>
          </cell>
          <cell r="I237">
            <v>12305</v>
          </cell>
          <cell r="J237">
            <v>5729</v>
          </cell>
          <cell r="K237">
            <v>971</v>
          </cell>
          <cell r="L237">
            <v>441</v>
          </cell>
          <cell r="M237">
            <v>389</v>
          </cell>
          <cell r="N237">
            <v>164</v>
          </cell>
          <cell r="O237">
            <v>7</v>
          </cell>
          <cell r="P237">
            <v>2</v>
          </cell>
        </row>
        <row r="238">
          <cell r="C238" t="str">
            <v>  Hochschulreife</v>
          </cell>
          <cell r="D238">
            <v>751</v>
          </cell>
          <cell r="E238">
            <v>434</v>
          </cell>
          <cell r="F238">
            <v>739</v>
          </cell>
          <cell r="G238">
            <v>12</v>
          </cell>
          <cell r="H238">
            <v>9</v>
          </cell>
          <cell r="I238">
            <v>648</v>
          </cell>
          <cell r="J238">
            <v>377</v>
          </cell>
          <cell r="K238">
            <v>11</v>
          </cell>
          <cell r="L238">
            <v>9</v>
          </cell>
          <cell r="M238">
            <v>103</v>
          </cell>
          <cell r="N238">
            <v>57</v>
          </cell>
          <cell r="O238">
            <v>1</v>
          </cell>
          <cell r="P238">
            <v>0</v>
          </cell>
        </row>
        <row r="239">
          <cell r="C239" t="str">
            <v>  Fachhochschulreife (schulischer Teil)</v>
          </cell>
          <cell r="D239">
            <v>335</v>
          </cell>
          <cell r="E239">
            <v>171</v>
          </cell>
          <cell r="F239">
            <v>329</v>
          </cell>
          <cell r="G239">
            <v>6</v>
          </cell>
          <cell r="H239">
            <v>4</v>
          </cell>
          <cell r="I239">
            <v>311</v>
          </cell>
          <cell r="J239">
            <v>161</v>
          </cell>
          <cell r="K239">
            <v>6</v>
          </cell>
          <cell r="L239">
            <v>4</v>
          </cell>
          <cell r="M239">
            <v>24</v>
          </cell>
          <cell r="N239">
            <v>10</v>
          </cell>
          <cell r="O239">
            <v>0</v>
          </cell>
          <cell r="P239">
            <v>0</v>
          </cell>
        </row>
        <row r="240">
          <cell r="C240" t="str">
            <v>  Realschulabschluss</v>
          </cell>
          <cell r="D240">
            <v>8019</v>
          </cell>
          <cell r="E240">
            <v>3952</v>
          </cell>
          <cell r="F240">
            <v>7598</v>
          </cell>
          <cell r="G240">
            <v>421</v>
          </cell>
          <cell r="H240">
            <v>228</v>
          </cell>
          <cell r="I240">
            <v>7890</v>
          </cell>
          <cell r="J240">
            <v>3898</v>
          </cell>
          <cell r="K240">
            <v>420</v>
          </cell>
          <cell r="L240">
            <v>228</v>
          </cell>
          <cell r="M240">
            <v>129</v>
          </cell>
          <cell r="N240">
            <v>54</v>
          </cell>
          <cell r="O240">
            <v>1</v>
          </cell>
          <cell r="P240">
            <v>0</v>
          </cell>
        </row>
        <row r="241">
          <cell r="C241" t="str">
            <v>  Hauptschulabschluss</v>
          </cell>
          <cell r="D241">
            <v>2537</v>
          </cell>
          <cell r="E241">
            <v>963</v>
          </cell>
          <cell r="F241">
            <v>2211</v>
          </cell>
          <cell r="G241">
            <v>326</v>
          </cell>
          <cell r="H241">
            <v>130</v>
          </cell>
          <cell r="I241">
            <v>2484</v>
          </cell>
          <cell r="J241">
            <v>946</v>
          </cell>
          <cell r="K241">
            <v>324</v>
          </cell>
          <cell r="L241">
            <v>128</v>
          </cell>
          <cell r="M241">
            <v>53</v>
          </cell>
          <cell r="N241">
            <v>17</v>
          </cell>
          <cell r="O241">
            <v>2</v>
          </cell>
          <cell r="P241">
            <v>2</v>
          </cell>
        </row>
        <row r="242">
          <cell r="A242">
            <v>3</v>
          </cell>
          <cell r="B242" t="str">
            <v>Lüneburg</v>
          </cell>
          <cell r="C242" t="str">
            <v>  ohne Hauptschulabschluss</v>
          </cell>
          <cell r="D242">
            <v>1052</v>
          </cell>
          <cell r="E242">
            <v>373</v>
          </cell>
          <cell r="F242">
            <v>839</v>
          </cell>
          <cell r="G242">
            <v>213</v>
          </cell>
          <cell r="H242">
            <v>72</v>
          </cell>
          <cell r="I242">
            <v>972</v>
          </cell>
          <cell r="J242">
            <v>347</v>
          </cell>
          <cell r="K242">
            <v>210</v>
          </cell>
          <cell r="L242">
            <v>72</v>
          </cell>
          <cell r="M242">
            <v>80</v>
          </cell>
          <cell r="N242">
            <v>26</v>
          </cell>
          <cell r="O242">
            <v>3</v>
          </cell>
          <cell r="P242">
            <v>0</v>
          </cell>
          <cell r="Q242">
            <v>0.21779141104294478</v>
          </cell>
          <cell r="R242">
            <v>7.1611471491976789E-2</v>
          </cell>
        </row>
        <row r="243">
          <cell r="C243" t="str">
            <v>    dar. Abschluss FÖS Lernen</v>
          </cell>
          <cell r="D243">
            <v>340</v>
          </cell>
          <cell r="E243">
            <v>122</v>
          </cell>
          <cell r="F243">
            <v>300</v>
          </cell>
          <cell r="G243">
            <v>40</v>
          </cell>
          <cell r="H243">
            <v>14</v>
          </cell>
          <cell r="I243">
            <v>323</v>
          </cell>
          <cell r="J243">
            <v>116</v>
          </cell>
          <cell r="K243">
            <v>39</v>
          </cell>
          <cell r="L243">
            <v>14</v>
          </cell>
          <cell r="M243">
            <v>17</v>
          </cell>
          <cell r="N243">
            <v>6</v>
          </cell>
          <cell r="O243">
            <v>1</v>
          </cell>
          <cell r="P243">
            <v>0</v>
          </cell>
        </row>
        <row r="244">
          <cell r="C244" t="str">
            <v>         Abgang aus FÖS geistige Entwickl.</v>
          </cell>
          <cell r="D244">
            <v>165</v>
          </cell>
          <cell r="E244">
            <v>67</v>
          </cell>
          <cell r="F244">
            <v>154</v>
          </cell>
          <cell r="G244">
            <v>11</v>
          </cell>
          <cell r="H244">
            <v>7</v>
          </cell>
          <cell r="I244">
            <v>116</v>
          </cell>
          <cell r="J244">
            <v>48</v>
          </cell>
          <cell r="K244">
            <v>9</v>
          </cell>
          <cell r="L244">
            <v>7</v>
          </cell>
          <cell r="M244">
            <v>49</v>
          </cell>
          <cell r="N244">
            <v>19</v>
          </cell>
          <cell r="O244">
            <v>2</v>
          </cell>
          <cell r="P244">
            <v>0</v>
          </cell>
        </row>
        <row r="245">
          <cell r="C245" t="str">
            <v>351 Celle</v>
          </cell>
          <cell r="F245">
            <v>0</v>
          </cell>
        </row>
        <row r="246">
          <cell r="F246">
            <v>0</v>
          </cell>
        </row>
        <row r="247">
          <cell r="C247" t="str">
            <v>Insgesamt</v>
          </cell>
          <cell r="D247">
            <v>1377</v>
          </cell>
          <cell r="E247">
            <v>623</v>
          </cell>
          <cell r="F247">
            <v>1258</v>
          </cell>
          <cell r="G247">
            <v>119</v>
          </cell>
          <cell r="H247">
            <v>53</v>
          </cell>
          <cell r="I247">
            <v>1363</v>
          </cell>
          <cell r="J247">
            <v>617</v>
          </cell>
          <cell r="K247">
            <v>119</v>
          </cell>
          <cell r="L247">
            <v>53</v>
          </cell>
          <cell r="M247">
            <v>14</v>
          </cell>
          <cell r="N247">
            <v>6</v>
          </cell>
          <cell r="O247">
            <v>0</v>
          </cell>
          <cell r="P247">
            <v>0</v>
          </cell>
        </row>
        <row r="248">
          <cell r="C248" t="str">
            <v>  Hochschulreife</v>
          </cell>
          <cell r="D248">
            <v>39</v>
          </cell>
          <cell r="E248">
            <v>26</v>
          </cell>
          <cell r="F248">
            <v>39</v>
          </cell>
          <cell r="G248">
            <v>0</v>
          </cell>
          <cell r="H248">
            <v>0</v>
          </cell>
          <cell r="I248">
            <v>39</v>
          </cell>
          <cell r="J248">
            <v>26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C249" t="str">
            <v>  Fachhochschulreife (schulischer Teil)</v>
          </cell>
          <cell r="D249">
            <v>46</v>
          </cell>
          <cell r="E249">
            <v>17</v>
          </cell>
          <cell r="F249">
            <v>46</v>
          </cell>
          <cell r="G249">
            <v>0</v>
          </cell>
          <cell r="H249">
            <v>0</v>
          </cell>
          <cell r="I249">
            <v>46</v>
          </cell>
          <cell r="J249">
            <v>17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C250" t="str">
            <v>  Realschulabschluss</v>
          </cell>
          <cell r="D250">
            <v>825</v>
          </cell>
          <cell r="E250">
            <v>394</v>
          </cell>
          <cell r="F250">
            <v>774</v>
          </cell>
          <cell r="G250">
            <v>51</v>
          </cell>
          <cell r="H250">
            <v>24</v>
          </cell>
          <cell r="I250">
            <v>818</v>
          </cell>
          <cell r="J250">
            <v>392</v>
          </cell>
          <cell r="K250">
            <v>51</v>
          </cell>
          <cell r="L250">
            <v>24</v>
          </cell>
          <cell r="M250">
            <v>7</v>
          </cell>
          <cell r="N250">
            <v>2</v>
          </cell>
          <cell r="O250">
            <v>0</v>
          </cell>
          <cell r="P250">
            <v>0</v>
          </cell>
        </row>
        <row r="251">
          <cell r="C251" t="str">
            <v>  Hauptschulabschluss</v>
          </cell>
          <cell r="D251">
            <v>317</v>
          </cell>
          <cell r="E251">
            <v>131</v>
          </cell>
          <cell r="F251">
            <v>279</v>
          </cell>
          <cell r="G251">
            <v>38</v>
          </cell>
          <cell r="H251">
            <v>17</v>
          </cell>
          <cell r="I251">
            <v>312</v>
          </cell>
          <cell r="J251">
            <v>127</v>
          </cell>
          <cell r="K251">
            <v>38</v>
          </cell>
          <cell r="L251">
            <v>17</v>
          </cell>
          <cell r="M251">
            <v>5</v>
          </cell>
          <cell r="N251">
            <v>4</v>
          </cell>
          <cell r="O251">
            <v>0</v>
          </cell>
          <cell r="P251">
            <v>0</v>
          </cell>
        </row>
        <row r="252">
          <cell r="A252">
            <v>351</v>
          </cell>
          <cell r="B252" t="str">
            <v>Celle</v>
          </cell>
          <cell r="C252" t="str">
            <v>  ohne Hauptschulabschluss</v>
          </cell>
          <cell r="D252">
            <v>150</v>
          </cell>
          <cell r="E252">
            <v>55</v>
          </cell>
          <cell r="F252">
            <v>120</v>
          </cell>
          <cell r="G252">
            <v>30</v>
          </cell>
          <cell r="H252">
            <v>12</v>
          </cell>
          <cell r="I252">
            <v>148</v>
          </cell>
          <cell r="J252">
            <v>55</v>
          </cell>
          <cell r="K252">
            <v>30</v>
          </cell>
          <cell r="L252">
            <v>12</v>
          </cell>
          <cell r="M252">
            <v>2</v>
          </cell>
          <cell r="N252">
            <v>0</v>
          </cell>
          <cell r="O252">
            <v>0</v>
          </cell>
          <cell r="P252">
            <v>0</v>
          </cell>
          <cell r="Q252">
            <v>0.25210084033613445</v>
          </cell>
          <cell r="R252">
            <v>9.5389507154213043E-2</v>
          </cell>
        </row>
        <row r="253">
          <cell r="C253" t="str">
            <v>    dar. Abschluss FÖS Lernen</v>
          </cell>
          <cell r="D253">
            <v>41</v>
          </cell>
          <cell r="E253">
            <v>16</v>
          </cell>
          <cell r="F253">
            <v>35</v>
          </cell>
          <cell r="G253">
            <v>6</v>
          </cell>
          <cell r="H253">
            <v>3</v>
          </cell>
          <cell r="I253">
            <v>41</v>
          </cell>
          <cell r="J253">
            <v>16</v>
          </cell>
          <cell r="K253">
            <v>6</v>
          </cell>
          <cell r="L253">
            <v>3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C254" t="str">
            <v>         Abgang aus FÖS geistige Entwickl.</v>
          </cell>
          <cell r="D254">
            <v>19</v>
          </cell>
          <cell r="E254">
            <v>8</v>
          </cell>
          <cell r="F254">
            <v>19</v>
          </cell>
          <cell r="G254">
            <v>0</v>
          </cell>
          <cell r="H254">
            <v>0</v>
          </cell>
          <cell r="I254">
            <v>19</v>
          </cell>
          <cell r="J254">
            <v>8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C255" t="str">
            <v>352 Cuxhaven</v>
          </cell>
          <cell r="F255">
            <v>0</v>
          </cell>
        </row>
        <row r="256">
          <cell r="F256">
            <v>0</v>
          </cell>
        </row>
        <row r="257">
          <cell r="C257" t="str">
            <v>Insgesamt</v>
          </cell>
          <cell r="D257">
            <v>1394</v>
          </cell>
          <cell r="E257">
            <v>683</v>
          </cell>
          <cell r="F257">
            <v>1266</v>
          </cell>
          <cell r="G257">
            <v>128</v>
          </cell>
          <cell r="H257">
            <v>64</v>
          </cell>
          <cell r="I257">
            <v>1369</v>
          </cell>
          <cell r="J257">
            <v>673</v>
          </cell>
          <cell r="K257">
            <v>128</v>
          </cell>
          <cell r="L257">
            <v>64</v>
          </cell>
          <cell r="M257">
            <v>25</v>
          </cell>
          <cell r="N257">
            <v>10</v>
          </cell>
          <cell r="O257">
            <v>0</v>
          </cell>
          <cell r="P257">
            <v>0</v>
          </cell>
        </row>
        <row r="258">
          <cell r="C258" t="str">
            <v>  Fachhochschulreife (schulischer Teil)</v>
          </cell>
          <cell r="D258">
            <v>19</v>
          </cell>
          <cell r="E258">
            <v>6</v>
          </cell>
          <cell r="F258">
            <v>19</v>
          </cell>
          <cell r="G258">
            <v>0</v>
          </cell>
          <cell r="H258">
            <v>0</v>
          </cell>
          <cell r="I258">
            <v>13</v>
          </cell>
          <cell r="J258">
            <v>4</v>
          </cell>
          <cell r="K258">
            <v>0</v>
          </cell>
          <cell r="L258">
            <v>0</v>
          </cell>
          <cell r="M258">
            <v>6</v>
          </cell>
          <cell r="N258">
            <v>2</v>
          </cell>
          <cell r="O258">
            <v>0</v>
          </cell>
          <cell r="P258">
            <v>0</v>
          </cell>
        </row>
        <row r="259">
          <cell r="C259" t="str">
            <v>  Realschulabschluss</v>
          </cell>
          <cell r="D259">
            <v>970</v>
          </cell>
          <cell r="E259">
            <v>532</v>
          </cell>
          <cell r="F259">
            <v>903</v>
          </cell>
          <cell r="G259">
            <v>67</v>
          </cell>
          <cell r="H259">
            <v>42</v>
          </cell>
          <cell r="I259">
            <v>953</v>
          </cell>
          <cell r="J259">
            <v>524</v>
          </cell>
          <cell r="K259">
            <v>67</v>
          </cell>
          <cell r="L259">
            <v>42</v>
          </cell>
          <cell r="M259">
            <v>17</v>
          </cell>
          <cell r="N259">
            <v>8</v>
          </cell>
          <cell r="O259">
            <v>0</v>
          </cell>
          <cell r="P259">
            <v>0</v>
          </cell>
        </row>
        <row r="260">
          <cell r="C260" t="str">
            <v>  Hauptschulabschluss</v>
          </cell>
          <cell r="D260">
            <v>298</v>
          </cell>
          <cell r="E260">
            <v>104</v>
          </cell>
          <cell r="F260">
            <v>263</v>
          </cell>
          <cell r="G260">
            <v>35</v>
          </cell>
          <cell r="H260">
            <v>11</v>
          </cell>
          <cell r="I260">
            <v>297</v>
          </cell>
          <cell r="J260">
            <v>104</v>
          </cell>
          <cell r="K260">
            <v>35</v>
          </cell>
          <cell r="L260">
            <v>11</v>
          </cell>
          <cell r="M260">
            <v>1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352</v>
          </cell>
          <cell r="B261" t="str">
            <v>Cuxhaven</v>
          </cell>
          <cell r="C261" t="str">
            <v>  ohne Hauptschulabschluss</v>
          </cell>
          <cell r="D261">
            <v>107</v>
          </cell>
          <cell r="E261">
            <v>41</v>
          </cell>
          <cell r="F261">
            <v>81</v>
          </cell>
          <cell r="G261">
            <v>26</v>
          </cell>
          <cell r="H261">
            <v>11</v>
          </cell>
          <cell r="I261">
            <v>106</v>
          </cell>
          <cell r="J261">
            <v>41</v>
          </cell>
          <cell r="K261">
            <v>26</v>
          </cell>
          <cell r="L261">
            <v>11</v>
          </cell>
          <cell r="M261">
            <v>1</v>
          </cell>
          <cell r="N261">
            <v>0</v>
          </cell>
          <cell r="O261">
            <v>0</v>
          </cell>
          <cell r="P261">
            <v>0</v>
          </cell>
          <cell r="Q261">
            <v>0.203125</v>
          </cell>
          <cell r="R261">
            <v>6.398104265402843E-2</v>
          </cell>
        </row>
        <row r="262">
          <cell r="C262" t="str">
            <v>    dar. Abschluss FÖS Lernen</v>
          </cell>
          <cell r="D262">
            <v>30</v>
          </cell>
          <cell r="E262">
            <v>12</v>
          </cell>
          <cell r="F262">
            <v>26</v>
          </cell>
          <cell r="G262">
            <v>4</v>
          </cell>
          <cell r="H262">
            <v>0</v>
          </cell>
          <cell r="I262">
            <v>30</v>
          </cell>
          <cell r="J262">
            <v>12</v>
          </cell>
          <cell r="K262">
            <v>4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C263" t="str">
            <v>         Abgang aus FÖS geistige Entwickl.</v>
          </cell>
          <cell r="D263">
            <v>20</v>
          </cell>
          <cell r="E263">
            <v>11</v>
          </cell>
          <cell r="F263">
            <v>15</v>
          </cell>
          <cell r="G263">
            <v>5</v>
          </cell>
          <cell r="H263">
            <v>3</v>
          </cell>
          <cell r="I263">
            <v>20</v>
          </cell>
          <cell r="J263">
            <v>11</v>
          </cell>
          <cell r="K263">
            <v>5</v>
          </cell>
          <cell r="L263">
            <v>3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C264" t="str">
            <v>353 Harburg</v>
          </cell>
          <cell r="F264">
            <v>0</v>
          </cell>
        </row>
        <row r="265">
          <cell r="F265">
            <v>0</v>
          </cell>
        </row>
        <row r="266">
          <cell r="C266" t="str">
            <v>Insgesamt</v>
          </cell>
          <cell r="D266">
            <v>1694</v>
          </cell>
          <cell r="E266">
            <v>785</v>
          </cell>
          <cell r="F266">
            <v>1595</v>
          </cell>
          <cell r="G266">
            <v>99</v>
          </cell>
          <cell r="H266">
            <v>57</v>
          </cell>
          <cell r="I266">
            <v>1636</v>
          </cell>
          <cell r="J266">
            <v>754</v>
          </cell>
          <cell r="K266">
            <v>98</v>
          </cell>
          <cell r="L266">
            <v>56</v>
          </cell>
          <cell r="M266">
            <v>58</v>
          </cell>
          <cell r="N266">
            <v>31</v>
          </cell>
          <cell r="O266">
            <v>1</v>
          </cell>
          <cell r="P266">
            <v>1</v>
          </cell>
        </row>
        <row r="267">
          <cell r="C267" t="str">
            <v>  Hochschulreife</v>
          </cell>
          <cell r="D267">
            <v>190</v>
          </cell>
          <cell r="E267">
            <v>96</v>
          </cell>
          <cell r="F267">
            <v>190</v>
          </cell>
          <cell r="G267">
            <v>0</v>
          </cell>
          <cell r="H267">
            <v>0</v>
          </cell>
          <cell r="I267">
            <v>170</v>
          </cell>
          <cell r="J267">
            <v>86</v>
          </cell>
          <cell r="K267">
            <v>0</v>
          </cell>
          <cell r="L267">
            <v>0</v>
          </cell>
          <cell r="M267">
            <v>20</v>
          </cell>
          <cell r="N267">
            <v>10</v>
          </cell>
          <cell r="O267">
            <v>0</v>
          </cell>
          <cell r="P267">
            <v>0</v>
          </cell>
        </row>
        <row r="268">
          <cell r="C268" t="str">
            <v>  Fachhochschulreife (schulischer Teil)</v>
          </cell>
          <cell r="D268">
            <v>45</v>
          </cell>
          <cell r="E268">
            <v>27</v>
          </cell>
          <cell r="F268">
            <v>44</v>
          </cell>
          <cell r="G268">
            <v>1</v>
          </cell>
          <cell r="H268">
            <v>1</v>
          </cell>
          <cell r="I268">
            <v>38</v>
          </cell>
          <cell r="J268">
            <v>23</v>
          </cell>
          <cell r="K268">
            <v>1</v>
          </cell>
          <cell r="L268">
            <v>1</v>
          </cell>
          <cell r="M268">
            <v>7</v>
          </cell>
          <cell r="N268">
            <v>4</v>
          </cell>
          <cell r="O268">
            <v>0</v>
          </cell>
          <cell r="P268">
            <v>0</v>
          </cell>
        </row>
        <row r="269">
          <cell r="C269" t="str">
            <v>  Realschulabschluss</v>
          </cell>
          <cell r="D269">
            <v>1082</v>
          </cell>
          <cell r="E269">
            <v>514</v>
          </cell>
          <cell r="F269">
            <v>1034</v>
          </cell>
          <cell r="G269">
            <v>48</v>
          </cell>
          <cell r="H269">
            <v>34</v>
          </cell>
          <cell r="I269">
            <v>1059</v>
          </cell>
          <cell r="J269">
            <v>503</v>
          </cell>
          <cell r="K269">
            <v>48</v>
          </cell>
          <cell r="L269">
            <v>34</v>
          </cell>
          <cell r="M269">
            <v>23</v>
          </cell>
          <cell r="N269">
            <v>11</v>
          </cell>
          <cell r="O269">
            <v>0</v>
          </cell>
          <cell r="P269">
            <v>0</v>
          </cell>
        </row>
        <row r="270">
          <cell r="C270" t="str">
            <v>  Hauptschulabschluss</v>
          </cell>
          <cell r="D270">
            <v>276</v>
          </cell>
          <cell r="E270">
            <v>111</v>
          </cell>
          <cell r="F270">
            <v>246</v>
          </cell>
          <cell r="G270">
            <v>30</v>
          </cell>
          <cell r="H270">
            <v>14</v>
          </cell>
          <cell r="I270">
            <v>272</v>
          </cell>
          <cell r="J270">
            <v>107</v>
          </cell>
          <cell r="K270">
            <v>29</v>
          </cell>
          <cell r="L270">
            <v>13</v>
          </cell>
          <cell r="M270">
            <v>4</v>
          </cell>
          <cell r="N270">
            <v>4</v>
          </cell>
          <cell r="O270">
            <v>1</v>
          </cell>
          <cell r="P270">
            <v>1</v>
          </cell>
        </row>
        <row r="271">
          <cell r="A271">
            <v>353</v>
          </cell>
          <cell r="B271" t="str">
            <v>Harburg</v>
          </cell>
          <cell r="C271" t="str">
            <v>  ohne Hauptschulabschluss</v>
          </cell>
          <cell r="D271">
            <v>101</v>
          </cell>
          <cell r="E271">
            <v>37</v>
          </cell>
          <cell r="F271">
            <v>81</v>
          </cell>
          <cell r="G271">
            <v>20</v>
          </cell>
          <cell r="H271">
            <v>8</v>
          </cell>
          <cell r="I271">
            <v>97</v>
          </cell>
          <cell r="J271">
            <v>35</v>
          </cell>
          <cell r="K271">
            <v>20</v>
          </cell>
          <cell r="L271">
            <v>8</v>
          </cell>
          <cell r="M271">
            <v>4</v>
          </cell>
          <cell r="N271">
            <v>2</v>
          </cell>
          <cell r="O271">
            <v>0</v>
          </cell>
          <cell r="P271">
            <v>0</v>
          </cell>
          <cell r="Q271">
            <v>0.20202020202020202</v>
          </cell>
          <cell r="R271">
            <v>5.0783699059561128E-2</v>
          </cell>
        </row>
        <row r="272">
          <cell r="C272" t="str">
            <v>    dar. Abschluss FÖS Lernen</v>
          </cell>
          <cell r="D272">
            <v>30</v>
          </cell>
          <cell r="E272">
            <v>11</v>
          </cell>
          <cell r="F272">
            <v>27</v>
          </cell>
          <cell r="G272">
            <v>3</v>
          </cell>
          <cell r="H272">
            <v>1</v>
          </cell>
          <cell r="I272">
            <v>28</v>
          </cell>
          <cell r="J272">
            <v>10</v>
          </cell>
          <cell r="K272">
            <v>3</v>
          </cell>
          <cell r="L272">
            <v>1</v>
          </cell>
          <cell r="M272">
            <v>2</v>
          </cell>
          <cell r="N272">
            <v>1</v>
          </cell>
          <cell r="O272">
            <v>0</v>
          </cell>
          <cell r="P272">
            <v>0</v>
          </cell>
        </row>
        <row r="273">
          <cell r="C273" t="str">
            <v>         Abgang aus FÖS geistige Entwickl.</v>
          </cell>
          <cell r="D273">
            <v>26</v>
          </cell>
          <cell r="E273">
            <v>8</v>
          </cell>
          <cell r="F273">
            <v>24</v>
          </cell>
          <cell r="G273">
            <v>2</v>
          </cell>
          <cell r="H273">
            <v>2</v>
          </cell>
          <cell r="I273">
            <v>24</v>
          </cell>
          <cell r="J273">
            <v>7</v>
          </cell>
          <cell r="K273">
            <v>2</v>
          </cell>
          <cell r="L273">
            <v>2</v>
          </cell>
          <cell r="M273">
            <v>2</v>
          </cell>
          <cell r="N273">
            <v>1</v>
          </cell>
          <cell r="O273">
            <v>0</v>
          </cell>
          <cell r="P273">
            <v>0</v>
          </cell>
        </row>
        <row r="274">
          <cell r="C274" t="str">
            <v>354 Lüchow-Dannenberg</v>
          </cell>
          <cell r="F274">
            <v>0</v>
          </cell>
        </row>
        <row r="275">
          <cell r="F275">
            <v>0</v>
          </cell>
        </row>
        <row r="276">
          <cell r="C276" t="str">
            <v>Insgesamt</v>
          </cell>
          <cell r="D276">
            <v>409</v>
          </cell>
          <cell r="E276">
            <v>176</v>
          </cell>
          <cell r="F276">
            <v>393</v>
          </cell>
          <cell r="G276">
            <v>16</v>
          </cell>
          <cell r="H276">
            <v>4</v>
          </cell>
          <cell r="I276">
            <v>345</v>
          </cell>
          <cell r="J276">
            <v>149</v>
          </cell>
          <cell r="K276">
            <v>15</v>
          </cell>
          <cell r="L276">
            <v>4</v>
          </cell>
          <cell r="M276">
            <v>64</v>
          </cell>
          <cell r="N276">
            <v>27</v>
          </cell>
          <cell r="O276">
            <v>1</v>
          </cell>
          <cell r="P276">
            <v>0</v>
          </cell>
        </row>
        <row r="277">
          <cell r="C277" t="str">
            <v>  Hochschulreife</v>
          </cell>
          <cell r="D277">
            <v>10</v>
          </cell>
          <cell r="E277">
            <v>3</v>
          </cell>
          <cell r="F277">
            <v>10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10</v>
          </cell>
          <cell r="N277">
            <v>3</v>
          </cell>
          <cell r="O277">
            <v>0</v>
          </cell>
          <cell r="P277">
            <v>0</v>
          </cell>
        </row>
        <row r="278">
          <cell r="C278" t="str">
            <v>  Fachhochschulreife (schulischer Teil)</v>
          </cell>
          <cell r="D278">
            <v>9</v>
          </cell>
          <cell r="E278">
            <v>3</v>
          </cell>
          <cell r="F278">
            <v>9</v>
          </cell>
          <cell r="G278">
            <v>0</v>
          </cell>
          <cell r="H278">
            <v>0</v>
          </cell>
          <cell r="I278">
            <v>9</v>
          </cell>
          <cell r="J278">
            <v>3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C279" t="str">
            <v>  Realschulabschluss</v>
          </cell>
          <cell r="D279">
            <v>255</v>
          </cell>
          <cell r="E279">
            <v>131</v>
          </cell>
          <cell r="F279">
            <v>248</v>
          </cell>
          <cell r="G279">
            <v>7</v>
          </cell>
          <cell r="H279">
            <v>2</v>
          </cell>
          <cell r="I279">
            <v>239</v>
          </cell>
          <cell r="J279">
            <v>121</v>
          </cell>
          <cell r="K279">
            <v>7</v>
          </cell>
          <cell r="L279">
            <v>2</v>
          </cell>
          <cell r="M279">
            <v>16</v>
          </cell>
          <cell r="N279">
            <v>10</v>
          </cell>
          <cell r="O279">
            <v>0</v>
          </cell>
          <cell r="P279">
            <v>0</v>
          </cell>
        </row>
        <row r="280">
          <cell r="C280" t="str">
            <v>  Hauptschulabschluss</v>
          </cell>
          <cell r="D280">
            <v>97</v>
          </cell>
          <cell r="E280">
            <v>25</v>
          </cell>
          <cell r="F280">
            <v>93</v>
          </cell>
          <cell r="G280">
            <v>4</v>
          </cell>
          <cell r="H280">
            <v>1</v>
          </cell>
          <cell r="I280">
            <v>80</v>
          </cell>
          <cell r="J280">
            <v>19</v>
          </cell>
          <cell r="K280">
            <v>4</v>
          </cell>
          <cell r="L280">
            <v>1</v>
          </cell>
          <cell r="M280">
            <v>17</v>
          </cell>
          <cell r="N280">
            <v>6</v>
          </cell>
          <cell r="O280">
            <v>0</v>
          </cell>
          <cell r="P280">
            <v>0</v>
          </cell>
        </row>
        <row r="281">
          <cell r="A281">
            <v>354</v>
          </cell>
          <cell r="B281" t="str">
            <v>Lüchow-Dannenberg</v>
          </cell>
          <cell r="C281" t="str">
            <v>  ohne Hauptschulabschluss</v>
          </cell>
          <cell r="D281">
            <v>38</v>
          </cell>
          <cell r="E281">
            <v>14</v>
          </cell>
          <cell r="F281">
            <v>33</v>
          </cell>
          <cell r="G281">
            <v>5</v>
          </cell>
          <cell r="H281">
            <v>1</v>
          </cell>
          <cell r="I281">
            <v>17</v>
          </cell>
          <cell r="J281">
            <v>6</v>
          </cell>
          <cell r="K281">
            <v>4</v>
          </cell>
          <cell r="L281">
            <v>1</v>
          </cell>
          <cell r="M281">
            <v>21</v>
          </cell>
          <cell r="N281">
            <v>8</v>
          </cell>
          <cell r="O281">
            <v>1</v>
          </cell>
          <cell r="P281">
            <v>0</v>
          </cell>
          <cell r="Q281">
            <v>0.3125</v>
          </cell>
          <cell r="R281">
            <v>8.3969465648854963E-2</v>
          </cell>
        </row>
        <row r="282">
          <cell r="C282" t="str">
            <v>    dar. Abschluss FÖS Lernen</v>
          </cell>
          <cell r="D282">
            <v>14</v>
          </cell>
          <cell r="E282">
            <v>6</v>
          </cell>
          <cell r="F282">
            <v>12</v>
          </cell>
          <cell r="G282">
            <v>2</v>
          </cell>
          <cell r="H282">
            <v>1</v>
          </cell>
          <cell r="I282">
            <v>7</v>
          </cell>
          <cell r="J282">
            <v>3</v>
          </cell>
          <cell r="K282">
            <v>1</v>
          </cell>
          <cell r="L282">
            <v>1</v>
          </cell>
          <cell r="M282">
            <v>7</v>
          </cell>
          <cell r="N282">
            <v>3</v>
          </cell>
          <cell r="O282">
            <v>1</v>
          </cell>
          <cell r="P282">
            <v>0</v>
          </cell>
        </row>
        <row r="283">
          <cell r="C283" t="str">
            <v>         Abgang aus FÖS geistige Entwickl.</v>
          </cell>
          <cell r="D283">
            <v>14</v>
          </cell>
          <cell r="E283">
            <v>6</v>
          </cell>
          <cell r="F283">
            <v>14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K283">
            <v>0</v>
          </cell>
          <cell r="L283">
            <v>0</v>
          </cell>
          <cell r="M283">
            <v>13</v>
          </cell>
          <cell r="N283">
            <v>5</v>
          </cell>
          <cell r="O283">
            <v>0</v>
          </cell>
          <cell r="P283">
            <v>0</v>
          </cell>
        </row>
        <row r="284">
          <cell r="C284" t="str">
            <v>355 Lüneburg</v>
          </cell>
          <cell r="F284">
            <v>0</v>
          </cell>
        </row>
        <row r="285">
          <cell r="F285">
            <v>0</v>
          </cell>
        </row>
        <row r="286">
          <cell r="C286" t="str">
            <v>Insgesamt</v>
          </cell>
          <cell r="D286">
            <v>1311</v>
          </cell>
          <cell r="E286">
            <v>602</v>
          </cell>
          <cell r="F286">
            <v>1170</v>
          </cell>
          <cell r="G286">
            <v>141</v>
          </cell>
          <cell r="H286">
            <v>66</v>
          </cell>
          <cell r="I286">
            <v>1280</v>
          </cell>
          <cell r="J286">
            <v>587</v>
          </cell>
          <cell r="K286">
            <v>140</v>
          </cell>
          <cell r="L286">
            <v>66</v>
          </cell>
          <cell r="M286">
            <v>31</v>
          </cell>
          <cell r="N286">
            <v>15</v>
          </cell>
          <cell r="O286">
            <v>1</v>
          </cell>
          <cell r="P286">
            <v>0</v>
          </cell>
        </row>
        <row r="287">
          <cell r="C287" t="str">
            <v>  Hochschulreife</v>
          </cell>
          <cell r="D287">
            <v>95</v>
          </cell>
          <cell r="E287">
            <v>59</v>
          </cell>
          <cell r="F287">
            <v>89</v>
          </cell>
          <cell r="G287">
            <v>6</v>
          </cell>
          <cell r="H287">
            <v>5</v>
          </cell>
          <cell r="I287">
            <v>83</v>
          </cell>
          <cell r="J287">
            <v>49</v>
          </cell>
          <cell r="K287">
            <v>6</v>
          </cell>
          <cell r="L287">
            <v>5</v>
          </cell>
          <cell r="M287">
            <v>12</v>
          </cell>
          <cell r="N287">
            <v>10</v>
          </cell>
          <cell r="O287">
            <v>0</v>
          </cell>
          <cell r="P287">
            <v>0</v>
          </cell>
        </row>
        <row r="288">
          <cell r="C288" t="str">
            <v>  Fachhochschulreife (schulischer Teil)</v>
          </cell>
          <cell r="D288">
            <v>36</v>
          </cell>
          <cell r="E288">
            <v>18</v>
          </cell>
          <cell r="F288">
            <v>36</v>
          </cell>
          <cell r="G288">
            <v>0</v>
          </cell>
          <cell r="H288">
            <v>0</v>
          </cell>
          <cell r="I288">
            <v>35</v>
          </cell>
          <cell r="J288">
            <v>18</v>
          </cell>
          <cell r="K288">
            <v>0</v>
          </cell>
          <cell r="L288">
            <v>0</v>
          </cell>
          <cell r="M288">
            <v>1</v>
          </cell>
          <cell r="N288">
            <v>0</v>
          </cell>
          <cell r="O288">
            <v>0</v>
          </cell>
          <cell r="P288">
            <v>0</v>
          </cell>
        </row>
        <row r="289">
          <cell r="C289" t="str">
            <v>  Realschulabschluss</v>
          </cell>
          <cell r="D289">
            <v>771</v>
          </cell>
          <cell r="E289">
            <v>370</v>
          </cell>
          <cell r="F289">
            <v>709</v>
          </cell>
          <cell r="G289">
            <v>62</v>
          </cell>
          <cell r="H289">
            <v>28</v>
          </cell>
          <cell r="I289">
            <v>756</v>
          </cell>
          <cell r="J289">
            <v>365</v>
          </cell>
          <cell r="K289">
            <v>61</v>
          </cell>
          <cell r="L289">
            <v>28</v>
          </cell>
          <cell r="M289">
            <v>15</v>
          </cell>
          <cell r="N289">
            <v>5</v>
          </cell>
          <cell r="O289">
            <v>1</v>
          </cell>
          <cell r="P289">
            <v>0</v>
          </cell>
        </row>
        <row r="290">
          <cell r="C290" t="str">
            <v>  Hauptschulabschluss</v>
          </cell>
          <cell r="D290">
            <v>296</v>
          </cell>
          <cell r="E290">
            <v>113</v>
          </cell>
          <cell r="F290">
            <v>240</v>
          </cell>
          <cell r="G290">
            <v>56</v>
          </cell>
          <cell r="H290">
            <v>24</v>
          </cell>
          <cell r="I290">
            <v>293</v>
          </cell>
          <cell r="J290">
            <v>113</v>
          </cell>
          <cell r="K290">
            <v>56</v>
          </cell>
          <cell r="L290">
            <v>24</v>
          </cell>
          <cell r="M290">
            <v>3</v>
          </cell>
          <cell r="N290">
            <v>0</v>
          </cell>
          <cell r="O290">
            <v>0</v>
          </cell>
          <cell r="P290">
            <v>0</v>
          </cell>
        </row>
        <row r="291">
          <cell r="A291">
            <v>355</v>
          </cell>
          <cell r="B291" t="str">
            <v>Lüneburg</v>
          </cell>
          <cell r="C291" t="str">
            <v>  ohne Hauptschulabschluss</v>
          </cell>
          <cell r="D291">
            <v>113</v>
          </cell>
          <cell r="E291">
            <v>42</v>
          </cell>
          <cell r="F291">
            <v>96</v>
          </cell>
          <cell r="G291">
            <v>17</v>
          </cell>
          <cell r="H291">
            <v>9</v>
          </cell>
          <cell r="I291">
            <v>113</v>
          </cell>
          <cell r="J291">
            <v>42</v>
          </cell>
          <cell r="K291">
            <v>17</v>
          </cell>
          <cell r="L291">
            <v>9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0.12056737588652482</v>
          </cell>
          <cell r="R291">
            <v>8.2051282051282051E-2</v>
          </cell>
        </row>
        <row r="292">
          <cell r="C292" t="str">
            <v>    dar. Abschluss FÖS Lernen</v>
          </cell>
          <cell r="D292">
            <v>41</v>
          </cell>
          <cell r="E292">
            <v>10</v>
          </cell>
          <cell r="F292">
            <v>36</v>
          </cell>
          <cell r="G292">
            <v>5</v>
          </cell>
          <cell r="H292">
            <v>3</v>
          </cell>
          <cell r="I292">
            <v>41</v>
          </cell>
          <cell r="J292">
            <v>10</v>
          </cell>
          <cell r="K292">
            <v>5</v>
          </cell>
          <cell r="L292">
            <v>3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C293" t="str">
            <v>         Abgang aus FÖS geistige Entwickl.</v>
          </cell>
          <cell r="D293">
            <v>16</v>
          </cell>
          <cell r="E293">
            <v>5</v>
          </cell>
          <cell r="F293">
            <v>16</v>
          </cell>
          <cell r="G293">
            <v>0</v>
          </cell>
          <cell r="H293">
            <v>0</v>
          </cell>
          <cell r="I293">
            <v>16</v>
          </cell>
          <cell r="J293">
            <v>5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C294" t="str">
            <v>356 Osterholz</v>
          </cell>
          <cell r="F294">
            <v>0</v>
          </cell>
        </row>
        <row r="295">
          <cell r="F295">
            <v>0</v>
          </cell>
        </row>
        <row r="296">
          <cell r="C296" t="str">
            <v>Insgesamt</v>
          </cell>
          <cell r="D296">
            <v>747</v>
          </cell>
          <cell r="E296">
            <v>359</v>
          </cell>
          <cell r="F296">
            <v>692</v>
          </cell>
          <cell r="G296">
            <v>55</v>
          </cell>
          <cell r="H296">
            <v>30</v>
          </cell>
          <cell r="I296">
            <v>747</v>
          </cell>
          <cell r="J296">
            <v>359</v>
          </cell>
          <cell r="K296">
            <v>55</v>
          </cell>
          <cell r="L296">
            <v>30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C297" t="str">
            <v>  Hochschulreife</v>
          </cell>
          <cell r="D297">
            <v>97</v>
          </cell>
          <cell r="E297">
            <v>67</v>
          </cell>
          <cell r="F297">
            <v>96</v>
          </cell>
          <cell r="G297">
            <v>1</v>
          </cell>
          <cell r="H297">
            <v>1</v>
          </cell>
          <cell r="I297">
            <v>97</v>
          </cell>
          <cell r="J297">
            <v>67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C298" t="str">
            <v>  Fachhochschulreife (schulischer Teil)</v>
          </cell>
          <cell r="D298">
            <v>7</v>
          </cell>
          <cell r="E298">
            <v>5</v>
          </cell>
          <cell r="F298">
            <v>7</v>
          </cell>
          <cell r="G298">
            <v>0</v>
          </cell>
          <cell r="H298">
            <v>0</v>
          </cell>
          <cell r="I298">
            <v>7</v>
          </cell>
          <cell r="J298">
            <v>5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C299" t="str">
            <v>  Realschulabschluss</v>
          </cell>
          <cell r="D299">
            <v>448</v>
          </cell>
          <cell r="E299">
            <v>219</v>
          </cell>
          <cell r="F299">
            <v>433</v>
          </cell>
          <cell r="G299">
            <v>15</v>
          </cell>
          <cell r="H299">
            <v>10</v>
          </cell>
          <cell r="I299">
            <v>448</v>
          </cell>
          <cell r="J299">
            <v>219</v>
          </cell>
          <cell r="K299">
            <v>15</v>
          </cell>
          <cell r="L299">
            <v>10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C300" t="str">
            <v>  Hauptschulabschluss</v>
          </cell>
          <cell r="D300">
            <v>154</v>
          </cell>
          <cell r="E300">
            <v>52</v>
          </cell>
          <cell r="F300">
            <v>128</v>
          </cell>
          <cell r="G300">
            <v>26</v>
          </cell>
          <cell r="H300">
            <v>13</v>
          </cell>
          <cell r="I300">
            <v>154</v>
          </cell>
          <cell r="J300">
            <v>52</v>
          </cell>
          <cell r="K300">
            <v>26</v>
          </cell>
          <cell r="L300">
            <v>13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>
            <v>356</v>
          </cell>
          <cell r="B301" t="str">
            <v>Osterholz</v>
          </cell>
          <cell r="C301" t="str">
            <v>  ohne Hauptschulabschluss</v>
          </cell>
          <cell r="D301">
            <v>41</v>
          </cell>
          <cell r="E301">
            <v>16</v>
          </cell>
          <cell r="F301">
            <v>28</v>
          </cell>
          <cell r="G301">
            <v>13</v>
          </cell>
          <cell r="H301">
            <v>6</v>
          </cell>
          <cell r="I301">
            <v>41</v>
          </cell>
          <cell r="J301">
            <v>16</v>
          </cell>
          <cell r="K301">
            <v>13</v>
          </cell>
          <cell r="L301">
            <v>6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0.23636363636363636</v>
          </cell>
          <cell r="R301">
            <v>4.046242774566474E-2</v>
          </cell>
        </row>
        <row r="302">
          <cell r="C302" t="str">
            <v>    dar. Abschluss FÖS Lernen</v>
          </cell>
          <cell r="D302">
            <v>7</v>
          </cell>
          <cell r="E302">
            <v>3</v>
          </cell>
          <cell r="F302">
            <v>5</v>
          </cell>
          <cell r="G302">
            <v>2</v>
          </cell>
          <cell r="H302">
            <v>1</v>
          </cell>
          <cell r="I302">
            <v>7</v>
          </cell>
          <cell r="J302">
            <v>3</v>
          </cell>
          <cell r="K302">
            <v>2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C303" t="str">
            <v>         Abgang aus FÖS geistige Entwickl.</v>
          </cell>
          <cell r="D303">
            <v>12</v>
          </cell>
          <cell r="E303">
            <v>6</v>
          </cell>
          <cell r="F303">
            <v>12</v>
          </cell>
          <cell r="G303">
            <v>0</v>
          </cell>
          <cell r="H303">
            <v>0</v>
          </cell>
          <cell r="I303">
            <v>12</v>
          </cell>
          <cell r="J303">
            <v>6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C304" t="str">
            <v>357 Rotenburg (Wümme)</v>
          </cell>
          <cell r="F304">
            <v>0</v>
          </cell>
        </row>
        <row r="305">
          <cell r="F305">
            <v>0</v>
          </cell>
        </row>
        <row r="306">
          <cell r="C306" t="str">
            <v>Insgesamt</v>
          </cell>
          <cell r="D306">
            <v>1393</v>
          </cell>
          <cell r="E306">
            <v>648</v>
          </cell>
          <cell r="F306">
            <v>1317</v>
          </cell>
          <cell r="G306">
            <v>76</v>
          </cell>
          <cell r="H306">
            <v>29</v>
          </cell>
          <cell r="I306">
            <v>1350</v>
          </cell>
          <cell r="J306">
            <v>635</v>
          </cell>
          <cell r="K306">
            <v>74</v>
          </cell>
          <cell r="L306">
            <v>29</v>
          </cell>
          <cell r="M306">
            <v>43</v>
          </cell>
          <cell r="N306">
            <v>13</v>
          </cell>
          <cell r="O306">
            <v>2</v>
          </cell>
          <cell r="P306">
            <v>0</v>
          </cell>
        </row>
        <row r="307">
          <cell r="C307" t="str">
            <v>  Hochschulreife</v>
          </cell>
          <cell r="D307">
            <v>15</v>
          </cell>
          <cell r="E307">
            <v>9</v>
          </cell>
          <cell r="F307">
            <v>15</v>
          </cell>
          <cell r="G307">
            <v>0</v>
          </cell>
          <cell r="H307">
            <v>0</v>
          </cell>
          <cell r="I307">
            <v>15</v>
          </cell>
          <cell r="J307">
            <v>9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C308" t="str">
            <v>  Fachhochschulreife (schulischer Teil)</v>
          </cell>
          <cell r="D308">
            <v>30</v>
          </cell>
          <cell r="E308">
            <v>13</v>
          </cell>
          <cell r="F308">
            <v>30</v>
          </cell>
          <cell r="G308">
            <v>0</v>
          </cell>
          <cell r="H308">
            <v>0</v>
          </cell>
          <cell r="I308">
            <v>22</v>
          </cell>
          <cell r="J308">
            <v>10</v>
          </cell>
          <cell r="K308">
            <v>0</v>
          </cell>
          <cell r="L308">
            <v>0</v>
          </cell>
          <cell r="M308">
            <v>8</v>
          </cell>
          <cell r="N308">
            <v>3</v>
          </cell>
          <cell r="O308">
            <v>0</v>
          </cell>
          <cell r="P308">
            <v>0</v>
          </cell>
        </row>
        <row r="309">
          <cell r="C309" t="str">
            <v>  Realschulabschluss</v>
          </cell>
          <cell r="D309">
            <v>956</v>
          </cell>
          <cell r="E309">
            <v>485</v>
          </cell>
          <cell r="F309">
            <v>928</v>
          </cell>
          <cell r="G309">
            <v>28</v>
          </cell>
          <cell r="H309">
            <v>15</v>
          </cell>
          <cell r="I309">
            <v>943</v>
          </cell>
          <cell r="J309">
            <v>480</v>
          </cell>
          <cell r="K309">
            <v>28</v>
          </cell>
          <cell r="L309">
            <v>15</v>
          </cell>
          <cell r="M309">
            <v>13</v>
          </cell>
          <cell r="N309">
            <v>5</v>
          </cell>
          <cell r="O309">
            <v>0</v>
          </cell>
          <cell r="P309">
            <v>0</v>
          </cell>
        </row>
        <row r="310">
          <cell r="C310" t="str">
            <v>  Hauptschulabschluss</v>
          </cell>
          <cell r="D310">
            <v>258</v>
          </cell>
          <cell r="E310">
            <v>96</v>
          </cell>
          <cell r="F310">
            <v>240</v>
          </cell>
          <cell r="G310">
            <v>18</v>
          </cell>
          <cell r="H310">
            <v>6</v>
          </cell>
          <cell r="I310">
            <v>255</v>
          </cell>
          <cell r="J310">
            <v>96</v>
          </cell>
          <cell r="K310">
            <v>18</v>
          </cell>
          <cell r="L310">
            <v>6</v>
          </cell>
          <cell r="M310">
            <v>3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357</v>
          </cell>
          <cell r="B311" t="str">
            <v>Rotenburg (Wümme)</v>
          </cell>
          <cell r="C311" t="str">
            <v>  ohne Hauptschulabschluss</v>
          </cell>
          <cell r="D311">
            <v>134</v>
          </cell>
          <cell r="E311">
            <v>45</v>
          </cell>
          <cell r="F311">
            <v>104</v>
          </cell>
          <cell r="G311">
            <v>30</v>
          </cell>
          <cell r="H311">
            <v>8</v>
          </cell>
          <cell r="I311">
            <v>115</v>
          </cell>
          <cell r="J311">
            <v>40</v>
          </cell>
          <cell r="K311">
            <v>28</v>
          </cell>
          <cell r="L311">
            <v>8</v>
          </cell>
          <cell r="M311">
            <v>19</v>
          </cell>
          <cell r="N311">
            <v>5</v>
          </cell>
          <cell r="O311">
            <v>2</v>
          </cell>
          <cell r="P311">
            <v>0</v>
          </cell>
          <cell r="Q311">
            <v>0.39473684210526316</v>
          </cell>
          <cell r="R311">
            <v>7.8967350037965067E-2</v>
          </cell>
        </row>
        <row r="312">
          <cell r="C312" t="str">
            <v>    dar. Abschluss FÖS Lernen</v>
          </cell>
          <cell r="D312">
            <v>34</v>
          </cell>
          <cell r="E312">
            <v>12</v>
          </cell>
          <cell r="F312">
            <v>32</v>
          </cell>
          <cell r="G312">
            <v>2</v>
          </cell>
          <cell r="H312">
            <v>1</v>
          </cell>
          <cell r="I312">
            <v>32</v>
          </cell>
          <cell r="J312">
            <v>12</v>
          </cell>
          <cell r="K312">
            <v>2</v>
          </cell>
          <cell r="L312">
            <v>1</v>
          </cell>
          <cell r="M312">
            <v>2</v>
          </cell>
          <cell r="N312">
            <v>0</v>
          </cell>
          <cell r="O312">
            <v>0</v>
          </cell>
          <cell r="P312">
            <v>0</v>
          </cell>
        </row>
        <row r="313">
          <cell r="C313" t="str">
            <v>         Abgang aus FÖS geistige Entwickl.</v>
          </cell>
          <cell r="D313">
            <v>23</v>
          </cell>
          <cell r="E313">
            <v>7</v>
          </cell>
          <cell r="F313">
            <v>20</v>
          </cell>
          <cell r="G313">
            <v>3</v>
          </cell>
          <cell r="H313">
            <v>1</v>
          </cell>
          <cell r="I313">
            <v>7</v>
          </cell>
          <cell r="J313">
            <v>3</v>
          </cell>
          <cell r="K313">
            <v>1</v>
          </cell>
          <cell r="L313">
            <v>1</v>
          </cell>
          <cell r="M313">
            <v>16</v>
          </cell>
          <cell r="N313">
            <v>4</v>
          </cell>
          <cell r="O313">
            <v>2</v>
          </cell>
          <cell r="P313">
            <v>0</v>
          </cell>
        </row>
        <row r="314">
          <cell r="C314" t="str">
            <v>358 Heidekreis</v>
          </cell>
          <cell r="F314">
            <v>0</v>
          </cell>
        </row>
        <row r="315">
          <cell r="F315">
            <v>0</v>
          </cell>
        </row>
        <row r="316">
          <cell r="C316" t="str">
            <v>Insgesamt</v>
          </cell>
          <cell r="D316">
            <v>1062</v>
          </cell>
          <cell r="E316">
            <v>460</v>
          </cell>
          <cell r="F316">
            <v>1001</v>
          </cell>
          <cell r="G316">
            <v>61</v>
          </cell>
          <cell r="H316">
            <v>22</v>
          </cell>
          <cell r="I316">
            <v>1002</v>
          </cell>
          <cell r="J316">
            <v>437</v>
          </cell>
          <cell r="K316">
            <v>61</v>
          </cell>
          <cell r="L316">
            <v>22</v>
          </cell>
          <cell r="M316">
            <v>60</v>
          </cell>
          <cell r="N316">
            <v>23</v>
          </cell>
          <cell r="O316">
            <v>0</v>
          </cell>
          <cell r="P316">
            <v>0</v>
          </cell>
        </row>
        <row r="317">
          <cell r="C317" t="str">
            <v>  Hochschulreife</v>
          </cell>
          <cell r="D317">
            <v>54</v>
          </cell>
          <cell r="E317">
            <v>25</v>
          </cell>
          <cell r="F317">
            <v>54</v>
          </cell>
          <cell r="G317">
            <v>0</v>
          </cell>
          <cell r="H317">
            <v>0</v>
          </cell>
          <cell r="I317">
            <v>31</v>
          </cell>
          <cell r="J317">
            <v>12</v>
          </cell>
          <cell r="K317">
            <v>0</v>
          </cell>
          <cell r="L317">
            <v>0</v>
          </cell>
          <cell r="M317">
            <v>23</v>
          </cell>
          <cell r="N317">
            <v>13</v>
          </cell>
          <cell r="O317">
            <v>0</v>
          </cell>
          <cell r="P317">
            <v>0</v>
          </cell>
        </row>
        <row r="318">
          <cell r="C318" t="str">
            <v>  Fachhochschulreife (schulischer Teil)</v>
          </cell>
          <cell r="D318">
            <v>31</v>
          </cell>
          <cell r="E318">
            <v>12</v>
          </cell>
          <cell r="F318">
            <v>30</v>
          </cell>
          <cell r="G318">
            <v>1</v>
          </cell>
          <cell r="H318">
            <v>0</v>
          </cell>
          <cell r="I318">
            <v>30</v>
          </cell>
          <cell r="J318">
            <v>11</v>
          </cell>
          <cell r="K318">
            <v>1</v>
          </cell>
          <cell r="L318">
            <v>0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</row>
        <row r="319">
          <cell r="C319" t="str">
            <v>  Realschulabschluss</v>
          </cell>
          <cell r="D319">
            <v>673</v>
          </cell>
          <cell r="E319">
            <v>312</v>
          </cell>
          <cell r="F319">
            <v>642</v>
          </cell>
          <cell r="G319">
            <v>31</v>
          </cell>
          <cell r="H319">
            <v>13</v>
          </cell>
          <cell r="I319">
            <v>660</v>
          </cell>
          <cell r="J319">
            <v>309</v>
          </cell>
          <cell r="K319">
            <v>31</v>
          </cell>
          <cell r="L319">
            <v>13</v>
          </cell>
          <cell r="M319">
            <v>13</v>
          </cell>
          <cell r="N319">
            <v>3</v>
          </cell>
          <cell r="O319">
            <v>0</v>
          </cell>
          <cell r="P319">
            <v>0</v>
          </cell>
        </row>
        <row r="320">
          <cell r="C320" t="str">
            <v>  Hauptschulabschluss</v>
          </cell>
          <cell r="D320">
            <v>214</v>
          </cell>
          <cell r="E320">
            <v>86</v>
          </cell>
          <cell r="F320">
            <v>192</v>
          </cell>
          <cell r="G320">
            <v>22</v>
          </cell>
          <cell r="H320">
            <v>9</v>
          </cell>
          <cell r="I320">
            <v>208</v>
          </cell>
          <cell r="J320">
            <v>86</v>
          </cell>
          <cell r="K320">
            <v>22</v>
          </cell>
          <cell r="L320">
            <v>9</v>
          </cell>
          <cell r="M320">
            <v>6</v>
          </cell>
          <cell r="N320">
            <v>0</v>
          </cell>
          <cell r="O320">
            <v>0</v>
          </cell>
          <cell r="P320">
            <v>0</v>
          </cell>
        </row>
        <row r="321">
          <cell r="A321">
            <v>358</v>
          </cell>
          <cell r="B321" t="str">
            <v>Heidekreis</v>
          </cell>
          <cell r="C321" t="str">
            <v>  ohne Hauptschulabschluss</v>
          </cell>
          <cell r="D321">
            <v>90</v>
          </cell>
          <cell r="E321">
            <v>25</v>
          </cell>
          <cell r="F321">
            <v>83</v>
          </cell>
          <cell r="G321">
            <v>7</v>
          </cell>
          <cell r="H321">
            <v>0</v>
          </cell>
          <cell r="I321">
            <v>73</v>
          </cell>
          <cell r="J321">
            <v>19</v>
          </cell>
          <cell r="K321">
            <v>7</v>
          </cell>
          <cell r="L321">
            <v>0</v>
          </cell>
          <cell r="M321">
            <v>17</v>
          </cell>
          <cell r="N321">
            <v>6</v>
          </cell>
          <cell r="O321">
            <v>0</v>
          </cell>
          <cell r="P321">
            <v>0</v>
          </cell>
          <cell r="Q321">
            <v>0.11475409836065574</v>
          </cell>
          <cell r="R321">
            <v>8.2917082917082913E-2</v>
          </cell>
        </row>
        <row r="322">
          <cell r="C322" t="str">
            <v>    dar. Abschluss FÖS Lernen</v>
          </cell>
          <cell r="D322">
            <v>41</v>
          </cell>
          <cell r="E322">
            <v>12</v>
          </cell>
          <cell r="F322">
            <v>39</v>
          </cell>
          <cell r="G322">
            <v>2</v>
          </cell>
          <cell r="H322">
            <v>0</v>
          </cell>
          <cell r="I322">
            <v>39</v>
          </cell>
          <cell r="J322">
            <v>11</v>
          </cell>
          <cell r="K322">
            <v>2</v>
          </cell>
          <cell r="L322">
            <v>0</v>
          </cell>
          <cell r="M322">
            <v>2</v>
          </cell>
          <cell r="N322">
            <v>1</v>
          </cell>
          <cell r="O322">
            <v>0</v>
          </cell>
          <cell r="P322">
            <v>0</v>
          </cell>
        </row>
        <row r="323">
          <cell r="C323" t="str">
            <v>         Abgang aus FÖS geistige Entwickl.</v>
          </cell>
          <cell r="D323">
            <v>11</v>
          </cell>
          <cell r="E323">
            <v>5</v>
          </cell>
          <cell r="F323">
            <v>11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11</v>
          </cell>
          <cell r="N323">
            <v>5</v>
          </cell>
          <cell r="O323">
            <v>0</v>
          </cell>
          <cell r="P323">
            <v>0</v>
          </cell>
        </row>
        <row r="324">
          <cell r="C324" t="str">
            <v>359 Stade</v>
          </cell>
          <cell r="F324">
            <v>0</v>
          </cell>
        </row>
        <row r="325">
          <cell r="F325">
            <v>0</v>
          </cell>
        </row>
        <row r="326">
          <cell r="C326" t="str">
            <v>Insgesamt</v>
          </cell>
          <cell r="D326">
            <v>1688</v>
          </cell>
          <cell r="E326">
            <v>812</v>
          </cell>
          <cell r="F326">
            <v>1520</v>
          </cell>
          <cell r="G326">
            <v>168</v>
          </cell>
          <cell r="H326">
            <v>73</v>
          </cell>
          <cell r="I326">
            <v>1653</v>
          </cell>
          <cell r="J326">
            <v>791</v>
          </cell>
          <cell r="K326">
            <v>168</v>
          </cell>
          <cell r="L326">
            <v>73</v>
          </cell>
          <cell r="M326">
            <v>35</v>
          </cell>
          <cell r="N326">
            <v>21</v>
          </cell>
          <cell r="O326">
            <v>0</v>
          </cell>
          <cell r="P326">
            <v>0</v>
          </cell>
        </row>
        <row r="327">
          <cell r="C327" t="str">
            <v>  Hochschulreife</v>
          </cell>
          <cell r="D327">
            <v>151</v>
          </cell>
          <cell r="E327">
            <v>92</v>
          </cell>
          <cell r="F327">
            <v>148</v>
          </cell>
          <cell r="G327">
            <v>3</v>
          </cell>
          <cell r="H327">
            <v>2</v>
          </cell>
          <cell r="I327">
            <v>134</v>
          </cell>
          <cell r="J327">
            <v>80</v>
          </cell>
          <cell r="K327">
            <v>3</v>
          </cell>
          <cell r="L327">
            <v>2</v>
          </cell>
          <cell r="M327">
            <v>17</v>
          </cell>
          <cell r="N327">
            <v>12</v>
          </cell>
          <cell r="O327">
            <v>0</v>
          </cell>
          <cell r="P327">
            <v>0</v>
          </cell>
        </row>
        <row r="328">
          <cell r="C328" t="str">
            <v>  Fachhochschulreife (schulischer Teil)</v>
          </cell>
          <cell r="D328">
            <v>56</v>
          </cell>
          <cell r="E328">
            <v>32</v>
          </cell>
          <cell r="F328">
            <v>54</v>
          </cell>
          <cell r="G328">
            <v>2</v>
          </cell>
          <cell r="H328">
            <v>2</v>
          </cell>
          <cell r="I328">
            <v>55</v>
          </cell>
          <cell r="J328">
            <v>32</v>
          </cell>
          <cell r="K328">
            <v>2</v>
          </cell>
          <cell r="L328">
            <v>2</v>
          </cell>
          <cell r="M328">
            <v>1</v>
          </cell>
          <cell r="N328">
            <v>0</v>
          </cell>
          <cell r="O328">
            <v>0</v>
          </cell>
          <cell r="P328">
            <v>0</v>
          </cell>
        </row>
        <row r="329">
          <cell r="C329" t="str">
            <v>  Realschulabschluss</v>
          </cell>
          <cell r="D329">
            <v>977</v>
          </cell>
          <cell r="E329">
            <v>483</v>
          </cell>
          <cell r="F329">
            <v>920</v>
          </cell>
          <cell r="G329">
            <v>57</v>
          </cell>
          <cell r="H329">
            <v>32</v>
          </cell>
          <cell r="I329">
            <v>964</v>
          </cell>
          <cell r="J329">
            <v>476</v>
          </cell>
          <cell r="K329">
            <v>57</v>
          </cell>
          <cell r="L329">
            <v>32</v>
          </cell>
          <cell r="M329">
            <v>13</v>
          </cell>
          <cell r="N329">
            <v>7</v>
          </cell>
          <cell r="O329">
            <v>0</v>
          </cell>
          <cell r="P329">
            <v>0</v>
          </cell>
        </row>
        <row r="330">
          <cell r="C330" t="str">
            <v>  Hauptschulabschluss</v>
          </cell>
          <cell r="D330">
            <v>343</v>
          </cell>
          <cell r="E330">
            <v>140</v>
          </cell>
          <cell r="F330">
            <v>288</v>
          </cell>
          <cell r="G330">
            <v>55</v>
          </cell>
          <cell r="H330">
            <v>20</v>
          </cell>
          <cell r="I330">
            <v>339</v>
          </cell>
          <cell r="J330">
            <v>138</v>
          </cell>
          <cell r="K330">
            <v>55</v>
          </cell>
          <cell r="L330">
            <v>20</v>
          </cell>
          <cell r="M330">
            <v>4</v>
          </cell>
          <cell r="N330">
            <v>2</v>
          </cell>
          <cell r="O330">
            <v>0</v>
          </cell>
          <cell r="P330">
            <v>0</v>
          </cell>
        </row>
        <row r="331">
          <cell r="A331">
            <v>359</v>
          </cell>
          <cell r="B331" t="str">
            <v>Stade</v>
          </cell>
          <cell r="C331" t="str">
            <v>  ohne Hauptschulabschluss</v>
          </cell>
          <cell r="D331">
            <v>161</v>
          </cell>
          <cell r="E331">
            <v>65</v>
          </cell>
          <cell r="F331">
            <v>110</v>
          </cell>
          <cell r="G331">
            <v>51</v>
          </cell>
          <cell r="H331">
            <v>17</v>
          </cell>
          <cell r="I331">
            <v>161</v>
          </cell>
          <cell r="J331">
            <v>65</v>
          </cell>
          <cell r="K331">
            <v>51</v>
          </cell>
          <cell r="L331">
            <v>17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0.30357142857142855</v>
          </cell>
          <cell r="R331">
            <v>7.2368421052631582E-2</v>
          </cell>
        </row>
        <row r="332">
          <cell r="C332" t="str">
            <v>    dar. Abschluss FÖS Lernen</v>
          </cell>
          <cell r="D332">
            <v>51</v>
          </cell>
          <cell r="E332">
            <v>24</v>
          </cell>
          <cell r="F332">
            <v>44</v>
          </cell>
          <cell r="G332">
            <v>7</v>
          </cell>
          <cell r="H332">
            <v>4</v>
          </cell>
          <cell r="I332">
            <v>51</v>
          </cell>
          <cell r="J332">
            <v>24</v>
          </cell>
          <cell r="K332">
            <v>7</v>
          </cell>
          <cell r="L332">
            <v>4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C333" t="str">
            <v>         Abgang aus FÖS geistige Entwickl.</v>
          </cell>
          <cell r="D333">
            <v>15</v>
          </cell>
          <cell r="E333">
            <v>6</v>
          </cell>
          <cell r="F333">
            <v>14</v>
          </cell>
          <cell r="G333">
            <v>1</v>
          </cell>
          <cell r="H333">
            <v>1</v>
          </cell>
          <cell r="I333">
            <v>15</v>
          </cell>
          <cell r="J333">
            <v>6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C334" t="str">
            <v>360 Uelzen</v>
          </cell>
          <cell r="F334">
            <v>0</v>
          </cell>
        </row>
        <row r="335">
          <cell r="F335">
            <v>0</v>
          </cell>
        </row>
        <row r="336">
          <cell r="C336" t="str">
            <v>Insgesamt</v>
          </cell>
          <cell r="D336">
            <v>627</v>
          </cell>
          <cell r="E336">
            <v>281</v>
          </cell>
          <cell r="F336">
            <v>589</v>
          </cell>
          <cell r="G336">
            <v>38</v>
          </cell>
          <cell r="H336">
            <v>14</v>
          </cell>
          <cell r="I336">
            <v>615</v>
          </cell>
          <cell r="J336">
            <v>280</v>
          </cell>
          <cell r="K336">
            <v>38</v>
          </cell>
          <cell r="L336">
            <v>14</v>
          </cell>
          <cell r="M336">
            <v>12</v>
          </cell>
          <cell r="N336">
            <v>1</v>
          </cell>
          <cell r="O336">
            <v>0</v>
          </cell>
          <cell r="P336">
            <v>0</v>
          </cell>
        </row>
        <row r="337">
          <cell r="C337" t="str">
            <v>  Hochschulreife</v>
          </cell>
          <cell r="D337">
            <v>38</v>
          </cell>
          <cell r="E337">
            <v>24</v>
          </cell>
          <cell r="F337">
            <v>37</v>
          </cell>
          <cell r="G337">
            <v>1</v>
          </cell>
          <cell r="H337">
            <v>1</v>
          </cell>
          <cell r="I337">
            <v>38</v>
          </cell>
          <cell r="J337">
            <v>24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C338" t="str">
            <v>  Fachhochschulreife (schulischer Teil)</v>
          </cell>
          <cell r="D338">
            <v>27</v>
          </cell>
          <cell r="E338">
            <v>16</v>
          </cell>
          <cell r="F338">
            <v>26</v>
          </cell>
          <cell r="G338">
            <v>1</v>
          </cell>
          <cell r="H338">
            <v>0</v>
          </cell>
          <cell r="I338">
            <v>27</v>
          </cell>
          <cell r="J338">
            <v>16</v>
          </cell>
          <cell r="K338">
            <v>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C339" t="str">
            <v>  Realschulabschluss</v>
          </cell>
          <cell r="D339">
            <v>402</v>
          </cell>
          <cell r="E339">
            <v>191</v>
          </cell>
          <cell r="F339">
            <v>386</v>
          </cell>
          <cell r="G339">
            <v>16</v>
          </cell>
          <cell r="H339">
            <v>10</v>
          </cell>
          <cell r="I339">
            <v>402</v>
          </cell>
          <cell r="J339">
            <v>191</v>
          </cell>
          <cell r="K339">
            <v>16</v>
          </cell>
          <cell r="L339">
            <v>10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C340" t="str">
            <v>  Hauptschulabschluss</v>
          </cell>
          <cell r="D340">
            <v>102</v>
          </cell>
          <cell r="E340">
            <v>31</v>
          </cell>
          <cell r="F340">
            <v>88</v>
          </cell>
          <cell r="G340">
            <v>14</v>
          </cell>
          <cell r="H340">
            <v>3</v>
          </cell>
          <cell r="I340">
            <v>98</v>
          </cell>
          <cell r="J340">
            <v>31</v>
          </cell>
          <cell r="K340">
            <v>14</v>
          </cell>
          <cell r="L340">
            <v>3</v>
          </cell>
          <cell r="M340">
            <v>4</v>
          </cell>
          <cell r="N340">
            <v>0</v>
          </cell>
          <cell r="O340">
            <v>0</v>
          </cell>
          <cell r="P340">
            <v>0</v>
          </cell>
        </row>
        <row r="341">
          <cell r="A341">
            <v>360</v>
          </cell>
          <cell r="B341" t="str">
            <v>Uelzen</v>
          </cell>
          <cell r="C341" t="str">
            <v>  ohne Hauptschulabschluss</v>
          </cell>
          <cell r="D341">
            <v>58</v>
          </cell>
          <cell r="E341">
            <v>19</v>
          </cell>
          <cell r="F341">
            <v>52</v>
          </cell>
          <cell r="G341">
            <v>6</v>
          </cell>
          <cell r="H341">
            <v>0</v>
          </cell>
          <cell r="I341">
            <v>50</v>
          </cell>
          <cell r="J341">
            <v>18</v>
          </cell>
          <cell r="K341">
            <v>6</v>
          </cell>
          <cell r="L341">
            <v>0</v>
          </cell>
          <cell r="M341">
            <v>8</v>
          </cell>
          <cell r="N341">
            <v>1</v>
          </cell>
          <cell r="O341">
            <v>0</v>
          </cell>
          <cell r="P341">
            <v>0</v>
          </cell>
          <cell r="Q341">
            <v>0.15789473684210525</v>
          </cell>
          <cell r="R341">
            <v>8.8285229202037352E-2</v>
          </cell>
        </row>
        <row r="342">
          <cell r="C342" t="str">
            <v>    dar. Abschluss FÖS Lernen</v>
          </cell>
          <cell r="D342">
            <v>21</v>
          </cell>
          <cell r="E342">
            <v>10</v>
          </cell>
          <cell r="F342">
            <v>18</v>
          </cell>
          <cell r="G342">
            <v>3</v>
          </cell>
          <cell r="H342">
            <v>0</v>
          </cell>
          <cell r="I342">
            <v>18</v>
          </cell>
          <cell r="J342">
            <v>9</v>
          </cell>
          <cell r="K342">
            <v>3</v>
          </cell>
          <cell r="L342">
            <v>0</v>
          </cell>
          <cell r="M342">
            <v>3</v>
          </cell>
          <cell r="N342">
            <v>1</v>
          </cell>
          <cell r="O342">
            <v>0</v>
          </cell>
          <cell r="P342">
            <v>0</v>
          </cell>
        </row>
        <row r="343">
          <cell r="C343" t="str">
            <v>         Abgang aus FÖS geistige Entwickl.</v>
          </cell>
          <cell r="D343">
            <v>2</v>
          </cell>
          <cell r="E343">
            <v>1</v>
          </cell>
          <cell r="F343">
            <v>2</v>
          </cell>
          <cell r="G343">
            <v>0</v>
          </cell>
          <cell r="H343">
            <v>0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C344" t="str">
            <v>361 Verden</v>
          </cell>
          <cell r="F344">
            <v>0</v>
          </cell>
        </row>
        <row r="345">
          <cell r="F345">
            <v>0</v>
          </cell>
        </row>
        <row r="346">
          <cell r="C346" t="str">
            <v>Insgesamt</v>
          </cell>
          <cell r="D346">
            <v>992</v>
          </cell>
          <cell r="E346">
            <v>464</v>
          </cell>
          <cell r="F346">
            <v>915</v>
          </cell>
          <cell r="G346">
            <v>77</v>
          </cell>
          <cell r="H346">
            <v>31</v>
          </cell>
          <cell r="I346">
            <v>945</v>
          </cell>
          <cell r="J346">
            <v>447</v>
          </cell>
          <cell r="K346">
            <v>75</v>
          </cell>
          <cell r="L346">
            <v>30</v>
          </cell>
          <cell r="M346">
            <v>47</v>
          </cell>
          <cell r="N346">
            <v>17</v>
          </cell>
          <cell r="O346">
            <v>2</v>
          </cell>
          <cell r="P346">
            <v>1</v>
          </cell>
        </row>
        <row r="347">
          <cell r="C347" t="str">
            <v>  Hochschulreife</v>
          </cell>
          <cell r="D347">
            <v>62</v>
          </cell>
          <cell r="E347">
            <v>33</v>
          </cell>
          <cell r="F347">
            <v>61</v>
          </cell>
          <cell r="G347">
            <v>1</v>
          </cell>
          <cell r="H347">
            <v>0</v>
          </cell>
          <cell r="I347">
            <v>41</v>
          </cell>
          <cell r="J347">
            <v>24</v>
          </cell>
          <cell r="K347">
            <v>0</v>
          </cell>
          <cell r="L347">
            <v>0</v>
          </cell>
          <cell r="M347">
            <v>21</v>
          </cell>
          <cell r="N347">
            <v>9</v>
          </cell>
          <cell r="O347">
            <v>1</v>
          </cell>
          <cell r="P347">
            <v>0</v>
          </cell>
        </row>
        <row r="348">
          <cell r="C348" t="str">
            <v>  Fachhochschulreife (schulischer Teil)</v>
          </cell>
          <cell r="D348">
            <v>29</v>
          </cell>
          <cell r="E348">
            <v>22</v>
          </cell>
          <cell r="F348">
            <v>28</v>
          </cell>
          <cell r="G348">
            <v>1</v>
          </cell>
          <cell r="H348">
            <v>1</v>
          </cell>
          <cell r="I348">
            <v>29</v>
          </cell>
          <cell r="J348">
            <v>22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C349" t="str">
            <v>  Realschulabschluss</v>
          </cell>
          <cell r="D349">
            <v>660</v>
          </cell>
          <cell r="E349">
            <v>321</v>
          </cell>
          <cell r="F349">
            <v>621</v>
          </cell>
          <cell r="G349">
            <v>39</v>
          </cell>
          <cell r="H349">
            <v>18</v>
          </cell>
          <cell r="I349">
            <v>648</v>
          </cell>
          <cell r="J349">
            <v>318</v>
          </cell>
          <cell r="K349">
            <v>39</v>
          </cell>
          <cell r="L349">
            <v>18</v>
          </cell>
          <cell r="M349">
            <v>12</v>
          </cell>
          <cell r="N349">
            <v>3</v>
          </cell>
          <cell r="O349">
            <v>0</v>
          </cell>
          <cell r="P349">
            <v>0</v>
          </cell>
        </row>
        <row r="350">
          <cell r="C350" t="str">
            <v>  Hauptschulabschluss</v>
          </cell>
          <cell r="D350">
            <v>182</v>
          </cell>
          <cell r="E350">
            <v>74</v>
          </cell>
          <cell r="F350">
            <v>154</v>
          </cell>
          <cell r="G350">
            <v>28</v>
          </cell>
          <cell r="H350">
            <v>12</v>
          </cell>
          <cell r="I350">
            <v>176</v>
          </cell>
          <cell r="J350">
            <v>73</v>
          </cell>
          <cell r="K350">
            <v>27</v>
          </cell>
          <cell r="L350">
            <v>11</v>
          </cell>
          <cell r="M350">
            <v>6</v>
          </cell>
          <cell r="N350">
            <v>1</v>
          </cell>
          <cell r="O350">
            <v>1</v>
          </cell>
          <cell r="P350">
            <v>1</v>
          </cell>
        </row>
        <row r="351">
          <cell r="A351">
            <v>361</v>
          </cell>
          <cell r="B351" t="str">
            <v>Verden</v>
          </cell>
          <cell r="C351" t="str">
            <v>  ohne Hauptschulabschluss</v>
          </cell>
          <cell r="D351">
            <v>59</v>
          </cell>
          <cell r="E351">
            <v>14</v>
          </cell>
          <cell r="F351">
            <v>51</v>
          </cell>
          <cell r="G351">
            <v>8</v>
          </cell>
          <cell r="H351">
            <v>0</v>
          </cell>
          <cell r="I351">
            <v>51</v>
          </cell>
          <cell r="J351">
            <v>10</v>
          </cell>
          <cell r="K351">
            <v>8</v>
          </cell>
          <cell r="L351">
            <v>0</v>
          </cell>
          <cell r="M351">
            <v>8</v>
          </cell>
          <cell r="N351">
            <v>4</v>
          </cell>
          <cell r="O351">
            <v>0</v>
          </cell>
          <cell r="P351">
            <v>0</v>
          </cell>
          <cell r="Q351">
            <v>0.1038961038961039</v>
          </cell>
          <cell r="R351">
            <v>5.5737704918032788E-2</v>
          </cell>
        </row>
        <row r="352">
          <cell r="C352" t="str">
            <v>    dar. Abschluss FÖS Lernen</v>
          </cell>
          <cell r="D352">
            <v>30</v>
          </cell>
          <cell r="E352">
            <v>6</v>
          </cell>
          <cell r="F352">
            <v>26</v>
          </cell>
          <cell r="G352">
            <v>4</v>
          </cell>
          <cell r="H352">
            <v>0</v>
          </cell>
          <cell r="I352">
            <v>29</v>
          </cell>
          <cell r="J352">
            <v>6</v>
          </cell>
          <cell r="K352">
            <v>4</v>
          </cell>
          <cell r="L352">
            <v>0</v>
          </cell>
          <cell r="M352">
            <v>1</v>
          </cell>
          <cell r="N352">
            <v>0</v>
          </cell>
          <cell r="O352">
            <v>0</v>
          </cell>
          <cell r="P352">
            <v>0</v>
          </cell>
        </row>
        <row r="353">
          <cell r="C353" t="str">
            <v>         Abgang aus FÖS geistige Entwickl.</v>
          </cell>
          <cell r="D353">
            <v>7</v>
          </cell>
          <cell r="E353">
            <v>4</v>
          </cell>
          <cell r="F353">
            <v>7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7</v>
          </cell>
          <cell r="N353">
            <v>4</v>
          </cell>
          <cell r="O353">
            <v>0</v>
          </cell>
          <cell r="P353">
            <v>0</v>
          </cell>
        </row>
        <row r="354">
          <cell r="C354" t="str">
            <v>4 Weser-Ems</v>
          </cell>
          <cell r="F354">
            <v>0</v>
          </cell>
        </row>
        <row r="355">
          <cell r="F355">
            <v>0</v>
          </cell>
        </row>
        <row r="356">
          <cell r="C356" t="str">
            <v>Insgesamt</v>
          </cell>
          <cell r="D356">
            <v>20071</v>
          </cell>
          <cell r="E356">
            <v>9417</v>
          </cell>
          <cell r="F356">
            <v>18131</v>
          </cell>
          <cell r="G356">
            <v>1940</v>
          </cell>
          <cell r="H356">
            <v>941</v>
          </cell>
          <cell r="I356">
            <v>18198</v>
          </cell>
          <cell r="J356">
            <v>8537</v>
          </cell>
          <cell r="K356">
            <v>1861</v>
          </cell>
          <cell r="L356">
            <v>899</v>
          </cell>
          <cell r="M356">
            <v>1873</v>
          </cell>
          <cell r="N356">
            <v>880</v>
          </cell>
          <cell r="O356">
            <v>79</v>
          </cell>
          <cell r="P356">
            <v>42</v>
          </cell>
        </row>
        <row r="357">
          <cell r="C357" t="str">
            <v>  Hochschulreife</v>
          </cell>
          <cell r="D357">
            <v>1369</v>
          </cell>
          <cell r="E357">
            <v>790</v>
          </cell>
          <cell r="F357">
            <v>1330</v>
          </cell>
          <cell r="G357">
            <v>39</v>
          </cell>
          <cell r="H357">
            <v>17</v>
          </cell>
          <cell r="I357">
            <v>1195</v>
          </cell>
          <cell r="J357">
            <v>690</v>
          </cell>
          <cell r="K357">
            <v>38</v>
          </cell>
          <cell r="L357">
            <v>16</v>
          </cell>
          <cell r="M357">
            <v>174</v>
          </cell>
          <cell r="N357">
            <v>100</v>
          </cell>
          <cell r="O357">
            <v>1</v>
          </cell>
          <cell r="P357">
            <v>1</v>
          </cell>
        </row>
        <row r="358">
          <cell r="C358" t="str">
            <v>  Fachhochschulreife (schulischer Teil)</v>
          </cell>
          <cell r="D358">
            <v>476</v>
          </cell>
          <cell r="E358">
            <v>260</v>
          </cell>
          <cell r="F358">
            <v>455</v>
          </cell>
          <cell r="G358">
            <v>21</v>
          </cell>
          <cell r="H358">
            <v>12</v>
          </cell>
          <cell r="I358">
            <v>430</v>
          </cell>
          <cell r="J358">
            <v>233</v>
          </cell>
          <cell r="K358">
            <v>19</v>
          </cell>
          <cell r="L358">
            <v>10</v>
          </cell>
          <cell r="M358">
            <v>46</v>
          </cell>
          <cell r="N358">
            <v>27</v>
          </cell>
          <cell r="O358">
            <v>2</v>
          </cell>
          <cell r="P358">
            <v>2</v>
          </cell>
        </row>
        <row r="359">
          <cell r="C359" t="str">
            <v>  Realschulabschluss</v>
          </cell>
          <cell r="D359">
            <v>12715</v>
          </cell>
          <cell r="E359">
            <v>6219</v>
          </cell>
          <cell r="F359">
            <v>11866</v>
          </cell>
          <cell r="G359">
            <v>849</v>
          </cell>
          <cell r="H359">
            <v>449</v>
          </cell>
          <cell r="I359">
            <v>11440</v>
          </cell>
          <cell r="J359">
            <v>5584</v>
          </cell>
          <cell r="K359">
            <v>808</v>
          </cell>
          <cell r="L359">
            <v>425</v>
          </cell>
          <cell r="M359">
            <v>1275</v>
          </cell>
          <cell r="N359">
            <v>635</v>
          </cell>
          <cell r="O359">
            <v>41</v>
          </cell>
          <cell r="P359">
            <v>24</v>
          </cell>
        </row>
        <row r="360">
          <cell r="C360" t="str">
            <v>  Hauptschulabschluss</v>
          </cell>
          <cell r="D360">
            <v>3892</v>
          </cell>
          <cell r="E360">
            <v>1508</v>
          </cell>
          <cell r="F360">
            <v>3323</v>
          </cell>
          <cell r="G360">
            <v>569</v>
          </cell>
          <cell r="H360">
            <v>258</v>
          </cell>
          <cell r="I360">
            <v>3626</v>
          </cell>
          <cell r="J360">
            <v>1424</v>
          </cell>
          <cell r="K360">
            <v>544</v>
          </cell>
          <cell r="L360">
            <v>249</v>
          </cell>
          <cell r="M360">
            <v>266</v>
          </cell>
          <cell r="N360">
            <v>84</v>
          </cell>
          <cell r="O360">
            <v>25</v>
          </cell>
          <cell r="P360">
            <v>9</v>
          </cell>
        </row>
        <row r="361">
          <cell r="A361">
            <v>4</v>
          </cell>
          <cell r="B361" t="str">
            <v>Weser-Ems</v>
          </cell>
          <cell r="C361" t="str">
            <v>  ohne Hauptschulabschluss</v>
          </cell>
          <cell r="D361">
            <v>1619</v>
          </cell>
          <cell r="E361">
            <v>640</v>
          </cell>
          <cell r="F361">
            <v>1157</v>
          </cell>
          <cell r="G361">
            <v>462</v>
          </cell>
          <cell r="H361">
            <v>205</v>
          </cell>
          <cell r="I361">
            <v>1507</v>
          </cell>
          <cell r="J361">
            <v>606</v>
          </cell>
          <cell r="K361">
            <v>452</v>
          </cell>
          <cell r="L361">
            <v>199</v>
          </cell>
          <cell r="M361">
            <v>112</v>
          </cell>
          <cell r="N361">
            <v>34</v>
          </cell>
          <cell r="O361">
            <v>10</v>
          </cell>
          <cell r="P361">
            <v>6</v>
          </cell>
          <cell r="Q361">
            <v>0.2381443298969072</v>
          </cell>
          <cell r="R361">
            <v>6.3813358336550663E-2</v>
          </cell>
        </row>
        <row r="362">
          <cell r="C362" t="str">
            <v>    dar. Abschluss FÖS Lernen</v>
          </cell>
          <cell r="D362">
            <v>594</v>
          </cell>
          <cell r="E362">
            <v>244</v>
          </cell>
          <cell r="F362">
            <v>514</v>
          </cell>
          <cell r="G362">
            <v>80</v>
          </cell>
          <cell r="H362">
            <v>35</v>
          </cell>
          <cell r="I362">
            <v>568</v>
          </cell>
          <cell r="J362">
            <v>240</v>
          </cell>
          <cell r="K362">
            <v>79</v>
          </cell>
          <cell r="L362">
            <v>35</v>
          </cell>
          <cell r="M362">
            <v>26</v>
          </cell>
          <cell r="N362">
            <v>4</v>
          </cell>
          <cell r="O362">
            <v>1</v>
          </cell>
          <cell r="P362">
            <v>0</v>
          </cell>
        </row>
        <row r="363">
          <cell r="C363" t="str">
            <v>         Abgang aus FÖS geistige Entwickl.</v>
          </cell>
          <cell r="D363">
            <v>231</v>
          </cell>
          <cell r="E363">
            <v>91</v>
          </cell>
          <cell r="F363">
            <v>191</v>
          </cell>
          <cell r="G363">
            <v>40</v>
          </cell>
          <cell r="H363">
            <v>18</v>
          </cell>
          <cell r="I363">
            <v>211</v>
          </cell>
          <cell r="J363">
            <v>82</v>
          </cell>
          <cell r="K363">
            <v>40</v>
          </cell>
          <cell r="L363">
            <v>18</v>
          </cell>
          <cell r="M363">
            <v>20</v>
          </cell>
          <cell r="N363">
            <v>9</v>
          </cell>
          <cell r="O363">
            <v>0</v>
          </cell>
          <cell r="P363">
            <v>0</v>
          </cell>
        </row>
        <row r="364">
          <cell r="C364" t="str">
            <v>401 Delmenhorst,Stadt</v>
          </cell>
          <cell r="F364">
            <v>0</v>
          </cell>
        </row>
        <row r="365">
          <cell r="F365">
            <v>0</v>
          </cell>
        </row>
        <row r="366">
          <cell r="C366" t="str">
            <v>Insgesamt</v>
          </cell>
          <cell r="D366">
            <v>561</v>
          </cell>
          <cell r="E366">
            <v>248</v>
          </cell>
          <cell r="F366">
            <v>471</v>
          </cell>
          <cell r="G366">
            <v>90</v>
          </cell>
          <cell r="H366">
            <v>48</v>
          </cell>
          <cell r="I366">
            <v>561</v>
          </cell>
          <cell r="J366">
            <v>248</v>
          </cell>
          <cell r="K366">
            <v>90</v>
          </cell>
          <cell r="L366">
            <v>48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C367" t="str">
            <v>  Hochschulreife</v>
          </cell>
          <cell r="D367">
            <v>43</v>
          </cell>
          <cell r="E367">
            <v>25</v>
          </cell>
          <cell r="F367">
            <v>42</v>
          </cell>
          <cell r="G367">
            <v>1</v>
          </cell>
          <cell r="H367">
            <v>0</v>
          </cell>
          <cell r="I367">
            <v>43</v>
          </cell>
          <cell r="J367">
            <v>25</v>
          </cell>
          <cell r="K367">
            <v>1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C368" t="str">
            <v>  Fachhochschulreife (schulischer Teil)</v>
          </cell>
          <cell r="D368">
            <v>15</v>
          </cell>
          <cell r="E368">
            <v>6</v>
          </cell>
          <cell r="F368">
            <v>12</v>
          </cell>
          <cell r="G368">
            <v>3</v>
          </cell>
          <cell r="H368">
            <v>3</v>
          </cell>
          <cell r="I368">
            <v>15</v>
          </cell>
          <cell r="J368">
            <v>6</v>
          </cell>
          <cell r="K368">
            <v>3</v>
          </cell>
          <cell r="L368">
            <v>3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C369" t="str">
            <v>  Realschulabschluss</v>
          </cell>
          <cell r="D369">
            <v>344</v>
          </cell>
          <cell r="E369">
            <v>161</v>
          </cell>
          <cell r="F369">
            <v>300</v>
          </cell>
          <cell r="G369">
            <v>44</v>
          </cell>
          <cell r="H369">
            <v>28</v>
          </cell>
          <cell r="I369">
            <v>344</v>
          </cell>
          <cell r="J369">
            <v>161</v>
          </cell>
          <cell r="K369">
            <v>44</v>
          </cell>
          <cell r="L369">
            <v>28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C370" t="str">
            <v>  Hauptschulabschluss</v>
          </cell>
          <cell r="D370">
            <v>115</v>
          </cell>
          <cell r="E370">
            <v>39</v>
          </cell>
          <cell r="F370">
            <v>97</v>
          </cell>
          <cell r="G370">
            <v>18</v>
          </cell>
          <cell r="H370">
            <v>6</v>
          </cell>
          <cell r="I370">
            <v>115</v>
          </cell>
          <cell r="J370">
            <v>39</v>
          </cell>
          <cell r="K370">
            <v>18</v>
          </cell>
          <cell r="L370">
            <v>6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>
            <v>401</v>
          </cell>
          <cell r="B371" t="str">
            <v>Delmenhorst,Stadt</v>
          </cell>
          <cell r="C371" t="str">
            <v>  ohne Hauptschulabschluss</v>
          </cell>
          <cell r="D371">
            <v>44</v>
          </cell>
          <cell r="E371">
            <v>17</v>
          </cell>
          <cell r="F371">
            <v>20</v>
          </cell>
          <cell r="G371">
            <v>24</v>
          </cell>
          <cell r="H371">
            <v>11</v>
          </cell>
          <cell r="I371">
            <v>44</v>
          </cell>
          <cell r="J371">
            <v>17</v>
          </cell>
          <cell r="K371">
            <v>24</v>
          </cell>
          <cell r="L371">
            <v>11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0.26666666666666666</v>
          </cell>
          <cell r="R371">
            <v>4.2462845010615709E-2</v>
          </cell>
        </row>
        <row r="372">
          <cell r="C372" t="str">
            <v>    dar. Abschluss FÖS Lernen</v>
          </cell>
          <cell r="D372">
            <v>4</v>
          </cell>
          <cell r="E372">
            <v>1</v>
          </cell>
          <cell r="F372">
            <v>3</v>
          </cell>
          <cell r="G372">
            <v>1</v>
          </cell>
          <cell r="H372">
            <v>0</v>
          </cell>
          <cell r="I372">
            <v>4</v>
          </cell>
          <cell r="J372">
            <v>1</v>
          </cell>
          <cell r="K372">
            <v>1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C373" t="str">
            <v>         Abgang aus FÖS geistige Entwickl.</v>
          </cell>
          <cell r="D373">
            <v>11</v>
          </cell>
          <cell r="E373">
            <v>4</v>
          </cell>
          <cell r="F373">
            <v>8</v>
          </cell>
          <cell r="G373">
            <v>3</v>
          </cell>
          <cell r="H373">
            <v>2</v>
          </cell>
          <cell r="I373">
            <v>11</v>
          </cell>
          <cell r="J373">
            <v>4</v>
          </cell>
          <cell r="K373">
            <v>3</v>
          </cell>
          <cell r="L373">
            <v>2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C374" t="str">
            <v>402 Emden,Stadt</v>
          </cell>
          <cell r="F374">
            <v>0</v>
          </cell>
        </row>
        <row r="375">
          <cell r="F375">
            <v>0</v>
          </cell>
        </row>
        <row r="376">
          <cell r="C376" t="str">
            <v>Insgesamt</v>
          </cell>
          <cell r="D376">
            <v>377</v>
          </cell>
          <cell r="E376">
            <v>167</v>
          </cell>
          <cell r="F376">
            <v>338</v>
          </cell>
          <cell r="G376">
            <v>39</v>
          </cell>
          <cell r="H376">
            <v>15</v>
          </cell>
          <cell r="I376">
            <v>377</v>
          </cell>
          <cell r="J376">
            <v>167</v>
          </cell>
          <cell r="K376">
            <v>39</v>
          </cell>
          <cell r="L376">
            <v>15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C377" t="str">
            <v>  Hochschulreife</v>
          </cell>
          <cell r="D377">
            <v>32</v>
          </cell>
          <cell r="E377">
            <v>11</v>
          </cell>
          <cell r="F377">
            <v>32</v>
          </cell>
          <cell r="G377">
            <v>0</v>
          </cell>
          <cell r="H377">
            <v>0</v>
          </cell>
          <cell r="I377">
            <v>32</v>
          </cell>
          <cell r="J377">
            <v>11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C378" t="str">
            <v>  Fachhochschulreife (schulischer Teil)</v>
          </cell>
          <cell r="D378">
            <v>10</v>
          </cell>
          <cell r="E378">
            <v>4</v>
          </cell>
          <cell r="F378">
            <v>10</v>
          </cell>
          <cell r="G378">
            <v>0</v>
          </cell>
          <cell r="H378">
            <v>0</v>
          </cell>
          <cell r="I378">
            <v>10</v>
          </cell>
          <cell r="J378">
            <v>4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C379" t="str">
            <v>  Realschulabschluss</v>
          </cell>
          <cell r="D379">
            <v>204</v>
          </cell>
          <cell r="E379">
            <v>101</v>
          </cell>
          <cell r="F379">
            <v>191</v>
          </cell>
          <cell r="G379">
            <v>13</v>
          </cell>
          <cell r="H379">
            <v>5</v>
          </cell>
          <cell r="I379">
            <v>204</v>
          </cell>
          <cell r="J379">
            <v>101</v>
          </cell>
          <cell r="K379">
            <v>13</v>
          </cell>
          <cell r="L379">
            <v>5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C380" t="str">
            <v>  Hauptschulabschluss</v>
          </cell>
          <cell r="D380">
            <v>78</v>
          </cell>
          <cell r="E380">
            <v>33</v>
          </cell>
          <cell r="F380">
            <v>70</v>
          </cell>
          <cell r="G380">
            <v>8</v>
          </cell>
          <cell r="H380">
            <v>2</v>
          </cell>
          <cell r="I380">
            <v>78</v>
          </cell>
          <cell r="J380">
            <v>33</v>
          </cell>
          <cell r="K380">
            <v>8</v>
          </cell>
          <cell r="L380">
            <v>2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>
            <v>402</v>
          </cell>
          <cell r="B381" t="str">
            <v>Emden,Stadt</v>
          </cell>
          <cell r="C381" t="str">
            <v>  ohne Hauptschulabschluss</v>
          </cell>
          <cell r="D381">
            <v>53</v>
          </cell>
          <cell r="E381">
            <v>18</v>
          </cell>
          <cell r="F381">
            <v>35</v>
          </cell>
          <cell r="G381">
            <v>18</v>
          </cell>
          <cell r="H381">
            <v>8</v>
          </cell>
          <cell r="I381">
            <v>53</v>
          </cell>
          <cell r="J381">
            <v>18</v>
          </cell>
          <cell r="K381">
            <v>18</v>
          </cell>
          <cell r="L381">
            <v>8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0.46153846153846156</v>
          </cell>
          <cell r="R381">
            <v>0.10355029585798817</v>
          </cell>
        </row>
        <row r="382">
          <cell r="C382" t="str">
            <v>    dar. Abschluss FÖS Lernen</v>
          </cell>
          <cell r="D382">
            <v>17</v>
          </cell>
          <cell r="E382">
            <v>9</v>
          </cell>
          <cell r="F382">
            <v>13</v>
          </cell>
          <cell r="G382">
            <v>4</v>
          </cell>
          <cell r="H382">
            <v>4</v>
          </cell>
          <cell r="I382">
            <v>17</v>
          </cell>
          <cell r="J382">
            <v>9</v>
          </cell>
          <cell r="K382">
            <v>4</v>
          </cell>
          <cell r="L382">
            <v>4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C383" t="str">
            <v>         Abgang aus FÖS geistige Entwickl.</v>
          </cell>
          <cell r="D383">
            <v>4</v>
          </cell>
          <cell r="E383">
            <v>1</v>
          </cell>
          <cell r="F383">
            <v>3</v>
          </cell>
          <cell r="G383">
            <v>1</v>
          </cell>
          <cell r="H383">
            <v>0</v>
          </cell>
          <cell r="I383">
            <v>4</v>
          </cell>
          <cell r="J383">
            <v>1</v>
          </cell>
          <cell r="K383">
            <v>1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C384" t="str">
            <v>403 Oldenburg(Oldb),Stadt</v>
          </cell>
          <cell r="F384">
            <v>0</v>
          </cell>
        </row>
        <row r="385">
          <cell r="F385">
            <v>0</v>
          </cell>
        </row>
        <row r="386">
          <cell r="C386" t="str">
            <v>Insgesamt</v>
          </cell>
          <cell r="D386">
            <v>1186</v>
          </cell>
          <cell r="E386">
            <v>552</v>
          </cell>
          <cell r="F386">
            <v>1034</v>
          </cell>
          <cell r="G386">
            <v>152</v>
          </cell>
          <cell r="H386">
            <v>59</v>
          </cell>
          <cell r="I386">
            <v>1048</v>
          </cell>
          <cell r="J386">
            <v>487</v>
          </cell>
          <cell r="K386">
            <v>132</v>
          </cell>
          <cell r="L386">
            <v>50</v>
          </cell>
          <cell r="M386">
            <v>138</v>
          </cell>
          <cell r="N386">
            <v>65</v>
          </cell>
          <cell r="O386">
            <v>20</v>
          </cell>
          <cell r="P386">
            <v>9</v>
          </cell>
        </row>
        <row r="387">
          <cell r="C387" t="str">
            <v>  Hochschulreife</v>
          </cell>
          <cell r="D387">
            <v>319</v>
          </cell>
          <cell r="E387">
            <v>181</v>
          </cell>
          <cell r="F387">
            <v>311</v>
          </cell>
          <cell r="G387">
            <v>8</v>
          </cell>
          <cell r="H387">
            <v>2</v>
          </cell>
          <cell r="I387">
            <v>275</v>
          </cell>
          <cell r="J387">
            <v>157</v>
          </cell>
          <cell r="K387">
            <v>7</v>
          </cell>
          <cell r="L387">
            <v>1</v>
          </cell>
          <cell r="M387">
            <v>44</v>
          </cell>
          <cell r="N387">
            <v>24</v>
          </cell>
          <cell r="O387">
            <v>1</v>
          </cell>
          <cell r="P387">
            <v>1</v>
          </cell>
        </row>
        <row r="388">
          <cell r="C388" t="str">
            <v>  Fachhochschulreife (schulischer Teil)</v>
          </cell>
          <cell r="D388">
            <v>71</v>
          </cell>
          <cell r="E388">
            <v>37</v>
          </cell>
          <cell r="F388">
            <v>68</v>
          </cell>
          <cell r="G388">
            <v>3</v>
          </cell>
          <cell r="H388">
            <v>0</v>
          </cell>
          <cell r="I388">
            <v>71</v>
          </cell>
          <cell r="J388">
            <v>37</v>
          </cell>
          <cell r="K388">
            <v>3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C389" t="str">
            <v>  Realschulabschluss</v>
          </cell>
          <cell r="D389">
            <v>532</v>
          </cell>
          <cell r="E389">
            <v>240</v>
          </cell>
          <cell r="F389">
            <v>462</v>
          </cell>
          <cell r="G389">
            <v>70</v>
          </cell>
          <cell r="H389">
            <v>29</v>
          </cell>
          <cell r="I389">
            <v>459</v>
          </cell>
          <cell r="J389">
            <v>208</v>
          </cell>
          <cell r="K389">
            <v>57</v>
          </cell>
          <cell r="L389">
            <v>22</v>
          </cell>
          <cell r="M389">
            <v>73</v>
          </cell>
          <cell r="N389">
            <v>32</v>
          </cell>
          <cell r="O389">
            <v>13</v>
          </cell>
          <cell r="P389">
            <v>7</v>
          </cell>
        </row>
        <row r="390">
          <cell r="C390" t="str">
            <v>  Hauptschulabschluss</v>
          </cell>
          <cell r="D390">
            <v>174</v>
          </cell>
          <cell r="E390">
            <v>65</v>
          </cell>
          <cell r="F390">
            <v>132</v>
          </cell>
          <cell r="G390">
            <v>42</v>
          </cell>
          <cell r="H390">
            <v>17</v>
          </cell>
          <cell r="I390">
            <v>156</v>
          </cell>
          <cell r="J390">
            <v>58</v>
          </cell>
          <cell r="K390">
            <v>36</v>
          </cell>
          <cell r="L390">
            <v>16</v>
          </cell>
          <cell r="M390">
            <v>18</v>
          </cell>
          <cell r="N390">
            <v>7</v>
          </cell>
          <cell r="O390">
            <v>6</v>
          </cell>
          <cell r="P390">
            <v>1</v>
          </cell>
        </row>
        <row r="391">
          <cell r="A391">
            <v>403</v>
          </cell>
          <cell r="B391" t="str">
            <v>Oldenburg(Oldb),Stadt</v>
          </cell>
          <cell r="C391" t="str">
            <v>  ohne Hauptschulabschluss</v>
          </cell>
          <cell r="D391">
            <v>90</v>
          </cell>
          <cell r="E391">
            <v>29</v>
          </cell>
          <cell r="F391">
            <v>61</v>
          </cell>
          <cell r="G391">
            <v>29</v>
          </cell>
          <cell r="H391">
            <v>11</v>
          </cell>
          <cell r="I391">
            <v>87</v>
          </cell>
          <cell r="J391">
            <v>27</v>
          </cell>
          <cell r="K391">
            <v>29</v>
          </cell>
          <cell r="L391">
            <v>11</v>
          </cell>
          <cell r="M391">
            <v>3</v>
          </cell>
          <cell r="N391">
            <v>2</v>
          </cell>
          <cell r="O391">
            <v>0</v>
          </cell>
          <cell r="P391">
            <v>0</v>
          </cell>
          <cell r="Q391">
            <v>0.19078947368421054</v>
          </cell>
          <cell r="R391">
            <v>5.8994197292069631E-2</v>
          </cell>
        </row>
        <row r="392">
          <cell r="C392" t="str">
            <v>    dar. Abschluss FÖS Lernen</v>
          </cell>
          <cell r="D392">
            <v>33</v>
          </cell>
          <cell r="E392">
            <v>12</v>
          </cell>
          <cell r="F392">
            <v>24</v>
          </cell>
          <cell r="G392">
            <v>9</v>
          </cell>
          <cell r="H392">
            <v>6</v>
          </cell>
          <cell r="I392">
            <v>33</v>
          </cell>
          <cell r="J392">
            <v>12</v>
          </cell>
          <cell r="K392">
            <v>9</v>
          </cell>
          <cell r="L392">
            <v>6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C393" t="str">
            <v>         Abgang aus FÖS geistige Entwickl.</v>
          </cell>
          <cell r="D393">
            <v>17</v>
          </cell>
          <cell r="E393">
            <v>8</v>
          </cell>
          <cell r="F393">
            <v>16</v>
          </cell>
          <cell r="G393">
            <v>1</v>
          </cell>
          <cell r="H393">
            <v>1</v>
          </cell>
          <cell r="I393">
            <v>14</v>
          </cell>
          <cell r="J393">
            <v>6</v>
          </cell>
          <cell r="K393">
            <v>1</v>
          </cell>
          <cell r="L393">
            <v>1</v>
          </cell>
          <cell r="M393">
            <v>3</v>
          </cell>
          <cell r="N393">
            <v>2</v>
          </cell>
          <cell r="O393">
            <v>0</v>
          </cell>
          <cell r="P393">
            <v>0</v>
          </cell>
        </row>
        <row r="394">
          <cell r="C394" t="str">
            <v>404 Osnabrück,Stadt</v>
          </cell>
          <cell r="F394">
            <v>0</v>
          </cell>
        </row>
        <row r="395">
          <cell r="F395">
            <v>0</v>
          </cell>
        </row>
        <row r="396">
          <cell r="C396" t="str">
            <v>Insgesamt</v>
          </cell>
          <cell r="D396">
            <v>1474</v>
          </cell>
          <cell r="E396">
            <v>749</v>
          </cell>
          <cell r="F396">
            <v>1277</v>
          </cell>
          <cell r="G396">
            <v>197</v>
          </cell>
          <cell r="H396">
            <v>102</v>
          </cell>
          <cell r="I396">
            <v>1117</v>
          </cell>
          <cell r="J396">
            <v>556</v>
          </cell>
          <cell r="K396">
            <v>188</v>
          </cell>
          <cell r="L396">
            <v>95</v>
          </cell>
          <cell r="M396">
            <v>357</v>
          </cell>
          <cell r="N396">
            <v>193</v>
          </cell>
          <cell r="O396">
            <v>9</v>
          </cell>
          <cell r="P396">
            <v>7</v>
          </cell>
        </row>
        <row r="397">
          <cell r="C397" t="str">
            <v>  Hochschulreife</v>
          </cell>
          <cell r="D397">
            <v>324</v>
          </cell>
          <cell r="E397">
            <v>188</v>
          </cell>
          <cell r="F397">
            <v>301</v>
          </cell>
          <cell r="G397">
            <v>23</v>
          </cell>
          <cell r="H397">
            <v>13</v>
          </cell>
          <cell r="I397">
            <v>255</v>
          </cell>
          <cell r="J397">
            <v>147</v>
          </cell>
          <cell r="K397">
            <v>23</v>
          </cell>
          <cell r="L397">
            <v>13</v>
          </cell>
          <cell r="M397">
            <v>69</v>
          </cell>
          <cell r="N397">
            <v>41</v>
          </cell>
          <cell r="O397">
            <v>0</v>
          </cell>
          <cell r="P397">
            <v>0</v>
          </cell>
        </row>
        <row r="398">
          <cell r="C398" t="str">
            <v>  Fachhochschulreife (schulischer Teil)</v>
          </cell>
          <cell r="D398">
            <v>96</v>
          </cell>
          <cell r="E398">
            <v>54</v>
          </cell>
          <cell r="F398">
            <v>87</v>
          </cell>
          <cell r="G398">
            <v>9</v>
          </cell>
          <cell r="H398">
            <v>4</v>
          </cell>
          <cell r="I398">
            <v>87</v>
          </cell>
          <cell r="J398">
            <v>48</v>
          </cell>
          <cell r="K398">
            <v>9</v>
          </cell>
          <cell r="L398">
            <v>4</v>
          </cell>
          <cell r="M398">
            <v>9</v>
          </cell>
          <cell r="N398">
            <v>6</v>
          </cell>
          <cell r="O398">
            <v>0</v>
          </cell>
          <cell r="P398">
            <v>0</v>
          </cell>
        </row>
        <row r="399">
          <cell r="C399" t="str">
            <v>  Realschulabschluss</v>
          </cell>
          <cell r="D399">
            <v>809</v>
          </cell>
          <cell r="E399">
            <v>411</v>
          </cell>
          <cell r="F399">
            <v>712</v>
          </cell>
          <cell r="G399">
            <v>97</v>
          </cell>
          <cell r="H399">
            <v>57</v>
          </cell>
          <cell r="I399">
            <v>558</v>
          </cell>
          <cell r="J399">
            <v>278</v>
          </cell>
          <cell r="K399">
            <v>91</v>
          </cell>
          <cell r="L399">
            <v>52</v>
          </cell>
          <cell r="M399">
            <v>251</v>
          </cell>
          <cell r="N399">
            <v>133</v>
          </cell>
          <cell r="O399">
            <v>6</v>
          </cell>
          <cell r="P399">
            <v>5</v>
          </cell>
        </row>
        <row r="400">
          <cell r="C400" t="str">
            <v>  Hauptschulabschluss</v>
          </cell>
          <cell r="D400">
            <v>147</v>
          </cell>
          <cell r="E400">
            <v>56</v>
          </cell>
          <cell r="F400">
            <v>115</v>
          </cell>
          <cell r="G400">
            <v>32</v>
          </cell>
          <cell r="H400">
            <v>10</v>
          </cell>
          <cell r="I400">
            <v>124</v>
          </cell>
          <cell r="J400">
            <v>45</v>
          </cell>
          <cell r="K400">
            <v>31</v>
          </cell>
          <cell r="L400">
            <v>10</v>
          </cell>
          <cell r="M400">
            <v>23</v>
          </cell>
          <cell r="N400">
            <v>11</v>
          </cell>
          <cell r="O400">
            <v>1</v>
          </cell>
          <cell r="P400">
            <v>0</v>
          </cell>
        </row>
        <row r="401">
          <cell r="A401">
            <v>404</v>
          </cell>
          <cell r="B401" t="str">
            <v>Osnabrück,Stadt</v>
          </cell>
          <cell r="C401" t="str">
            <v>  ohne Hauptschulabschluss</v>
          </cell>
          <cell r="D401">
            <v>98</v>
          </cell>
          <cell r="E401">
            <v>40</v>
          </cell>
          <cell r="F401">
            <v>62</v>
          </cell>
          <cell r="G401">
            <v>36</v>
          </cell>
          <cell r="H401">
            <v>18</v>
          </cell>
          <cell r="I401">
            <v>93</v>
          </cell>
          <cell r="J401">
            <v>38</v>
          </cell>
          <cell r="K401">
            <v>34</v>
          </cell>
          <cell r="L401">
            <v>16</v>
          </cell>
          <cell r="M401">
            <v>5</v>
          </cell>
          <cell r="N401">
            <v>2</v>
          </cell>
          <cell r="O401">
            <v>2</v>
          </cell>
          <cell r="P401">
            <v>2</v>
          </cell>
          <cell r="Q401">
            <v>0.18274111675126903</v>
          </cell>
          <cell r="R401">
            <v>4.8551292090837903E-2</v>
          </cell>
        </row>
        <row r="402">
          <cell r="C402" t="str">
            <v>    dar. Abschluss FÖS Lernen</v>
          </cell>
          <cell r="D402">
            <v>24</v>
          </cell>
          <cell r="E402">
            <v>13</v>
          </cell>
          <cell r="F402">
            <v>17</v>
          </cell>
          <cell r="G402">
            <v>7</v>
          </cell>
          <cell r="H402">
            <v>5</v>
          </cell>
          <cell r="I402">
            <v>24</v>
          </cell>
          <cell r="J402">
            <v>13</v>
          </cell>
          <cell r="K402">
            <v>7</v>
          </cell>
          <cell r="L402">
            <v>5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C403" t="str">
            <v>         Abgang aus FÖS geistige Entwickl.</v>
          </cell>
          <cell r="D403">
            <v>31</v>
          </cell>
          <cell r="E403">
            <v>11</v>
          </cell>
          <cell r="F403">
            <v>25</v>
          </cell>
          <cell r="G403">
            <v>6</v>
          </cell>
          <cell r="H403">
            <v>4</v>
          </cell>
          <cell r="I403">
            <v>31</v>
          </cell>
          <cell r="J403">
            <v>11</v>
          </cell>
          <cell r="K403">
            <v>6</v>
          </cell>
          <cell r="L403">
            <v>4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C404" t="str">
            <v>405 Wilhelmshaven,Stadt</v>
          </cell>
          <cell r="F404">
            <v>0</v>
          </cell>
        </row>
        <row r="405">
          <cell r="F405">
            <v>0</v>
          </cell>
        </row>
        <row r="406">
          <cell r="C406" t="str">
            <v>Insgesamt</v>
          </cell>
          <cell r="D406">
            <v>520</v>
          </cell>
          <cell r="E406">
            <v>244</v>
          </cell>
          <cell r="F406">
            <v>474</v>
          </cell>
          <cell r="G406">
            <v>46</v>
          </cell>
          <cell r="H406">
            <v>21</v>
          </cell>
          <cell r="I406">
            <v>455</v>
          </cell>
          <cell r="J406">
            <v>219</v>
          </cell>
          <cell r="K406">
            <v>38</v>
          </cell>
          <cell r="L406">
            <v>20</v>
          </cell>
          <cell r="M406">
            <v>65</v>
          </cell>
          <cell r="N406">
            <v>25</v>
          </cell>
          <cell r="O406">
            <v>8</v>
          </cell>
          <cell r="P406">
            <v>1</v>
          </cell>
        </row>
        <row r="407">
          <cell r="C407" t="str">
            <v>  Hochschulreife</v>
          </cell>
          <cell r="D407">
            <v>115</v>
          </cell>
          <cell r="E407">
            <v>62</v>
          </cell>
          <cell r="F407">
            <v>113</v>
          </cell>
          <cell r="G407">
            <v>2</v>
          </cell>
          <cell r="H407">
            <v>0</v>
          </cell>
          <cell r="I407">
            <v>115</v>
          </cell>
          <cell r="J407">
            <v>62</v>
          </cell>
          <cell r="K407">
            <v>2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C408" t="str">
            <v>  Fachhochschulreife (schulischer Teil)</v>
          </cell>
          <cell r="D408">
            <v>19</v>
          </cell>
          <cell r="E408">
            <v>12</v>
          </cell>
          <cell r="F408">
            <v>19</v>
          </cell>
          <cell r="G408">
            <v>0</v>
          </cell>
          <cell r="H408">
            <v>0</v>
          </cell>
          <cell r="I408">
            <v>17</v>
          </cell>
          <cell r="J408">
            <v>10</v>
          </cell>
          <cell r="K408">
            <v>0</v>
          </cell>
          <cell r="L408">
            <v>0</v>
          </cell>
          <cell r="M408">
            <v>2</v>
          </cell>
          <cell r="N408">
            <v>2</v>
          </cell>
          <cell r="O408">
            <v>0</v>
          </cell>
          <cell r="P408">
            <v>0</v>
          </cell>
        </row>
        <row r="409">
          <cell r="C409" t="str">
            <v>  Realschulabschluss</v>
          </cell>
          <cell r="D409">
            <v>243</v>
          </cell>
          <cell r="E409">
            <v>116</v>
          </cell>
          <cell r="F409">
            <v>222</v>
          </cell>
          <cell r="G409">
            <v>21</v>
          </cell>
          <cell r="H409">
            <v>9</v>
          </cell>
          <cell r="I409">
            <v>196</v>
          </cell>
          <cell r="J409">
            <v>97</v>
          </cell>
          <cell r="K409">
            <v>15</v>
          </cell>
          <cell r="L409">
            <v>8</v>
          </cell>
          <cell r="M409">
            <v>47</v>
          </cell>
          <cell r="N409">
            <v>19</v>
          </cell>
          <cell r="O409">
            <v>6</v>
          </cell>
          <cell r="P409">
            <v>1</v>
          </cell>
        </row>
        <row r="410">
          <cell r="C410" t="str">
            <v>  Hauptschulabschluss</v>
          </cell>
          <cell r="D410">
            <v>105</v>
          </cell>
          <cell r="E410">
            <v>37</v>
          </cell>
          <cell r="F410">
            <v>90</v>
          </cell>
          <cell r="G410">
            <v>15</v>
          </cell>
          <cell r="H410">
            <v>7</v>
          </cell>
          <cell r="I410">
            <v>93</v>
          </cell>
          <cell r="J410">
            <v>35</v>
          </cell>
          <cell r="K410">
            <v>13</v>
          </cell>
          <cell r="L410">
            <v>7</v>
          </cell>
          <cell r="M410">
            <v>12</v>
          </cell>
          <cell r="N410">
            <v>2</v>
          </cell>
          <cell r="O410">
            <v>2</v>
          </cell>
          <cell r="P410">
            <v>0</v>
          </cell>
        </row>
        <row r="411">
          <cell r="A411">
            <v>405</v>
          </cell>
          <cell r="B411" t="str">
            <v>Wilhelmshaven,Stadt</v>
          </cell>
          <cell r="C411" t="str">
            <v>  ohne Hauptschulabschluss</v>
          </cell>
          <cell r="D411">
            <v>38</v>
          </cell>
          <cell r="E411">
            <v>17</v>
          </cell>
          <cell r="F411">
            <v>30</v>
          </cell>
          <cell r="G411">
            <v>8</v>
          </cell>
          <cell r="H411">
            <v>5</v>
          </cell>
          <cell r="I411">
            <v>34</v>
          </cell>
          <cell r="J411">
            <v>15</v>
          </cell>
          <cell r="K411">
            <v>8</v>
          </cell>
          <cell r="L411">
            <v>5</v>
          </cell>
          <cell r="M411">
            <v>4</v>
          </cell>
          <cell r="N411">
            <v>2</v>
          </cell>
          <cell r="O411">
            <v>0</v>
          </cell>
          <cell r="P411">
            <v>0</v>
          </cell>
          <cell r="Q411">
            <v>0.17391304347826086</v>
          </cell>
          <cell r="R411">
            <v>6.3291139240506333E-2</v>
          </cell>
        </row>
        <row r="412">
          <cell r="C412" t="str">
            <v>    dar. Abschluss FÖS Lernen</v>
          </cell>
          <cell r="D412">
            <v>10</v>
          </cell>
          <cell r="E412">
            <v>4</v>
          </cell>
          <cell r="F412">
            <v>8</v>
          </cell>
          <cell r="G412">
            <v>2</v>
          </cell>
          <cell r="H412">
            <v>0</v>
          </cell>
          <cell r="I412">
            <v>10</v>
          </cell>
          <cell r="J412">
            <v>4</v>
          </cell>
          <cell r="K412">
            <v>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C413" t="str">
            <v>451 Ammerland</v>
          </cell>
          <cell r="F413">
            <v>0</v>
          </cell>
        </row>
        <row r="414">
          <cell r="F414">
            <v>0</v>
          </cell>
        </row>
        <row r="415">
          <cell r="C415" t="str">
            <v>Insgesamt</v>
          </cell>
          <cell r="D415">
            <v>896</v>
          </cell>
          <cell r="E415">
            <v>422</v>
          </cell>
          <cell r="F415">
            <v>821</v>
          </cell>
          <cell r="G415">
            <v>75</v>
          </cell>
          <cell r="H415">
            <v>32</v>
          </cell>
          <cell r="I415">
            <v>881</v>
          </cell>
          <cell r="J415">
            <v>416</v>
          </cell>
          <cell r="K415">
            <v>75</v>
          </cell>
          <cell r="L415">
            <v>32</v>
          </cell>
          <cell r="M415">
            <v>15</v>
          </cell>
          <cell r="N415">
            <v>6</v>
          </cell>
          <cell r="O415">
            <v>0</v>
          </cell>
          <cell r="P415">
            <v>0</v>
          </cell>
        </row>
        <row r="416">
          <cell r="C416" t="str">
            <v>  Fachhochschulreife (schulischer Teil)</v>
          </cell>
          <cell r="D416">
            <v>9</v>
          </cell>
          <cell r="E416">
            <v>4</v>
          </cell>
          <cell r="F416">
            <v>9</v>
          </cell>
          <cell r="G416">
            <v>0</v>
          </cell>
          <cell r="H416">
            <v>0</v>
          </cell>
          <cell r="I416">
            <v>9</v>
          </cell>
          <cell r="J416">
            <v>4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C417" t="str">
            <v>  Realschulabschluss</v>
          </cell>
          <cell r="D417">
            <v>643</v>
          </cell>
          <cell r="E417">
            <v>308</v>
          </cell>
          <cell r="F417">
            <v>605</v>
          </cell>
          <cell r="G417">
            <v>38</v>
          </cell>
          <cell r="H417">
            <v>15</v>
          </cell>
          <cell r="I417">
            <v>640</v>
          </cell>
          <cell r="J417">
            <v>307</v>
          </cell>
          <cell r="K417">
            <v>38</v>
          </cell>
          <cell r="L417">
            <v>15</v>
          </cell>
          <cell r="M417">
            <v>3</v>
          </cell>
          <cell r="N417">
            <v>1</v>
          </cell>
          <cell r="O417">
            <v>0</v>
          </cell>
          <cell r="P417">
            <v>0</v>
          </cell>
        </row>
        <row r="418">
          <cell r="C418" t="str">
            <v>  Hauptschulabschluss</v>
          </cell>
          <cell r="D418">
            <v>189</v>
          </cell>
          <cell r="E418">
            <v>85</v>
          </cell>
          <cell r="F418">
            <v>161</v>
          </cell>
          <cell r="G418">
            <v>28</v>
          </cell>
          <cell r="H418">
            <v>11</v>
          </cell>
          <cell r="I418">
            <v>184</v>
          </cell>
          <cell r="J418">
            <v>82</v>
          </cell>
          <cell r="K418">
            <v>28</v>
          </cell>
          <cell r="L418">
            <v>11</v>
          </cell>
          <cell r="M418">
            <v>5</v>
          </cell>
          <cell r="N418">
            <v>3</v>
          </cell>
          <cell r="O418">
            <v>0</v>
          </cell>
          <cell r="P418">
            <v>0</v>
          </cell>
        </row>
        <row r="419">
          <cell r="A419">
            <v>451</v>
          </cell>
          <cell r="B419" t="str">
            <v>Ammerland</v>
          </cell>
          <cell r="C419" t="str">
            <v>  ohne Hauptschulabschluss</v>
          </cell>
          <cell r="D419">
            <v>55</v>
          </cell>
          <cell r="E419">
            <v>25</v>
          </cell>
          <cell r="F419">
            <v>46</v>
          </cell>
          <cell r="G419">
            <v>9</v>
          </cell>
          <cell r="H419">
            <v>6</v>
          </cell>
          <cell r="I419">
            <v>48</v>
          </cell>
          <cell r="J419">
            <v>23</v>
          </cell>
          <cell r="K419">
            <v>9</v>
          </cell>
          <cell r="L419">
            <v>6</v>
          </cell>
          <cell r="M419">
            <v>7</v>
          </cell>
          <cell r="N419">
            <v>2</v>
          </cell>
          <cell r="O419">
            <v>0</v>
          </cell>
          <cell r="P419">
            <v>0</v>
          </cell>
        </row>
        <row r="420">
          <cell r="C420" t="str">
            <v>    dar. Abschluss FÖS Lernen</v>
          </cell>
          <cell r="D420">
            <v>24</v>
          </cell>
          <cell r="E420">
            <v>9</v>
          </cell>
          <cell r="F420">
            <v>23</v>
          </cell>
          <cell r="G420">
            <v>1</v>
          </cell>
          <cell r="H420">
            <v>0</v>
          </cell>
          <cell r="I420">
            <v>20</v>
          </cell>
          <cell r="J420">
            <v>9</v>
          </cell>
          <cell r="K420">
            <v>1</v>
          </cell>
          <cell r="L420">
            <v>0</v>
          </cell>
          <cell r="M420">
            <v>4</v>
          </cell>
          <cell r="N420">
            <v>0</v>
          </cell>
          <cell r="O420">
            <v>0</v>
          </cell>
          <cell r="P420">
            <v>0</v>
          </cell>
          <cell r="Q420">
            <v>0.12</v>
          </cell>
          <cell r="R420">
            <v>5.6029232643118147E-2</v>
          </cell>
        </row>
        <row r="421">
          <cell r="C421" t="str">
            <v>         Abgang aus FÖS geistige Entwickl.</v>
          </cell>
          <cell r="D421">
            <v>7</v>
          </cell>
          <cell r="E421">
            <v>3</v>
          </cell>
          <cell r="F421">
            <v>6</v>
          </cell>
          <cell r="G421">
            <v>1</v>
          </cell>
          <cell r="H421">
            <v>1</v>
          </cell>
          <cell r="I421">
            <v>7</v>
          </cell>
          <cell r="J421">
            <v>3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C422" t="str">
            <v>452 Aurich</v>
          </cell>
          <cell r="F422">
            <v>0</v>
          </cell>
        </row>
        <row r="423">
          <cell r="F423">
            <v>0</v>
          </cell>
        </row>
        <row r="424">
          <cell r="C424" t="str">
            <v>Insgesamt</v>
          </cell>
          <cell r="D424">
            <v>1571</v>
          </cell>
          <cell r="E424">
            <v>705</v>
          </cell>
          <cell r="F424">
            <v>1499</v>
          </cell>
          <cell r="G424">
            <v>72</v>
          </cell>
          <cell r="H424">
            <v>38</v>
          </cell>
          <cell r="I424">
            <v>1552</v>
          </cell>
          <cell r="J424">
            <v>703</v>
          </cell>
          <cell r="K424">
            <v>72</v>
          </cell>
          <cell r="L424">
            <v>38</v>
          </cell>
          <cell r="M424">
            <v>19</v>
          </cell>
          <cell r="N424">
            <v>2</v>
          </cell>
          <cell r="O424">
            <v>0</v>
          </cell>
          <cell r="P424">
            <v>0</v>
          </cell>
        </row>
        <row r="425">
          <cell r="C425" t="str">
            <v>  Hochschulreife</v>
          </cell>
          <cell r="D425">
            <v>166</v>
          </cell>
          <cell r="E425">
            <v>94</v>
          </cell>
          <cell r="F425">
            <v>162</v>
          </cell>
          <cell r="G425">
            <v>4</v>
          </cell>
          <cell r="H425">
            <v>1</v>
          </cell>
          <cell r="I425">
            <v>166</v>
          </cell>
          <cell r="J425">
            <v>94</v>
          </cell>
          <cell r="K425">
            <v>4</v>
          </cell>
          <cell r="L425">
            <v>1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C426" t="str">
            <v>  Fachhochschulreife (schulischer Teil)</v>
          </cell>
          <cell r="D426">
            <v>50</v>
          </cell>
          <cell r="E426">
            <v>31</v>
          </cell>
          <cell r="F426">
            <v>49</v>
          </cell>
          <cell r="G426">
            <v>1</v>
          </cell>
          <cell r="H426">
            <v>1</v>
          </cell>
          <cell r="I426">
            <v>50</v>
          </cell>
          <cell r="J426">
            <v>31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C427" t="str">
            <v>  Realschulabschluss</v>
          </cell>
          <cell r="D427">
            <v>923</v>
          </cell>
          <cell r="E427">
            <v>410</v>
          </cell>
          <cell r="F427">
            <v>893</v>
          </cell>
          <cell r="G427">
            <v>30</v>
          </cell>
          <cell r="H427">
            <v>18</v>
          </cell>
          <cell r="I427">
            <v>920</v>
          </cell>
          <cell r="J427">
            <v>410</v>
          </cell>
          <cell r="K427">
            <v>30</v>
          </cell>
          <cell r="L427">
            <v>18</v>
          </cell>
          <cell r="M427">
            <v>3</v>
          </cell>
          <cell r="N427">
            <v>0</v>
          </cell>
          <cell r="O427">
            <v>0</v>
          </cell>
          <cell r="P427">
            <v>0</v>
          </cell>
        </row>
        <row r="428">
          <cell r="C428" t="str">
            <v>  Hauptschulabschluss</v>
          </cell>
          <cell r="D428">
            <v>275</v>
          </cell>
          <cell r="E428">
            <v>116</v>
          </cell>
          <cell r="F428">
            <v>254</v>
          </cell>
          <cell r="G428">
            <v>21</v>
          </cell>
          <cell r="H428">
            <v>10</v>
          </cell>
          <cell r="I428">
            <v>265</v>
          </cell>
          <cell r="J428">
            <v>115</v>
          </cell>
          <cell r="K428">
            <v>21</v>
          </cell>
          <cell r="L428">
            <v>10</v>
          </cell>
          <cell r="M428">
            <v>10</v>
          </cell>
          <cell r="N428">
            <v>1</v>
          </cell>
          <cell r="O428">
            <v>0</v>
          </cell>
          <cell r="P428">
            <v>0</v>
          </cell>
        </row>
        <row r="429">
          <cell r="A429">
            <v>452</v>
          </cell>
          <cell r="B429" t="str">
            <v>Aurich</v>
          </cell>
          <cell r="C429" t="str">
            <v>  ohne Hauptschulabschluss</v>
          </cell>
          <cell r="D429">
            <v>157</v>
          </cell>
          <cell r="E429">
            <v>54</v>
          </cell>
          <cell r="F429">
            <v>141</v>
          </cell>
          <cell r="G429">
            <v>16</v>
          </cell>
          <cell r="H429">
            <v>8</v>
          </cell>
          <cell r="I429">
            <v>151</v>
          </cell>
          <cell r="J429">
            <v>53</v>
          </cell>
          <cell r="K429">
            <v>16</v>
          </cell>
          <cell r="L429">
            <v>8</v>
          </cell>
          <cell r="M429">
            <v>6</v>
          </cell>
          <cell r="N429">
            <v>1</v>
          </cell>
          <cell r="O429">
            <v>0</v>
          </cell>
          <cell r="P429">
            <v>0</v>
          </cell>
          <cell r="Q429">
            <v>0.22222222222222221</v>
          </cell>
          <cell r="R429">
            <v>9.4062708472314877E-2</v>
          </cell>
        </row>
        <row r="430">
          <cell r="C430" t="str">
            <v>    dar. Abschluss FÖS Lernen</v>
          </cell>
          <cell r="D430">
            <v>77</v>
          </cell>
          <cell r="E430">
            <v>29</v>
          </cell>
          <cell r="F430">
            <v>75</v>
          </cell>
          <cell r="G430">
            <v>2</v>
          </cell>
          <cell r="H430">
            <v>2</v>
          </cell>
          <cell r="I430">
            <v>76</v>
          </cell>
          <cell r="J430">
            <v>29</v>
          </cell>
          <cell r="K430">
            <v>2</v>
          </cell>
          <cell r="L430">
            <v>2</v>
          </cell>
          <cell r="M430">
            <v>1</v>
          </cell>
          <cell r="N430">
            <v>0</v>
          </cell>
          <cell r="O430">
            <v>0</v>
          </cell>
          <cell r="P430">
            <v>0</v>
          </cell>
        </row>
        <row r="431">
          <cell r="C431" t="str">
            <v>         Abgang aus FÖS geistige Entwickl.</v>
          </cell>
          <cell r="D431">
            <v>19</v>
          </cell>
          <cell r="E431">
            <v>4</v>
          </cell>
          <cell r="F431">
            <v>18</v>
          </cell>
          <cell r="G431">
            <v>1</v>
          </cell>
          <cell r="H431">
            <v>0</v>
          </cell>
          <cell r="I431">
            <v>19</v>
          </cell>
          <cell r="J431">
            <v>4</v>
          </cell>
          <cell r="K431">
            <v>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C432" t="str">
            <v>453 Cloppenburg</v>
          </cell>
          <cell r="F432">
            <v>0</v>
          </cell>
        </row>
        <row r="433">
          <cell r="F433">
            <v>0</v>
          </cell>
        </row>
        <row r="434">
          <cell r="C434" t="str">
            <v>Insgesamt</v>
          </cell>
          <cell r="D434">
            <v>1597</v>
          </cell>
          <cell r="E434">
            <v>738</v>
          </cell>
          <cell r="F434">
            <v>1456</v>
          </cell>
          <cell r="G434">
            <v>141</v>
          </cell>
          <cell r="H434">
            <v>73</v>
          </cell>
          <cell r="I434">
            <v>1448</v>
          </cell>
          <cell r="J434">
            <v>670</v>
          </cell>
          <cell r="K434">
            <v>133</v>
          </cell>
          <cell r="L434">
            <v>67</v>
          </cell>
          <cell r="M434">
            <v>149</v>
          </cell>
          <cell r="N434">
            <v>68</v>
          </cell>
          <cell r="O434">
            <v>8</v>
          </cell>
          <cell r="P434">
            <v>6</v>
          </cell>
        </row>
        <row r="435">
          <cell r="C435" t="str">
            <v>  Hochschulreife</v>
          </cell>
          <cell r="D435">
            <v>1</v>
          </cell>
          <cell r="E435">
            <v>1</v>
          </cell>
          <cell r="F435">
            <v>1</v>
          </cell>
          <cell r="G435">
            <v>0</v>
          </cell>
          <cell r="H435">
            <v>0</v>
          </cell>
          <cell r="I435">
            <v>1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C436" t="str">
            <v>  Fachhochschulreife (schulischer Teil)</v>
          </cell>
          <cell r="D436">
            <v>8</v>
          </cell>
          <cell r="E436">
            <v>5</v>
          </cell>
          <cell r="F436">
            <v>8</v>
          </cell>
          <cell r="G436">
            <v>0</v>
          </cell>
          <cell r="H436">
            <v>0</v>
          </cell>
          <cell r="I436">
            <v>7</v>
          </cell>
          <cell r="J436">
            <v>4</v>
          </cell>
          <cell r="K436">
            <v>0</v>
          </cell>
          <cell r="L436">
            <v>0</v>
          </cell>
          <cell r="M436">
            <v>1</v>
          </cell>
          <cell r="N436">
            <v>1</v>
          </cell>
          <cell r="O436">
            <v>0</v>
          </cell>
          <cell r="P436">
            <v>0</v>
          </cell>
        </row>
        <row r="437">
          <cell r="C437" t="str">
            <v>  Realschulabschluss</v>
          </cell>
          <cell r="D437">
            <v>1111</v>
          </cell>
          <cell r="E437">
            <v>550</v>
          </cell>
          <cell r="F437">
            <v>1047</v>
          </cell>
          <cell r="G437">
            <v>64</v>
          </cell>
          <cell r="H437">
            <v>37</v>
          </cell>
          <cell r="I437">
            <v>985</v>
          </cell>
          <cell r="J437">
            <v>493</v>
          </cell>
          <cell r="K437">
            <v>58</v>
          </cell>
          <cell r="L437">
            <v>33</v>
          </cell>
          <cell r="M437">
            <v>126</v>
          </cell>
          <cell r="N437">
            <v>57</v>
          </cell>
          <cell r="O437">
            <v>6</v>
          </cell>
          <cell r="P437">
            <v>4</v>
          </cell>
        </row>
        <row r="438">
          <cell r="C438" t="str">
            <v>  Hauptschulabschluss</v>
          </cell>
          <cell r="D438">
            <v>337</v>
          </cell>
          <cell r="E438">
            <v>129</v>
          </cell>
          <cell r="F438">
            <v>300</v>
          </cell>
          <cell r="G438">
            <v>37</v>
          </cell>
          <cell r="H438">
            <v>19</v>
          </cell>
          <cell r="I438">
            <v>332</v>
          </cell>
          <cell r="J438">
            <v>125</v>
          </cell>
          <cell r="K438">
            <v>35</v>
          </cell>
          <cell r="L438">
            <v>17</v>
          </cell>
          <cell r="M438">
            <v>5</v>
          </cell>
          <cell r="N438">
            <v>4</v>
          </cell>
          <cell r="O438">
            <v>2</v>
          </cell>
          <cell r="P438">
            <v>2</v>
          </cell>
        </row>
        <row r="439">
          <cell r="A439">
            <v>453</v>
          </cell>
          <cell r="B439" t="str">
            <v>Cloppenburg</v>
          </cell>
          <cell r="C439" t="str">
            <v>  ohne Hauptschulabschluss</v>
          </cell>
          <cell r="D439">
            <v>140</v>
          </cell>
          <cell r="E439">
            <v>53</v>
          </cell>
          <cell r="F439">
            <v>100</v>
          </cell>
          <cell r="G439">
            <v>40</v>
          </cell>
          <cell r="H439">
            <v>17</v>
          </cell>
          <cell r="I439">
            <v>123</v>
          </cell>
          <cell r="J439">
            <v>47</v>
          </cell>
          <cell r="K439">
            <v>40</v>
          </cell>
          <cell r="L439">
            <v>17</v>
          </cell>
          <cell r="M439">
            <v>17</v>
          </cell>
          <cell r="N439">
            <v>6</v>
          </cell>
          <cell r="O439">
            <v>0</v>
          </cell>
          <cell r="P439">
            <v>0</v>
          </cell>
          <cell r="Q439">
            <v>0.28368794326241137</v>
          </cell>
          <cell r="R439">
            <v>6.8681318681318687E-2</v>
          </cell>
        </row>
        <row r="440">
          <cell r="C440" t="str">
            <v>    dar. Abschluss FÖS Lernen</v>
          </cell>
          <cell r="D440">
            <v>38</v>
          </cell>
          <cell r="E440">
            <v>13</v>
          </cell>
          <cell r="F440">
            <v>33</v>
          </cell>
          <cell r="G440">
            <v>5</v>
          </cell>
          <cell r="H440">
            <v>2</v>
          </cell>
          <cell r="I440">
            <v>37</v>
          </cell>
          <cell r="J440">
            <v>13</v>
          </cell>
          <cell r="K440">
            <v>5</v>
          </cell>
          <cell r="L440">
            <v>2</v>
          </cell>
          <cell r="M440">
            <v>1</v>
          </cell>
          <cell r="N440">
            <v>0</v>
          </cell>
          <cell r="O440">
            <v>0</v>
          </cell>
          <cell r="P440">
            <v>0</v>
          </cell>
        </row>
        <row r="441">
          <cell r="C441" t="str">
            <v>         Abgang aus FÖS geistige Entwickl.</v>
          </cell>
          <cell r="D441">
            <v>32</v>
          </cell>
          <cell r="E441">
            <v>13</v>
          </cell>
          <cell r="F441">
            <v>30</v>
          </cell>
          <cell r="G441">
            <v>2</v>
          </cell>
          <cell r="H441">
            <v>0</v>
          </cell>
          <cell r="I441">
            <v>16</v>
          </cell>
          <cell r="J441">
            <v>7</v>
          </cell>
          <cell r="K441">
            <v>2</v>
          </cell>
          <cell r="L441">
            <v>0</v>
          </cell>
          <cell r="M441">
            <v>16</v>
          </cell>
          <cell r="N441">
            <v>6</v>
          </cell>
          <cell r="O441">
            <v>0</v>
          </cell>
          <cell r="P441">
            <v>0</v>
          </cell>
        </row>
        <row r="442">
          <cell r="C442" t="str">
            <v>454 Emsland</v>
          </cell>
          <cell r="F442">
            <v>0</v>
          </cell>
        </row>
        <row r="443">
          <cell r="F443">
            <v>0</v>
          </cell>
        </row>
        <row r="444">
          <cell r="C444" t="str">
            <v>Insgesamt</v>
          </cell>
          <cell r="D444">
            <v>2727</v>
          </cell>
          <cell r="E444">
            <v>1253</v>
          </cell>
          <cell r="F444">
            <v>2475</v>
          </cell>
          <cell r="G444">
            <v>252</v>
          </cell>
          <cell r="H444">
            <v>123</v>
          </cell>
          <cell r="I444">
            <v>2169</v>
          </cell>
          <cell r="J444">
            <v>995</v>
          </cell>
          <cell r="K444">
            <v>237</v>
          </cell>
          <cell r="L444">
            <v>116</v>
          </cell>
          <cell r="M444">
            <v>558</v>
          </cell>
          <cell r="N444">
            <v>258</v>
          </cell>
          <cell r="O444">
            <v>15</v>
          </cell>
          <cell r="P444">
            <v>7</v>
          </cell>
        </row>
        <row r="445">
          <cell r="C445" t="str">
            <v>  Fachhochschulreife (schulischer Teil)</v>
          </cell>
          <cell r="D445">
            <v>20</v>
          </cell>
          <cell r="E445">
            <v>12</v>
          </cell>
          <cell r="F445">
            <v>20</v>
          </cell>
          <cell r="G445">
            <v>0</v>
          </cell>
          <cell r="H445">
            <v>0</v>
          </cell>
          <cell r="I445">
            <v>13</v>
          </cell>
          <cell r="J445">
            <v>8</v>
          </cell>
          <cell r="K445">
            <v>0</v>
          </cell>
          <cell r="L445">
            <v>0</v>
          </cell>
          <cell r="M445">
            <v>7</v>
          </cell>
          <cell r="N445">
            <v>4</v>
          </cell>
          <cell r="O445">
            <v>0</v>
          </cell>
          <cell r="P445">
            <v>0</v>
          </cell>
        </row>
        <row r="446">
          <cell r="C446" t="str">
            <v>  Realschulabschluss</v>
          </cell>
          <cell r="D446">
            <v>1949</v>
          </cell>
          <cell r="E446">
            <v>972</v>
          </cell>
          <cell r="F446">
            <v>1843</v>
          </cell>
          <cell r="G446">
            <v>106</v>
          </cell>
          <cell r="H446">
            <v>62</v>
          </cell>
          <cell r="I446">
            <v>1535</v>
          </cell>
          <cell r="J446">
            <v>762</v>
          </cell>
          <cell r="K446">
            <v>102</v>
          </cell>
          <cell r="L446">
            <v>59</v>
          </cell>
          <cell r="M446">
            <v>414</v>
          </cell>
          <cell r="N446">
            <v>210</v>
          </cell>
          <cell r="O446">
            <v>4</v>
          </cell>
          <cell r="P446">
            <v>3</v>
          </cell>
        </row>
        <row r="447">
          <cell r="C447" t="str">
            <v>  Hauptschulabschluss</v>
          </cell>
          <cell r="D447">
            <v>522</v>
          </cell>
          <cell r="E447">
            <v>184</v>
          </cell>
          <cell r="F447">
            <v>448</v>
          </cell>
          <cell r="G447">
            <v>74</v>
          </cell>
          <cell r="H447">
            <v>35</v>
          </cell>
          <cell r="I447">
            <v>415</v>
          </cell>
          <cell r="J447">
            <v>148</v>
          </cell>
          <cell r="K447">
            <v>65</v>
          </cell>
          <cell r="L447">
            <v>32</v>
          </cell>
          <cell r="M447">
            <v>107</v>
          </cell>
          <cell r="N447">
            <v>36</v>
          </cell>
          <cell r="O447">
            <v>9</v>
          </cell>
          <cell r="P447">
            <v>3</v>
          </cell>
        </row>
        <row r="448">
          <cell r="A448">
            <v>454</v>
          </cell>
          <cell r="B448" t="str">
            <v>Emsland</v>
          </cell>
          <cell r="C448" t="str">
            <v>  ohne Hauptschulabschluss</v>
          </cell>
          <cell r="D448">
            <v>236</v>
          </cell>
          <cell r="E448">
            <v>85</v>
          </cell>
          <cell r="F448">
            <v>164</v>
          </cell>
          <cell r="G448">
            <v>72</v>
          </cell>
          <cell r="H448">
            <v>26</v>
          </cell>
          <cell r="I448">
            <v>206</v>
          </cell>
          <cell r="J448">
            <v>77</v>
          </cell>
          <cell r="K448">
            <v>70</v>
          </cell>
          <cell r="L448">
            <v>25</v>
          </cell>
          <cell r="M448">
            <v>30</v>
          </cell>
          <cell r="N448">
            <v>8</v>
          </cell>
          <cell r="O448">
            <v>2</v>
          </cell>
          <cell r="P448">
            <v>1</v>
          </cell>
          <cell r="Q448">
            <v>0.2857142857142857</v>
          </cell>
          <cell r="R448">
            <v>6.6262626262626259E-2</v>
          </cell>
        </row>
        <row r="449">
          <cell r="C449" t="str">
            <v>    dar. Abschluss FÖS Lernen</v>
          </cell>
          <cell r="D449">
            <v>109</v>
          </cell>
          <cell r="E449">
            <v>44</v>
          </cell>
          <cell r="F449">
            <v>98</v>
          </cell>
          <cell r="G449">
            <v>11</v>
          </cell>
          <cell r="H449">
            <v>3</v>
          </cell>
          <cell r="I449">
            <v>102</v>
          </cell>
          <cell r="J449">
            <v>42</v>
          </cell>
          <cell r="K449">
            <v>11</v>
          </cell>
          <cell r="L449">
            <v>3</v>
          </cell>
          <cell r="M449">
            <v>7</v>
          </cell>
          <cell r="N449">
            <v>2</v>
          </cell>
          <cell r="O449">
            <v>0</v>
          </cell>
          <cell r="P449">
            <v>0</v>
          </cell>
        </row>
        <row r="450">
          <cell r="C450" t="str">
            <v>455 Friesland</v>
          </cell>
          <cell r="F450">
            <v>0</v>
          </cell>
        </row>
        <row r="451">
          <cell r="F451">
            <v>0</v>
          </cell>
        </row>
        <row r="452">
          <cell r="C452" t="str">
            <v>Insgesamt</v>
          </cell>
          <cell r="D452">
            <v>698</v>
          </cell>
          <cell r="E452">
            <v>339</v>
          </cell>
          <cell r="F452">
            <v>664</v>
          </cell>
          <cell r="G452">
            <v>34</v>
          </cell>
          <cell r="H452">
            <v>10</v>
          </cell>
          <cell r="I452">
            <v>694</v>
          </cell>
          <cell r="J452">
            <v>339</v>
          </cell>
          <cell r="K452">
            <v>34</v>
          </cell>
          <cell r="L452">
            <v>10</v>
          </cell>
          <cell r="M452">
            <v>4</v>
          </cell>
          <cell r="N452">
            <v>0</v>
          </cell>
          <cell r="O452">
            <v>0</v>
          </cell>
          <cell r="P452">
            <v>0</v>
          </cell>
        </row>
        <row r="453">
          <cell r="C453" t="str">
            <v>  Hochschulreife</v>
          </cell>
          <cell r="D453">
            <v>74</v>
          </cell>
          <cell r="E453">
            <v>52</v>
          </cell>
          <cell r="F453">
            <v>74</v>
          </cell>
          <cell r="G453">
            <v>0</v>
          </cell>
          <cell r="H453">
            <v>0</v>
          </cell>
          <cell r="I453">
            <v>74</v>
          </cell>
          <cell r="J453">
            <v>52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C454" t="str">
            <v>  Fachhochschulreife (schulischer Teil)</v>
          </cell>
          <cell r="D454">
            <v>11</v>
          </cell>
          <cell r="E454">
            <v>6</v>
          </cell>
          <cell r="F454">
            <v>10</v>
          </cell>
          <cell r="G454">
            <v>1</v>
          </cell>
          <cell r="H454">
            <v>0</v>
          </cell>
          <cell r="I454">
            <v>11</v>
          </cell>
          <cell r="J454">
            <v>6</v>
          </cell>
          <cell r="K454">
            <v>1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C455" t="str">
            <v>  Realschulabschluss</v>
          </cell>
          <cell r="D455">
            <v>431</v>
          </cell>
          <cell r="E455">
            <v>214</v>
          </cell>
          <cell r="F455">
            <v>417</v>
          </cell>
          <cell r="G455">
            <v>14</v>
          </cell>
          <cell r="H455">
            <v>6</v>
          </cell>
          <cell r="I455">
            <v>431</v>
          </cell>
          <cell r="J455">
            <v>214</v>
          </cell>
          <cell r="K455">
            <v>14</v>
          </cell>
          <cell r="L455">
            <v>6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C456" t="str">
            <v>  Hauptschulabschluss</v>
          </cell>
          <cell r="D456">
            <v>144</v>
          </cell>
          <cell r="E456">
            <v>55</v>
          </cell>
          <cell r="F456">
            <v>135</v>
          </cell>
          <cell r="G456">
            <v>9</v>
          </cell>
          <cell r="H456">
            <v>3</v>
          </cell>
          <cell r="I456">
            <v>140</v>
          </cell>
          <cell r="J456">
            <v>55</v>
          </cell>
          <cell r="K456">
            <v>9</v>
          </cell>
          <cell r="L456">
            <v>3</v>
          </cell>
          <cell r="M456">
            <v>4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455</v>
          </cell>
          <cell r="B457" t="str">
            <v>Friesland</v>
          </cell>
          <cell r="C457" t="str">
            <v>  ohne Hauptschulabschluss</v>
          </cell>
          <cell r="D457">
            <v>38</v>
          </cell>
          <cell r="E457">
            <v>12</v>
          </cell>
          <cell r="F457">
            <v>28</v>
          </cell>
          <cell r="G457">
            <v>10</v>
          </cell>
          <cell r="H457">
            <v>1</v>
          </cell>
          <cell r="I457">
            <v>38</v>
          </cell>
          <cell r="J457">
            <v>12</v>
          </cell>
          <cell r="K457">
            <v>10</v>
          </cell>
          <cell r="L457">
            <v>1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0.29411764705882354</v>
          </cell>
          <cell r="R457">
            <v>4.2168674698795178E-2</v>
          </cell>
        </row>
        <row r="458">
          <cell r="C458" t="str">
            <v>    dar. Abschluss FÖS Lernen</v>
          </cell>
          <cell r="D458">
            <v>15</v>
          </cell>
          <cell r="E458">
            <v>6</v>
          </cell>
          <cell r="F458">
            <v>13</v>
          </cell>
          <cell r="G458">
            <v>2</v>
          </cell>
          <cell r="H458">
            <v>0</v>
          </cell>
          <cell r="I458">
            <v>15</v>
          </cell>
          <cell r="J458">
            <v>6</v>
          </cell>
          <cell r="K458">
            <v>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C459" t="str">
            <v>         Abgang aus FÖS geistige Entwickl.</v>
          </cell>
          <cell r="D459">
            <v>6</v>
          </cell>
          <cell r="E459">
            <v>1</v>
          </cell>
          <cell r="F459">
            <v>4</v>
          </cell>
          <cell r="G459">
            <v>2</v>
          </cell>
          <cell r="H459">
            <v>1</v>
          </cell>
          <cell r="I459">
            <v>6</v>
          </cell>
          <cell r="J459">
            <v>1</v>
          </cell>
          <cell r="K459">
            <v>2</v>
          </cell>
          <cell r="L459">
            <v>1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C460" t="str">
            <v>456 Grafschaft Bentheim</v>
          </cell>
          <cell r="F460">
            <v>0</v>
          </cell>
        </row>
        <row r="461">
          <cell r="F461">
            <v>0</v>
          </cell>
        </row>
        <row r="462">
          <cell r="C462" t="str">
            <v>Insgesamt</v>
          </cell>
          <cell r="D462">
            <v>1129</v>
          </cell>
          <cell r="E462">
            <v>503</v>
          </cell>
          <cell r="F462">
            <v>1002</v>
          </cell>
          <cell r="G462">
            <v>127</v>
          </cell>
          <cell r="H462">
            <v>60</v>
          </cell>
          <cell r="I462">
            <v>1089</v>
          </cell>
          <cell r="J462">
            <v>486</v>
          </cell>
          <cell r="K462">
            <v>124</v>
          </cell>
          <cell r="L462">
            <v>57</v>
          </cell>
          <cell r="M462">
            <v>40</v>
          </cell>
          <cell r="N462">
            <v>17</v>
          </cell>
          <cell r="O462">
            <v>3</v>
          </cell>
          <cell r="P462">
            <v>3</v>
          </cell>
        </row>
        <row r="463">
          <cell r="C463" t="str">
            <v>  Hochschulreife</v>
          </cell>
          <cell r="D463">
            <v>2</v>
          </cell>
          <cell r="E463">
            <v>1</v>
          </cell>
          <cell r="F463">
            <v>2</v>
          </cell>
          <cell r="G463">
            <v>0</v>
          </cell>
          <cell r="H463">
            <v>0</v>
          </cell>
          <cell r="I463">
            <v>2</v>
          </cell>
          <cell r="J463">
            <v>1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C464" t="str">
            <v>  Fachhochschulreife (schulischer Teil)</v>
          </cell>
          <cell r="D464">
            <v>14</v>
          </cell>
          <cell r="E464">
            <v>8</v>
          </cell>
          <cell r="F464">
            <v>13</v>
          </cell>
          <cell r="G464">
            <v>1</v>
          </cell>
          <cell r="H464">
            <v>1</v>
          </cell>
          <cell r="I464">
            <v>7</v>
          </cell>
          <cell r="J464">
            <v>6</v>
          </cell>
          <cell r="K464">
            <v>0</v>
          </cell>
          <cell r="L464">
            <v>0</v>
          </cell>
          <cell r="M464">
            <v>7</v>
          </cell>
          <cell r="N464">
            <v>2</v>
          </cell>
          <cell r="O464">
            <v>1</v>
          </cell>
          <cell r="P464">
            <v>1</v>
          </cell>
        </row>
        <row r="465">
          <cell r="C465" t="str">
            <v>  Realschulabschluss</v>
          </cell>
          <cell r="D465">
            <v>792</v>
          </cell>
          <cell r="E465">
            <v>374</v>
          </cell>
          <cell r="F465">
            <v>728</v>
          </cell>
          <cell r="G465">
            <v>64</v>
          </cell>
          <cell r="H465">
            <v>28</v>
          </cell>
          <cell r="I465">
            <v>772</v>
          </cell>
          <cell r="J465">
            <v>363</v>
          </cell>
          <cell r="K465">
            <v>64</v>
          </cell>
          <cell r="L465">
            <v>28</v>
          </cell>
          <cell r="M465">
            <v>20</v>
          </cell>
          <cell r="N465">
            <v>11</v>
          </cell>
          <cell r="O465">
            <v>0</v>
          </cell>
          <cell r="P465">
            <v>0</v>
          </cell>
        </row>
        <row r="466">
          <cell r="C466" t="str">
            <v>  Hauptschulabschluss</v>
          </cell>
          <cell r="D466">
            <v>208</v>
          </cell>
          <cell r="E466">
            <v>71</v>
          </cell>
          <cell r="F466">
            <v>172</v>
          </cell>
          <cell r="G466">
            <v>36</v>
          </cell>
          <cell r="H466">
            <v>18</v>
          </cell>
          <cell r="I466">
            <v>201</v>
          </cell>
          <cell r="J466">
            <v>70</v>
          </cell>
          <cell r="K466">
            <v>36</v>
          </cell>
          <cell r="L466">
            <v>18</v>
          </cell>
          <cell r="M466">
            <v>7</v>
          </cell>
          <cell r="N466">
            <v>1</v>
          </cell>
          <cell r="O466">
            <v>0</v>
          </cell>
          <cell r="P466">
            <v>0</v>
          </cell>
        </row>
        <row r="467">
          <cell r="A467">
            <v>456</v>
          </cell>
          <cell r="B467" t="str">
            <v>Grafschaft Bentheim</v>
          </cell>
          <cell r="C467" t="str">
            <v>  ohne Hauptschulabschluss</v>
          </cell>
          <cell r="D467">
            <v>113</v>
          </cell>
          <cell r="E467">
            <v>49</v>
          </cell>
          <cell r="F467">
            <v>87</v>
          </cell>
          <cell r="G467">
            <v>26</v>
          </cell>
          <cell r="H467">
            <v>13</v>
          </cell>
          <cell r="I467">
            <v>107</v>
          </cell>
          <cell r="J467">
            <v>46</v>
          </cell>
          <cell r="K467">
            <v>24</v>
          </cell>
          <cell r="L467">
            <v>11</v>
          </cell>
          <cell r="M467">
            <v>6</v>
          </cell>
          <cell r="N467">
            <v>3</v>
          </cell>
          <cell r="O467">
            <v>2</v>
          </cell>
          <cell r="P467">
            <v>2</v>
          </cell>
          <cell r="Q467">
            <v>0.20472440944881889</v>
          </cell>
          <cell r="R467">
            <v>8.6826347305389226E-2</v>
          </cell>
        </row>
        <row r="468">
          <cell r="C468" t="str">
            <v>    dar. Abschluss FÖS Lernen</v>
          </cell>
          <cell r="D468">
            <v>60</v>
          </cell>
          <cell r="E468">
            <v>27</v>
          </cell>
          <cell r="F468">
            <v>54</v>
          </cell>
          <cell r="G468">
            <v>6</v>
          </cell>
          <cell r="H468">
            <v>3</v>
          </cell>
          <cell r="I468">
            <v>58</v>
          </cell>
          <cell r="J468">
            <v>27</v>
          </cell>
          <cell r="K468">
            <v>6</v>
          </cell>
          <cell r="L468">
            <v>3</v>
          </cell>
          <cell r="M468">
            <v>2</v>
          </cell>
          <cell r="N468">
            <v>0</v>
          </cell>
          <cell r="O468">
            <v>0</v>
          </cell>
          <cell r="P468">
            <v>0</v>
          </cell>
        </row>
        <row r="469">
          <cell r="C469" t="str">
            <v>         Abgang aus FÖS geistige Entwickl.</v>
          </cell>
          <cell r="D469">
            <v>20</v>
          </cell>
          <cell r="E469">
            <v>6</v>
          </cell>
          <cell r="F469">
            <v>17</v>
          </cell>
          <cell r="G469">
            <v>3</v>
          </cell>
          <cell r="H469">
            <v>2</v>
          </cell>
          <cell r="I469">
            <v>20</v>
          </cell>
          <cell r="J469">
            <v>6</v>
          </cell>
          <cell r="K469">
            <v>3</v>
          </cell>
          <cell r="L469">
            <v>2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C470" t="str">
            <v>457 Leer</v>
          </cell>
          <cell r="F470">
            <v>0</v>
          </cell>
        </row>
        <row r="471">
          <cell r="F471">
            <v>0</v>
          </cell>
        </row>
        <row r="472">
          <cell r="C472" t="str">
            <v>Insgesamt</v>
          </cell>
          <cell r="D472">
            <v>1330</v>
          </cell>
          <cell r="E472">
            <v>676</v>
          </cell>
          <cell r="F472">
            <v>1225</v>
          </cell>
          <cell r="G472">
            <v>105</v>
          </cell>
          <cell r="H472">
            <v>60</v>
          </cell>
          <cell r="I472">
            <v>1174</v>
          </cell>
          <cell r="J472">
            <v>596</v>
          </cell>
          <cell r="K472">
            <v>105</v>
          </cell>
          <cell r="L472">
            <v>60</v>
          </cell>
          <cell r="M472">
            <v>156</v>
          </cell>
          <cell r="N472">
            <v>80</v>
          </cell>
          <cell r="O472">
            <v>0</v>
          </cell>
          <cell r="P472">
            <v>0</v>
          </cell>
        </row>
        <row r="473">
          <cell r="C473" t="str">
            <v>  Hochschulreife</v>
          </cell>
          <cell r="D473">
            <v>93</v>
          </cell>
          <cell r="E473">
            <v>58</v>
          </cell>
          <cell r="F473">
            <v>92</v>
          </cell>
          <cell r="G473">
            <v>1</v>
          </cell>
          <cell r="H473">
            <v>1</v>
          </cell>
          <cell r="I473">
            <v>40</v>
          </cell>
          <cell r="J473">
            <v>25</v>
          </cell>
          <cell r="K473">
            <v>1</v>
          </cell>
          <cell r="L473">
            <v>1</v>
          </cell>
          <cell r="M473">
            <v>53</v>
          </cell>
          <cell r="N473">
            <v>33</v>
          </cell>
          <cell r="O473">
            <v>0</v>
          </cell>
          <cell r="P473">
            <v>0</v>
          </cell>
        </row>
        <row r="474">
          <cell r="C474" t="str">
            <v>  Fachhochschulreife (schulischer Teil)</v>
          </cell>
          <cell r="D474">
            <v>27</v>
          </cell>
          <cell r="E474">
            <v>12</v>
          </cell>
          <cell r="F474">
            <v>27</v>
          </cell>
          <cell r="G474">
            <v>0</v>
          </cell>
          <cell r="H474">
            <v>0</v>
          </cell>
          <cell r="I474">
            <v>20</v>
          </cell>
          <cell r="J474">
            <v>7</v>
          </cell>
          <cell r="K474">
            <v>0</v>
          </cell>
          <cell r="L474">
            <v>0</v>
          </cell>
          <cell r="M474">
            <v>7</v>
          </cell>
          <cell r="N474">
            <v>5</v>
          </cell>
          <cell r="O474">
            <v>0</v>
          </cell>
          <cell r="P474">
            <v>0</v>
          </cell>
        </row>
        <row r="475">
          <cell r="C475" t="str">
            <v>  Realschulabschluss</v>
          </cell>
          <cell r="D475">
            <v>854</v>
          </cell>
          <cell r="E475">
            <v>455</v>
          </cell>
          <cell r="F475">
            <v>810</v>
          </cell>
          <cell r="G475">
            <v>44</v>
          </cell>
          <cell r="H475">
            <v>31</v>
          </cell>
          <cell r="I475">
            <v>777</v>
          </cell>
          <cell r="J475">
            <v>418</v>
          </cell>
          <cell r="K475">
            <v>44</v>
          </cell>
          <cell r="L475">
            <v>31</v>
          </cell>
          <cell r="M475">
            <v>77</v>
          </cell>
          <cell r="N475">
            <v>37</v>
          </cell>
          <cell r="O475">
            <v>0</v>
          </cell>
          <cell r="P475">
            <v>0</v>
          </cell>
        </row>
        <row r="476">
          <cell r="C476" t="str">
            <v>  Hauptschulabschluss</v>
          </cell>
          <cell r="D476">
            <v>235</v>
          </cell>
          <cell r="E476">
            <v>97</v>
          </cell>
          <cell r="F476">
            <v>206</v>
          </cell>
          <cell r="G476">
            <v>29</v>
          </cell>
          <cell r="H476">
            <v>14</v>
          </cell>
          <cell r="I476">
            <v>220</v>
          </cell>
          <cell r="J476">
            <v>93</v>
          </cell>
          <cell r="K476">
            <v>29</v>
          </cell>
          <cell r="L476">
            <v>14</v>
          </cell>
          <cell r="M476">
            <v>15</v>
          </cell>
          <cell r="N476">
            <v>4</v>
          </cell>
          <cell r="O476">
            <v>0</v>
          </cell>
          <cell r="P476">
            <v>0</v>
          </cell>
        </row>
        <row r="477">
          <cell r="A477">
            <v>457</v>
          </cell>
          <cell r="B477" t="str">
            <v>Leer</v>
          </cell>
          <cell r="C477" t="str">
            <v>  ohne Hauptschulabschluss</v>
          </cell>
          <cell r="D477">
            <v>121</v>
          </cell>
          <cell r="E477">
            <v>54</v>
          </cell>
          <cell r="F477">
            <v>90</v>
          </cell>
          <cell r="G477">
            <v>31</v>
          </cell>
          <cell r="H477">
            <v>14</v>
          </cell>
          <cell r="I477">
            <v>117</v>
          </cell>
          <cell r="J477">
            <v>53</v>
          </cell>
          <cell r="K477">
            <v>31</v>
          </cell>
          <cell r="L477">
            <v>14</v>
          </cell>
          <cell r="M477">
            <v>4</v>
          </cell>
          <cell r="N477">
            <v>1</v>
          </cell>
          <cell r="O477">
            <v>0</v>
          </cell>
          <cell r="P477">
            <v>0</v>
          </cell>
          <cell r="Q477">
            <v>0.29523809523809524</v>
          </cell>
          <cell r="R477">
            <v>7.3469387755102047E-2</v>
          </cell>
        </row>
        <row r="478">
          <cell r="C478" t="str">
            <v>    dar. Abschluss FÖS Lernen</v>
          </cell>
          <cell r="D478">
            <v>42</v>
          </cell>
          <cell r="E478">
            <v>21</v>
          </cell>
          <cell r="F478">
            <v>39</v>
          </cell>
          <cell r="G478">
            <v>3</v>
          </cell>
          <cell r="H478">
            <v>1</v>
          </cell>
          <cell r="I478">
            <v>40</v>
          </cell>
          <cell r="J478">
            <v>21</v>
          </cell>
          <cell r="K478">
            <v>3</v>
          </cell>
          <cell r="L478">
            <v>1</v>
          </cell>
          <cell r="M478">
            <v>2</v>
          </cell>
          <cell r="N478">
            <v>0</v>
          </cell>
          <cell r="O478">
            <v>0</v>
          </cell>
          <cell r="P478">
            <v>0</v>
          </cell>
        </row>
        <row r="479">
          <cell r="C479" t="str">
            <v>         Abgang aus FÖS geistige Entwickl.</v>
          </cell>
          <cell r="D479">
            <v>28</v>
          </cell>
          <cell r="E479">
            <v>13</v>
          </cell>
          <cell r="F479">
            <v>24</v>
          </cell>
          <cell r="G479">
            <v>4</v>
          </cell>
          <cell r="H479">
            <v>2</v>
          </cell>
          <cell r="I479">
            <v>27</v>
          </cell>
          <cell r="J479">
            <v>12</v>
          </cell>
          <cell r="K479">
            <v>4</v>
          </cell>
          <cell r="L479">
            <v>2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</row>
        <row r="480">
          <cell r="C480" t="str">
            <v>458 Oldenburg</v>
          </cell>
          <cell r="F480">
            <v>0</v>
          </cell>
        </row>
        <row r="481">
          <cell r="F481">
            <v>0</v>
          </cell>
        </row>
        <row r="482">
          <cell r="C482" t="str">
            <v>Insgesamt</v>
          </cell>
          <cell r="D482">
            <v>973</v>
          </cell>
          <cell r="E482">
            <v>455</v>
          </cell>
          <cell r="F482">
            <v>887</v>
          </cell>
          <cell r="G482">
            <v>86</v>
          </cell>
          <cell r="H482">
            <v>43</v>
          </cell>
          <cell r="I482">
            <v>925</v>
          </cell>
          <cell r="J482">
            <v>443</v>
          </cell>
          <cell r="K482">
            <v>84</v>
          </cell>
          <cell r="L482">
            <v>43</v>
          </cell>
          <cell r="M482">
            <v>48</v>
          </cell>
          <cell r="N482">
            <v>12</v>
          </cell>
          <cell r="O482">
            <v>2</v>
          </cell>
          <cell r="P482">
            <v>0</v>
          </cell>
        </row>
        <row r="483">
          <cell r="C483" t="str">
            <v>  Hochschulreife</v>
          </cell>
          <cell r="D483">
            <v>8</v>
          </cell>
          <cell r="E483">
            <v>2</v>
          </cell>
          <cell r="F483">
            <v>8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8</v>
          </cell>
          <cell r="N483">
            <v>2</v>
          </cell>
          <cell r="O483">
            <v>0</v>
          </cell>
          <cell r="P483">
            <v>0</v>
          </cell>
        </row>
        <row r="484">
          <cell r="C484" t="str">
            <v>  Fachhochschulreife (schulischer Teil)</v>
          </cell>
          <cell r="D484">
            <v>7</v>
          </cell>
          <cell r="E484">
            <v>6</v>
          </cell>
          <cell r="F484">
            <v>7</v>
          </cell>
          <cell r="G484">
            <v>0</v>
          </cell>
          <cell r="H484">
            <v>0</v>
          </cell>
          <cell r="I484">
            <v>7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C485" t="str">
            <v>  Realschulabschluss</v>
          </cell>
          <cell r="D485">
            <v>700</v>
          </cell>
          <cell r="E485">
            <v>355</v>
          </cell>
          <cell r="F485">
            <v>663</v>
          </cell>
          <cell r="G485">
            <v>37</v>
          </cell>
          <cell r="H485">
            <v>24</v>
          </cell>
          <cell r="I485">
            <v>676</v>
          </cell>
          <cell r="J485">
            <v>346</v>
          </cell>
          <cell r="K485">
            <v>37</v>
          </cell>
          <cell r="L485">
            <v>24</v>
          </cell>
          <cell r="M485">
            <v>24</v>
          </cell>
          <cell r="N485">
            <v>9</v>
          </cell>
          <cell r="O485">
            <v>0</v>
          </cell>
          <cell r="P485">
            <v>0</v>
          </cell>
        </row>
        <row r="486">
          <cell r="C486" t="str">
            <v>  Hauptschulabschluss</v>
          </cell>
          <cell r="D486">
            <v>191</v>
          </cell>
          <cell r="E486">
            <v>70</v>
          </cell>
          <cell r="F486">
            <v>160</v>
          </cell>
          <cell r="G486">
            <v>31</v>
          </cell>
          <cell r="H486">
            <v>11</v>
          </cell>
          <cell r="I486">
            <v>183</v>
          </cell>
          <cell r="J486">
            <v>69</v>
          </cell>
          <cell r="K486">
            <v>30</v>
          </cell>
          <cell r="L486">
            <v>11</v>
          </cell>
          <cell r="M486">
            <v>8</v>
          </cell>
          <cell r="N486">
            <v>1</v>
          </cell>
          <cell r="O486">
            <v>1</v>
          </cell>
          <cell r="P486">
            <v>0</v>
          </cell>
        </row>
        <row r="487">
          <cell r="A487">
            <v>458</v>
          </cell>
          <cell r="B487" t="str">
            <v>Oldenburg</v>
          </cell>
          <cell r="C487" t="str">
            <v>  ohne Hauptschulabschluss</v>
          </cell>
          <cell r="D487">
            <v>67</v>
          </cell>
          <cell r="E487">
            <v>22</v>
          </cell>
          <cell r="F487">
            <v>49</v>
          </cell>
          <cell r="G487">
            <v>18</v>
          </cell>
          <cell r="H487">
            <v>8</v>
          </cell>
          <cell r="I487">
            <v>59</v>
          </cell>
          <cell r="J487">
            <v>22</v>
          </cell>
          <cell r="K487">
            <v>17</v>
          </cell>
          <cell r="L487">
            <v>8</v>
          </cell>
          <cell r="M487">
            <v>8</v>
          </cell>
          <cell r="N487">
            <v>0</v>
          </cell>
          <cell r="O487">
            <v>1</v>
          </cell>
          <cell r="P487">
            <v>0</v>
          </cell>
          <cell r="Q487">
            <v>0.20930232558139536</v>
          </cell>
          <cell r="R487">
            <v>5.5242390078917701E-2</v>
          </cell>
        </row>
        <row r="488">
          <cell r="C488" t="str">
            <v>    dar. Abschluss FÖS Lernen</v>
          </cell>
          <cell r="D488">
            <v>24</v>
          </cell>
          <cell r="E488">
            <v>6</v>
          </cell>
          <cell r="F488">
            <v>20</v>
          </cell>
          <cell r="G488">
            <v>4</v>
          </cell>
          <cell r="H488">
            <v>2</v>
          </cell>
          <cell r="I488">
            <v>20</v>
          </cell>
          <cell r="J488">
            <v>6</v>
          </cell>
          <cell r="K488">
            <v>3</v>
          </cell>
          <cell r="L488">
            <v>2</v>
          </cell>
          <cell r="M488">
            <v>4</v>
          </cell>
          <cell r="N488">
            <v>0</v>
          </cell>
          <cell r="O488">
            <v>1</v>
          </cell>
          <cell r="P488">
            <v>0</v>
          </cell>
        </row>
        <row r="489">
          <cell r="C489" t="str">
            <v>         Abgang aus FÖS geistige Entwickl.</v>
          </cell>
          <cell r="D489">
            <v>7</v>
          </cell>
          <cell r="E489">
            <v>4</v>
          </cell>
          <cell r="F489">
            <v>5</v>
          </cell>
          <cell r="G489">
            <v>2</v>
          </cell>
          <cell r="H489">
            <v>0</v>
          </cell>
          <cell r="I489">
            <v>7</v>
          </cell>
          <cell r="J489">
            <v>4</v>
          </cell>
          <cell r="K489">
            <v>2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C490" t="str">
            <v>459 Osnabrück</v>
          </cell>
          <cell r="F490">
            <v>0</v>
          </cell>
        </row>
        <row r="491">
          <cell r="F491">
            <v>0</v>
          </cell>
        </row>
        <row r="492">
          <cell r="C492" t="str">
            <v>Insgesamt</v>
          </cell>
          <cell r="D492">
            <v>2513</v>
          </cell>
          <cell r="E492">
            <v>1198</v>
          </cell>
          <cell r="F492">
            <v>2280</v>
          </cell>
          <cell r="G492">
            <v>233</v>
          </cell>
          <cell r="H492">
            <v>119</v>
          </cell>
          <cell r="I492">
            <v>2419</v>
          </cell>
          <cell r="J492">
            <v>1145</v>
          </cell>
          <cell r="K492">
            <v>233</v>
          </cell>
          <cell r="L492">
            <v>119</v>
          </cell>
          <cell r="M492">
            <v>94</v>
          </cell>
          <cell r="N492">
            <v>53</v>
          </cell>
          <cell r="O492">
            <v>0</v>
          </cell>
          <cell r="P492">
            <v>0</v>
          </cell>
        </row>
        <row r="493">
          <cell r="C493" t="str">
            <v>  Hochschulreife</v>
          </cell>
          <cell r="D493">
            <v>149</v>
          </cell>
          <cell r="E493">
            <v>95</v>
          </cell>
          <cell r="F493">
            <v>149</v>
          </cell>
          <cell r="G493">
            <v>0</v>
          </cell>
          <cell r="H493">
            <v>0</v>
          </cell>
          <cell r="I493">
            <v>149</v>
          </cell>
          <cell r="J493">
            <v>95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C494" t="str">
            <v>  Fachhochschulreife (schulischer Teil)</v>
          </cell>
          <cell r="D494">
            <v>56</v>
          </cell>
          <cell r="E494">
            <v>26</v>
          </cell>
          <cell r="F494">
            <v>55</v>
          </cell>
          <cell r="G494">
            <v>1</v>
          </cell>
          <cell r="H494">
            <v>1</v>
          </cell>
          <cell r="I494">
            <v>56</v>
          </cell>
          <cell r="J494">
            <v>26</v>
          </cell>
          <cell r="K494">
            <v>1</v>
          </cell>
          <cell r="L494">
            <v>1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C495" t="str">
            <v>  Realschulabschluss</v>
          </cell>
          <cell r="D495">
            <v>1589</v>
          </cell>
          <cell r="E495">
            <v>772</v>
          </cell>
          <cell r="F495">
            <v>1503</v>
          </cell>
          <cell r="G495">
            <v>86</v>
          </cell>
          <cell r="H495">
            <v>40</v>
          </cell>
          <cell r="I495">
            <v>1507</v>
          </cell>
          <cell r="J495">
            <v>724</v>
          </cell>
          <cell r="K495">
            <v>86</v>
          </cell>
          <cell r="L495">
            <v>40</v>
          </cell>
          <cell r="M495">
            <v>82</v>
          </cell>
          <cell r="N495">
            <v>48</v>
          </cell>
          <cell r="O495">
            <v>0</v>
          </cell>
          <cell r="P495">
            <v>0</v>
          </cell>
        </row>
        <row r="496">
          <cell r="C496" t="str">
            <v>  Hauptschulabschluss</v>
          </cell>
          <cell r="D496">
            <v>532</v>
          </cell>
          <cell r="E496">
            <v>217</v>
          </cell>
          <cell r="F496">
            <v>455</v>
          </cell>
          <cell r="G496">
            <v>77</v>
          </cell>
          <cell r="H496">
            <v>47</v>
          </cell>
          <cell r="I496">
            <v>522</v>
          </cell>
          <cell r="J496">
            <v>213</v>
          </cell>
          <cell r="K496">
            <v>77</v>
          </cell>
          <cell r="L496">
            <v>47</v>
          </cell>
          <cell r="M496">
            <v>10</v>
          </cell>
          <cell r="N496">
            <v>4</v>
          </cell>
          <cell r="O496">
            <v>0</v>
          </cell>
          <cell r="P496">
            <v>0</v>
          </cell>
        </row>
        <row r="497">
          <cell r="A497">
            <v>459</v>
          </cell>
          <cell r="B497" t="str">
            <v>Osnabrück</v>
          </cell>
          <cell r="C497" t="str">
            <v>  ohne Hauptschulabschluss</v>
          </cell>
          <cell r="D497">
            <v>187</v>
          </cell>
          <cell r="E497">
            <v>88</v>
          </cell>
          <cell r="F497">
            <v>118</v>
          </cell>
          <cell r="G497">
            <v>69</v>
          </cell>
          <cell r="H497">
            <v>31</v>
          </cell>
          <cell r="I497">
            <v>185</v>
          </cell>
          <cell r="J497">
            <v>87</v>
          </cell>
          <cell r="K497">
            <v>69</v>
          </cell>
          <cell r="L497">
            <v>31</v>
          </cell>
          <cell r="M497">
            <v>2</v>
          </cell>
          <cell r="N497">
            <v>1</v>
          </cell>
          <cell r="O497">
            <v>0</v>
          </cell>
          <cell r="P497">
            <v>0</v>
          </cell>
          <cell r="Q497">
            <v>0.29613733905579398</v>
          </cell>
          <cell r="R497">
            <v>5.1754385964912282E-2</v>
          </cell>
        </row>
        <row r="498">
          <cell r="C498" t="str">
            <v>    dar. Abschluss FÖS Lernen</v>
          </cell>
          <cell r="D498">
            <v>45</v>
          </cell>
          <cell r="E498">
            <v>16</v>
          </cell>
          <cell r="F498">
            <v>37</v>
          </cell>
          <cell r="G498">
            <v>8</v>
          </cell>
          <cell r="H498">
            <v>1</v>
          </cell>
          <cell r="I498">
            <v>44</v>
          </cell>
          <cell r="J498">
            <v>15</v>
          </cell>
          <cell r="K498">
            <v>8</v>
          </cell>
          <cell r="L498">
            <v>1</v>
          </cell>
          <cell r="M498">
            <v>1</v>
          </cell>
          <cell r="N498">
            <v>1</v>
          </cell>
          <cell r="O498">
            <v>0</v>
          </cell>
          <cell r="P498">
            <v>0</v>
          </cell>
        </row>
        <row r="499">
          <cell r="C499" t="str">
            <v>         Abgang aus FÖS geistige Entwickl.</v>
          </cell>
          <cell r="D499">
            <v>30</v>
          </cell>
          <cell r="E499">
            <v>18</v>
          </cell>
          <cell r="F499">
            <v>21</v>
          </cell>
          <cell r="G499">
            <v>9</v>
          </cell>
          <cell r="H499">
            <v>4</v>
          </cell>
          <cell r="I499">
            <v>30</v>
          </cell>
          <cell r="J499">
            <v>18</v>
          </cell>
          <cell r="K499">
            <v>9</v>
          </cell>
          <cell r="L499">
            <v>4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C500" t="str">
            <v>460 Vechta</v>
          </cell>
          <cell r="F500">
            <v>0</v>
          </cell>
        </row>
        <row r="501">
          <cell r="F501">
            <v>0</v>
          </cell>
        </row>
        <row r="502">
          <cell r="C502" t="str">
            <v>Insgesamt</v>
          </cell>
          <cell r="D502">
            <v>1282</v>
          </cell>
          <cell r="E502">
            <v>604</v>
          </cell>
          <cell r="F502">
            <v>1104</v>
          </cell>
          <cell r="G502">
            <v>178</v>
          </cell>
          <cell r="H502">
            <v>88</v>
          </cell>
          <cell r="I502">
            <v>1143</v>
          </cell>
          <cell r="J502">
            <v>541</v>
          </cell>
          <cell r="K502">
            <v>166</v>
          </cell>
          <cell r="L502">
            <v>80</v>
          </cell>
          <cell r="M502">
            <v>139</v>
          </cell>
          <cell r="N502">
            <v>63</v>
          </cell>
          <cell r="O502">
            <v>12</v>
          </cell>
          <cell r="P502">
            <v>8</v>
          </cell>
        </row>
        <row r="503">
          <cell r="C503" t="str">
            <v>  Hochschulreife</v>
          </cell>
          <cell r="D503">
            <v>1</v>
          </cell>
          <cell r="E503">
            <v>0</v>
          </cell>
          <cell r="F503">
            <v>1</v>
          </cell>
          <cell r="G503">
            <v>0</v>
          </cell>
          <cell r="H503">
            <v>0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C504" t="str">
            <v>  Fachhochschulreife (schulischer Teil)</v>
          </cell>
          <cell r="D504">
            <v>18</v>
          </cell>
          <cell r="E504">
            <v>9</v>
          </cell>
          <cell r="F504">
            <v>17</v>
          </cell>
          <cell r="G504">
            <v>1</v>
          </cell>
          <cell r="H504">
            <v>1</v>
          </cell>
          <cell r="I504">
            <v>14</v>
          </cell>
          <cell r="J504">
            <v>5</v>
          </cell>
          <cell r="K504">
            <v>0</v>
          </cell>
          <cell r="L504">
            <v>0</v>
          </cell>
          <cell r="M504">
            <v>4</v>
          </cell>
          <cell r="N504">
            <v>4</v>
          </cell>
          <cell r="O504">
            <v>1</v>
          </cell>
          <cell r="P504">
            <v>1</v>
          </cell>
        </row>
        <row r="505">
          <cell r="C505" t="str">
            <v>  Realschulabschluss</v>
          </cell>
          <cell r="D505">
            <v>869</v>
          </cell>
          <cell r="E505">
            <v>436</v>
          </cell>
          <cell r="F505">
            <v>793</v>
          </cell>
          <cell r="G505">
            <v>76</v>
          </cell>
          <cell r="H505">
            <v>43</v>
          </cell>
          <cell r="I505">
            <v>770</v>
          </cell>
          <cell r="J505">
            <v>386</v>
          </cell>
          <cell r="K505">
            <v>70</v>
          </cell>
          <cell r="L505">
            <v>39</v>
          </cell>
          <cell r="M505">
            <v>99</v>
          </cell>
          <cell r="N505">
            <v>50</v>
          </cell>
          <cell r="O505">
            <v>6</v>
          </cell>
          <cell r="P505">
            <v>4</v>
          </cell>
        </row>
        <row r="506">
          <cell r="C506" t="str">
            <v>  Hauptschulabschluss</v>
          </cell>
          <cell r="D506">
            <v>294</v>
          </cell>
          <cell r="E506">
            <v>114</v>
          </cell>
          <cell r="F506">
            <v>232</v>
          </cell>
          <cell r="G506">
            <v>62</v>
          </cell>
          <cell r="H506">
            <v>24</v>
          </cell>
          <cell r="I506">
            <v>270</v>
          </cell>
          <cell r="J506">
            <v>109</v>
          </cell>
          <cell r="K506">
            <v>59</v>
          </cell>
          <cell r="L506">
            <v>22</v>
          </cell>
          <cell r="M506">
            <v>24</v>
          </cell>
          <cell r="N506">
            <v>5</v>
          </cell>
          <cell r="O506">
            <v>3</v>
          </cell>
          <cell r="P506">
            <v>2</v>
          </cell>
        </row>
        <row r="507">
          <cell r="A507">
            <v>460</v>
          </cell>
          <cell r="B507" t="str">
            <v>Vechta</v>
          </cell>
          <cell r="C507" t="str">
            <v>  ohne Hauptschulabschluss</v>
          </cell>
          <cell r="D507">
            <v>100</v>
          </cell>
          <cell r="E507">
            <v>45</v>
          </cell>
          <cell r="F507">
            <v>61</v>
          </cell>
          <cell r="G507">
            <v>39</v>
          </cell>
          <cell r="H507">
            <v>20</v>
          </cell>
          <cell r="I507">
            <v>88</v>
          </cell>
          <cell r="J507">
            <v>41</v>
          </cell>
          <cell r="K507">
            <v>37</v>
          </cell>
          <cell r="L507">
            <v>19</v>
          </cell>
          <cell r="M507">
            <v>12</v>
          </cell>
          <cell r="N507">
            <v>4</v>
          </cell>
          <cell r="O507">
            <v>2</v>
          </cell>
          <cell r="P507">
            <v>1</v>
          </cell>
          <cell r="Q507">
            <v>0.21910112359550563</v>
          </cell>
          <cell r="R507">
            <v>5.52536231884058E-2</v>
          </cell>
        </row>
        <row r="508">
          <cell r="C508" t="str">
            <v>    dar. Abschluss FÖS Lernen</v>
          </cell>
          <cell r="D508">
            <v>48</v>
          </cell>
          <cell r="E508">
            <v>23</v>
          </cell>
          <cell r="F508">
            <v>35</v>
          </cell>
          <cell r="G508">
            <v>13</v>
          </cell>
          <cell r="H508">
            <v>6</v>
          </cell>
          <cell r="I508">
            <v>46</v>
          </cell>
          <cell r="J508">
            <v>23</v>
          </cell>
          <cell r="K508">
            <v>13</v>
          </cell>
          <cell r="L508">
            <v>6</v>
          </cell>
          <cell r="M508">
            <v>2</v>
          </cell>
          <cell r="N508">
            <v>0</v>
          </cell>
          <cell r="O508">
            <v>0</v>
          </cell>
          <cell r="P508">
            <v>0</v>
          </cell>
        </row>
        <row r="509">
          <cell r="C509" t="str">
            <v>         Abgang aus FÖS geistige Entwickl.</v>
          </cell>
          <cell r="D509">
            <v>9</v>
          </cell>
          <cell r="E509">
            <v>3</v>
          </cell>
          <cell r="F509">
            <v>6</v>
          </cell>
          <cell r="G509">
            <v>3</v>
          </cell>
          <cell r="H509">
            <v>0</v>
          </cell>
          <cell r="I509">
            <v>9</v>
          </cell>
          <cell r="J509">
            <v>3</v>
          </cell>
          <cell r="K509">
            <v>3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C510" t="str">
            <v>461 Wesermarsch</v>
          </cell>
          <cell r="F510">
            <v>0</v>
          </cell>
        </row>
        <row r="511">
          <cell r="F511">
            <v>0</v>
          </cell>
        </row>
        <row r="512">
          <cell r="C512" t="str">
            <v>Insgesamt</v>
          </cell>
          <cell r="D512">
            <v>729</v>
          </cell>
          <cell r="E512">
            <v>329</v>
          </cell>
          <cell r="F512">
            <v>642</v>
          </cell>
          <cell r="G512">
            <v>87</v>
          </cell>
          <cell r="H512">
            <v>33</v>
          </cell>
          <cell r="I512">
            <v>641</v>
          </cell>
          <cell r="J512">
            <v>291</v>
          </cell>
          <cell r="K512">
            <v>85</v>
          </cell>
          <cell r="L512">
            <v>32</v>
          </cell>
          <cell r="M512">
            <v>88</v>
          </cell>
          <cell r="N512">
            <v>38</v>
          </cell>
          <cell r="O512">
            <v>2</v>
          </cell>
          <cell r="P512">
            <v>1</v>
          </cell>
        </row>
        <row r="513">
          <cell r="C513" t="str">
            <v>  Hochschulreife</v>
          </cell>
          <cell r="D513">
            <v>2</v>
          </cell>
          <cell r="E513">
            <v>1</v>
          </cell>
          <cell r="F513">
            <v>2</v>
          </cell>
          <cell r="G513">
            <v>0</v>
          </cell>
          <cell r="H513">
            <v>0</v>
          </cell>
          <cell r="I513">
            <v>2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C514" t="str">
            <v>  Fachhochschulreife (schulischer Teil)</v>
          </cell>
          <cell r="D514">
            <v>22</v>
          </cell>
          <cell r="E514">
            <v>13</v>
          </cell>
          <cell r="F514">
            <v>22</v>
          </cell>
          <cell r="G514">
            <v>0</v>
          </cell>
          <cell r="H514">
            <v>0</v>
          </cell>
          <cell r="I514">
            <v>16</v>
          </cell>
          <cell r="J514">
            <v>10</v>
          </cell>
          <cell r="K514">
            <v>0</v>
          </cell>
          <cell r="L514">
            <v>0</v>
          </cell>
          <cell r="M514">
            <v>6</v>
          </cell>
          <cell r="N514">
            <v>3</v>
          </cell>
          <cell r="O514">
            <v>0</v>
          </cell>
          <cell r="P514">
            <v>0</v>
          </cell>
        </row>
        <row r="515">
          <cell r="C515" t="str">
            <v>  Realschulabschluss</v>
          </cell>
          <cell r="D515">
            <v>448</v>
          </cell>
          <cell r="E515">
            <v>220</v>
          </cell>
          <cell r="F515">
            <v>411</v>
          </cell>
          <cell r="G515">
            <v>37</v>
          </cell>
          <cell r="H515">
            <v>14</v>
          </cell>
          <cell r="I515">
            <v>392</v>
          </cell>
          <cell r="J515">
            <v>192</v>
          </cell>
          <cell r="K515">
            <v>37</v>
          </cell>
          <cell r="L515">
            <v>14</v>
          </cell>
          <cell r="M515">
            <v>56</v>
          </cell>
          <cell r="N515">
            <v>28</v>
          </cell>
          <cell r="O515">
            <v>0</v>
          </cell>
          <cell r="P515">
            <v>0</v>
          </cell>
        </row>
        <row r="516">
          <cell r="C516" t="str">
            <v>  Hauptschulabschluss</v>
          </cell>
          <cell r="D516">
            <v>202</v>
          </cell>
          <cell r="E516">
            <v>73</v>
          </cell>
          <cell r="F516">
            <v>163</v>
          </cell>
          <cell r="G516">
            <v>39</v>
          </cell>
          <cell r="H516">
            <v>16</v>
          </cell>
          <cell r="I516">
            <v>184</v>
          </cell>
          <cell r="J516">
            <v>68</v>
          </cell>
          <cell r="K516">
            <v>38</v>
          </cell>
          <cell r="L516">
            <v>15</v>
          </cell>
          <cell r="M516">
            <v>18</v>
          </cell>
          <cell r="N516">
            <v>5</v>
          </cell>
          <cell r="O516">
            <v>1</v>
          </cell>
          <cell r="P516">
            <v>1</v>
          </cell>
        </row>
        <row r="517">
          <cell r="A517">
            <v>461</v>
          </cell>
          <cell r="B517" t="str">
            <v>Wesermarsch</v>
          </cell>
          <cell r="C517" t="str">
            <v>  ohne Hauptschulabschluss</v>
          </cell>
          <cell r="D517">
            <v>55</v>
          </cell>
          <cell r="E517">
            <v>22</v>
          </cell>
          <cell r="F517">
            <v>44</v>
          </cell>
          <cell r="G517">
            <v>11</v>
          </cell>
          <cell r="H517">
            <v>3</v>
          </cell>
          <cell r="I517">
            <v>47</v>
          </cell>
          <cell r="J517">
            <v>20</v>
          </cell>
          <cell r="K517">
            <v>10</v>
          </cell>
          <cell r="L517">
            <v>3</v>
          </cell>
          <cell r="M517">
            <v>8</v>
          </cell>
          <cell r="N517">
            <v>2</v>
          </cell>
          <cell r="O517">
            <v>1</v>
          </cell>
          <cell r="P517">
            <v>0</v>
          </cell>
          <cell r="Q517">
            <v>0.12643678160919541</v>
          </cell>
          <cell r="R517">
            <v>6.8535825545171333E-2</v>
          </cell>
        </row>
        <row r="518">
          <cell r="C518" t="str">
            <v>    dar. Abschluss FÖS Lernen</v>
          </cell>
          <cell r="D518">
            <v>19</v>
          </cell>
          <cell r="E518">
            <v>10</v>
          </cell>
          <cell r="F518">
            <v>17</v>
          </cell>
          <cell r="G518">
            <v>2</v>
          </cell>
          <cell r="H518">
            <v>0</v>
          </cell>
          <cell r="I518">
            <v>17</v>
          </cell>
          <cell r="J518">
            <v>9</v>
          </cell>
          <cell r="K518">
            <v>2</v>
          </cell>
          <cell r="L518">
            <v>0</v>
          </cell>
          <cell r="M518">
            <v>2</v>
          </cell>
          <cell r="N518">
            <v>1</v>
          </cell>
          <cell r="O518">
            <v>0</v>
          </cell>
          <cell r="P518">
            <v>0</v>
          </cell>
        </row>
        <row r="519">
          <cell r="C519" t="str">
            <v>         Abgang aus FÖS geistige Entwickl.</v>
          </cell>
          <cell r="D519">
            <v>5</v>
          </cell>
          <cell r="E519">
            <v>1</v>
          </cell>
          <cell r="F519">
            <v>3</v>
          </cell>
          <cell r="G519">
            <v>2</v>
          </cell>
          <cell r="H519">
            <v>1</v>
          </cell>
          <cell r="I519">
            <v>5</v>
          </cell>
          <cell r="J519">
            <v>1</v>
          </cell>
          <cell r="K519">
            <v>2</v>
          </cell>
          <cell r="L519">
            <v>1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C520" t="str">
            <v>462 Wittmund</v>
          </cell>
          <cell r="F520">
            <v>0</v>
          </cell>
        </row>
        <row r="521">
          <cell r="F521">
            <v>0</v>
          </cell>
        </row>
        <row r="522">
          <cell r="C522" t="str">
            <v>Insgesamt</v>
          </cell>
          <cell r="D522">
            <v>508</v>
          </cell>
          <cell r="E522">
            <v>235</v>
          </cell>
          <cell r="F522">
            <v>482</v>
          </cell>
          <cell r="G522">
            <v>26</v>
          </cell>
          <cell r="H522">
            <v>17</v>
          </cell>
          <cell r="I522">
            <v>505</v>
          </cell>
          <cell r="J522">
            <v>235</v>
          </cell>
          <cell r="K522">
            <v>26</v>
          </cell>
          <cell r="L522">
            <v>17</v>
          </cell>
          <cell r="M522">
            <v>3</v>
          </cell>
          <cell r="N522">
            <v>0</v>
          </cell>
          <cell r="O522">
            <v>0</v>
          </cell>
          <cell r="P522">
            <v>0</v>
          </cell>
        </row>
        <row r="523">
          <cell r="C523" t="str">
            <v>  Hochschulreife</v>
          </cell>
          <cell r="D523">
            <v>40</v>
          </cell>
          <cell r="E523">
            <v>19</v>
          </cell>
          <cell r="F523">
            <v>40</v>
          </cell>
          <cell r="G523">
            <v>0</v>
          </cell>
          <cell r="H523">
            <v>0</v>
          </cell>
          <cell r="I523">
            <v>40</v>
          </cell>
          <cell r="J523">
            <v>19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C524" t="str">
            <v>  Fachhochschulreife (schulischer Teil)</v>
          </cell>
          <cell r="D524">
            <v>23</v>
          </cell>
          <cell r="E524">
            <v>15</v>
          </cell>
          <cell r="F524">
            <v>22</v>
          </cell>
          <cell r="G524">
            <v>1</v>
          </cell>
          <cell r="H524">
            <v>1</v>
          </cell>
          <cell r="I524">
            <v>20</v>
          </cell>
          <cell r="J524">
            <v>15</v>
          </cell>
          <cell r="K524">
            <v>1</v>
          </cell>
          <cell r="L524">
            <v>1</v>
          </cell>
          <cell r="M524">
            <v>3</v>
          </cell>
          <cell r="N524">
            <v>0</v>
          </cell>
          <cell r="O524">
            <v>0</v>
          </cell>
          <cell r="P524">
            <v>0</v>
          </cell>
        </row>
        <row r="525">
          <cell r="C525" t="str">
            <v>  Realschulabschluss</v>
          </cell>
          <cell r="D525">
            <v>274</v>
          </cell>
          <cell r="E525">
            <v>124</v>
          </cell>
          <cell r="F525">
            <v>266</v>
          </cell>
          <cell r="G525">
            <v>8</v>
          </cell>
          <cell r="H525">
            <v>3</v>
          </cell>
          <cell r="I525">
            <v>274</v>
          </cell>
          <cell r="J525">
            <v>124</v>
          </cell>
          <cell r="K525">
            <v>8</v>
          </cell>
          <cell r="L525">
            <v>3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C526" t="str">
            <v>  Hauptschulabschluss</v>
          </cell>
          <cell r="D526">
            <v>144</v>
          </cell>
          <cell r="E526">
            <v>67</v>
          </cell>
          <cell r="F526">
            <v>133</v>
          </cell>
          <cell r="G526">
            <v>11</v>
          </cell>
          <cell r="H526">
            <v>8</v>
          </cell>
          <cell r="I526">
            <v>144</v>
          </cell>
          <cell r="J526">
            <v>67</v>
          </cell>
          <cell r="K526">
            <v>11</v>
          </cell>
          <cell r="L526">
            <v>8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>
            <v>462</v>
          </cell>
          <cell r="B527" t="str">
            <v>Wittmund</v>
          </cell>
          <cell r="C527" t="str">
            <v>  ohne Hauptschulabschluss</v>
          </cell>
          <cell r="D527">
            <v>27</v>
          </cell>
          <cell r="E527">
            <v>10</v>
          </cell>
          <cell r="F527">
            <v>21</v>
          </cell>
          <cell r="G527">
            <v>6</v>
          </cell>
          <cell r="H527">
            <v>5</v>
          </cell>
          <cell r="I527">
            <v>27</v>
          </cell>
          <cell r="J527">
            <v>10</v>
          </cell>
          <cell r="K527">
            <v>6</v>
          </cell>
          <cell r="L527">
            <v>5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0.23076923076923078</v>
          </cell>
          <cell r="R527">
            <v>4.3568464730290454E-2</v>
          </cell>
        </row>
        <row r="528">
          <cell r="C528" t="str">
            <v>    dar. Abschluss FÖS Lernen</v>
          </cell>
          <cell r="D528">
            <v>5</v>
          </cell>
          <cell r="E528">
            <v>1</v>
          </cell>
          <cell r="F528">
            <v>5</v>
          </cell>
          <cell r="G528">
            <v>0</v>
          </cell>
          <cell r="H528">
            <v>0</v>
          </cell>
          <cell r="I528">
            <v>5</v>
          </cell>
          <cell r="J528">
            <v>1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C529" t="str">
            <v>         Abgang aus FÖS geistige Entwickl.</v>
          </cell>
          <cell r="D529">
            <v>5</v>
          </cell>
          <cell r="E529">
            <v>1</v>
          </cell>
          <cell r="F529">
            <v>5</v>
          </cell>
          <cell r="G529">
            <v>0</v>
          </cell>
          <cell r="H529">
            <v>0</v>
          </cell>
          <cell r="I529">
            <v>5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</sheetData>
      <sheetData sheetId="10"/>
      <sheetData sheetId="11"/>
      <sheetData sheetId="12">
        <row r="71">
          <cell r="B71">
            <v>0</v>
          </cell>
          <cell r="D71" t="str">
            <v>0 Niedersachsen</v>
          </cell>
          <cell r="E71">
            <v>2015</v>
          </cell>
          <cell r="F71">
            <v>4339</v>
          </cell>
          <cell r="G71">
            <v>803</v>
          </cell>
          <cell r="H71">
            <v>3536</v>
          </cell>
          <cell r="I71">
            <v>85789</v>
          </cell>
          <cell r="J71">
            <v>5569</v>
          </cell>
          <cell r="K71">
            <v>80220</v>
          </cell>
          <cell r="L71">
            <v>14.419105764050997</v>
          </cell>
          <cell r="M71">
            <v>4.4078783345799053</v>
          </cell>
        </row>
        <row r="72">
          <cell r="B72">
            <v>1</v>
          </cell>
          <cell r="D72" t="str">
            <v>1 Braunschweig</v>
          </cell>
          <cell r="E72">
            <v>2015</v>
          </cell>
          <cell r="F72">
            <v>745</v>
          </cell>
          <cell r="G72">
            <v>158</v>
          </cell>
          <cell r="H72">
            <v>587</v>
          </cell>
          <cell r="I72">
            <v>16167</v>
          </cell>
          <cell r="J72">
            <v>1136</v>
          </cell>
          <cell r="K72">
            <v>15031</v>
          </cell>
          <cell r="L72">
            <v>13.908450704225354</v>
          </cell>
          <cell r="M72">
            <v>3.9052624575876522</v>
          </cell>
        </row>
        <row r="73">
          <cell r="B73">
            <v>101</v>
          </cell>
          <cell r="D73" t="str">
            <v>101 Braunschweig,Stadt</v>
          </cell>
          <cell r="E73">
            <v>2015</v>
          </cell>
          <cell r="F73">
            <v>130</v>
          </cell>
          <cell r="G73">
            <v>24</v>
          </cell>
          <cell r="H73">
            <v>106</v>
          </cell>
          <cell r="I73">
            <v>2612</v>
          </cell>
          <cell r="J73">
            <v>208</v>
          </cell>
          <cell r="K73">
            <v>2404</v>
          </cell>
          <cell r="L73">
            <v>11.538461538461538</v>
          </cell>
          <cell r="M73">
            <v>4.4093178036605662</v>
          </cell>
        </row>
        <row r="74">
          <cell r="B74">
            <v>102</v>
          </cell>
          <cell r="D74" t="str">
            <v>102 Salzgitter,Stadt</v>
          </cell>
          <cell r="E74">
            <v>2015</v>
          </cell>
          <cell r="F74">
            <v>49</v>
          </cell>
          <cell r="G74">
            <v>19</v>
          </cell>
          <cell r="H74">
            <v>30</v>
          </cell>
          <cell r="I74">
            <v>1017</v>
          </cell>
          <cell r="J74">
            <v>174</v>
          </cell>
          <cell r="K74">
            <v>843</v>
          </cell>
          <cell r="L74">
            <v>10.919540229885058</v>
          </cell>
          <cell r="M74">
            <v>3.5587188612099649</v>
          </cell>
        </row>
        <row r="75">
          <cell r="B75">
            <v>103</v>
          </cell>
          <cell r="D75" t="str">
            <v>103 Wolfsburg,Stadt</v>
          </cell>
          <cell r="E75">
            <v>2015</v>
          </cell>
          <cell r="F75">
            <v>41</v>
          </cell>
          <cell r="G75">
            <v>6</v>
          </cell>
          <cell r="H75">
            <v>35</v>
          </cell>
          <cell r="I75">
            <v>1447</v>
          </cell>
          <cell r="J75">
            <v>112</v>
          </cell>
          <cell r="K75">
            <v>1335</v>
          </cell>
          <cell r="L75">
            <v>5.3571428571428568</v>
          </cell>
          <cell r="M75">
            <v>2.6217228464419478</v>
          </cell>
        </row>
        <row r="76">
          <cell r="B76">
            <v>151</v>
          </cell>
          <cell r="D76" t="str">
            <v>151 Gifhorn</v>
          </cell>
          <cell r="E76">
            <v>2015</v>
          </cell>
          <cell r="F76">
            <v>66</v>
          </cell>
          <cell r="G76">
            <v>7</v>
          </cell>
          <cell r="H76">
            <v>59</v>
          </cell>
          <cell r="I76">
            <v>1664</v>
          </cell>
          <cell r="J76">
            <v>79</v>
          </cell>
          <cell r="K76">
            <v>1585</v>
          </cell>
          <cell r="L76">
            <v>8.8607594936708853</v>
          </cell>
          <cell r="M76">
            <v>3.722397476340694</v>
          </cell>
        </row>
        <row r="77">
          <cell r="B77">
            <v>153</v>
          </cell>
          <cell r="D77" t="str">
            <v>153 Goslar</v>
          </cell>
          <cell r="E77">
            <v>2015</v>
          </cell>
          <cell r="F77">
            <v>54</v>
          </cell>
          <cell r="G77">
            <v>9</v>
          </cell>
          <cell r="H77">
            <v>45</v>
          </cell>
          <cell r="I77">
            <v>1200</v>
          </cell>
          <cell r="J77">
            <v>48</v>
          </cell>
          <cell r="K77">
            <v>1152</v>
          </cell>
          <cell r="L77">
            <v>18.75</v>
          </cell>
          <cell r="M77">
            <v>3.90625</v>
          </cell>
        </row>
        <row r="78">
          <cell r="B78">
            <v>154</v>
          </cell>
          <cell r="D78" t="str">
            <v>154 Helmstedt</v>
          </cell>
          <cell r="E78">
            <v>2015</v>
          </cell>
          <cell r="F78">
            <v>73</v>
          </cell>
          <cell r="G78">
            <v>10</v>
          </cell>
          <cell r="H78">
            <v>63</v>
          </cell>
          <cell r="I78">
            <v>831</v>
          </cell>
          <cell r="J78">
            <v>32</v>
          </cell>
          <cell r="K78">
            <v>799</v>
          </cell>
          <cell r="L78">
            <v>31.25</v>
          </cell>
          <cell r="M78">
            <v>7.8848560700876096</v>
          </cell>
        </row>
        <row r="79">
          <cell r="B79">
            <v>155</v>
          </cell>
          <cell r="D79" t="str">
            <v>155 Northeim</v>
          </cell>
          <cell r="E79">
            <v>2015</v>
          </cell>
          <cell r="F79">
            <v>71</v>
          </cell>
          <cell r="G79">
            <v>18</v>
          </cell>
          <cell r="H79">
            <v>53</v>
          </cell>
          <cell r="I79">
            <v>1571</v>
          </cell>
          <cell r="J79">
            <v>71</v>
          </cell>
          <cell r="K79">
            <v>1500</v>
          </cell>
          <cell r="L79">
            <v>25.352112676056336</v>
          </cell>
          <cell r="M79">
            <v>3.5333333333333337</v>
          </cell>
        </row>
        <row r="80">
          <cell r="B80">
            <v>157</v>
          </cell>
          <cell r="D80" t="str">
            <v>157 Peine</v>
          </cell>
          <cell r="E80">
            <v>2015</v>
          </cell>
          <cell r="F80">
            <v>71</v>
          </cell>
          <cell r="G80">
            <v>22</v>
          </cell>
          <cell r="H80">
            <v>49</v>
          </cell>
          <cell r="I80">
            <v>1515</v>
          </cell>
          <cell r="J80">
            <v>139</v>
          </cell>
          <cell r="K80">
            <v>1376</v>
          </cell>
          <cell r="L80">
            <v>15.827338129496402</v>
          </cell>
          <cell r="M80">
            <v>3.5610465116279069</v>
          </cell>
        </row>
        <row r="81">
          <cell r="B81">
            <v>158</v>
          </cell>
          <cell r="D81" t="str">
            <v>158 Wolfenbüttel</v>
          </cell>
          <cell r="E81">
            <v>2015</v>
          </cell>
          <cell r="F81">
            <v>65</v>
          </cell>
          <cell r="G81">
            <v>7</v>
          </cell>
          <cell r="H81">
            <v>58</v>
          </cell>
          <cell r="I81">
            <v>1168</v>
          </cell>
          <cell r="J81">
            <v>51</v>
          </cell>
          <cell r="K81">
            <v>1117</v>
          </cell>
          <cell r="L81">
            <v>13.725490196078432</v>
          </cell>
          <cell r="M81">
            <v>5.192479856759177</v>
          </cell>
        </row>
        <row r="82">
          <cell r="B82">
            <v>159</v>
          </cell>
          <cell r="D82" t="str">
            <v>159 Göttingen</v>
          </cell>
          <cell r="E82">
            <v>2015</v>
          </cell>
          <cell r="F82">
            <v>125</v>
          </cell>
          <cell r="G82">
            <v>36</v>
          </cell>
          <cell r="H82">
            <v>89</v>
          </cell>
          <cell r="I82">
            <v>3142</v>
          </cell>
          <cell r="J82">
            <v>222</v>
          </cell>
          <cell r="K82">
            <v>2920</v>
          </cell>
          <cell r="L82">
            <v>16.216216216216218</v>
          </cell>
          <cell r="M82">
            <v>3.047945205479452</v>
          </cell>
        </row>
        <row r="83">
          <cell r="B83">
            <v>2</v>
          </cell>
          <cell r="D83" t="str">
            <v>2 Hannover</v>
          </cell>
          <cell r="E83">
            <v>2015</v>
          </cell>
          <cell r="F83">
            <v>1101</v>
          </cell>
          <cell r="G83">
            <v>239</v>
          </cell>
          <cell r="H83">
            <v>862</v>
          </cell>
          <cell r="I83">
            <v>22250</v>
          </cell>
          <cell r="J83">
            <v>2053</v>
          </cell>
          <cell r="K83">
            <v>20197</v>
          </cell>
          <cell r="L83">
            <v>11.64150024354603</v>
          </cell>
          <cell r="M83">
            <v>4.2679605882061686</v>
          </cell>
        </row>
        <row r="84">
          <cell r="B84">
            <v>241</v>
          </cell>
          <cell r="D84" t="str">
            <v>241 Hannover,Region</v>
          </cell>
          <cell r="E84">
            <v>2015</v>
          </cell>
          <cell r="F84">
            <v>536</v>
          </cell>
          <cell r="G84">
            <v>139</v>
          </cell>
          <cell r="H84">
            <v>397</v>
          </cell>
          <cell r="I84">
            <v>11277</v>
          </cell>
          <cell r="J84">
            <v>1329</v>
          </cell>
          <cell r="K84">
            <v>9948</v>
          </cell>
          <cell r="L84">
            <v>10.458991723100075</v>
          </cell>
          <cell r="M84">
            <v>3.9907519099316446</v>
          </cell>
        </row>
        <row r="85">
          <cell r="B85">
            <v>241001</v>
          </cell>
          <cell r="D85" t="str">
            <v>241001 Hannover,Landeshauptstadt</v>
          </cell>
          <cell r="E85">
            <v>2015</v>
          </cell>
          <cell r="F85">
            <v>277</v>
          </cell>
          <cell r="G85">
            <v>72</v>
          </cell>
          <cell r="H85">
            <v>205</v>
          </cell>
          <cell r="I85">
            <v>4740</v>
          </cell>
          <cell r="J85">
            <v>731</v>
          </cell>
          <cell r="K85">
            <v>4009</v>
          </cell>
          <cell r="L85">
            <v>9.8495212038303688</v>
          </cell>
          <cell r="M85">
            <v>5.1134946370665997</v>
          </cell>
        </row>
        <row r="86">
          <cell r="B86">
            <v>241999</v>
          </cell>
          <cell r="D86" t="str">
            <v>241999 Hannover Umland</v>
          </cell>
          <cell r="E86">
            <v>2015</v>
          </cell>
          <cell r="F86">
            <v>259</v>
          </cell>
          <cell r="G86">
            <v>67</v>
          </cell>
          <cell r="H86">
            <v>192</v>
          </cell>
          <cell r="I86">
            <v>6537</v>
          </cell>
          <cell r="J86">
            <v>598</v>
          </cell>
          <cell r="K86">
            <v>5939</v>
          </cell>
          <cell r="L86">
            <v>11.204013377926421</v>
          </cell>
          <cell r="M86">
            <v>3.2328674861087725</v>
          </cell>
        </row>
        <row r="87">
          <cell r="B87">
            <v>251</v>
          </cell>
          <cell r="D87" t="str">
            <v>251 Diepholz</v>
          </cell>
          <cell r="E87">
            <v>2015</v>
          </cell>
          <cell r="F87">
            <v>71</v>
          </cell>
          <cell r="G87">
            <v>11</v>
          </cell>
          <cell r="H87">
            <v>60</v>
          </cell>
          <cell r="I87">
            <v>2414</v>
          </cell>
          <cell r="J87">
            <v>143</v>
          </cell>
          <cell r="K87">
            <v>2271</v>
          </cell>
          <cell r="L87">
            <v>7.6923076923076925</v>
          </cell>
          <cell r="M87">
            <v>2.6420079260237781</v>
          </cell>
        </row>
        <row r="88">
          <cell r="B88">
            <v>252</v>
          </cell>
          <cell r="D88" t="str">
            <v>252 Hameln-Pyrmont</v>
          </cell>
          <cell r="E88">
            <v>2015</v>
          </cell>
          <cell r="F88">
            <v>88</v>
          </cell>
          <cell r="G88">
            <v>21</v>
          </cell>
          <cell r="H88">
            <v>67</v>
          </cell>
          <cell r="I88">
            <v>1615</v>
          </cell>
          <cell r="J88">
            <v>175</v>
          </cell>
          <cell r="K88">
            <v>1440</v>
          </cell>
          <cell r="L88">
            <v>12</v>
          </cell>
          <cell r="M88">
            <v>4.6527777777777777</v>
          </cell>
        </row>
        <row r="89">
          <cell r="B89">
            <v>254</v>
          </cell>
          <cell r="D89" t="str">
            <v>254 Hildesheim</v>
          </cell>
          <cell r="E89">
            <v>2015</v>
          </cell>
          <cell r="F89">
            <v>216</v>
          </cell>
          <cell r="G89">
            <v>25</v>
          </cell>
          <cell r="H89">
            <v>191</v>
          </cell>
          <cell r="I89">
            <v>3133</v>
          </cell>
          <cell r="J89">
            <v>155</v>
          </cell>
          <cell r="K89">
            <v>2978</v>
          </cell>
          <cell r="L89">
            <v>16.129032258064516</v>
          </cell>
          <cell r="M89">
            <v>6.4137004701141711</v>
          </cell>
        </row>
        <row r="90">
          <cell r="B90">
            <v>255</v>
          </cell>
          <cell r="D90" t="str">
            <v>255 Holzminden</v>
          </cell>
          <cell r="E90">
            <v>2015</v>
          </cell>
          <cell r="F90">
            <v>57</v>
          </cell>
          <cell r="G90">
            <v>6</v>
          </cell>
          <cell r="H90">
            <v>51</v>
          </cell>
          <cell r="I90">
            <v>668</v>
          </cell>
          <cell r="J90">
            <v>58</v>
          </cell>
          <cell r="K90">
            <v>610</v>
          </cell>
          <cell r="L90">
            <v>10.344827586206897</v>
          </cell>
          <cell r="M90">
            <v>8.3606557377049189</v>
          </cell>
        </row>
        <row r="91">
          <cell r="B91">
            <v>256</v>
          </cell>
          <cell r="D91" t="str">
            <v>256 Nienburg (Weser)</v>
          </cell>
          <cell r="E91">
            <v>2015</v>
          </cell>
          <cell r="F91">
            <v>79</v>
          </cell>
          <cell r="G91">
            <v>19</v>
          </cell>
          <cell r="H91">
            <v>60</v>
          </cell>
          <cell r="I91">
            <v>1470</v>
          </cell>
          <cell r="J91">
            <v>83</v>
          </cell>
          <cell r="K91">
            <v>1387</v>
          </cell>
          <cell r="L91">
            <v>22.891566265060241</v>
          </cell>
          <cell r="M91">
            <v>4.3258832011535686</v>
          </cell>
        </row>
        <row r="92">
          <cell r="B92">
            <v>257</v>
          </cell>
          <cell r="D92" t="str">
            <v>257 Schaumburg</v>
          </cell>
          <cell r="E92">
            <v>2015</v>
          </cell>
          <cell r="F92">
            <v>54</v>
          </cell>
          <cell r="G92">
            <v>18</v>
          </cell>
          <cell r="H92">
            <v>36</v>
          </cell>
          <cell r="I92">
            <v>1673</v>
          </cell>
          <cell r="J92">
            <v>110</v>
          </cell>
          <cell r="K92">
            <v>1563</v>
          </cell>
          <cell r="L92">
            <v>16.363636363636363</v>
          </cell>
          <cell r="M92">
            <v>2.3032629558541267</v>
          </cell>
        </row>
        <row r="93">
          <cell r="B93">
            <v>3</v>
          </cell>
          <cell r="D93" t="str">
            <v>3 Lüneburg</v>
          </cell>
          <cell r="E93">
            <v>2015</v>
          </cell>
          <cell r="F93">
            <v>805</v>
          </cell>
          <cell r="G93">
            <v>124</v>
          </cell>
          <cell r="H93">
            <v>681</v>
          </cell>
          <cell r="I93">
            <v>18795</v>
          </cell>
          <cell r="J93">
            <v>832</v>
          </cell>
          <cell r="K93">
            <v>17963</v>
          </cell>
          <cell r="L93">
            <v>14.903846153846153</v>
          </cell>
          <cell r="M93">
            <v>3.791126203863497</v>
          </cell>
        </row>
        <row r="94">
          <cell r="B94">
            <v>351</v>
          </cell>
          <cell r="D94" t="str">
            <v>351 Celle</v>
          </cell>
          <cell r="E94">
            <v>2015</v>
          </cell>
          <cell r="F94">
            <v>95</v>
          </cell>
          <cell r="G94">
            <v>9</v>
          </cell>
          <cell r="H94">
            <v>86</v>
          </cell>
          <cell r="I94">
            <v>1935</v>
          </cell>
          <cell r="J94">
            <v>87</v>
          </cell>
          <cell r="K94">
            <v>1848</v>
          </cell>
          <cell r="L94">
            <v>10.344827586206897</v>
          </cell>
          <cell r="M94">
            <v>4.6536796536796539</v>
          </cell>
        </row>
        <row r="95">
          <cell r="B95">
            <v>352</v>
          </cell>
          <cell r="D95" t="str">
            <v>352 Cuxhaven</v>
          </cell>
          <cell r="E95">
            <v>2015</v>
          </cell>
          <cell r="F95">
            <v>83</v>
          </cell>
          <cell r="G95">
            <v>17</v>
          </cell>
          <cell r="H95">
            <v>66</v>
          </cell>
          <cell r="I95">
            <v>2013</v>
          </cell>
          <cell r="J95">
            <v>102</v>
          </cell>
          <cell r="K95">
            <v>1911</v>
          </cell>
          <cell r="L95">
            <v>16.666666666666664</v>
          </cell>
          <cell r="M95">
            <v>3.4536891679748818</v>
          </cell>
        </row>
        <row r="96">
          <cell r="B96">
            <v>353</v>
          </cell>
          <cell r="D96" t="str">
            <v>353 Harburg</v>
          </cell>
          <cell r="E96">
            <v>2015</v>
          </cell>
          <cell r="F96">
            <v>60</v>
          </cell>
          <cell r="G96">
            <v>7</v>
          </cell>
          <cell r="H96">
            <v>53</v>
          </cell>
          <cell r="I96">
            <v>2621</v>
          </cell>
          <cell r="J96">
            <v>106</v>
          </cell>
          <cell r="K96">
            <v>2515</v>
          </cell>
          <cell r="L96">
            <v>6.6037735849056602</v>
          </cell>
          <cell r="M96">
            <v>2.107355864811133</v>
          </cell>
        </row>
        <row r="97">
          <cell r="B97">
            <v>354</v>
          </cell>
          <cell r="D97" t="str">
            <v>354 Lüchow-Dannenberg</v>
          </cell>
          <cell r="E97">
            <v>2015</v>
          </cell>
          <cell r="F97">
            <v>37</v>
          </cell>
          <cell r="G97">
            <v>2</v>
          </cell>
          <cell r="H97">
            <v>35</v>
          </cell>
          <cell r="I97">
            <v>523</v>
          </cell>
          <cell r="J97">
            <v>11</v>
          </cell>
          <cell r="K97">
            <v>512</v>
          </cell>
          <cell r="L97">
            <v>18.181818181818183</v>
          </cell>
          <cell r="M97">
            <v>6.8359375</v>
          </cell>
        </row>
        <row r="98">
          <cell r="B98">
            <v>355</v>
          </cell>
          <cell r="D98" t="str">
            <v>355 Lüneburg</v>
          </cell>
          <cell r="E98">
            <v>2015</v>
          </cell>
          <cell r="F98">
            <v>63</v>
          </cell>
          <cell r="G98">
            <v>7</v>
          </cell>
          <cell r="H98">
            <v>56</v>
          </cell>
          <cell r="I98">
            <v>1976</v>
          </cell>
          <cell r="J98">
            <v>72</v>
          </cell>
          <cell r="K98">
            <v>1904</v>
          </cell>
          <cell r="L98">
            <v>9.7222222222222232</v>
          </cell>
          <cell r="M98">
            <v>2.9411764705882351</v>
          </cell>
        </row>
        <row r="99">
          <cell r="B99">
            <v>356</v>
          </cell>
          <cell r="D99" t="str">
            <v>356 Osterholz</v>
          </cell>
          <cell r="E99">
            <v>2015</v>
          </cell>
          <cell r="F99">
            <v>39</v>
          </cell>
          <cell r="G99">
            <v>4</v>
          </cell>
          <cell r="H99">
            <v>35</v>
          </cell>
          <cell r="I99">
            <v>1226</v>
          </cell>
          <cell r="J99">
            <v>44</v>
          </cell>
          <cell r="K99">
            <v>1182</v>
          </cell>
          <cell r="L99">
            <v>9.0909090909090917</v>
          </cell>
          <cell r="M99">
            <v>2.9610829103214891</v>
          </cell>
        </row>
        <row r="100">
          <cell r="B100">
            <v>357</v>
          </cell>
          <cell r="D100" t="str">
            <v>357 Rotenburg (Wümme)</v>
          </cell>
          <cell r="E100">
            <v>2015</v>
          </cell>
          <cell r="F100">
            <v>107</v>
          </cell>
          <cell r="G100">
            <v>9</v>
          </cell>
          <cell r="H100">
            <v>98</v>
          </cell>
          <cell r="I100">
            <v>2021</v>
          </cell>
          <cell r="J100">
            <v>84</v>
          </cell>
          <cell r="K100">
            <v>1937</v>
          </cell>
          <cell r="L100">
            <v>10.714285714285714</v>
          </cell>
          <cell r="M100">
            <v>5.0593701600413006</v>
          </cell>
        </row>
        <row r="101">
          <cell r="B101">
            <v>358</v>
          </cell>
          <cell r="D101" t="str">
            <v>358 Heidekreis</v>
          </cell>
          <cell r="E101">
            <v>2015</v>
          </cell>
          <cell r="F101">
            <v>110</v>
          </cell>
          <cell r="G101">
            <v>15</v>
          </cell>
          <cell r="H101">
            <v>95</v>
          </cell>
          <cell r="I101">
            <v>1627</v>
          </cell>
          <cell r="J101">
            <v>72</v>
          </cell>
          <cell r="K101">
            <v>1555</v>
          </cell>
          <cell r="L101">
            <v>20.833333333333336</v>
          </cell>
          <cell r="M101">
            <v>6.109324758842444</v>
          </cell>
        </row>
        <row r="102">
          <cell r="B102">
            <v>359</v>
          </cell>
          <cell r="D102" t="str">
            <v>359 Stade</v>
          </cell>
          <cell r="E102">
            <v>2015</v>
          </cell>
          <cell r="F102">
            <v>102</v>
          </cell>
          <cell r="G102">
            <v>28</v>
          </cell>
          <cell r="H102">
            <v>74</v>
          </cell>
          <cell r="I102">
            <v>2383</v>
          </cell>
          <cell r="J102">
            <v>136</v>
          </cell>
          <cell r="K102">
            <v>2247</v>
          </cell>
          <cell r="L102">
            <v>20.588235294117645</v>
          </cell>
          <cell r="M102">
            <v>3.2932799287939476</v>
          </cell>
        </row>
        <row r="103">
          <cell r="B103">
            <v>360</v>
          </cell>
          <cell r="D103" t="str">
            <v>360 Uelzen</v>
          </cell>
          <cell r="E103">
            <v>2015</v>
          </cell>
          <cell r="F103">
            <v>34</v>
          </cell>
          <cell r="G103">
            <v>5</v>
          </cell>
          <cell r="H103">
            <v>29</v>
          </cell>
          <cell r="I103">
            <v>1023</v>
          </cell>
          <cell r="J103">
            <v>23</v>
          </cell>
          <cell r="K103">
            <v>1000</v>
          </cell>
          <cell r="L103">
            <v>21.739130434782609</v>
          </cell>
          <cell r="M103">
            <v>2.9000000000000004</v>
          </cell>
        </row>
        <row r="104">
          <cell r="B104">
            <v>361</v>
          </cell>
          <cell r="D104" t="str">
            <v>361 Verden</v>
          </cell>
          <cell r="E104">
            <v>2015</v>
          </cell>
          <cell r="F104">
            <v>75</v>
          </cell>
          <cell r="G104">
            <v>21</v>
          </cell>
          <cell r="H104">
            <v>54</v>
          </cell>
          <cell r="I104">
            <v>1447</v>
          </cell>
          <cell r="J104">
            <v>95</v>
          </cell>
          <cell r="K104">
            <v>1352</v>
          </cell>
          <cell r="L104">
            <v>22.105263157894736</v>
          </cell>
          <cell r="M104">
            <v>3.9940828402366866</v>
          </cell>
        </row>
        <row r="105">
          <cell r="B105">
            <v>4</v>
          </cell>
          <cell r="D105" t="str">
            <v>4 Weser-Ems</v>
          </cell>
          <cell r="E105">
            <v>2015</v>
          </cell>
          <cell r="F105">
            <v>1688</v>
          </cell>
          <cell r="G105">
            <v>282</v>
          </cell>
          <cell r="H105">
            <v>1406</v>
          </cell>
          <cell r="I105">
            <v>28577</v>
          </cell>
          <cell r="J105">
            <v>1548</v>
          </cell>
          <cell r="K105">
            <v>27029</v>
          </cell>
          <cell r="L105">
            <v>18.217054263565892</v>
          </cell>
          <cell r="M105">
            <v>5.2018202671205005</v>
          </cell>
        </row>
        <row r="106">
          <cell r="B106">
            <v>401</v>
          </cell>
          <cell r="D106" t="str">
            <v>401 Delmenhorst,Stadt</v>
          </cell>
          <cell r="E106">
            <v>2015</v>
          </cell>
          <cell r="F106">
            <v>58</v>
          </cell>
          <cell r="G106">
            <v>28</v>
          </cell>
          <cell r="H106">
            <v>30</v>
          </cell>
          <cell r="I106">
            <v>889</v>
          </cell>
          <cell r="J106">
            <v>171</v>
          </cell>
          <cell r="K106">
            <v>718</v>
          </cell>
          <cell r="L106">
            <v>16.374269005847953</v>
          </cell>
          <cell r="M106">
            <v>4.1782729805013927</v>
          </cell>
        </row>
        <row r="107">
          <cell r="B107">
            <v>402</v>
          </cell>
          <cell r="D107" t="str">
            <v>402 Emden,Stadt</v>
          </cell>
          <cell r="E107">
            <v>2015</v>
          </cell>
          <cell r="F107">
            <v>51</v>
          </cell>
          <cell r="G107">
            <v>9</v>
          </cell>
          <cell r="H107">
            <v>42</v>
          </cell>
          <cell r="I107">
            <v>498</v>
          </cell>
          <cell r="J107">
            <v>15</v>
          </cell>
          <cell r="K107">
            <v>483</v>
          </cell>
          <cell r="L107">
            <v>60</v>
          </cell>
          <cell r="M107">
            <v>8.695652173913043</v>
          </cell>
        </row>
        <row r="108">
          <cell r="B108">
            <v>403</v>
          </cell>
          <cell r="D108" t="str">
            <v>403 Oldenburg(Oldb),Stadt</v>
          </cell>
          <cell r="E108">
            <v>2015</v>
          </cell>
          <cell r="F108">
            <v>115</v>
          </cell>
          <cell r="G108">
            <v>15</v>
          </cell>
          <cell r="H108">
            <v>100</v>
          </cell>
          <cell r="I108">
            <v>1884</v>
          </cell>
          <cell r="J108">
            <v>116</v>
          </cell>
          <cell r="K108">
            <v>1768</v>
          </cell>
          <cell r="L108">
            <v>12.931034482758621</v>
          </cell>
          <cell r="M108">
            <v>5.6561085972850682</v>
          </cell>
        </row>
        <row r="109">
          <cell r="B109">
            <v>404</v>
          </cell>
          <cell r="D109" t="str">
            <v>404 Osnabrück,Stadt</v>
          </cell>
          <cell r="E109">
            <v>2015</v>
          </cell>
          <cell r="F109">
            <v>130</v>
          </cell>
          <cell r="G109">
            <v>21</v>
          </cell>
          <cell r="H109">
            <v>109</v>
          </cell>
          <cell r="I109">
            <v>2052</v>
          </cell>
          <cell r="J109">
            <v>125</v>
          </cell>
          <cell r="K109">
            <v>1927</v>
          </cell>
          <cell r="L109">
            <v>16.8</v>
          </cell>
          <cell r="M109">
            <v>5.6564608199273483</v>
          </cell>
        </row>
        <row r="110">
          <cell r="B110">
            <v>405</v>
          </cell>
          <cell r="D110" t="str">
            <v>405 Wilhelmshaven,Stadt</v>
          </cell>
          <cell r="E110">
            <v>2015</v>
          </cell>
          <cell r="F110">
            <v>27</v>
          </cell>
          <cell r="G110">
            <v>2</v>
          </cell>
          <cell r="H110">
            <v>25</v>
          </cell>
          <cell r="I110">
            <v>744</v>
          </cell>
          <cell r="J110">
            <v>48</v>
          </cell>
          <cell r="K110">
            <v>696</v>
          </cell>
          <cell r="L110">
            <v>4.1666666666666661</v>
          </cell>
          <cell r="M110">
            <v>3.5919540229885056</v>
          </cell>
        </row>
        <row r="111">
          <cell r="B111">
            <v>451</v>
          </cell>
          <cell r="D111" t="str">
            <v>451 Ammerland</v>
          </cell>
          <cell r="E111">
            <v>2015</v>
          </cell>
          <cell r="F111">
            <v>55</v>
          </cell>
          <cell r="G111">
            <v>2</v>
          </cell>
          <cell r="H111">
            <v>53</v>
          </cell>
          <cell r="I111">
            <v>1375</v>
          </cell>
          <cell r="J111">
            <v>32</v>
          </cell>
          <cell r="K111">
            <v>1343</v>
          </cell>
          <cell r="L111">
            <v>6.25</v>
          </cell>
          <cell r="M111">
            <v>3.9463886820551006</v>
          </cell>
        </row>
        <row r="112">
          <cell r="B112">
            <v>452</v>
          </cell>
          <cell r="D112" t="str">
            <v>452 Aurich</v>
          </cell>
          <cell r="E112">
            <v>2015</v>
          </cell>
          <cell r="F112">
            <v>159</v>
          </cell>
          <cell r="G112">
            <v>7</v>
          </cell>
          <cell r="H112">
            <v>152</v>
          </cell>
          <cell r="I112">
            <v>2279</v>
          </cell>
          <cell r="J112">
            <v>52</v>
          </cell>
          <cell r="K112">
            <v>2227</v>
          </cell>
          <cell r="L112">
            <v>13.461538461538462</v>
          </cell>
          <cell r="M112">
            <v>6.8253255500673555</v>
          </cell>
        </row>
        <row r="113">
          <cell r="B113">
            <v>453</v>
          </cell>
          <cell r="D113" t="str">
            <v>453 Cloppenburg</v>
          </cell>
          <cell r="E113">
            <v>2015</v>
          </cell>
          <cell r="F113">
            <v>86</v>
          </cell>
          <cell r="G113">
            <v>7</v>
          </cell>
          <cell r="H113">
            <v>79</v>
          </cell>
          <cell r="I113">
            <v>2113</v>
          </cell>
          <cell r="J113">
            <v>66</v>
          </cell>
          <cell r="K113">
            <v>2047</v>
          </cell>
          <cell r="L113">
            <v>10.606060606060606</v>
          </cell>
          <cell r="M113">
            <v>3.8593063019052272</v>
          </cell>
        </row>
        <row r="114">
          <cell r="B114">
            <v>454</v>
          </cell>
          <cell r="D114" t="str">
            <v>454 Emsland</v>
          </cell>
          <cell r="E114">
            <v>2015</v>
          </cell>
          <cell r="F114">
            <v>211</v>
          </cell>
          <cell r="G114">
            <v>35</v>
          </cell>
          <cell r="H114">
            <v>176</v>
          </cell>
          <cell r="I114">
            <v>3850</v>
          </cell>
          <cell r="J114">
            <v>146</v>
          </cell>
          <cell r="K114">
            <v>3704</v>
          </cell>
          <cell r="L114">
            <v>23.972602739726025</v>
          </cell>
          <cell r="M114">
            <v>4.7516198704103676</v>
          </cell>
        </row>
        <row r="115">
          <cell r="B115">
            <v>455</v>
          </cell>
          <cell r="D115" t="str">
            <v>455 Friesland</v>
          </cell>
          <cell r="E115">
            <v>2015</v>
          </cell>
          <cell r="F115">
            <v>46</v>
          </cell>
          <cell r="G115">
            <v>10</v>
          </cell>
          <cell r="H115">
            <v>36</v>
          </cell>
          <cell r="I115">
            <v>1008</v>
          </cell>
          <cell r="J115">
            <v>43</v>
          </cell>
          <cell r="K115">
            <v>965</v>
          </cell>
          <cell r="L115">
            <v>23.255813953488371</v>
          </cell>
          <cell r="M115">
            <v>3.730569948186528</v>
          </cell>
        </row>
        <row r="116">
          <cell r="B116">
            <v>456</v>
          </cell>
          <cell r="D116" t="str">
            <v>456 Grafschaft Bentheim</v>
          </cell>
          <cell r="E116">
            <v>2015</v>
          </cell>
          <cell r="F116">
            <v>122</v>
          </cell>
          <cell r="G116">
            <v>31</v>
          </cell>
          <cell r="H116">
            <v>91</v>
          </cell>
          <cell r="I116">
            <v>1610</v>
          </cell>
          <cell r="J116">
            <v>151</v>
          </cell>
          <cell r="K116">
            <v>1459</v>
          </cell>
          <cell r="L116">
            <v>20.52980132450331</v>
          </cell>
          <cell r="M116">
            <v>6.2371487320082251</v>
          </cell>
        </row>
        <row r="117">
          <cell r="B117">
            <v>457</v>
          </cell>
          <cell r="D117" t="str">
            <v>457 Leer</v>
          </cell>
          <cell r="E117">
            <v>2015</v>
          </cell>
          <cell r="F117">
            <v>155</v>
          </cell>
          <cell r="G117">
            <v>17</v>
          </cell>
          <cell r="H117">
            <v>138</v>
          </cell>
          <cell r="I117">
            <v>1846</v>
          </cell>
          <cell r="J117">
            <v>97</v>
          </cell>
          <cell r="K117">
            <v>1749</v>
          </cell>
          <cell r="L117">
            <v>17.525773195876287</v>
          </cell>
          <cell r="M117">
            <v>7.8902229845626071</v>
          </cell>
        </row>
        <row r="118">
          <cell r="B118">
            <v>458</v>
          </cell>
          <cell r="D118" t="str">
            <v>458 Oldenburg</v>
          </cell>
          <cell r="E118">
            <v>2015</v>
          </cell>
          <cell r="F118">
            <v>49</v>
          </cell>
          <cell r="G118">
            <v>8</v>
          </cell>
          <cell r="H118">
            <v>41</v>
          </cell>
          <cell r="I118">
            <v>1218</v>
          </cell>
          <cell r="J118">
            <v>70</v>
          </cell>
          <cell r="K118">
            <v>1148</v>
          </cell>
          <cell r="L118">
            <v>11.428571428571429</v>
          </cell>
          <cell r="M118">
            <v>3.5714285714285712</v>
          </cell>
        </row>
        <row r="119">
          <cell r="B119">
            <v>459</v>
          </cell>
          <cell r="D119" t="str">
            <v>459 Osnabrück</v>
          </cell>
          <cell r="E119">
            <v>2015</v>
          </cell>
          <cell r="F119">
            <v>212</v>
          </cell>
          <cell r="G119">
            <v>52</v>
          </cell>
          <cell r="H119">
            <v>160</v>
          </cell>
          <cell r="I119">
            <v>3640</v>
          </cell>
          <cell r="J119">
            <v>220</v>
          </cell>
          <cell r="K119">
            <v>3420</v>
          </cell>
          <cell r="L119">
            <v>23.636363636363637</v>
          </cell>
          <cell r="M119">
            <v>4.6783625730994149</v>
          </cell>
        </row>
        <row r="120">
          <cell r="B120">
            <v>460</v>
          </cell>
          <cell r="D120" t="str">
            <v>460 Vechta</v>
          </cell>
          <cell r="E120">
            <v>2015</v>
          </cell>
          <cell r="F120">
            <v>112</v>
          </cell>
          <cell r="G120">
            <v>24</v>
          </cell>
          <cell r="H120">
            <v>88</v>
          </cell>
          <cell r="I120">
            <v>1762</v>
          </cell>
          <cell r="J120">
            <v>122</v>
          </cell>
          <cell r="K120">
            <v>1640</v>
          </cell>
          <cell r="L120">
            <v>19.672131147540984</v>
          </cell>
          <cell r="M120">
            <v>5.3658536585365857</v>
          </cell>
        </row>
        <row r="121">
          <cell r="B121">
            <v>461</v>
          </cell>
          <cell r="D121" t="str">
            <v>461 Wesermarsch</v>
          </cell>
          <cell r="E121">
            <v>2015</v>
          </cell>
          <cell r="F121">
            <v>60</v>
          </cell>
          <cell r="G121">
            <v>8</v>
          </cell>
          <cell r="H121">
            <v>52</v>
          </cell>
          <cell r="I121">
            <v>1090</v>
          </cell>
          <cell r="J121">
            <v>50</v>
          </cell>
          <cell r="K121">
            <v>1040</v>
          </cell>
          <cell r="L121">
            <v>16</v>
          </cell>
          <cell r="M121">
            <v>5</v>
          </cell>
        </row>
        <row r="122">
          <cell r="B122">
            <v>462</v>
          </cell>
          <cell r="D122" t="str">
            <v>462 Wittmund</v>
          </cell>
          <cell r="E122">
            <v>2015</v>
          </cell>
          <cell r="F122">
            <v>40</v>
          </cell>
          <cell r="G122">
            <v>6</v>
          </cell>
          <cell r="H122">
            <v>34</v>
          </cell>
          <cell r="I122">
            <v>719</v>
          </cell>
          <cell r="J122">
            <v>24</v>
          </cell>
          <cell r="K122">
            <v>695</v>
          </cell>
          <cell r="L122">
            <v>25</v>
          </cell>
          <cell r="M122">
            <v>4.8920863309352516</v>
          </cell>
        </row>
        <row r="279">
          <cell r="B279">
            <v>0</v>
          </cell>
          <cell r="D279" t="str">
            <v>0 Niedersachsen</v>
          </cell>
          <cell r="E279">
            <v>2019</v>
          </cell>
          <cell r="F279">
            <v>5424</v>
          </cell>
          <cell r="G279">
            <v>1516</v>
          </cell>
          <cell r="H279">
            <v>3908</v>
          </cell>
          <cell r="I279">
            <v>80172</v>
          </cell>
          <cell r="J279">
            <v>6555</v>
          </cell>
          <cell r="K279">
            <v>73617</v>
          </cell>
          <cell r="L279">
            <v>23.12738367658276</v>
          </cell>
          <cell r="M279">
            <v>5.3085564475596669</v>
          </cell>
        </row>
        <row r="280">
          <cell r="B280">
            <v>1</v>
          </cell>
          <cell r="D280" t="str">
            <v>1 Braunschweig</v>
          </cell>
          <cell r="E280">
            <v>2019</v>
          </cell>
          <cell r="F280">
            <v>912</v>
          </cell>
          <cell r="G280">
            <v>237</v>
          </cell>
          <cell r="H280">
            <v>675</v>
          </cell>
          <cell r="I280">
            <v>15002</v>
          </cell>
          <cell r="J280">
            <v>1269</v>
          </cell>
          <cell r="K280">
            <v>13733</v>
          </cell>
          <cell r="L280">
            <v>18.67612293144208</v>
          </cell>
          <cell r="M280">
            <v>4.915167843879706</v>
          </cell>
        </row>
        <row r="281">
          <cell r="B281">
            <v>101</v>
          </cell>
          <cell r="D281" t="str">
            <v>101 Braunschweig,Stadt</v>
          </cell>
          <cell r="E281">
            <v>2019</v>
          </cell>
          <cell r="F281">
            <v>148</v>
          </cell>
          <cell r="G281">
            <v>27</v>
          </cell>
          <cell r="H281">
            <v>121</v>
          </cell>
          <cell r="I281">
            <v>2414</v>
          </cell>
          <cell r="J281">
            <v>155</v>
          </cell>
          <cell r="K281">
            <v>2259</v>
          </cell>
          <cell r="L281">
            <v>17.419354838709676</v>
          </cell>
          <cell r="M281">
            <v>5.3563523683045595</v>
          </cell>
        </row>
        <row r="282">
          <cell r="B282">
            <v>102</v>
          </cell>
          <cell r="D282" t="str">
            <v>102 Salzgitter,Stadt</v>
          </cell>
          <cell r="E282">
            <v>2019</v>
          </cell>
          <cell r="F282">
            <v>86</v>
          </cell>
          <cell r="G282">
            <v>32</v>
          </cell>
          <cell r="H282">
            <v>54</v>
          </cell>
          <cell r="I282">
            <v>1042</v>
          </cell>
          <cell r="J282">
            <v>222</v>
          </cell>
          <cell r="K282">
            <v>820</v>
          </cell>
          <cell r="L282">
            <v>14.414414414414415</v>
          </cell>
          <cell r="M282">
            <v>6.5853658536585371</v>
          </cell>
        </row>
        <row r="283">
          <cell r="B283">
            <v>103</v>
          </cell>
          <cell r="D283" t="str">
            <v>103 Wolfsburg,Stadt</v>
          </cell>
          <cell r="E283">
            <v>2019</v>
          </cell>
          <cell r="F283">
            <v>80</v>
          </cell>
          <cell r="G283">
            <v>29</v>
          </cell>
          <cell r="H283">
            <v>51</v>
          </cell>
          <cell r="I283">
            <v>1447</v>
          </cell>
          <cell r="J283">
            <v>187</v>
          </cell>
          <cell r="K283">
            <v>1260</v>
          </cell>
          <cell r="L283">
            <v>15.508021390374333</v>
          </cell>
          <cell r="M283">
            <v>4.0476190476190474</v>
          </cell>
        </row>
        <row r="284">
          <cell r="B284">
            <v>151</v>
          </cell>
          <cell r="D284" t="str">
            <v>151 Gifhorn</v>
          </cell>
          <cell r="E284">
            <v>2019</v>
          </cell>
          <cell r="F284">
            <v>55</v>
          </cell>
          <cell r="G284">
            <v>8</v>
          </cell>
          <cell r="H284">
            <v>47</v>
          </cell>
          <cell r="I284">
            <v>1589</v>
          </cell>
          <cell r="J284">
            <v>76</v>
          </cell>
          <cell r="K284">
            <v>1513</v>
          </cell>
          <cell r="L284">
            <v>10.526315789473683</v>
          </cell>
          <cell r="M284">
            <v>3.1064111037673494</v>
          </cell>
        </row>
        <row r="285">
          <cell r="B285">
            <v>153</v>
          </cell>
          <cell r="D285" t="str">
            <v>153 Goslar</v>
          </cell>
          <cell r="E285">
            <v>2019</v>
          </cell>
          <cell r="F285">
            <v>88</v>
          </cell>
          <cell r="G285">
            <v>18</v>
          </cell>
          <cell r="H285">
            <v>70</v>
          </cell>
          <cell r="I285">
            <v>1150</v>
          </cell>
          <cell r="J285">
            <v>98</v>
          </cell>
          <cell r="K285">
            <v>1052</v>
          </cell>
          <cell r="L285">
            <v>18.367346938775512</v>
          </cell>
          <cell r="M285">
            <v>6.6539923954372622</v>
          </cell>
        </row>
        <row r="286">
          <cell r="B286">
            <v>154</v>
          </cell>
          <cell r="D286" t="str">
            <v>154 Helmstedt</v>
          </cell>
          <cell r="E286">
            <v>2019</v>
          </cell>
          <cell r="F286">
            <v>58</v>
          </cell>
          <cell r="G286">
            <v>11</v>
          </cell>
          <cell r="H286">
            <v>47</v>
          </cell>
          <cell r="I286">
            <v>687</v>
          </cell>
          <cell r="J286">
            <v>54</v>
          </cell>
          <cell r="K286">
            <v>633</v>
          </cell>
          <cell r="L286">
            <v>20.37037037037037</v>
          </cell>
          <cell r="M286">
            <v>7.4249605055292252</v>
          </cell>
        </row>
        <row r="287">
          <cell r="B287">
            <v>155</v>
          </cell>
          <cell r="D287" t="str">
            <v>155 Northeim</v>
          </cell>
          <cell r="E287">
            <v>2019</v>
          </cell>
          <cell r="F287">
            <v>69</v>
          </cell>
          <cell r="G287">
            <v>16</v>
          </cell>
          <cell r="H287">
            <v>53</v>
          </cell>
          <cell r="I287">
            <v>1309</v>
          </cell>
          <cell r="J287">
            <v>79</v>
          </cell>
          <cell r="K287">
            <v>1230</v>
          </cell>
          <cell r="L287">
            <v>20.253164556962027</v>
          </cell>
          <cell r="M287">
            <v>4.308943089430894</v>
          </cell>
        </row>
        <row r="288">
          <cell r="B288">
            <v>157</v>
          </cell>
          <cell r="D288" t="str">
            <v>157 Peine</v>
          </cell>
          <cell r="E288">
            <v>2019</v>
          </cell>
          <cell r="F288">
            <v>55</v>
          </cell>
          <cell r="G288">
            <v>18</v>
          </cell>
          <cell r="H288">
            <v>37</v>
          </cell>
          <cell r="I288">
            <v>1356</v>
          </cell>
          <cell r="J288">
            <v>101</v>
          </cell>
          <cell r="K288">
            <v>1255</v>
          </cell>
          <cell r="L288">
            <v>17.82178217821782</v>
          </cell>
          <cell r="M288">
            <v>2.9482071713147411</v>
          </cell>
        </row>
        <row r="289">
          <cell r="B289">
            <v>158</v>
          </cell>
          <cell r="D289" t="str">
            <v>158 Wolfenbüttel</v>
          </cell>
          <cell r="E289">
            <v>2019</v>
          </cell>
          <cell r="F289">
            <v>60</v>
          </cell>
          <cell r="G289">
            <v>17</v>
          </cell>
          <cell r="H289">
            <v>43</v>
          </cell>
          <cell r="I289">
            <v>1009</v>
          </cell>
          <cell r="J289">
            <v>62</v>
          </cell>
          <cell r="K289">
            <v>947</v>
          </cell>
          <cell r="L289">
            <v>27.419354838709676</v>
          </cell>
          <cell r="M289">
            <v>4.5406546990496306</v>
          </cell>
        </row>
        <row r="290">
          <cell r="B290">
            <v>159</v>
          </cell>
          <cell r="D290" t="str">
            <v>159 Göttingen</v>
          </cell>
          <cell r="E290">
            <v>2019</v>
          </cell>
          <cell r="F290">
            <v>213</v>
          </cell>
          <cell r="G290">
            <v>61</v>
          </cell>
          <cell r="H290">
            <v>152</v>
          </cell>
          <cell r="I290">
            <v>2999</v>
          </cell>
          <cell r="J290">
            <v>235</v>
          </cell>
          <cell r="K290">
            <v>2764</v>
          </cell>
          <cell r="L290">
            <v>25.957446808510635</v>
          </cell>
          <cell r="M290">
            <v>5.4992764109985526</v>
          </cell>
        </row>
        <row r="291">
          <cell r="B291">
            <v>2</v>
          </cell>
          <cell r="D291" t="str">
            <v>2 Hannover</v>
          </cell>
          <cell r="E291">
            <v>2019</v>
          </cell>
          <cell r="F291">
            <v>1411</v>
          </cell>
          <cell r="G291">
            <v>490</v>
          </cell>
          <cell r="H291">
            <v>921</v>
          </cell>
          <cell r="I291">
            <v>21034</v>
          </cell>
          <cell r="J291">
            <v>2183</v>
          </cell>
          <cell r="K291">
            <v>18851</v>
          </cell>
          <cell r="L291">
            <v>22.44617498854787</v>
          </cell>
          <cell r="M291">
            <v>4.8856824571640765</v>
          </cell>
        </row>
        <row r="292">
          <cell r="B292">
            <v>241</v>
          </cell>
          <cell r="D292" t="str">
            <v>241 Hannover,Region</v>
          </cell>
          <cell r="E292">
            <v>2019</v>
          </cell>
          <cell r="F292">
            <v>660</v>
          </cell>
          <cell r="G292">
            <v>259</v>
          </cell>
          <cell r="H292">
            <v>401</v>
          </cell>
          <cell r="I292">
            <v>11195</v>
          </cell>
          <cell r="J292">
            <v>1311</v>
          </cell>
          <cell r="K292">
            <v>9884</v>
          </cell>
          <cell r="L292">
            <v>19.755911517925249</v>
          </cell>
          <cell r="M292">
            <v>4.05706191825172</v>
          </cell>
        </row>
        <row r="293">
          <cell r="B293">
            <v>241001</v>
          </cell>
          <cell r="D293" t="str">
            <v>241001 Hannover,Landeshauptstadt</v>
          </cell>
          <cell r="E293">
            <v>2019</v>
          </cell>
          <cell r="F293">
            <v>320</v>
          </cell>
          <cell r="G293">
            <v>135</v>
          </cell>
          <cell r="H293">
            <v>185</v>
          </cell>
          <cell r="I293">
            <v>4805</v>
          </cell>
          <cell r="J293">
            <v>638</v>
          </cell>
          <cell r="K293">
            <v>4167</v>
          </cell>
          <cell r="L293">
            <v>21.159874608150471</v>
          </cell>
          <cell r="M293">
            <v>4.4396448284137264</v>
          </cell>
        </row>
        <row r="294">
          <cell r="B294">
            <v>241999</v>
          </cell>
          <cell r="D294" t="str">
            <v>241999 Hannover Umland</v>
          </cell>
          <cell r="E294">
            <v>2019</v>
          </cell>
          <cell r="F294">
            <v>340</v>
          </cell>
          <cell r="G294">
            <v>124</v>
          </cell>
          <cell r="H294">
            <v>216</v>
          </cell>
          <cell r="I294">
            <v>6390</v>
          </cell>
          <cell r="J294">
            <v>673</v>
          </cell>
          <cell r="K294">
            <v>5717</v>
          </cell>
          <cell r="L294">
            <v>18.424962852897476</v>
          </cell>
          <cell r="M294">
            <v>3.7782053524575825</v>
          </cell>
        </row>
        <row r="295">
          <cell r="B295">
            <v>251</v>
          </cell>
          <cell r="D295" t="str">
            <v>251 Diepholz</v>
          </cell>
          <cell r="E295">
            <v>2019</v>
          </cell>
          <cell r="F295">
            <v>123</v>
          </cell>
          <cell r="G295">
            <v>43</v>
          </cell>
          <cell r="H295">
            <v>80</v>
          </cell>
          <cell r="I295">
            <v>2253</v>
          </cell>
          <cell r="J295">
            <v>150</v>
          </cell>
          <cell r="K295">
            <v>2103</v>
          </cell>
          <cell r="L295">
            <v>28.666666666666668</v>
          </cell>
          <cell r="M295">
            <v>3.8040893961008084</v>
          </cell>
        </row>
        <row r="296">
          <cell r="B296">
            <v>252</v>
          </cell>
          <cell r="D296" t="str">
            <v>252 Hameln-Pyrmont</v>
          </cell>
          <cell r="E296">
            <v>2019</v>
          </cell>
          <cell r="F296">
            <v>147</v>
          </cell>
          <cell r="G296">
            <v>54</v>
          </cell>
          <cell r="H296">
            <v>93</v>
          </cell>
          <cell r="I296">
            <v>1392</v>
          </cell>
          <cell r="J296">
            <v>171</v>
          </cell>
          <cell r="K296">
            <v>1221</v>
          </cell>
          <cell r="L296">
            <v>31.578947368421051</v>
          </cell>
          <cell r="M296">
            <v>7.6167076167076173</v>
          </cell>
        </row>
        <row r="297">
          <cell r="B297">
            <v>254</v>
          </cell>
          <cell r="D297" t="str">
            <v>254 Hildesheim</v>
          </cell>
          <cell r="E297">
            <v>2019</v>
          </cell>
          <cell r="F297">
            <v>211</v>
          </cell>
          <cell r="G297">
            <v>72</v>
          </cell>
          <cell r="H297">
            <v>139</v>
          </cell>
          <cell r="I297">
            <v>2919</v>
          </cell>
          <cell r="J297">
            <v>262</v>
          </cell>
          <cell r="K297">
            <v>2657</v>
          </cell>
          <cell r="L297">
            <v>27.480916030534353</v>
          </cell>
          <cell r="M297">
            <v>5.2314640572073765</v>
          </cell>
        </row>
        <row r="298">
          <cell r="B298">
            <v>255</v>
          </cell>
          <cell r="D298" t="str">
            <v>255 Holzminden</v>
          </cell>
          <cell r="E298">
            <v>2019</v>
          </cell>
          <cell r="F298">
            <v>63</v>
          </cell>
          <cell r="G298">
            <v>7</v>
          </cell>
          <cell r="H298">
            <v>56</v>
          </cell>
          <cell r="I298">
            <v>515</v>
          </cell>
          <cell r="J298">
            <v>34</v>
          </cell>
          <cell r="K298">
            <v>481</v>
          </cell>
          <cell r="L298">
            <v>20.588235294117645</v>
          </cell>
          <cell r="M298">
            <v>11.642411642411643</v>
          </cell>
        </row>
        <row r="299">
          <cell r="B299">
            <v>256</v>
          </cell>
          <cell r="D299" t="str">
            <v>256 Nienburg (Weser)</v>
          </cell>
          <cell r="E299">
            <v>2019</v>
          </cell>
          <cell r="F299">
            <v>85</v>
          </cell>
          <cell r="G299">
            <v>25</v>
          </cell>
          <cell r="H299">
            <v>60</v>
          </cell>
          <cell r="I299">
            <v>1267</v>
          </cell>
          <cell r="J299">
            <v>124</v>
          </cell>
          <cell r="K299">
            <v>1143</v>
          </cell>
          <cell r="L299">
            <v>20.161290322580644</v>
          </cell>
          <cell r="M299">
            <v>5.2493438320209975</v>
          </cell>
        </row>
        <row r="300">
          <cell r="B300">
            <v>257</v>
          </cell>
          <cell r="D300" t="str">
            <v>257 Schaumburg</v>
          </cell>
          <cell r="E300">
            <v>2019</v>
          </cell>
          <cell r="F300">
            <v>122</v>
          </cell>
          <cell r="G300">
            <v>30</v>
          </cell>
          <cell r="H300">
            <v>92</v>
          </cell>
          <cell r="I300">
            <v>1493</v>
          </cell>
          <cell r="J300">
            <v>131</v>
          </cell>
          <cell r="K300">
            <v>1362</v>
          </cell>
          <cell r="L300">
            <v>22.900763358778626</v>
          </cell>
          <cell r="M300">
            <v>6.7547723935389135</v>
          </cell>
        </row>
        <row r="301">
          <cell r="B301">
            <v>3</v>
          </cell>
          <cell r="D301" t="str">
            <v>3 Lüneburg</v>
          </cell>
          <cell r="E301">
            <v>2019</v>
          </cell>
          <cell r="F301">
            <v>1129</v>
          </cell>
          <cell r="G301">
            <v>229</v>
          </cell>
          <cell r="H301">
            <v>900</v>
          </cell>
          <cell r="I301">
            <v>17040</v>
          </cell>
          <cell r="J301">
            <v>939</v>
          </cell>
          <cell r="K301">
            <v>16101</v>
          </cell>
          <cell r="L301">
            <v>24.387646432374869</v>
          </cell>
          <cell r="M301">
            <v>5.5897149245388489</v>
          </cell>
        </row>
        <row r="302">
          <cell r="B302">
            <v>351</v>
          </cell>
          <cell r="D302" t="str">
            <v>351 Celle</v>
          </cell>
          <cell r="E302">
            <v>2019</v>
          </cell>
          <cell r="F302">
            <v>123</v>
          </cell>
          <cell r="G302">
            <v>30</v>
          </cell>
          <cell r="H302">
            <v>93</v>
          </cell>
          <cell r="I302">
            <v>1722</v>
          </cell>
          <cell r="J302">
            <v>121</v>
          </cell>
          <cell r="K302">
            <v>1601</v>
          </cell>
          <cell r="L302">
            <v>24.793388429752067</v>
          </cell>
          <cell r="M302">
            <v>5.8088694565896315</v>
          </cell>
        </row>
        <row r="303">
          <cell r="B303">
            <v>352</v>
          </cell>
          <cell r="D303" t="str">
            <v>352 Cuxhaven</v>
          </cell>
          <cell r="E303">
            <v>2019</v>
          </cell>
          <cell r="F303">
            <v>151</v>
          </cell>
          <cell r="G303">
            <v>35</v>
          </cell>
          <cell r="H303">
            <v>116</v>
          </cell>
          <cell r="I303">
            <v>1795</v>
          </cell>
          <cell r="J303">
            <v>128</v>
          </cell>
          <cell r="K303">
            <v>1667</v>
          </cell>
          <cell r="L303">
            <v>27.34375</v>
          </cell>
          <cell r="M303">
            <v>6.9586082783443315</v>
          </cell>
        </row>
        <row r="304">
          <cell r="B304">
            <v>353</v>
          </cell>
          <cell r="D304" t="str">
            <v>353 Harburg</v>
          </cell>
          <cell r="E304">
            <v>2019</v>
          </cell>
          <cell r="F304">
            <v>120</v>
          </cell>
          <cell r="G304">
            <v>21</v>
          </cell>
          <cell r="H304">
            <v>99</v>
          </cell>
          <cell r="I304">
            <v>2372</v>
          </cell>
          <cell r="J304">
            <v>116</v>
          </cell>
          <cell r="K304">
            <v>2256</v>
          </cell>
          <cell r="L304">
            <v>18.103448275862068</v>
          </cell>
          <cell r="M304">
            <v>4.3882978723404253</v>
          </cell>
        </row>
        <row r="305">
          <cell r="B305">
            <v>354</v>
          </cell>
          <cell r="D305" t="str">
            <v>354 Lüchow-Dannenberg</v>
          </cell>
          <cell r="E305">
            <v>2019</v>
          </cell>
          <cell r="F305">
            <v>43</v>
          </cell>
          <cell r="G305">
            <v>3</v>
          </cell>
          <cell r="H305">
            <v>40</v>
          </cell>
          <cell r="I305">
            <v>552</v>
          </cell>
          <cell r="J305">
            <v>18</v>
          </cell>
          <cell r="K305">
            <v>534</v>
          </cell>
          <cell r="L305">
            <v>16.666666666666664</v>
          </cell>
          <cell r="M305">
            <v>7.4906367041198507</v>
          </cell>
        </row>
        <row r="306">
          <cell r="B306">
            <v>355</v>
          </cell>
          <cell r="D306" t="str">
            <v>355 Lüneburg</v>
          </cell>
          <cell r="E306">
            <v>2019</v>
          </cell>
          <cell r="F306">
            <v>109</v>
          </cell>
          <cell r="G306">
            <v>27</v>
          </cell>
          <cell r="H306">
            <v>82</v>
          </cell>
          <cell r="I306">
            <v>1909</v>
          </cell>
          <cell r="J306">
            <v>133</v>
          </cell>
          <cell r="K306">
            <v>1776</v>
          </cell>
          <cell r="L306">
            <v>20.300751879699249</v>
          </cell>
          <cell r="M306">
            <v>4.6171171171171173</v>
          </cell>
        </row>
        <row r="307">
          <cell r="B307">
            <v>356</v>
          </cell>
          <cell r="D307" t="str">
            <v>356 Osterholz</v>
          </cell>
          <cell r="E307">
            <v>2019</v>
          </cell>
          <cell r="F307">
            <v>48</v>
          </cell>
          <cell r="G307">
            <v>13</v>
          </cell>
          <cell r="H307">
            <v>35</v>
          </cell>
          <cell r="I307">
            <v>1027</v>
          </cell>
          <cell r="J307">
            <v>45</v>
          </cell>
          <cell r="K307">
            <v>982</v>
          </cell>
          <cell r="L307">
            <v>28.888888888888886</v>
          </cell>
          <cell r="M307">
            <v>3.5641547861507124</v>
          </cell>
        </row>
        <row r="308">
          <cell r="B308">
            <v>357</v>
          </cell>
          <cell r="D308" t="str">
            <v>357 Rotenburg (Wümme)</v>
          </cell>
          <cell r="E308">
            <v>2019</v>
          </cell>
          <cell r="F308">
            <v>159</v>
          </cell>
          <cell r="G308">
            <v>28</v>
          </cell>
          <cell r="H308">
            <v>131</v>
          </cell>
          <cell r="I308">
            <v>1865</v>
          </cell>
          <cell r="J308">
            <v>91</v>
          </cell>
          <cell r="K308">
            <v>1774</v>
          </cell>
          <cell r="L308">
            <v>30.76923076923077</v>
          </cell>
          <cell r="M308">
            <v>7.3844419391206308</v>
          </cell>
        </row>
        <row r="309">
          <cell r="B309">
            <v>358</v>
          </cell>
          <cell r="D309" t="str">
            <v>358 Heidekreis</v>
          </cell>
          <cell r="E309">
            <v>2019</v>
          </cell>
          <cell r="F309">
            <v>85</v>
          </cell>
          <cell r="G309">
            <v>13</v>
          </cell>
          <cell r="H309">
            <v>72</v>
          </cell>
          <cell r="I309">
            <v>1421</v>
          </cell>
          <cell r="J309">
            <v>66</v>
          </cell>
          <cell r="K309">
            <v>1355</v>
          </cell>
          <cell r="L309">
            <v>19.696969696969695</v>
          </cell>
          <cell r="M309">
            <v>5.3136531365313653</v>
          </cell>
        </row>
        <row r="310">
          <cell r="B310">
            <v>359</v>
          </cell>
          <cell r="D310" t="str">
            <v>359 Stade</v>
          </cell>
          <cell r="E310">
            <v>2019</v>
          </cell>
          <cell r="F310">
            <v>141</v>
          </cell>
          <cell r="G310">
            <v>36</v>
          </cell>
          <cell r="H310">
            <v>105</v>
          </cell>
          <cell r="I310">
            <v>2145</v>
          </cell>
          <cell r="J310">
            <v>134</v>
          </cell>
          <cell r="K310">
            <v>2011</v>
          </cell>
          <cell r="L310">
            <v>26.865671641791046</v>
          </cell>
          <cell r="M310">
            <v>5.22128294380905</v>
          </cell>
        </row>
        <row r="311">
          <cell r="B311">
            <v>360</v>
          </cell>
          <cell r="D311" t="str">
            <v>360 Uelzen</v>
          </cell>
          <cell r="E311">
            <v>2019</v>
          </cell>
          <cell r="F311">
            <v>81</v>
          </cell>
          <cell r="G311">
            <v>9</v>
          </cell>
          <cell r="H311">
            <v>72</v>
          </cell>
          <cell r="I311">
            <v>867</v>
          </cell>
          <cell r="J311">
            <v>35</v>
          </cell>
          <cell r="K311">
            <v>832</v>
          </cell>
          <cell r="L311">
            <v>25.714285714285712</v>
          </cell>
          <cell r="M311">
            <v>8.6538461538461533</v>
          </cell>
        </row>
        <row r="312">
          <cell r="B312">
            <v>361</v>
          </cell>
          <cell r="D312" t="str">
            <v>361 Verden</v>
          </cell>
          <cell r="E312">
            <v>2019</v>
          </cell>
          <cell r="F312">
            <v>69</v>
          </cell>
          <cell r="G312">
            <v>14</v>
          </cell>
          <cell r="H312">
            <v>55</v>
          </cell>
          <cell r="I312">
            <v>1365</v>
          </cell>
          <cell r="J312">
            <v>52</v>
          </cell>
          <cell r="K312">
            <v>1313</v>
          </cell>
          <cell r="L312">
            <v>26.923076923076923</v>
          </cell>
          <cell r="M312">
            <v>4.1888804265041886</v>
          </cell>
        </row>
        <row r="313">
          <cell r="B313">
            <v>4</v>
          </cell>
          <cell r="D313" t="str">
            <v>4 Weser-Ems</v>
          </cell>
          <cell r="E313">
            <v>2019</v>
          </cell>
          <cell r="F313">
            <v>1972</v>
          </cell>
          <cell r="G313">
            <v>560</v>
          </cell>
          <cell r="H313">
            <v>1412</v>
          </cell>
          <cell r="I313">
            <v>27096</v>
          </cell>
          <cell r="J313">
            <v>2164</v>
          </cell>
          <cell r="K313">
            <v>24932</v>
          </cell>
          <cell r="L313">
            <v>25.878003696857672</v>
          </cell>
          <cell r="M313">
            <v>5.6634044601315576</v>
          </cell>
        </row>
        <row r="314">
          <cell r="B314">
            <v>401</v>
          </cell>
          <cell r="D314" t="str">
            <v>401 Delmenhorst,Stadt</v>
          </cell>
          <cell r="E314">
            <v>2019</v>
          </cell>
          <cell r="F314">
            <v>110</v>
          </cell>
          <cell r="G314">
            <v>68</v>
          </cell>
          <cell r="H314">
            <v>42</v>
          </cell>
          <cell r="I314">
            <v>834</v>
          </cell>
          <cell r="J314">
            <v>165</v>
          </cell>
          <cell r="K314">
            <v>669</v>
          </cell>
          <cell r="L314">
            <v>41.212121212121211</v>
          </cell>
          <cell r="M314">
            <v>6.2780269058295968</v>
          </cell>
        </row>
        <row r="315">
          <cell r="B315">
            <v>402</v>
          </cell>
          <cell r="D315" t="str">
            <v>402 Emden,Stadt</v>
          </cell>
          <cell r="E315">
            <v>2019</v>
          </cell>
          <cell r="F315">
            <v>47</v>
          </cell>
          <cell r="G315">
            <v>14</v>
          </cell>
          <cell r="H315">
            <v>33</v>
          </cell>
          <cell r="I315">
            <v>524</v>
          </cell>
          <cell r="J315">
            <v>52</v>
          </cell>
          <cell r="K315">
            <v>472</v>
          </cell>
          <cell r="L315">
            <v>26.923076923076923</v>
          </cell>
          <cell r="M315">
            <v>6.9915254237288131</v>
          </cell>
        </row>
        <row r="316">
          <cell r="B316">
            <v>403</v>
          </cell>
          <cell r="D316" t="str">
            <v>403 Oldenburg(Oldb),Stadt</v>
          </cell>
          <cell r="E316">
            <v>2019</v>
          </cell>
          <cell r="F316">
            <v>91</v>
          </cell>
          <cell r="G316">
            <v>26</v>
          </cell>
          <cell r="H316">
            <v>65</v>
          </cell>
          <cell r="I316">
            <v>2023</v>
          </cell>
          <cell r="J316">
            <v>135</v>
          </cell>
          <cell r="K316">
            <v>1888</v>
          </cell>
          <cell r="L316">
            <v>19.25925925925926</v>
          </cell>
          <cell r="M316">
            <v>3.4427966101694913</v>
          </cell>
        </row>
        <row r="317">
          <cell r="B317">
            <v>404</v>
          </cell>
          <cell r="D317" t="str">
            <v>404 Osnabrück,Stadt</v>
          </cell>
          <cell r="E317">
            <v>2019</v>
          </cell>
          <cell r="F317">
            <v>115</v>
          </cell>
          <cell r="G317">
            <v>48</v>
          </cell>
          <cell r="H317">
            <v>67</v>
          </cell>
          <cell r="I317">
            <v>2131</v>
          </cell>
          <cell r="J317">
            <v>242</v>
          </cell>
          <cell r="K317">
            <v>1889</v>
          </cell>
          <cell r="L317">
            <v>19.834710743801654</v>
          </cell>
          <cell r="M317">
            <v>3.5468501852832186</v>
          </cell>
        </row>
        <row r="318">
          <cell r="B318">
            <v>405</v>
          </cell>
          <cell r="D318" t="str">
            <v>405 Wilhelmshaven,Stadt</v>
          </cell>
          <cell r="E318">
            <v>2019</v>
          </cell>
          <cell r="F318">
            <v>52</v>
          </cell>
          <cell r="G318">
            <v>19</v>
          </cell>
          <cell r="H318">
            <v>33</v>
          </cell>
          <cell r="I318">
            <v>633</v>
          </cell>
          <cell r="J318">
            <v>68</v>
          </cell>
          <cell r="K318">
            <v>565</v>
          </cell>
          <cell r="L318">
            <v>27.941176470588236</v>
          </cell>
          <cell r="M318">
            <v>5.8407079646017701</v>
          </cell>
        </row>
        <row r="319">
          <cell r="B319">
            <v>451</v>
          </cell>
          <cell r="D319" t="str">
            <v>451 Ammerland</v>
          </cell>
          <cell r="E319">
            <v>2019</v>
          </cell>
          <cell r="F319">
            <v>95</v>
          </cell>
          <cell r="G319">
            <v>3</v>
          </cell>
          <cell r="H319">
            <v>92</v>
          </cell>
          <cell r="I319">
            <v>1311</v>
          </cell>
          <cell r="J319">
            <v>74</v>
          </cell>
          <cell r="K319">
            <v>1237</v>
          </cell>
          <cell r="L319">
            <v>4.0540540540540544</v>
          </cell>
          <cell r="M319">
            <v>7.4373484236054974</v>
          </cell>
        </row>
        <row r="320">
          <cell r="B320">
            <v>452</v>
          </cell>
          <cell r="D320" t="str">
            <v>452 Aurich</v>
          </cell>
          <cell r="E320">
            <v>2019</v>
          </cell>
          <cell r="F320">
            <v>178</v>
          </cell>
          <cell r="G320">
            <v>24</v>
          </cell>
          <cell r="H320">
            <v>154</v>
          </cell>
          <cell r="I320">
            <v>1979</v>
          </cell>
          <cell r="J320">
            <v>104</v>
          </cell>
          <cell r="K320">
            <v>1875</v>
          </cell>
          <cell r="L320">
            <v>23.076923076923077</v>
          </cell>
          <cell r="M320">
            <v>8.2133333333333329</v>
          </cell>
        </row>
        <row r="321">
          <cell r="B321">
            <v>453</v>
          </cell>
          <cell r="D321" t="str">
            <v>453 Cloppenburg</v>
          </cell>
          <cell r="E321">
            <v>2019</v>
          </cell>
          <cell r="F321">
            <v>208</v>
          </cell>
          <cell r="G321">
            <v>61</v>
          </cell>
          <cell r="H321">
            <v>147</v>
          </cell>
          <cell r="I321">
            <v>2134</v>
          </cell>
          <cell r="J321">
            <v>175</v>
          </cell>
          <cell r="K321">
            <v>1959</v>
          </cell>
          <cell r="L321">
            <v>34.857142857142861</v>
          </cell>
          <cell r="M321">
            <v>7.5038284839203673</v>
          </cell>
        </row>
        <row r="322">
          <cell r="B322">
            <v>454</v>
          </cell>
          <cell r="D322" t="str">
            <v>454 Emsland</v>
          </cell>
          <cell r="E322">
            <v>2019</v>
          </cell>
          <cell r="F322">
            <v>284</v>
          </cell>
          <cell r="G322">
            <v>88</v>
          </cell>
          <cell r="H322">
            <v>196</v>
          </cell>
          <cell r="I322">
            <v>3589</v>
          </cell>
          <cell r="J322">
            <v>243</v>
          </cell>
          <cell r="K322">
            <v>3346</v>
          </cell>
          <cell r="L322">
            <v>36.213991769547327</v>
          </cell>
          <cell r="M322">
            <v>5.8577405857740583</v>
          </cell>
        </row>
        <row r="323">
          <cell r="B323">
            <v>455</v>
          </cell>
          <cell r="D323" t="str">
            <v>455 Friesland</v>
          </cell>
          <cell r="E323">
            <v>2019</v>
          </cell>
          <cell r="F323">
            <v>79</v>
          </cell>
          <cell r="G323">
            <v>14</v>
          </cell>
          <cell r="H323">
            <v>65</v>
          </cell>
          <cell r="I323">
            <v>893</v>
          </cell>
          <cell r="J323">
            <v>56</v>
          </cell>
          <cell r="K323">
            <v>837</v>
          </cell>
          <cell r="L323">
            <v>25</v>
          </cell>
          <cell r="M323">
            <v>7.7658303464755081</v>
          </cell>
        </row>
        <row r="324">
          <cell r="B324">
            <v>456</v>
          </cell>
          <cell r="D324" t="str">
            <v>456 Grafschaft Bentheim</v>
          </cell>
          <cell r="E324">
            <v>2019</v>
          </cell>
          <cell r="F324">
            <v>105</v>
          </cell>
          <cell r="G324">
            <v>33</v>
          </cell>
          <cell r="H324">
            <v>72</v>
          </cell>
          <cell r="I324">
            <v>1536</v>
          </cell>
          <cell r="J324">
            <v>178</v>
          </cell>
          <cell r="K324">
            <v>1358</v>
          </cell>
          <cell r="L324">
            <v>18.539325842696631</v>
          </cell>
          <cell r="M324">
            <v>5.3019145802650955</v>
          </cell>
        </row>
        <row r="325">
          <cell r="B325">
            <v>457</v>
          </cell>
          <cell r="D325" t="str">
            <v>457 Leer</v>
          </cell>
          <cell r="E325">
            <v>2019</v>
          </cell>
          <cell r="F325">
            <v>132</v>
          </cell>
          <cell r="G325">
            <v>34</v>
          </cell>
          <cell r="H325">
            <v>98</v>
          </cell>
          <cell r="I325">
            <v>1724</v>
          </cell>
          <cell r="J325">
            <v>118</v>
          </cell>
          <cell r="K325">
            <v>1606</v>
          </cell>
          <cell r="L325">
            <v>28.8135593220339</v>
          </cell>
          <cell r="M325">
            <v>6.102117061021171</v>
          </cell>
        </row>
        <row r="326">
          <cell r="B326">
            <v>458</v>
          </cell>
          <cell r="D326" t="str">
            <v>458 Oldenburg</v>
          </cell>
          <cell r="E326">
            <v>2019</v>
          </cell>
          <cell r="F326">
            <v>61</v>
          </cell>
          <cell r="G326">
            <v>15</v>
          </cell>
          <cell r="H326">
            <v>46</v>
          </cell>
          <cell r="I326">
            <v>1241</v>
          </cell>
          <cell r="J326">
            <v>101</v>
          </cell>
          <cell r="K326">
            <v>1140</v>
          </cell>
          <cell r="L326">
            <v>14.85148514851485</v>
          </cell>
          <cell r="M326">
            <v>4.0350877192982457</v>
          </cell>
        </row>
        <row r="327">
          <cell r="B327">
            <v>459</v>
          </cell>
          <cell r="D327" t="str">
            <v>459 Osnabrück</v>
          </cell>
          <cell r="E327">
            <v>2019</v>
          </cell>
          <cell r="F327">
            <v>201</v>
          </cell>
          <cell r="G327">
            <v>51</v>
          </cell>
          <cell r="H327">
            <v>150</v>
          </cell>
          <cell r="I327">
            <v>3181</v>
          </cell>
          <cell r="J327">
            <v>194</v>
          </cell>
          <cell r="K327">
            <v>2987</v>
          </cell>
          <cell r="L327">
            <v>26.288659793814436</v>
          </cell>
          <cell r="M327">
            <v>5.0217609641781049</v>
          </cell>
        </row>
        <row r="328">
          <cell r="B328">
            <v>460</v>
          </cell>
          <cell r="D328" t="str">
            <v>460 Vechta</v>
          </cell>
          <cell r="E328">
            <v>2019</v>
          </cell>
          <cell r="F328">
            <v>129</v>
          </cell>
          <cell r="G328">
            <v>40</v>
          </cell>
          <cell r="H328">
            <v>89</v>
          </cell>
          <cell r="I328">
            <v>1730</v>
          </cell>
          <cell r="J328">
            <v>134</v>
          </cell>
          <cell r="K328">
            <v>1596</v>
          </cell>
          <cell r="L328">
            <v>29.850746268656714</v>
          </cell>
          <cell r="M328">
            <v>5.5764411027568919</v>
          </cell>
        </row>
        <row r="329">
          <cell r="B329">
            <v>461</v>
          </cell>
          <cell r="D329" t="str">
            <v>461 Wesermarsch</v>
          </cell>
          <cell r="E329">
            <v>2019</v>
          </cell>
          <cell r="F329">
            <v>47</v>
          </cell>
          <cell r="G329">
            <v>11</v>
          </cell>
          <cell r="H329">
            <v>36</v>
          </cell>
          <cell r="I329">
            <v>948</v>
          </cell>
          <cell r="J329">
            <v>93</v>
          </cell>
          <cell r="K329">
            <v>855</v>
          </cell>
          <cell r="L329">
            <v>11.827956989247312</v>
          </cell>
          <cell r="M329">
            <v>4.2105263157894735</v>
          </cell>
        </row>
        <row r="330">
          <cell r="B330">
            <v>462</v>
          </cell>
          <cell r="D330" t="str">
            <v>462 Wittmund</v>
          </cell>
          <cell r="E330">
            <v>2019</v>
          </cell>
          <cell r="F330">
            <v>38</v>
          </cell>
          <cell r="G330">
            <v>11</v>
          </cell>
          <cell r="H330">
            <v>27</v>
          </cell>
          <cell r="I330">
            <v>685</v>
          </cell>
          <cell r="J330">
            <v>32</v>
          </cell>
          <cell r="K330">
            <v>653</v>
          </cell>
          <cell r="L330">
            <v>34.375</v>
          </cell>
          <cell r="M330">
            <v>4.134762633996937</v>
          </cell>
        </row>
      </sheetData>
      <sheetData sheetId="13">
        <row r="19">
          <cell r="P19">
            <v>283</v>
          </cell>
          <cell r="R19">
            <v>72</v>
          </cell>
          <cell r="X19">
            <v>129</v>
          </cell>
          <cell r="Z19">
            <v>22</v>
          </cell>
          <cell r="AA19">
            <v>7.8176795580110499</v>
          </cell>
          <cell r="AB19">
            <v>28.01556420233463</v>
          </cell>
          <cell r="AE19">
            <v>4.0211970074812964</v>
          </cell>
          <cell r="AF19">
            <v>12.154696132596685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FC42-90F9-41B4-A826-F6B0B0562A59}">
  <sheetPr codeName="Tabelle1"/>
  <dimension ref="B1:Y133"/>
  <sheetViews>
    <sheetView showGridLines="0" tabSelected="1" workbookViewId="0">
      <selection activeCell="E18" sqref="E18"/>
    </sheetView>
  </sheetViews>
  <sheetFormatPr baseColWidth="10" defaultRowHeight="15" x14ac:dyDescent="0.25"/>
  <cols>
    <col min="1" max="1" width="5.7109375" customWidth="1"/>
    <col min="2" max="2" width="11.42578125" hidden="1" customWidth="1"/>
    <col min="3" max="3" width="16" customWidth="1"/>
    <col min="24" max="25" width="11.42578125" style="2"/>
  </cols>
  <sheetData>
    <row r="1" spans="2:25" ht="15" customHeight="1" x14ac:dyDescent="0.25">
      <c r="B1" s="1"/>
      <c r="C1" t="s">
        <v>0</v>
      </c>
    </row>
    <row r="2" spans="2:25" ht="15" customHeight="1" x14ac:dyDescent="0.25"/>
    <row r="3" spans="2:25" ht="15" customHeight="1" x14ac:dyDescent="0.25">
      <c r="C3" s="3" t="s">
        <v>1</v>
      </c>
      <c r="E3" s="4"/>
      <c r="F3" s="4"/>
      <c r="G3" s="4"/>
      <c r="H3" s="4"/>
      <c r="I3" s="4"/>
      <c r="J3" s="4"/>
      <c r="K3" s="4"/>
      <c r="L3" s="4"/>
      <c r="M3" s="5"/>
    </row>
    <row r="4" spans="2:25" ht="15" customHeight="1" x14ac:dyDescent="0.25">
      <c r="B4" s="6"/>
      <c r="C4" s="3" t="s">
        <v>2</v>
      </c>
      <c r="E4" s="6"/>
      <c r="F4" s="6"/>
      <c r="G4" s="6"/>
      <c r="H4" s="6"/>
      <c r="I4" s="6"/>
      <c r="J4" s="6"/>
      <c r="K4" s="6"/>
      <c r="L4" s="6"/>
      <c r="M4" s="1"/>
    </row>
    <row r="6" spans="2:25" ht="8.25" customHeight="1" x14ac:dyDescent="0.25">
      <c r="B6" s="56" t="s">
        <v>3</v>
      </c>
      <c r="C6" s="59" t="s">
        <v>4</v>
      </c>
      <c r="D6" s="61" t="s">
        <v>5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3"/>
    </row>
    <row r="7" spans="2:25" ht="8.25" customHeight="1" x14ac:dyDescent="0.25">
      <c r="B7" s="57"/>
      <c r="C7" s="60"/>
      <c r="D7" s="55">
        <v>2005</v>
      </c>
      <c r="E7" s="49"/>
      <c r="F7" s="49">
        <v>2011</v>
      </c>
      <c r="G7" s="49"/>
      <c r="H7" s="49">
        <v>2012</v>
      </c>
      <c r="I7" s="49"/>
      <c r="J7" s="50">
        <v>2013</v>
      </c>
      <c r="K7" s="55"/>
      <c r="L7" s="49">
        <v>2014</v>
      </c>
      <c r="M7" s="49"/>
      <c r="N7" s="50">
        <v>2015</v>
      </c>
      <c r="O7" s="55"/>
      <c r="P7" s="50">
        <v>2016</v>
      </c>
      <c r="Q7" s="55"/>
      <c r="R7" s="50">
        <v>2017</v>
      </c>
      <c r="S7" s="55"/>
      <c r="T7" s="49">
        <v>2018</v>
      </c>
      <c r="U7" s="50"/>
      <c r="V7" s="49">
        <v>2019</v>
      </c>
      <c r="W7" s="50"/>
      <c r="X7" s="51">
        <v>2020</v>
      </c>
      <c r="Y7" s="51"/>
    </row>
    <row r="8" spans="2:25" ht="17.25" customHeight="1" x14ac:dyDescent="0.25">
      <c r="B8" s="57"/>
      <c r="C8" s="60"/>
      <c r="D8" s="7" t="s">
        <v>6</v>
      </c>
      <c r="E8" s="8" t="s">
        <v>7</v>
      </c>
      <c r="F8" s="8" t="s">
        <v>6</v>
      </c>
      <c r="G8" s="8" t="s">
        <v>7</v>
      </c>
      <c r="H8" s="8" t="s">
        <v>6</v>
      </c>
      <c r="I8" s="8" t="s">
        <v>7</v>
      </c>
      <c r="J8" s="8" t="s">
        <v>6</v>
      </c>
      <c r="K8" s="8" t="s">
        <v>7</v>
      </c>
      <c r="L8" s="8" t="s">
        <v>6</v>
      </c>
      <c r="M8" s="8" t="s">
        <v>7</v>
      </c>
      <c r="N8" s="8" t="s">
        <v>6</v>
      </c>
      <c r="O8" s="8" t="s">
        <v>7</v>
      </c>
      <c r="P8" s="8" t="s">
        <v>6</v>
      </c>
      <c r="Q8" s="8" t="s">
        <v>7</v>
      </c>
      <c r="R8" s="8" t="s">
        <v>6</v>
      </c>
      <c r="S8" s="8" t="s">
        <v>7</v>
      </c>
      <c r="T8" s="8" t="s">
        <v>6</v>
      </c>
      <c r="U8" s="9" t="s">
        <v>7</v>
      </c>
      <c r="V8" s="8" t="s">
        <v>6</v>
      </c>
      <c r="W8" s="9" t="s">
        <v>7</v>
      </c>
      <c r="X8" s="10" t="s">
        <v>6</v>
      </c>
      <c r="Y8" s="10" t="s">
        <v>7</v>
      </c>
    </row>
    <row r="9" spans="2:25" ht="8.25" customHeight="1" x14ac:dyDescent="0.25">
      <c r="B9" s="58"/>
      <c r="C9" s="55"/>
      <c r="D9" s="52" t="s">
        <v>8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4"/>
    </row>
    <row r="10" spans="2:25" ht="8.25" customHeight="1" x14ac:dyDescent="0.25">
      <c r="B10" s="11" t="s">
        <v>9</v>
      </c>
      <c r="C10" s="12" t="s">
        <v>10</v>
      </c>
      <c r="D10" s="12" t="s">
        <v>11</v>
      </c>
      <c r="E10" s="12" t="s">
        <v>12</v>
      </c>
      <c r="F10" s="12" t="s">
        <v>13</v>
      </c>
      <c r="G10" s="12" t="s">
        <v>14</v>
      </c>
      <c r="H10" s="12" t="s">
        <v>15</v>
      </c>
      <c r="I10" s="12">
        <v>8</v>
      </c>
      <c r="J10" s="12">
        <v>9</v>
      </c>
      <c r="K10" s="12">
        <v>10</v>
      </c>
      <c r="L10" s="12">
        <v>11</v>
      </c>
      <c r="M10" s="12">
        <v>12</v>
      </c>
      <c r="N10" s="12">
        <v>13</v>
      </c>
      <c r="O10" s="12">
        <v>14</v>
      </c>
      <c r="P10" s="12">
        <v>15</v>
      </c>
      <c r="Q10" s="12">
        <v>16</v>
      </c>
      <c r="R10" s="12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1">
        <v>24</v>
      </c>
    </row>
    <row r="11" spans="2:25" ht="8.25" customHeight="1" x14ac:dyDescent="0.25">
      <c r="B11" s="13">
        <v>101</v>
      </c>
      <c r="C11" s="14" t="s">
        <v>16</v>
      </c>
      <c r="D11" s="15">
        <v>202</v>
      </c>
      <c r="E11" s="15">
        <v>44</v>
      </c>
      <c r="F11" s="64">
        <f>'[1]2011_4-1-3_bearbeitet'!$G$24</f>
        <v>131</v>
      </c>
      <c r="G11" s="64">
        <f>'[1]2011_4-1-3_bearbeitet'!$H$24</f>
        <v>17</v>
      </c>
      <c r="H11" s="15">
        <v>144</v>
      </c>
      <c r="I11" s="15">
        <v>15</v>
      </c>
      <c r="J11" s="16">
        <v>126</v>
      </c>
      <c r="K11" s="17">
        <v>25</v>
      </c>
      <c r="L11" s="15">
        <v>115</v>
      </c>
      <c r="M11" s="15">
        <v>25</v>
      </c>
      <c r="N11" s="15">
        <f>VLOOKUP(B11,'[1]2019_B5_Berechnung'!$B$71:$M$122,7,FALSE)</f>
        <v>106</v>
      </c>
      <c r="O11" s="15">
        <f>VLOOKUP(B11,'[1]2019_B5_Berechnung'!$B$71:$M$122,6,FALSE)</f>
        <v>24</v>
      </c>
      <c r="P11" s="16">
        <v>120</v>
      </c>
      <c r="Q11" s="17">
        <v>20</v>
      </c>
      <c r="R11" s="16">
        <v>129</v>
      </c>
      <c r="S11" s="17">
        <v>39</v>
      </c>
      <c r="T11" s="18">
        <v>103</v>
      </c>
      <c r="U11" s="19">
        <v>32</v>
      </c>
      <c r="V11" s="20">
        <f>VLOOKUP(B11,'[1]2019_B5_Berechnung'!$B$279:$M$330,7,FALSE)</f>
        <v>121</v>
      </c>
      <c r="W11" s="20">
        <f>VLOOKUP(B11,'[1]2019_B5_Berechnung'!$B$279:$M$330,6,FALSE)</f>
        <v>27</v>
      </c>
      <c r="X11" s="21">
        <f>VLOOKUP(B11,'[1]2020_4-1-3_bearbeitet (2)'!$A$23:$P$529,6,FALSE)</f>
        <v>90</v>
      </c>
      <c r="Y11" s="21">
        <f>VLOOKUP(B11,'[1]2020_4-1-3_bearbeitet (2)'!$A$23:$P$529,7,FALSE)</f>
        <v>25</v>
      </c>
    </row>
    <row r="12" spans="2:25" ht="8.25" customHeight="1" x14ac:dyDescent="0.25">
      <c r="B12" s="13">
        <v>102</v>
      </c>
      <c r="C12" s="14" t="s">
        <v>17</v>
      </c>
      <c r="D12" s="15">
        <v>61</v>
      </c>
      <c r="E12" s="15">
        <v>30</v>
      </c>
      <c r="F12" s="15">
        <f>'[1]2011_4-1-3_bearbeitet'!$G$32</f>
        <v>38</v>
      </c>
      <c r="G12" s="15">
        <f>'[1]2011_4-1-3_bearbeitet'!$H$32</f>
        <v>7</v>
      </c>
      <c r="H12" s="22">
        <v>33</v>
      </c>
      <c r="I12" s="22">
        <v>1</v>
      </c>
      <c r="J12" s="16">
        <v>28</v>
      </c>
      <c r="K12" s="17">
        <v>9</v>
      </c>
      <c r="L12" s="15">
        <v>27</v>
      </c>
      <c r="M12" s="15">
        <v>16</v>
      </c>
      <c r="N12" s="15">
        <f>VLOOKUP(B12,'[1]2019_B5_Berechnung'!$B$71:$M$122,7,FALSE)</f>
        <v>30</v>
      </c>
      <c r="O12" s="15">
        <f>VLOOKUP(B12,'[1]2019_B5_Berechnung'!$B$71:$M$122,6,FALSE)</f>
        <v>19</v>
      </c>
      <c r="P12" s="16">
        <v>33</v>
      </c>
      <c r="Q12" s="17">
        <v>21</v>
      </c>
      <c r="R12" s="16">
        <v>51</v>
      </c>
      <c r="S12" s="17">
        <v>30</v>
      </c>
      <c r="T12" s="18">
        <v>68</v>
      </c>
      <c r="U12" s="19">
        <v>58</v>
      </c>
      <c r="V12" s="20">
        <f>VLOOKUP(B12,'[1]2019_B5_Berechnung'!$B$279:$M$330,7,FALSE)</f>
        <v>54</v>
      </c>
      <c r="W12" s="20">
        <f>VLOOKUP(B12,'[1]2019_B5_Berechnung'!$B$279:$M$330,6,FALSE)</f>
        <v>32</v>
      </c>
      <c r="X12" s="21">
        <f>VLOOKUP(B12,'[1]2020_4-1-3_bearbeitet (2)'!$A$23:$P$529,6,FALSE)</f>
        <v>35</v>
      </c>
      <c r="Y12" s="21">
        <f>VLOOKUP(B12,'[1]2020_4-1-3_bearbeitet (2)'!$A$23:$P$529,7,FALSE)</f>
        <v>56</v>
      </c>
    </row>
    <row r="13" spans="2:25" ht="8.25" customHeight="1" x14ac:dyDescent="0.25">
      <c r="B13" s="13">
        <v>103</v>
      </c>
      <c r="C13" s="14" t="s">
        <v>18</v>
      </c>
      <c r="D13" s="15">
        <v>87</v>
      </c>
      <c r="E13" s="15">
        <v>36</v>
      </c>
      <c r="F13" s="22">
        <f>'[1]2011_4-1-3_bearbeitet'!$G$40</f>
        <v>82</v>
      </c>
      <c r="G13" s="22">
        <f>'[1]2011_4-1-3_bearbeitet'!$H$40</f>
        <v>7</v>
      </c>
      <c r="H13" s="22">
        <v>49</v>
      </c>
      <c r="I13" s="22">
        <v>9</v>
      </c>
      <c r="J13" s="16">
        <v>51</v>
      </c>
      <c r="K13" s="17">
        <v>10</v>
      </c>
      <c r="L13" s="15">
        <v>47</v>
      </c>
      <c r="M13" s="15">
        <v>10</v>
      </c>
      <c r="N13" s="15">
        <f>VLOOKUP(B13,'[1]2019_B5_Berechnung'!$B$71:$M$122,7,FALSE)</f>
        <v>35</v>
      </c>
      <c r="O13" s="15">
        <f>VLOOKUP(B13,'[1]2019_B5_Berechnung'!$B$71:$M$122,6,FALSE)</f>
        <v>6</v>
      </c>
      <c r="P13" s="16">
        <v>37</v>
      </c>
      <c r="Q13" s="17">
        <v>11</v>
      </c>
      <c r="R13" s="16">
        <v>35</v>
      </c>
      <c r="S13" s="17">
        <v>23</v>
      </c>
      <c r="T13" s="18">
        <v>39</v>
      </c>
      <c r="U13" s="19">
        <v>20</v>
      </c>
      <c r="V13" s="20">
        <f>VLOOKUP(B13,'[1]2019_B5_Berechnung'!$B$279:$M$330,7,FALSE)</f>
        <v>51</v>
      </c>
      <c r="W13" s="20">
        <f>VLOOKUP(B13,'[1]2019_B5_Berechnung'!$B$279:$M$330,6,FALSE)</f>
        <v>29</v>
      </c>
      <c r="X13" s="21">
        <f>VLOOKUP(B13,'[1]2020_4-1-3_bearbeitet (2)'!$A$23:$P$529,6,FALSE)</f>
        <v>38</v>
      </c>
      <c r="Y13" s="21">
        <f>VLOOKUP(B13,'[1]2020_4-1-3_bearbeitet (2)'!$A$23:$P$529,7,FALSE)</f>
        <v>11</v>
      </c>
    </row>
    <row r="14" spans="2:25" ht="8.25" customHeight="1" x14ac:dyDescent="0.25">
      <c r="B14" s="13">
        <v>151</v>
      </c>
      <c r="C14" s="14" t="s">
        <v>19</v>
      </c>
      <c r="D14" s="15">
        <v>116</v>
      </c>
      <c r="E14" s="15">
        <v>34</v>
      </c>
      <c r="F14" s="22">
        <f>'[1]2011_4-1-3_bearbeitet'!$G$48</f>
        <v>106</v>
      </c>
      <c r="G14" s="22">
        <f>'[1]2011_4-1-3_bearbeitet'!$H$48</f>
        <v>25</v>
      </c>
      <c r="H14" s="22">
        <v>82</v>
      </c>
      <c r="I14" s="22">
        <v>8</v>
      </c>
      <c r="J14" s="16">
        <v>76</v>
      </c>
      <c r="K14" s="17">
        <v>5</v>
      </c>
      <c r="L14" s="15">
        <v>54</v>
      </c>
      <c r="M14" s="15">
        <v>6</v>
      </c>
      <c r="N14" s="15">
        <f>VLOOKUP(B14,'[1]2019_B5_Berechnung'!$B$71:$M$122,7,FALSE)</f>
        <v>59</v>
      </c>
      <c r="O14" s="15">
        <f>VLOOKUP(B14,'[1]2019_B5_Berechnung'!$B$71:$M$122,6,FALSE)</f>
        <v>7</v>
      </c>
      <c r="P14" s="16">
        <v>73</v>
      </c>
      <c r="Q14" s="17">
        <v>5</v>
      </c>
      <c r="R14" s="16">
        <v>70</v>
      </c>
      <c r="S14" s="17">
        <v>16</v>
      </c>
      <c r="T14" s="18">
        <v>80</v>
      </c>
      <c r="U14" s="19">
        <v>23</v>
      </c>
      <c r="V14" s="20">
        <f>VLOOKUP(B14,'[1]2019_B5_Berechnung'!$B$279:$M$330,7,FALSE)</f>
        <v>47</v>
      </c>
      <c r="W14" s="20">
        <f>VLOOKUP(B14,'[1]2019_B5_Berechnung'!$B$279:$M$330,6,FALSE)</f>
        <v>8</v>
      </c>
      <c r="X14" s="21">
        <f>VLOOKUP(B14,'[1]2020_4-1-3_bearbeitet (2)'!$A$23:$P$529,6,FALSE)</f>
        <v>44</v>
      </c>
      <c r="Y14" s="21">
        <f>VLOOKUP(B14,'[1]2020_4-1-3_bearbeitet (2)'!$A$23:$P$529,7,FALSE)</f>
        <v>14</v>
      </c>
    </row>
    <row r="15" spans="2:25" ht="8.25" customHeight="1" x14ac:dyDescent="0.25">
      <c r="B15" s="13">
        <v>153</v>
      </c>
      <c r="C15" s="14" t="s">
        <v>20</v>
      </c>
      <c r="D15" s="15">
        <v>158</v>
      </c>
      <c r="E15" s="15">
        <v>33</v>
      </c>
      <c r="F15" s="22">
        <f>'[1]2011_4-1-3_bearbeitet'!$G$55</f>
        <v>99</v>
      </c>
      <c r="G15" s="22">
        <f>'[1]2011_4-1-3_bearbeitet'!$H$55</f>
        <v>13</v>
      </c>
      <c r="H15" s="22">
        <v>79</v>
      </c>
      <c r="I15" s="22">
        <v>10</v>
      </c>
      <c r="J15" s="16">
        <v>78</v>
      </c>
      <c r="K15" s="17">
        <v>2</v>
      </c>
      <c r="L15" s="15">
        <v>92</v>
      </c>
      <c r="M15" s="15">
        <v>13</v>
      </c>
      <c r="N15" s="15">
        <f>VLOOKUP(B15,'[1]2019_B5_Berechnung'!$B$71:$M$122,7,FALSE)</f>
        <v>45</v>
      </c>
      <c r="O15" s="15">
        <f>VLOOKUP(B15,'[1]2019_B5_Berechnung'!$B$71:$M$122,6,FALSE)</f>
        <v>9</v>
      </c>
      <c r="P15" s="16">
        <v>59</v>
      </c>
      <c r="Q15" s="17">
        <v>6</v>
      </c>
      <c r="R15" s="16">
        <v>55</v>
      </c>
      <c r="S15" s="17">
        <v>10</v>
      </c>
      <c r="T15" s="18">
        <v>63</v>
      </c>
      <c r="U15" s="19">
        <v>13</v>
      </c>
      <c r="V15" s="20">
        <f>VLOOKUP(B15,'[1]2019_B5_Berechnung'!$B$279:$M$330,7,FALSE)</f>
        <v>70</v>
      </c>
      <c r="W15" s="20">
        <f>VLOOKUP(B15,'[1]2019_B5_Berechnung'!$B$279:$M$330,6,FALSE)</f>
        <v>18</v>
      </c>
      <c r="X15" s="21">
        <f>VLOOKUP(B15,'[1]2020_4-1-3_bearbeitet (2)'!$A$23:$P$529,6,FALSE)</f>
        <v>59</v>
      </c>
      <c r="Y15" s="21">
        <f>VLOOKUP(B15,'[1]2020_4-1-3_bearbeitet (2)'!$A$23:$P$529,7,FALSE)</f>
        <v>25</v>
      </c>
    </row>
    <row r="16" spans="2:25" ht="8.25" customHeight="1" x14ac:dyDescent="0.25">
      <c r="B16" s="13">
        <v>154</v>
      </c>
      <c r="C16" s="14" t="s">
        <v>21</v>
      </c>
      <c r="D16" s="15">
        <v>73</v>
      </c>
      <c r="E16" s="15">
        <v>6</v>
      </c>
      <c r="F16" s="22">
        <f>'[1]2011_4-1-3_bearbeitet'!$G$63</f>
        <v>49</v>
      </c>
      <c r="G16" s="22">
        <f>'[1]2011_4-1-3_bearbeitet'!$H$63</f>
        <v>3</v>
      </c>
      <c r="H16" s="22">
        <v>49</v>
      </c>
      <c r="I16" s="22">
        <v>1</v>
      </c>
      <c r="J16" s="16">
        <v>50</v>
      </c>
      <c r="K16" s="17">
        <v>4</v>
      </c>
      <c r="L16" s="15">
        <v>39</v>
      </c>
      <c r="M16" s="15">
        <v>6</v>
      </c>
      <c r="N16" s="15">
        <f>VLOOKUP(B16,'[1]2019_B5_Berechnung'!$B$71:$M$122,7,FALSE)</f>
        <v>63</v>
      </c>
      <c r="O16" s="15">
        <f>VLOOKUP(B16,'[1]2019_B5_Berechnung'!$B$71:$M$122,6,FALSE)</f>
        <v>10</v>
      </c>
      <c r="P16" s="16">
        <v>40</v>
      </c>
      <c r="Q16" s="17">
        <v>3</v>
      </c>
      <c r="R16" s="16">
        <v>43</v>
      </c>
      <c r="S16" s="17">
        <v>8</v>
      </c>
      <c r="T16" s="18">
        <v>52</v>
      </c>
      <c r="U16" s="19">
        <v>9</v>
      </c>
      <c r="V16" s="20">
        <f>VLOOKUP(B16,'[1]2019_B5_Berechnung'!$B$279:$M$330,7,FALSE)</f>
        <v>47</v>
      </c>
      <c r="W16" s="20">
        <f>VLOOKUP(B16,'[1]2019_B5_Berechnung'!$B$279:$M$330,6,FALSE)</f>
        <v>11</v>
      </c>
      <c r="X16" s="21">
        <f>VLOOKUP(B16,'[1]2020_4-1-3_bearbeitet (2)'!$A$23:$P$529,6,FALSE)</f>
        <v>41</v>
      </c>
      <c r="Y16" s="21">
        <f>VLOOKUP(B16,'[1]2020_4-1-3_bearbeitet (2)'!$A$23:$P$529,7,FALSE)</f>
        <v>7</v>
      </c>
    </row>
    <row r="17" spans="2:25" ht="8.25" customHeight="1" x14ac:dyDescent="0.25">
      <c r="B17" s="13">
        <v>155</v>
      </c>
      <c r="C17" s="14" t="s">
        <v>22</v>
      </c>
      <c r="D17" s="15">
        <v>136</v>
      </c>
      <c r="E17" s="15">
        <v>23</v>
      </c>
      <c r="F17" s="22">
        <f>'[1]2011_4-1-3_bearbeitet'!$G$71</f>
        <v>69</v>
      </c>
      <c r="G17" s="22">
        <f>'[1]2011_4-1-3_bearbeitet'!$H$71</f>
        <v>13</v>
      </c>
      <c r="H17" s="22">
        <v>79</v>
      </c>
      <c r="I17" s="22">
        <v>17</v>
      </c>
      <c r="J17" s="16">
        <v>55</v>
      </c>
      <c r="K17" s="17">
        <v>9</v>
      </c>
      <c r="L17" s="15">
        <v>66</v>
      </c>
      <c r="M17" s="15">
        <v>20</v>
      </c>
      <c r="N17" s="15">
        <f>VLOOKUP(B17,'[1]2019_B5_Berechnung'!$B$71:$M$122,7,FALSE)</f>
        <v>53</v>
      </c>
      <c r="O17" s="15">
        <f>VLOOKUP(B17,'[1]2019_B5_Berechnung'!$B$71:$M$122,6,FALSE)</f>
        <v>18</v>
      </c>
      <c r="P17" s="16">
        <v>45</v>
      </c>
      <c r="Q17" s="17">
        <v>17</v>
      </c>
      <c r="R17" s="16">
        <v>46</v>
      </c>
      <c r="S17" s="17">
        <v>14</v>
      </c>
      <c r="T17" s="18">
        <v>43</v>
      </c>
      <c r="U17" s="19">
        <v>16</v>
      </c>
      <c r="V17" s="20">
        <f>VLOOKUP(B17,'[1]2019_B5_Berechnung'!$B$279:$M$330,7,FALSE)</f>
        <v>53</v>
      </c>
      <c r="W17" s="20">
        <f>VLOOKUP(B17,'[1]2019_B5_Berechnung'!$B$279:$M$330,6,FALSE)</f>
        <v>16</v>
      </c>
      <c r="X17" s="21">
        <f>VLOOKUP(B17,'[1]2020_4-1-3_bearbeitet (2)'!$A$23:$P$529,6,FALSE)</f>
        <v>49</v>
      </c>
      <c r="Y17" s="21">
        <f>VLOOKUP(B17,'[1]2020_4-1-3_bearbeitet (2)'!$A$23:$P$529,7,FALSE)</f>
        <v>12</v>
      </c>
    </row>
    <row r="18" spans="2:25" ht="8.25" customHeight="1" x14ac:dyDescent="0.25">
      <c r="B18" s="13">
        <v>157</v>
      </c>
      <c r="C18" s="14" t="s">
        <v>23</v>
      </c>
      <c r="D18" s="15">
        <v>111</v>
      </c>
      <c r="E18" s="15">
        <v>28</v>
      </c>
      <c r="F18" s="22">
        <f>'[1]2011_4-1-3_bearbeitet'!$G$79</f>
        <v>50</v>
      </c>
      <c r="G18" s="22">
        <f>'[1]2011_4-1-3_bearbeitet'!$H$79</f>
        <v>12</v>
      </c>
      <c r="H18" s="22">
        <v>51</v>
      </c>
      <c r="I18" s="22">
        <v>13</v>
      </c>
      <c r="J18" s="16">
        <v>48</v>
      </c>
      <c r="K18" s="17">
        <v>11</v>
      </c>
      <c r="L18" s="15">
        <v>41</v>
      </c>
      <c r="M18" s="15">
        <v>11</v>
      </c>
      <c r="N18" s="15">
        <f>VLOOKUP(B18,'[1]2019_B5_Berechnung'!$B$71:$M$122,7,FALSE)</f>
        <v>49</v>
      </c>
      <c r="O18" s="15">
        <f>VLOOKUP(B18,'[1]2019_B5_Berechnung'!$B$71:$M$122,6,FALSE)</f>
        <v>22</v>
      </c>
      <c r="P18" s="16">
        <v>40</v>
      </c>
      <c r="Q18" s="17">
        <v>13</v>
      </c>
      <c r="R18" s="16">
        <v>35</v>
      </c>
      <c r="S18" s="17">
        <v>17</v>
      </c>
      <c r="T18" s="18">
        <v>52</v>
      </c>
      <c r="U18" s="19">
        <v>25</v>
      </c>
      <c r="V18" s="20">
        <f>VLOOKUP(B18,'[1]2019_B5_Berechnung'!$B$279:$M$330,7,FALSE)</f>
        <v>37</v>
      </c>
      <c r="W18" s="20">
        <f>VLOOKUP(B18,'[1]2019_B5_Berechnung'!$B$279:$M$330,6,FALSE)</f>
        <v>18</v>
      </c>
      <c r="X18" s="21">
        <f>VLOOKUP(B18,'[1]2020_4-1-3_bearbeitet (2)'!$A$23:$P$529,6,FALSE)</f>
        <v>30</v>
      </c>
      <c r="Y18" s="21">
        <f>VLOOKUP(B18,'[1]2020_4-1-3_bearbeitet (2)'!$A$23:$P$529,7,FALSE)</f>
        <v>11</v>
      </c>
    </row>
    <row r="19" spans="2:25" ht="8.25" customHeight="1" x14ac:dyDescent="0.25">
      <c r="B19" s="13">
        <v>158</v>
      </c>
      <c r="C19" s="14" t="s">
        <v>24</v>
      </c>
      <c r="D19" s="15">
        <v>70</v>
      </c>
      <c r="E19" s="15">
        <v>10</v>
      </c>
      <c r="F19" s="22">
        <f>'[1]2011_4-1-3_bearbeitet'!$G$87</f>
        <v>71</v>
      </c>
      <c r="G19" s="22">
        <f>'[1]2011_4-1-3_bearbeitet'!$H$87</f>
        <v>6</v>
      </c>
      <c r="H19" s="22">
        <v>44</v>
      </c>
      <c r="I19" s="22">
        <v>5</v>
      </c>
      <c r="J19" s="16">
        <v>41</v>
      </c>
      <c r="K19" s="17">
        <v>4</v>
      </c>
      <c r="L19" s="15">
        <v>34</v>
      </c>
      <c r="M19" s="15">
        <v>11</v>
      </c>
      <c r="N19" s="15">
        <f>VLOOKUP(B19,'[1]2019_B5_Berechnung'!$B$71:$M$122,7,FALSE)</f>
        <v>58</v>
      </c>
      <c r="O19" s="15">
        <f>VLOOKUP(B19,'[1]2019_B5_Berechnung'!$B$71:$M$122,6,FALSE)</f>
        <v>7</v>
      </c>
      <c r="P19" s="16">
        <v>34</v>
      </c>
      <c r="Q19" s="17">
        <v>11</v>
      </c>
      <c r="R19" s="16">
        <v>41</v>
      </c>
      <c r="S19" s="17">
        <v>16</v>
      </c>
      <c r="T19" s="18">
        <v>42</v>
      </c>
      <c r="U19" s="19">
        <v>19</v>
      </c>
      <c r="V19" s="20">
        <f>VLOOKUP(B19,'[1]2019_B5_Berechnung'!$B$279:$M$330,7,FALSE)</f>
        <v>43</v>
      </c>
      <c r="W19" s="20">
        <f>VLOOKUP(B19,'[1]2019_B5_Berechnung'!$B$279:$M$330,6,FALSE)</f>
        <v>17</v>
      </c>
      <c r="X19" s="21">
        <f>VLOOKUP(B19,'[1]2020_4-1-3_bearbeitet (2)'!$A$23:$P$529,6,FALSE)</f>
        <v>34</v>
      </c>
      <c r="Y19" s="21">
        <f>VLOOKUP(B19,'[1]2020_4-1-3_bearbeitet (2)'!$A$23:$P$529,7,FALSE)</f>
        <v>6</v>
      </c>
    </row>
    <row r="20" spans="2:25" s="2" customFormat="1" ht="8.25" customHeight="1" x14ac:dyDescent="0.25">
      <c r="B20" s="23">
        <v>159</v>
      </c>
      <c r="C20" s="14" t="s">
        <v>25</v>
      </c>
      <c r="D20" s="24">
        <f>'[1]2019_B5 Ergänzung_Gö_Osterode'!P19</f>
        <v>283</v>
      </c>
      <c r="E20" s="24">
        <f>'[1]2019_B5 Ergänzung_Gö_Osterode'!R19</f>
        <v>72</v>
      </c>
      <c r="F20" s="25">
        <f>'[1]2011_4-1-3_bearbeitet'!$G$95</f>
        <v>162</v>
      </c>
      <c r="G20" s="25">
        <f>'[1]2011_4-1-3_bearbeitet'!$H$95</f>
        <v>37</v>
      </c>
      <c r="H20" s="25">
        <f>'[1]2019_B5 Ergänzung_Gö_Osterode'!X19</f>
        <v>129</v>
      </c>
      <c r="I20" s="25">
        <f>'[1]2019_B5 Ergänzung_Gö_Osterode'!Z19</f>
        <v>22</v>
      </c>
      <c r="J20" s="18">
        <v>102</v>
      </c>
      <c r="K20" s="19">
        <v>31</v>
      </c>
      <c r="L20" s="24">
        <v>86</v>
      </c>
      <c r="M20" s="24">
        <v>21</v>
      </c>
      <c r="N20" s="24">
        <f>VLOOKUP(B20,'[1]2019_B5_Berechnung'!$B$71:$M$122,7,FALSE)</f>
        <v>89</v>
      </c>
      <c r="O20" s="24">
        <f>VLOOKUP(B20,'[1]2019_B5_Berechnung'!$B$71:$M$122,6,FALSE)</f>
        <v>36</v>
      </c>
      <c r="P20" s="18">
        <v>100</v>
      </c>
      <c r="Q20" s="19">
        <v>44</v>
      </c>
      <c r="R20" s="18">
        <v>87</v>
      </c>
      <c r="S20" s="19">
        <v>37</v>
      </c>
      <c r="T20" s="18">
        <v>118</v>
      </c>
      <c r="U20" s="19">
        <v>62</v>
      </c>
      <c r="V20" s="20">
        <f>VLOOKUP(B20,'[1]2019_B5_Berechnung'!$B$279:$M$330,7,FALSE)</f>
        <v>152</v>
      </c>
      <c r="W20" s="20">
        <f>VLOOKUP(B20,'[1]2019_B5_Berechnung'!$B$279:$M$330,6,FALSE)</f>
        <v>61</v>
      </c>
      <c r="X20" s="21">
        <f>VLOOKUP(B20,'[1]2020_4-1-3_bearbeitet (2)'!$A$23:$P$529,6,FALSE)</f>
        <v>131</v>
      </c>
      <c r="Y20" s="21">
        <f>VLOOKUP(B20,'[1]2020_4-1-3_bearbeitet (2)'!$A$23:$P$529,7,FALSE)</f>
        <v>36</v>
      </c>
    </row>
    <row r="21" spans="2:25" s="26" customFormat="1" ht="16.5" customHeight="1" x14ac:dyDescent="0.25">
      <c r="B21" s="27">
        <v>1</v>
      </c>
      <c r="C21" s="28" t="s">
        <v>26</v>
      </c>
      <c r="D21" s="29">
        <v>1297</v>
      </c>
      <c r="E21" s="29">
        <v>316</v>
      </c>
      <c r="F21" s="30">
        <f>'[1]2011_4-1-3_bearbeitet'!$G$109</f>
        <v>857</v>
      </c>
      <c r="G21" s="30">
        <f>'[1]2011_4-1-3_bearbeitet'!$H$109</f>
        <v>140</v>
      </c>
      <c r="H21" s="30">
        <v>739</v>
      </c>
      <c r="I21" s="30">
        <v>101</v>
      </c>
      <c r="J21" s="31">
        <v>655</v>
      </c>
      <c r="K21" s="32">
        <v>110</v>
      </c>
      <c r="L21" s="29">
        <v>644</v>
      </c>
      <c r="M21" s="29">
        <v>140</v>
      </c>
      <c r="N21" s="29">
        <f>VLOOKUP(B21,'[1]2019_B5_Berechnung'!$B$71:$M$122,7,FALSE)</f>
        <v>587</v>
      </c>
      <c r="O21" s="29">
        <f>VLOOKUP(B21,'[1]2019_B5_Berechnung'!$B$71:$M$122,6,FALSE)</f>
        <v>158</v>
      </c>
      <c r="P21" s="31">
        <v>581</v>
      </c>
      <c r="Q21" s="32">
        <v>151</v>
      </c>
      <c r="R21" s="31">
        <v>592</v>
      </c>
      <c r="S21" s="32">
        <v>210</v>
      </c>
      <c r="T21" s="33">
        <v>660</v>
      </c>
      <c r="U21" s="34">
        <v>277</v>
      </c>
      <c r="V21" s="65">
        <f>VLOOKUP(B21,'[1]2019_B5_Berechnung'!$B$279:$M$330,7,FALSE)</f>
        <v>675</v>
      </c>
      <c r="W21" s="65">
        <f>VLOOKUP(B21,'[1]2019_B5_Berechnung'!$B$279:$M$330,6,FALSE)</f>
        <v>237</v>
      </c>
      <c r="X21" s="66">
        <f>VLOOKUP(B21,'[1]2020_4-1-3_bearbeitet (2)'!$A$23:$P$529,6,FALSE)</f>
        <v>551</v>
      </c>
      <c r="Y21" s="66">
        <f>VLOOKUP(B21,'[1]2020_4-1-3_bearbeitet (2)'!$A$23:$P$529,7,FALSE)</f>
        <v>203</v>
      </c>
    </row>
    <row r="22" spans="2:25" ht="8.25" customHeight="1" x14ac:dyDescent="0.25">
      <c r="B22" s="13">
        <v>241</v>
      </c>
      <c r="C22" s="14" t="s">
        <v>27</v>
      </c>
      <c r="D22" s="15">
        <v>674</v>
      </c>
      <c r="E22" s="15">
        <v>311</v>
      </c>
      <c r="F22" s="22">
        <f>'[1]2011_4-1-3_bearbeitet'!$G$111</f>
        <v>445</v>
      </c>
      <c r="G22" s="22">
        <f>'[1]2011_4-1-3_bearbeitet'!$H$111</f>
        <v>187</v>
      </c>
      <c r="H22" s="22">
        <v>451</v>
      </c>
      <c r="I22" s="22">
        <v>163</v>
      </c>
      <c r="J22" s="16">
        <v>400</v>
      </c>
      <c r="K22" s="17">
        <v>144</v>
      </c>
      <c r="L22" s="15">
        <v>387</v>
      </c>
      <c r="M22" s="15">
        <v>131</v>
      </c>
      <c r="N22" s="15">
        <f>VLOOKUP(B22,'[1]2019_B5_Berechnung'!$B$71:$M$122,7,FALSE)</f>
        <v>397</v>
      </c>
      <c r="O22" s="15">
        <f>VLOOKUP(B22,'[1]2019_B5_Berechnung'!$B$71:$M$122,6,FALSE)</f>
        <v>139</v>
      </c>
      <c r="P22" s="16">
        <v>374</v>
      </c>
      <c r="Q22" s="17">
        <v>173</v>
      </c>
      <c r="R22" s="16">
        <v>360</v>
      </c>
      <c r="S22" s="17">
        <v>211</v>
      </c>
      <c r="T22" s="18">
        <v>413</v>
      </c>
      <c r="U22" s="19">
        <v>240</v>
      </c>
      <c r="V22" s="20">
        <f>VLOOKUP(B22,'[1]2019_B5_Berechnung'!$B$279:$M$330,7,FALSE)</f>
        <v>401</v>
      </c>
      <c r="W22" s="20">
        <f>VLOOKUP(B22,'[1]2019_B5_Berechnung'!$B$279:$M$330,6,FALSE)</f>
        <v>259</v>
      </c>
      <c r="X22" s="21">
        <f>VLOOKUP(B22,'[1]2020_4-1-3_bearbeitet (2)'!$A$23:$P$529,6,FALSE)</f>
        <v>369</v>
      </c>
      <c r="Y22" s="21">
        <f>VLOOKUP(B22,'[1]2020_4-1-3_bearbeitet (2)'!$A$23:$P$529,7,FALSE)</f>
        <v>184</v>
      </c>
    </row>
    <row r="23" spans="2:25" ht="8.25" customHeight="1" x14ac:dyDescent="0.25">
      <c r="B23" s="13">
        <v>241001</v>
      </c>
      <c r="C23" s="14" t="s">
        <v>28</v>
      </c>
      <c r="D23" s="15">
        <v>297</v>
      </c>
      <c r="E23" s="15">
        <v>182</v>
      </c>
      <c r="F23" s="22">
        <f>'[1]2011_4-1-3_bearbeitet'!$G$119</f>
        <v>211</v>
      </c>
      <c r="G23" s="22">
        <f>'[1]2011_4-1-3_bearbeitet'!$H$119</f>
        <v>121</v>
      </c>
      <c r="H23" s="22">
        <v>220</v>
      </c>
      <c r="I23" s="22">
        <v>99</v>
      </c>
      <c r="J23" s="16">
        <v>196</v>
      </c>
      <c r="K23" s="17">
        <v>71</v>
      </c>
      <c r="L23" s="15">
        <v>201</v>
      </c>
      <c r="M23" s="15">
        <v>74</v>
      </c>
      <c r="N23" s="15">
        <f>VLOOKUP(B23,'[1]2019_B5_Berechnung'!$B$71:$M$122,7,FALSE)</f>
        <v>205</v>
      </c>
      <c r="O23" s="15">
        <f>VLOOKUP(B23,'[1]2019_B5_Berechnung'!$B$71:$M$122,6,FALSE)</f>
        <v>72</v>
      </c>
      <c r="P23" s="16">
        <v>163</v>
      </c>
      <c r="Q23" s="17">
        <v>105</v>
      </c>
      <c r="R23" s="16">
        <v>174</v>
      </c>
      <c r="S23" s="17">
        <v>129</v>
      </c>
      <c r="T23" s="18">
        <v>222</v>
      </c>
      <c r="U23" s="19">
        <v>126</v>
      </c>
      <c r="V23" s="20">
        <f>VLOOKUP(B23,'[1]2019_B5_Berechnung'!$B$279:$M$330,7,FALSE)</f>
        <v>185</v>
      </c>
      <c r="W23" s="20">
        <f>VLOOKUP(B23,'[1]2019_B5_Berechnung'!$B$279:$M$330,6,FALSE)</f>
        <v>135</v>
      </c>
      <c r="X23" s="21">
        <f>VLOOKUP(B23,'[1]2020_4-1-3_bearbeitet (2)'!$A$23:$P$529,6,FALSE)</f>
        <v>185</v>
      </c>
      <c r="Y23" s="21">
        <f>VLOOKUP(B23,'[1]2020_4-1-3_bearbeitet (2)'!$A$23:$P$529,7,FALSE)</f>
        <v>98</v>
      </c>
    </row>
    <row r="24" spans="2:25" ht="8.25" customHeight="1" x14ac:dyDescent="0.25">
      <c r="B24" s="13">
        <v>241999</v>
      </c>
      <c r="C24" s="14" t="s">
        <v>29</v>
      </c>
      <c r="D24" s="15">
        <v>377</v>
      </c>
      <c r="E24" s="15">
        <v>129</v>
      </c>
      <c r="F24" s="22">
        <f>'[1]2011_4-1-3_bearbeitet'!$G$127</f>
        <v>234</v>
      </c>
      <c r="G24" s="22">
        <f>'[1]2011_4-1-3_bearbeitet'!$H$127</f>
        <v>66</v>
      </c>
      <c r="H24" s="22">
        <v>231</v>
      </c>
      <c r="I24" s="22">
        <v>64</v>
      </c>
      <c r="J24" s="16">
        <v>204</v>
      </c>
      <c r="K24" s="19">
        <v>73</v>
      </c>
      <c r="L24" s="15">
        <v>186</v>
      </c>
      <c r="M24" s="15">
        <v>57</v>
      </c>
      <c r="N24" s="15">
        <f>VLOOKUP(B24,'[1]2019_B5_Berechnung'!$B$71:$M$122,7,FALSE)</f>
        <v>192</v>
      </c>
      <c r="O24" s="15">
        <f>VLOOKUP(B24,'[1]2019_B5_Berechnung'!$B$71:$M$122,6,FALSE)</f>
        <v>67</v>
      </c>
      <c r="P24" s="16">
        <v>211</v>
      </c>
      <c r="Q24" s="16">
        <v>68</v>
      </c>
      <c r="R24" s="16">
        <v>186</v>
      </c>
      <c r="S24" s="16">
        <v>82</v>
      </c>
      <c r="T24" s="18">
        <v>191</v>
      </c>
      <c r="U24" s="18">
        <v>114</v>
      </c>
      <c r="V24" s="20">
        <f>VLOOKUP(B24,'[1]2019_B5_Berechnung'!$B$279:$M$330,7,FALSE)</f>
        <v>216</v>
      </c>
      <c r="W24" s="20">
        <f>VLOOKUP(B24,'[1]2019_B5_Berechnung'!$B$279:$M$330,6,FALSE)</f>
        <v>124</v>
      </c>
      <c r="X24" s="21">
        <f>VLOOKUP(B24,'[1]2020_4-1-3_bearbeitet (2)'!$A$23:$P$529,6,FALSE)</f>
        <v>184</v>
      </c>
      <c r="Y24" s="21">
        <f>VLOOKUP(B24,'[1]2020_4-1-3_bearbeitet (2)'!$A$23:$P$529,7,FALSE)</f>
        <v>86</v>
      </c>
    </row>
    <row r="25" spans="2:25" ht="8.25" customHeight="1" x14ac:dyDescent="0.25">
      <c r="B25" s="13">
        <v>251</v>
      </c>
      <c r="C25" s="14" t="s">
        <v>30</v>
      </c>
      <c r="D25" s="15">
        <v>128</v>
      </c>
      <c r="E25" s="15">
        <v>30</v>
      </c>
      <c r="F25" s="22">
        <f>'[1]2011_4-1-3_bearbeitet'!$G$129</f>
        <v>112</v>
      </c>
      <c r="G25" s="22">
        <f>'[1]2011_4-1-3_bearbeitet'!$H$129</f>
        <v>10</v>
      </c>
      <c r="H25" s="22">
        <v>81</v>
      </c>
      <c r="I25" s="22">
        <v>9</v>
      </c>
      <c r="J25" s="16">
        <v>69</v>
      </c>
      <c r="K25" s="17">
        <v>14</v>
      </c>
      <c r="L25" s="15">
        <v>53</v>
      </c>
      <c r="M25" s="15">
        <v>9</v>
      </c>
      <c r="N25" s="15">
        <f>VLOOKUP(B25,'[1]2019_B5_Berechnung'!$B$71:$M$122,7,FALSE)</f>
        <v>60</v>
      </c>
      <c r="O25" s="15">
        <f>VLOOKUP(B25,'[1]2019_B5_Berechnung'!$B$71:$M$122,6,FALSE)</f>
        <v>11</v>
      </c>
      <c r="P25" s="16">
        <v>68</v>
      </c>
      <c r="Q25" s="17">
        <v>13</v>
      </c>
      <c r="R25" s="16">
        <v>66</v>
      </c>
      <c r="S25" s="17">
        <v>31</v>
      </c>
      <c r="T25" s="18">
        <v>64</v>
      </c>
      <c r="U25" s="19">
        <v>41</v>
      </c>
      <c r="V25" s="20">
        <f>VLOOKUP(B25,'[1]2019_B5_Berechnung'!$B$279:$M$330,7,FALSE)</f>
        <v>80</v>
      </c>
      <c r="W25" s="20">
        <f>VLOOKUP(B25,'[1]2019_B5_Berechnung'!$B$279:$M$330,6,FALSE)</f>
        <v>43</v>
      </c>
      <c r="X25" s="21">
        <f>VLOOKUP(B25,'[1]2020_4-1-3_bearbeitet (2)'!$A$23:$P$529,6,FALSE)</f>
        <v>69</v>
      </c>
      <c r="Y25" s="21">
        <f>VLOOKUP(B25,'[1]2020_4-1-3_bearbeitet (2)'!$A$23:$P$529,7,FALSE)</f>
        <v>33</v>
      </c>
    </row>
    <row r="26" spans="2:25" ht="8.25" customHeight="1" x14ac:dyDescent="0.25">
      <c r="B26" s="13">
        <v>252</v>
      </c>
      <c r="C26" s="14" t="s">
        <v>31</v>
      </c>
      <c r="D26" s="15">
        <v>151</v>
      </c>
      <c r="E26" s="15">
        <v>47</v>
      </c>
      <c r="F26" s="22">
        <f>'[1]2011_4-1-3_bearbeitet'!$G$136</f>
        <v>129</v>
      </c>
      <c r="G26" s="22">
        <f>'[1]2011_4-1-3_bearbeitet'!$H$136</f>
        <v>19</v>
      </c>
      <c r="H26" s="15">
        <v>88</v>
      </c>
      <c r="I26" s="15">
        <v>9</v>
      </c>
      <c r="J26" s="16">
        <v>101</v>
      </c>
      <c r="K26" s="17">
        <v>11</v>
      </c>
      <c r="L26" s="15">
        <v>78</v>
      </c>
      <c r="M26" s="15">
        <v>10</v>
      </c>
      <c r="N26" s="15">
        <f>VLOOKUP(B26,'[1]2019_B5_Berechnung'!$B$71:$M$122,7,FALSE)</f>
        <v>67</v>
      </c>
      <c r="O26" s="15">
        <f>VLOOKUP(B26,'[1]2019_B5_Berechnung'!$B$71:$M$122,6,FALSE)</f>
        <v>21</v>
      </c>
      <c r="P26" s="16">
        <v>45</v>
      </c>
      <c r="Q26" s="17">
        <v>15</v>
      </c>
      <c r="R26" s="16">
        <v>57</v>
      </c>
      <c r="S26" s="17">
        <v>18</v>
      </c>
      <c r="T26" s="18">
        <v>68</v>
      </c>
      <c r="U26" s="19">
        <v>33</v>
      </c>
      <c r="V26" s="20">
        <f>VLOOKUP(B26,'[1]2019_B5_Berechnung'!$B$279:$M$330,7,FALSE)</f>
        <v>93</v>
      </c>
      <c r="W26" s="20">
        <f>VLOOKUP(B26,'[1]2019_B5_Berechnung'!$B$279:$M$330,6,FALSE)</f>
        <v>54</v>
      </c>
      <c r="X26" s="21">
        <f>VLOOKUP(B26,'[1]2020_4-1-3_bearbeitet (2)'!$A$23:$P$529,6,FALSE)</f>
        <v>96</v>
      </c>
      <c r="Y26" s="21">
        <f>VLOOKUP(B26,'[1]2020_4-1-3_bearbeitet (2)'!$A$23:$P$529,7,FALSE)</f>
        <v>34</v>
      </c>
    </row>
    <row r="27" spans="2:25" ht="8.25" customHeight="1" x14ac:dyDescent="0.25">
      <c r="B27" s="13">
        <v>254</v>
      </c>
      <c r="C27" s="14" t="s">
        <v>32</v>
      </c>
      <c r="D27" s="15">
        <v>244</v>
      </c>
      <c r="E27" s="15">
        <v>82</v>
      </c>
      <c r="F27" s="22">
        <f>'[1]2011_4-1-3_bearbeitet'!$G$144</f>
        <v>174</v>
      </c>
      <c r="G27" s="22">
        <f>'[1]2011_4-1-3_bearbeitet'!$H$144</f>
        <v>32</v>
      </c>
      <c r="H27" s="22">
        <v>145</v>
      </c>
      <c r="I27" s="22">
        <v>25</v>
      </c>
      <c r="J27" s="16">
        <v>153</v>
      </c>
      <c r="K27" s="17">
        <v>28</v>
      </c>
      <c r="L27" s="15">
        <v>157</v>
      </c>
      <c r="M27" s="15">
        <v>23</v>
      </c>
      <c r="N27" s="15">
        <f>VLOOKUP(B27,'[1]2019_B5_Berechnung'!$B$71:$M$122,7,FALSE)</f>
        <v>191</v>
      </c>
      <c r="O27" s="15">
        <f>VLOOKUP(B27,'[1]2019_B5_Berechnung'!$B$71:$M$122,6,FALSE)</f>
        <v>25</v>
      </c>
      <c r="P27" s="16">
        <v>147</v>
      </c>
      <c r="Q27" s="17">
        <v>32</v>
      </c>
      <c r="R27" s="16">
        <v>139</v>
      </c>
      <c r="S27" s="17">
        <v>46</v>
      </c>
      <c r="T27" s="18">
        <v>129</v>
      </c>
      <c r="U27" s="19">
        <v>54</v>
      </c>
      <c r="V27" s="20">
        <f>VLOOKUP(B27,'[1]2019_B5_Berechnung'!$B$279:$M$330,7,FALSE)</f>
        <v>139</v>
      </c>
      <c r="W27" s="20">
        <f>VLOOKUP(B27,'[1]2019_B5_Berechnung'!$B$279:$M$330,6,FALSE)</f>
        <v>72</v>
      </c>
      <c r="X27" s="21">
        <f>VLOOKUP(B27,'[1]2020_4-1-3_bearbeitet (2)'!$A$23:$P$529,6,FALSE)</f>
        <v>121</v>
      </c>
      <c r="Y27" s="21">
        <f>VLOOKUP(B27,'[1]2020_4-1-3_bearbeitet (2)'!$A$23:$P$529,7,FALSE)</f>
        <v>41</v>
      </c>
    </row>
    <row r="28" spans="2:25" ht="8.25" customHeight="1" x14ac:dyDescent="0.25">
      <c r="B28" s="13">
        <v>255</v>
      </c>
      <c r="C28" s="14" t="s">
        <v>33</v>
      </c>
      <c r="D28" s="15">
        <v>55</v>
      </c>
      <c r="E28" s="15">
        <v>6</v>
      </c>
      <c r="F28" s="22">
        <f>'[1]2011_4-1-3_bearbeitet'!$G$152</f>
        <v>35</v>
      </c>
      <c r="G28" s="22">
        <f>'[1]2011_4-1-3_bearbeitet'!$H$152</f>
        <v>2</v>
      </c>
      <c r="H28" s="22">
        <v>37</v>
      </c>
      <c r="I28" s="22">
        <v>5</v>
      </c>
      <c r="J28" s="16">
        <v>46</v>
      </c>
      <c r="K28" s="17">
        <v>4</v>
      </c>
      <c r="L28" s="15">
        <v>48</v>
      </c>
      <c r="M28" s="15">
        <v>3</v>
      </c>
      <c r="N28" s="15">
        <f>VLOOKUP(B28,'[1]2019_B5_Berechnung'!$B$71:$M$122,7,FALSE)</f>
        <v>51</v>
      </c>
      <c r="O28" s="15">
        <f>VLOOKUP(B28,'[1]2019_B5_Berechnung'!$B$71:$M$122,6,FALSE)</f>
        <v>6</v>
      </c>
      <c r="P28" s="16">
        <v>21</v>
      </c>
      <c r="Q28" s="17">
        <v>2</v>
      </c>
      <c r="R28" s="16">
        <v>25</v>
      </c>
      <c r="S28" s="17">
        <v>2</v>
      </c>
      <c r="T28" s="18">
        <v>50</v>
      </c>
      <c r="U28" s="19">
        <v>12</v>
      </c>
      <c r="V28" s="20">
        <f>VLOOKUP(B28,'[1]2019_B5_Berechnung'!$B$279:$M$330,7,FALSE)</f>
        <v>56</v>
      </c>
      <c r="W28" s="20">
        <f>VLOOKUP(B28,'[1]2019_B5_Berechnung'!$B$279:$M$330,6,FALSE)</f>
        <v>7</v>
      </c>
      <c r="X28" s="21">
        <f>VLOOKUP(B28,'[1]2020_4-1-3_bearbeitet (2)'!$A$23:$P$529,6,FALSE)</f>
        <v>56</v>
      </c>
      <c r="Y28" s="21">
        <f>VLOOKUP(B28,'[1]2020_4-1-3_bearbeitet (2)'!$A$23:$P$529,7,FALSE)</f>
        <v>7</v>
      </c>
    </row>
    <row r="29" spans="2:25" ht="8.25" customHeight="1" x14ac:dyDescent="0.25">
      <c r="B29" s="13">
        <v>256</v>
      </c>
      <c r="C29" s="14" t="s">
        <v>34</v>
      </c>
      <c r="D29" s="15">
        <v>102</v>
      </c>
      <c r="E29" s="15">
        <v>34</v>
      </c>
      <c r="F29" s="22">
        <f>'[1]2011_4-1-3_bearbeitet'!$G$160</f>
        <v>48</v>
      </c>
      <c r="G29" s="22">
        <f>'[1]2011_4-1-3_bearbeitet'!$H$160</f>
        <v>17</v>
      </c>
      <c r="H29" s="22">
        <v>62</v>
      </c>
      <c r="I29" s="22">
        <v>14</v>
      </c>
      <c r="J29" s="16">
        <v>65</v>
      </c>
      <c r="K29" s="17">
        <v>13</v>
      </c>
      <c r="L29" s="15">
        <v>95</v>
      </c>
      <c r="M29" s="15">
        <v>24</v>
      </c>
      <c r="N29" s="15">
        <f>VLOOKUP(B29,'[1]2019_B5_Berechnung'!$B$71:$M$122,7,FALSE)</f>
        <v>60</v>
      </c>
      <c r="O29" s="15">
        <f>VLOOKUP(B29,'[1]2019_B5_Berechnung'!$B$71:$M$122,6,FALSE)</f>
        <v>19</v>
      </c>
      <c r="P29" s="16">
        <v>46</v>
      </c>
      <c r="Q29" s="17">
        <v>16</v>
      </c>
      <c r="R29" s="16">
        <v>55</v>
      </c>
      <c r="S29" s="17">
        <v>19</v>
      </c>
      <c r="T29" s="18">
        <v>80</v>
      </c>
      <c r="U29" s="19">
        <v>57</v>
      </c>
      <c r="V29" s="20">
        <f>VLOOKUP(B29,'[1]2019_B5_Berechnung'!$B$279:$M$330,7,FALSE)</f>
        <v>60</v>
      </c>
      <c r="W29" s="20">
        <f>VLOOKUP(B29,'[1]2019_B5_Berechnung'!$B$279:$M$330,6,FALSE)</f>
        <v>25</v>
      </c>
      <c r="X29" s="21">
        <f>VLOOKUP(B29,'[1]2020_4-1-3_bearbeitet (2)'!$A$23:$P$529,6,FALSE)</f>
        <v>67</v>
      </c>
      <c r="Y29" s="21">
        <f>VLOOKUP(B29,'[1]2020_4-1-3_bearbeitet (2)'!$A$23:$P$529,7,FALSE)</f>
        <v>18</v>
      </c>
    </row>
    <row r="30" spans="2:25" ht="8.25" customHeight="1" x14ac:dyDescent="0.25">
      <c r="B30" s="13">
        <v>257</v>
      </c>
      <c r="C30" s="14" t="s">
        <v>35</v>
      </c>
      <c r="D30" s="15">
        <v>141</v>
      </c>
      <c r="E30" s="15">
        <v>23</v>
      </c>
      <c r="F30" s="22">
        <f>'[1]2011_4-1-3_bearbeitet'!$G$168</f>
        <v>68</v>
      </c>
      <c r="G30" s="22">
        <f>'[1]2011_4-1-3_bearbeitet'!$H$168</f>
        <v>15</v>
      </c>
      <c r="H30" s="22">
        <v>64</v>
      </c>
      <c r="I30" s="22">
        <v>13</v>
      </c>
      <c r="J30" s="16">
        <v>48</v>
      </c>
      <c r="K30" s="17">
        <v>14</v>
      </c>
      <c r="L30" s="15">
        <v>31</v>
      </c>
      <c r="M30" s="15">
        <v>1</v>
      </c>
      <c r="N30" s="15">
        <f>VLOOKUP(B30,'[1]2019_B5_Berechnung'!$B$71:$M$122,7,FALSE)</f>
        <v>36</v>
      </c>
      <c r="O30" s="15">
        <f>VLOOKUP(B30,'[1]2019_B5_Berechnung'!$B$71:$M$122,6,FALSE)</f>
        <v>18</v>
      </c>
      <c r="P30" s="16">
        <v>57</v>
      </c>
      <c r="Q30" s="17">
        <v>7</v>
      </c>
      <c r="R30" s="16">
        <v>37</v>
      </c>
      <c r="S30" s="17">
        <v>41</v>
      </c>
      <c r="T30" s="18">
        <v>55</v>
      </c>
      <c r="U30" s="19">
        <v>25</v>
      </c>
      <c r="V30" s="20">
        <f>VLOOKUP(B30,'[1]2019_B5_Berechnung'!$B$279:$M$330,7,FALSE)</f>
        <v>92</v>
      </c>
      <c r="W30" s="20">
        <f>VLOOKUP(B30,'[1]2019_B5_Berechnung'!$B$279:$M$330,6,FALSE)</f>
        <v>30</v>
      </c>
      <c r="X30" s="21">
        <f>VLOOKUP(B30,'[1]2020_4-1-3_bearbeitet (2)'!$A$23:$P$529,6,FALSE)</f>
        <v>71</v>
      </c>
      <c r="Y30" s="21">
        <f>VLOOKUP(B30,'[1]2020_4-1-3_bearbeitet (2)'!$A$23:$P$529,7,FALSE)</f>
        <v>21</v>
      </c>
    </row>
    <row r="31" spans="2:25" s="26" customFormat="1" ht="16.5" customHeight="1" x14ac:dyDescent="0.25">
      <c r="B31" s="27">
        <v>2</v>
      </c>
      <c r="C31" s="28" t="s">
        <v>36</v>
      </c>
      <c r="D31" s="29">
        <v>1495</v>
      </c>
      <c r="E31" s="29">
        <v>533</v>
      </c>
      <c r="F31" s="30">
        <f>'[1]2011_4-1-3_bearbeitet'!$G$182</f>
        <v>1011</v>
      </c>
      <c r="G31" s="30">
        <f>'[1]2011_4-1-3_bearbeitet'!$H$182</f>
        <v>282</v>
      </c>
      <c r="H31" s="30">
        <v>928</v>
      </c>
      <c r="I31" s="30">
        <v>238</v>
      </c>
      <c r="J31" s="31">
        <v>882</v>
      </c>
      <c r="K31" s="29">
        <v>228</v>
      </c>
      <c r="L31" s="29">
        <v>849</v>
      </c>
      <c r="M31" s="29">
        <v>201</v>
      </c>
      <c r="N31" s="29">
        <f>VLOOKUP(B31,'[1]2019_B5_Berechnung'!$B$71:$M$122,7,FALSE)</f>
        <v>862</v>
      </c>
      <c r="O31" s="29">
        <f>VLOOKUP(B31,'[1]2019_B5_Berechnung'!$B$71:$M$122,6,FALSE)</f>
        <v>239</v>
      </c>
      <c r="P31" s="31">
        <v>758</v>
      </c>
      <c r="Q31" s="32">
        <v>258</v>
      </c>
      <c r="R31" s="31">
        <v>739</v>
      </c>
      <c r="S31" s="32">
        <v>368</v>
      </c>
      <c r="T31" s="33">
        <v>859</v>
      </c>
      <c r="U31" s="34">
        <v>462</v>
      </c>
      <c r="V31" s="65">
        <f>VLOOKUP(B31,'[1]2019_B5_Berechnung'!$B$279:$M$330,7,FALSE)</f>
        <v>921</v>
      </c>
      <c r="W31" s="65">
        <f>VLOOKUP(B31,'[1]2019_B5_Berechnung'!$B$279:$M$330,6,FALSE)</f>
        <v>490</v>
      </c>
      <c r="X31" s="66">
        <f>VLOOKUP(B31,'[1]2020_4-1-3_bearbeitet (2)'!$A$23:$P$529,6,FALSE)</f>
        <v>849</v>
      </c>
      <c r="Y31" s="66">
        <f>VLOOKUP(B31,'[1]2020_4-1-3_bearbeitet (2)'!$A$23:$P$529,7,FALSE)</f>
        <v>338</v>
      </c>
    </row>
    <row r="32" spans="2:25" ht="8.25" customHeight="1" x14ac:dyDescent="0.25">
      <c r="B32" s="13">
        <v>351</v>
      </c>
      <c r="C32" s="14" t="s">
        <v>37</v>
      </c>
      <c r="D32" s="15">
        <v>181</v>
      </c>
      <c r="E32" s="15">
        <v>50</v>
      </c>
      <c r="F32" s="22">
        <f>'[1]2011_4-1-3_bearbeitet'!$G$184</f>
        <v>119</v>
      </c>
      <c r="G32" s="22">
        <f>'[1]2011_4-1-3_bearbeitet'!$H$184</f>
        <v>10</v>
      </c>
      <c r="H32" s="22">
        <v>126</v>
      </c>
      <c r="I32" s="22">
        <v>5</v>
      </c>
      <c r="J32" s="16">
        <v>110</v>
      </c>
      <c r="K32" s="17">
        <v>4</v>
      </c>
      <c r="L32" s="15">
        <v>81</v>
      </c>
      <c r="M32" s="15">
        <v>11</v>
      </c>
      <c r="N32" s="15">
        <f>VLOOKUP(B32,'[1]2019_B5_Berechnung'!$B$71:$M$122,7,FALSE)</f>
        <v>86</v>
      </c>
      <c r="O32" s="15">
        <f>VLOOKUP(B32,'[1]2019_B5_Berechnung'!$B$71:$M$122,6,FALSE)</f>
        <v>9</v>
      </c>
      <c r="P32" s="16">
        <v>74</v>
      </c>
      <c r="Q32" s="17">
        <v>3</v>
      </c>
      <c r="R32" s="16">
        <v>120</v>
      </c>
      <c r="S32" s="17">
        <v>22</v>
      </c>
      <c r="T32" s="18">
        <v>118</v>
      </c>
      <c r="U32" s="19">
        <v>32</v>
      </c>
      <c r="V32" s="20">
        <f>VLOOKUP(B32,'[1]2019_B5_Berechnung'!$B$279:$M$330,7,FALSE)</f>
        <v>93</v>
      </c>
      <c r="W32" s="20">
        <f>VLOOKUP(B32,'[1]2019_B5_Berechnung'!$B$279:$M$330,6,FALSE)</f>
        <v>30</v>
      </c>
      <c r="X32" s="21">
        <f>VLOOKUP(B32,'[1]2020_4-1-3_bearbeitet (2)'!$A$23:$P$529,6,FALSE)</f>
        <v>120</v>
      </c>
      <c r="Y32" s="21">
        <f>VLOOKUP(B32,'[1]2020_4-1-3_bearbeitet (2)'!$A$23:$P$529,7,FALSE)</f>
        <v>30</v>
      </c>
    </row>
    <row r="33" spans="2:25" ht="8.25" customHeight="1" x14ac:dyDescent="0.25">
      <c r="B33" s="13">
        <v>352</v>
      </c>
      <c r="C33" s="14" t="s">
        <v>38</v>
      </c>
      <c r="D33" s="15">
        <v>180</v>
      </c>
      <c r="E33" s="15">
        <v>42</v>
      </c>
      <c r="F33" s="22">
        <f>'[1]2011_4-1-3_bearbeitet'!$G$192</f>
        <v>112</v>
      </c>
      <c r="G33" s="22">
        <f>'[1]2011_4-1-3_bearbeitet'!$H$192</f>
        <v>16</v>
      </c>
      <c r="H33" s="22">
        <v>156</v>
      </c>
      <c r="I33" s="22">
        <v>22</v>
      </c>
      <c r="J33" s="16">
        <v>132</v>
      </c>
      <c r="K33" s="17">
        <v>11</v>
      </c>
      <c r="L33" s="15">
        <v>122</v>
      </c>
      <c r="M33" s="15">
        <v>16</v>
      </c>
      <c r="N33" s="15">
        <f>VLOOKUP(B33,'[1]2019_B5_Berechnung'!$B$71:$M$122,7,FALSE)</f>
        <v>66</v>
      </c>
      <c r="O33" s="15">
        <f>VLOOKUP(B33,'[1]2019_B5_Berechnung'!$B$71:$M$122,6,FALSE)</f>
        <v>17</v>
      </c>
      <c r="P33" s="16">
        <v>115</v>
      </c>
      <c r="Q33" s="17">
        <v>27</v>
      </c>
      <c r="R33" s="16">
        <v>98</v>
      </c>
      <c r="S33" s="17">
        <v>40</v>
      </c>
      <c r="T33" s="18">
        <v>118</v>
      </c>
      <c r="U33" s="19">
        <v>23</v>
      </c>
      <c r="V33" s="20">
        <f>VLOOKUP(B33,'[1]2019_B5_Berechnung'!$B$279:$M$330,7,FALSE)</f>
        <v>116</v>
      </c>
      <c r="W33" s="20">
        <f>VLOOKUP(B33,'[1]2019_B5_Berechnung'!$B$279:$M$330,6,FALSE)</f>
        <v>35</v>
      </c>
      <c r="X33" s="21">
        <f>VLOOKUP(B33,'[1]2020_4-1-3_bearbeitet (2)'!$A$23:$P$529,6,FALSE)</f>
        <v>81</v>
      </c>
      <c r="Y33" s="21">
        <f>VLOOKUP(B33,'[1]2020_4-1-3_bearbeitet (2)'!$A$23:$P$529,7,FALSE)</f>
        <v>26</v>
      </c>
    </row>
    <row r="34" spans="2:25" ht="8.25" customHeight="1" x14ac:dyDescent="0.25">
      <c r="B34" s="13">
        <v>353</v>
      </c>
      <c r="C34" s="14" t="s">
        <v>39</v>
      </c>
      <c r="D34" s="15">
        <v>159</v>
      </c>
      <c r="E34" s="15">
        <v>41</v>
      </c>
      <c r="F34" s="22">
        <f>'[1]2011_4-1-3_bearbeitet'!$G$200</f>
        <v>101</v>
      </c>
      <c r="G34" s="22">
        <f>'[1]2011_4-1-3_bearbeitet'!$H$200</f>
        <v>20</v>
      </c>
      <c r="H34" s="22">
        <v>90</v>
      </c>
      <c r="I34" s="22">
        <v>12</v>
      </c>
      <c r="J34" s="16">
        <v>66</v>
      </c>
      <c r="K34" s="17">
        <v>7</v>
      </c>
      <c r="L34" s="15">
        <v>61</v>
      </c>
      <c r="M34" s="15">
        <v>11</v>
      </c>
      <c r="N34" s="15">
        <f>VLOOKUP(B34,'[1]2019_B5_Berechnung'!$B$71:$M$122,7,FALSE)</f>
        <v>53</v>
      </c>
      <c r="O34" s="15">
        <f>VLOOKUP(B34,'[1]2019_B5_Berechnung'!$B$71:$M$122,6,FALSE)</f>
        <v>7</v>
      </c>
      <c r="P34" s="16">
        <v>60</v>
      </c>
      <c r="Q34" s="17">
        <v>10</v>
      </c>
      <c r="R34" s="16">
        <v>75</v>
      </c>
      <c r="S34" s="17">
        <v>23</v>
      </c>
      <c r="T34" s="18">
        <v>63</v>
      </c>
      <c r="U34" s="19">
        <v>18</v>
      </c>
      <c r="V34" s="20">
        <f>VLOOKUP(B34,'[1]2019_B5_Berechnung'!$B$279:$M$330,7,FALSE)</f>
        <v>99</v>
      </c>
      <c r="W34" s="20">
        <f>VLOOKUP(B34,'[1]2019_B5_Berechnung'!$B$279:$M$330,6,FALSE)</f>
        <v>21</v>
      </c>
      <c r="X34" s="21">
        <f>VLOOKUP(B34,'[1]2020_4-1-3_bearbeitet (2)'!$A$23:$P$529,6,FALSE)</f>
        <v>81</v>
      </c>
      <c r="Y34" s="21">
        <f>VLOOKUP(B34,'[1]2020_4-1-3_bearbeitet (2)'!$A$23:$P$529,7,FALSE)</f>
        <v>20</v>
      </c>
    </row>
    <row r="35" spans="2:25" ht="8.25" customHeight="1" x14ac:dyDescent="0.25">
      <c r="B35" s="13">
        <v>354</v>
      </c>
      <c r="C35" s="14" t="s">
        <v>40</v>
      </c>
      <c r="D35" s="15">
        <v>63</v>
      </c>
      <c r="E35" s="15">
        <v>8</v>
      </c>
      <c r="F35" s="22">
        <f>'[1]2011_4-1-3_bearbeitet'!$G$208</f>
        <v>30</v>
      </c>
      <c r="G35" s="22">
        <f>'[1]2011_4-1-3_bearbeitet'!$H$208</f>
        <v>2</v>
      </c>
      <c r="H35" s="22">
        <v>29</v>
      </c>
      <c r="I35" s="22">
        <v>3</v>
      </c>
      <c r="J35" s="16">
        <v>27</v>
      </c>
      <c r="K35" s="17">
        <v>1</v>
      </c>
      <c r="L35" s="15">
        <v>34</v>
      </c>
      <c r="M35" s="15">
        <v>6</v>
      </c>
      <c r="N35" s="15">
        <f>VLOOKUP(B35,'[1]2019_B5_Berechnung'!$B$71:$M$122,7,FALSE)</f>
        <v>35</v>
      </c>
      <c r="O35" s="15">
        <f>VLOOKUP(B35,'[1]2019_B5_Berechnung'!$B$71:$M$122,6,FALSE)</f>
        <v>2</v>
      </c>
      <c r="P35" s="16">
        <v>25</v>
      </c>
      <c r="Q35" s="17">
        <v>9</v>
      </c>
      <c r="R35" s="16">
        <v>34</v>
      </c>
      <c r="S35" s="17">
        <v>8</v>
      </c>
      <c r="T35" s="18">
        <v>31</v>
      </c>
      <c r="U35" s="19">
        <v>7</v>
      </c>
      <c r="V35" s="20">
        <f>VLOOKUP(B35,'[1]2019_B5_Berechnung'!$B$279:$M$330,7,FALSE)</f>
        <v>40</v>
      </c>
      <c r="W35" s="20">
        <f>VLOOKUP(B35,'[1]2019_B5_Berechnung'!$B$279:$M$330,6,FALSE)</f>
        <v>3</v>
      </c>
      <c r="X35" s="21">
        <f>VLOOKUP(B35,'[1]2020_4-1-3_bearbeitet (2)'!$A$23:$P$529,6,FALSE)</f>
        <v>33</v>
      </c>
      <c r="Y35" s="21">
        <f>VLOOKUP(B35,'[1]2020_4-1-3_bearbeitet (2)'!$A$23:$P$529,7,FALSE)</f>
        <v>5</v>
      </c>
    </row>
    <row r="36" spans="2:25" ht="8.25" customHeight="1" x14ac:dyDescent="0.25">
      <c r="B36" s="13">
        <v>355</v>
      </c>
      <c r="C36" s="14" t="s">
        <v>41</v>
      </c>
      <c r="D36" s="15">
        <v>105</v>
      </c>
      <c r="E36" s="15">
        <v>22</v>
      </c>
      <c r="F36" s="22">
        <f>'[1]2011_4-1-3_bearbeitet'!$G$216</f>
        <v>86</v>
      </c>
      <c r="G36" s="22">
        <f>'[1]2011_4-1-3_bearbeitet'!$H$216</f>
        <v>4</v>
      </c>
      <c r="H36" s="22">
        <v>84</v>
      </c>
      <c r="I36" s="22">
        <v>4</v>
      </c>
      <c r="J36" s="16">
        <v>68</v>
      </c>
      <c r="K36" s="17">
        <v>8</v>
      </c>
      <c r="L36" s="15">
        <v>67</v>
      </c>
      <c r="M36" s="15">
        <v>5</v>
      </c>
      <c r="N36" s="15">
        <f>VLOOKUP(B36,'[1]2019_B5_Berechnung'!$B$71:$M$122,7,FALSE)</f>
        <v>56</v>
      </c>
      <c r="O36" s="15">
        <f>VLOOKUP(B36,'[1]2019_B5_Berechnung'!$B$71:$M$122,6,FALSE)</f>
        <v>7</v>
      </c>
      <c r="P36" s="16">
        <v>64</v>
      </c>
      <c r="Q36" s="17">
        <v>8</v>
      </c>
      <c r="R36" s="16">
        <v>87</v>
      </c>
      <c r="S36" s="17">
        <v>12</v>
      </c>
      <c r="T36" s="18">
        <v>84</v>
      </c>
      <c r="U36" s="19">
        <v>15</v>
      </c>
      <c r="V36" s="20">
        <f>VLOOKUP(B36,'[1]2019_B5_Berechnung'!$B$279:$M$330,7,FALSE)</f>
        <v>82</v>
      </c>
      <c r="W36" s="20">
        <f>VLOOKUP(B36,'[1]2019_B5_Berechnung'!$B$279:$M$330,6,FALSE)</f>
        <v>27</v>
      </c>
      <c r="X36" s="21">
        <f>VLOOKUP(B36,'[1]2020_4-1-3_bearbeitet (2)'!$A$23:$P$529,6,FALSE)</f>
        <v>96</v>
      </c>
      <c r="Y36" s="21">
        <f>VLOOKUP(B36,'[1]2020_4-1-3_bearbeitet (2)'!$A$23:$P$529,7,FALSE)</f>
        <v>17</v>
      </c>
    </row>
    <row r="37" spans="2:25" ht="8.25" customHeight="1" x14ac:dyDescent="0.25">
      <c r="B37" s="13">
        <v>356</v>
      </c>
      <c r="C37" s="14" t="s">
        <v>42</v>
      </c>
      <c r="D37" s="15">
        <v>63</v>
      </c>
      <c r="E37" s="15">
        <v>21</v>
      </c>
      <c r="F37" s="22">
        <f>'[1]2011_4-1-3_bearbeitet'!$G$224</f>
        <v>60</v>
      </c>
      <c r="G37" s="22">
        <f>'[1]2011_4-1-3_bearbeitet'!$H$224</f>
        <v>8</v>
      </c>
      <c r="H37" s="22">
        <v>44</v>
      </c>
      <c r="I37" s="22">
        <v>9</v>
      </c>
      <c r="J37" s="16">
        <v>72</v>
      </c>
      <c r="K37" s="17">
        <v>3</v>
      </c>
      <c r="L37" s="15">
        <v>59</v>
      </c>
      <c r="M37" s="15">
        <v>7</v>
      </c>
      <c r="N37" s="15">
        <f>VLOOKUP(B37,'[1]2019_B5_Berechnung'!$B$71:$M$122,7,FALSE)</f>
        <v>35</v>
      </c>
      <c r="O37" s="15">
        <f>VLOOKUP(B37,'[1]2019_B5_Berechnung'!$B$71:$M$122,6,FALSE)</f>
        <v>4</v>
      </c>
      <c r="P37" s="16">
        <v>29</v>
      </c>
      <c r="Q37" s="17">
        <v>9</v>
      </c>
      <c r="R37" s="16">
        <v>35</v>
      </c>
      <c r="S37" s="17">
        <v>7</v>
      </c>
      <c r="T37" s="18">
        <v>29</v>
      </c>
      <c r="U37" s="19">
        <v>9</v>
      </c>
      <c r="V37" s="20">
        <f>VLOOKUP(B37,'[1]2019_B5_Berechnung'!$B$279:$M$330,7,FALSE)</f>
        <v>35</v>
      </c>
      <c r="W37" s="20">
        <f>VLOOKUP(B37,'[1]2019_B5_Berechnung'!$B$279:$M$330,6,FALSE)</f>
        <v>13</v>
      </c>
      <c r="X37" s="21">
        <f>VLOOKUP(B37,'[1]2020_4-1-3_bearbeitet (2)'!$A$23:$P$529,6,FALSE)</f>
        <v>28</v>
      </c>
      <c r="Y37" s="21">
        <f>VLOOKUP(B37,'[1]2020_4-1-3_bearbeitet (2)'!$A$23:$P$529,7,FALSE)</f>
        <v>13</v>
      </c>
    </row>
    <row r="38" spans="2:25" ht="8.25" customHeight="1" x14ac:dyDescent="0.25">
      <c r="B38" s="13">
        <v>357</v>
      </c>
      <c r="C38" s="14" t="s">
        <v>43</v>
      </c>
      <c r="D38" s="15">
        <v>218</v>
      </c>
      <c r="E38" s="15">
        <v>18</v>
      </c>
      <c r="F38" s="22">
        <f>'[1]2011_4-1-3_bearbeitet'!$G$232</f>
        <v>115</v>
      </c>
      <c r="G38" s="22">
        <f>'[1]2011_4-1-3_bearbeitet'!$H$232</f>
        <v>13</v>
      </c>
      <c r="H38" s="22">
        <v>82</v>
      </c>
      <c r="I38" s="22">
        <v>12</v>
      </c>
      <c r="J38" s="16">
        <v>91</v>
      </c>
      <c r="K38" s="17">
        <v>4</v>
      </c>
      <c r="L38" s="15">
        <v>91</v>
      </c>
      <c r="M38" s="15">
        <v>6</v>
      </c>
      <c r="N38" s="15">
        <f>VLOOKUP(B38,'[1]2019_B5_Berechnung'!$B$71:$M$122,7,FALSE)</f>
        <v>98</v>
      </c>
      <c r="O38" s="15">
        <f>VLOOKUP(B38,'[1]2019_B5_Berechnung'!$B$71:$M$122,6,FALSE)</f>
        <v>9</v>
      </c>
      <c r="P38" s="16">
        <v>89</v>
      </c>
      <c r="Q38" s="17">
        <v>20</v>
      </c>
      <c r="R38" s="16">
        <v>94</v>
      </c>
      <c r="S38" s="17">
        <v>17</v>
      </c>
      <c r="T38" s="18">
        <v>108</v>
      </c>
      <c r="U38" s="19">
        <v>19</v>
      </c>
      <c r="V38" s="20">
        <f>VLOOKUP(B38,'[1]2019_B5_Berechnung'!$B$279:$M$330,7,FALSE)</f>
        <v>131</v>
      </c>
      <c r="W38" s="20">
        <f>VLOOKUP(B38,'[1]2019_B5_Berechnung'!$B$279:$M$330,6,FALSE)</f>
        <v>28</v>
      </c>
      <c r="X38" s="21">
        <f>VLOOKUP(B38,'[1]2020_4-1-3_bearbeitet (2)'!$A$23:$P$529,6,FALSE)</f>
        <v>104</v>
      </c>
      <c r="Y38" s="21">
        <f>VLOOKUP(B38,'[1]2020_4-1-3_bearbeitet (2)'!$A$23:$P$529,7,FALSE)</f>
        <v>30</v>
      </c>
    </row>
    <row r="39" spans="2:25" ht="8.25" customHeight="1" x14ac:dyDescent="0.25">
      <c r="B39" s="13">
        <v>358</v>
      </c>
      <c r="C39" s="14" t="s">
        <v>44</v>
      </c>
      <c r="D39" s="15">
        <v>143</v>
      </c>
      <c r="E39" s="15">
        <v>33</v>
      </c>
      <c r="F39" s="22">
        <f>'[1]2011_4-1-3_bearbeitet'!$G$240</f>
        <v>107</v>
      </c>
      <c r="G39" s="22">
        <f>'[1]2011_4-1-3_bearbeitet'!$H$240</f>
        <v>10</v>
      </c>
      <c r="H39" s="22">
        <v>109</v>
      </c>
      <c r="I39" s="22">
        <v>13</v>
      </c>
      <c r="J39" s="16">
        <v>106</v>
      </c>
      <c r="K39" s="17">
        <v>22</v>
      </c>
      <c r="L39" s="15">
        <v>82</v>
      </c>
      <c r="M39" s="15">
        <v>12</v>
      </c>
      <c r="N39" s="15">
        <f>VLOOKUP(B39,'[1]2019_B5_Berechnung'!$B$71:$M$122,7,FALSE)</f>
        <v>95</v>
      </c>
      <c r="O39" s="15">
        <f>VLOOKUP(B39,'[1]2019_B5_Berechnung'!$B$71:$M$122,6,FALSE)</f>
        <v>15</v>
      </c>
      <c r="P39" s="16">
        <v>98</v>
      </c>
      <c r="Q39" s="17">
        <v>13</v>
      </c>
      <c r="R39" s="16">
        <v>80</v>
      </c>
      <c r="S39" s="17">
        <v>17</v>
      </c>
      <c r="T39" s="18">
        <v>88</v>
      </c>
      <c r="U39" s="19">
        <v>16</v>
      </c>
      <c r="V39" s="20">
        <f>VLOOKUP(B39,'[1]2019_B5_Berechnung'!$B$279:$M$330,7,FALSE)</f>
        <v>72</v>
      </c>
      <c r="W39" s="20">
        <f>VLOOKUP(B39,'[1]2019_B5_Berechnung'!$B$279:$M$330,6,FALSE)</f>
        <v>13</v>
      </c>
      <c r="X39" s="21">
        <f>VLOOKUP(B39,'[1]2020_4-1-3_bearbeitet (2)'!$A$23:$P$529,6,FALSE)</f>
        <v>83</v>
      </c>
      <c r="Y39" s="21">
        <f>VLOOKUP(B39,'[1]2020_4-1-3_bearbeitet (2)'!$A$23:$P$529,7,FALSE)</f>
        <v>7</v>
      </c>
    </row>
    <row r="40" spans="2:25" ht="8.25" customHeight="1" x14ac:dyDescent="0.25">
      <c r="B40" s="13">
        <v>359</v>
      </c>
      <c r="C40" s="14" t="s">
        <v>45</v>
      </c>
      <c r="D40" s="15">
        <v>193</v>
      </c>
      <c r="E40" s="15">
        <v>28</v>
      </c>
      <c r="F40" s="22">
        <f>'[1]2011_4-1-3_bearbeitet'!$G$248</f>
        <v>117</v>
      </c>
      <c r="G40" s="22">
        <f>'[1]2011_4-1-3_bearbeitet'!$H$248</f>
        <v>15</v>
      </c>
      <c r="H40" s="22">
        <v>112</v>
      </c>
      <c r="I40" s="22">
        <v>5</v>
      </c>
      <c r="J40" s="16">
        <v>102</v>
      </c>
      <c r="K40" s="17">
        <v>10</v>
      </c>
      <c r="L40" s="15">
        <v>73</v>
      </c>
      <c r="M40" s="15">
        <v>14</v>
      </c>
      <c r="N40" s="15">
        <f>VLOOKUP(B40,'[1]2019_B5_Berechnung'!$B$71:$M$122,7,FALSE)</f>
        <v>74</v>
      </c>
      <c r="O40" s="15">
        <f>VLOOKUP(B40,'[1]2019_B5_Berechnung'!$B$71:$M$122,6,FALSE)</f>
        <v>28</v>
      </c>
      <c r="P40" s="16">
        <v>105</v>
      </c>
      <c r="Q40" s="17">
        <v>43</v>
      </c>
      <c r="R40" s="16">
        <v>80</v>
      </c>
      <c r="S40" s="17">
        <v>29</v>
      </c>
      <c r="T40" s="18">
        <v>125</v>
      </c>
      <c r="U40" s="19">
        <v>37</v>
      </c>
      <c r="V40" s="20">
        <f>VLOOKUP(B40,'[1]2019_B5_Berechnung'!$B$279:$M$330,7,FALSE)</f>
        <v>105</v>
      </c>
      <c r="W40" s="20">
        <f>VLOOKUP(B40,'[1]2019_B5_Berechnung'!$B$279:$M$330,6,FALSE)</f>
        <v>36</v>
      </c>
      <c r="X40" s="21">
        <f>VLOOKUP(B40,'[1]2020_4-1-3_bearbeitet (2)'!$A$23:$P$529,6,FALSE)</f>
        <v>110</v>
      </c>
      <c r="Y40" s="21">
        <f>VLOOKUP(B40,'[1]2020_4-1-3_bearbeitet (2)'!$A$23:$P$529,7,FALSE)</f>
        <v>51</v>
      </c>
    </row>
    <row r="41" spans="2:25" ht="8.25" customHeight="1" x14ac:dyDescent="0.25">
      <c r="B41" s="13">
        <v>360</v>
      </c>
      <c r="C41" s="14" t="s">
        <v>46</v>
      </c>
      <c r="D41" s="15">
        <v>111</v>
      </c>
      <c r="E41" s="15">
        <v>19</v>
      </c>
      <c r="F41" s="22">
        <f>'[1]2011_4-1-3_bearbeitet'!$G$256</f>
        <v>54</v>
      </c>
      <c r="G41" s="22">
        <f>'[1]2011_4-1-3_bearbeitet'!$H$256</f>
        <v>1</v>
      </c>
      <c r="H41" s="22">
        <v>45</v>
      </c>
      <c r="I41" s="22">
        <v>1</v>
      </c>
      <c r="J41" s="16">
        <v>32</v>
      </c>
      <c r="K41" s="17">
        <v>3</v>
      </c>
      <c r="L41" s="15">
        <v>41</v>
      </c>
      <c r="M41" s="15">
        <v>3</v>
      </c>
      <c r="N41" s="15">
        <f>VLOOKUP(B41,'[1]2019_B5_Berechnung'!$B$71:$M$122,7,FALSE)</f>
        <v>29</v>
      </c>
      <c r="O41" s="15">
        <f>VLOOKUP(B41,'[1]2019_B5_Berechnung'!$B$71:$M$122,6,FALSE)</f>
        <v>5</v>
      </c>
      <c r="P41" s="16">
        <v>39</v>
      </c>
      <c r="Q41" s="17">
        <v>6</v>
      </c>
      <c r="R41" s="16">
        <v>38</v>
      </c>
      <c r="S41" s="17">
        <v>17</v>
      </c>
      <c r="T41" s="18">
        <v>46</v>
      </c>
      <c r="U41" s="19">
        <v>8</v>
      </c>
      <c r="V41" s="20">
        <f>VLOOKUP(B41,'[1]2019_B5_Berechnung'!$B$279:$M$330,7,FALSE)</f>
        <v>72</v>
      </c>
      <c r="W41" s="20">
        <f>VLOOKUP(B41,'[1]2019_B5_Berechnung'!$B$279:$M$330,6,FALSE)</f>
        <v>9</v>
      </c>
      <c r="X41" s="21">
        <f>VLOOKUP(B41,'[1]2020_4-1-3_bearbeitet (2)'!$A$23:$P$529,6,FALSE)</f>
        <v>52</v>
      </c>
      <c r="Y41" s="21">
        <f>VLOOKUP(B41,'[1]2020_4-1-3_bearbeitet (2)'!$A$23:$P$529,7,FALSE)</f>
        <v>6</v>
      </c>
    </row>
    <row r="42" spans="2:25" ht="8.25" customHeight="1" x14ac:dyDescent="0.25">
      <c r="B42" s="13">
        <v>361</v>
      </c>
      <c r="C42" s="14" t="s">
        <v>47</v>
      </c>
      <c r="D42" s="15">
        <v>125</v>
      </c>
      <c r="E42" s="15">
        <v>47</v>
      </c>
      <c r="F42" s="22">
        <f>'[1]2011_4-1-3_bearbeitet'!$G$263</f>
        <v>56</v>
      </c>
      <c r="G42" s="22">
        <f>'[1]2011_4-1-3_bearbeitet'!$H$263</f>
        <v>18</v>
      </c>
      <c r="H42" s="22">
        <v>48</v>
      </c>
      <c r="I42" s="22">
        <v>10</v>
      </c>
      <c r="J42" s="16">
        <v>66</v>
      </c>
      <c r="K42" s="17">
        <v>8</v>
      </c>
      <c r="L42" s="15">
        <v>38</v>
      </c>
      <c r="M42" s="15">
        <v>16</v>
      </c>
      <c r="N42" s="15">
        <f>VLOOKUP(B42,'[1]2019_B5_Berechnung'!$B$71:$M$122,7,FALSE)</f>
        <v>54</v>
      </c>
      <c r="O42" s="15">
        <f>VLOOKUP(B42,'[1]2019_B5_Berechnung'!$B$71:$M$122,6,FALSE)</f>
        <v>21</v>
      </c>
      <c r="P42" s="16">
        <v>48</v>
      </c>
      <c r="Q42" s="17">
        <v>14</v>
      </c>
      <c r="R42" s="16">
        <v>34</v>
      </c>
      <c r="S42" s="17">
        <v>24</v>
      </c>
      <c r="T42" s="18">
        <v>39</v>
      </c>
      <c r="U42" s="19">
        <v>14</v>
      </c>
      <c r="V42" s="20">
        <f>VLOOKUP(B42,'[1]2019_B5_Berechnung'!$B$279:$M$330,7,FALSE)</f>
        <v>55</v>
      </c>
      <c r="W42" s="20">
        <f>VLOOKUP(B42,'[1]2019_B5_Berechnung'!$B$279:$M$330,6,FALSE)</f>
        <v>14</v>
      </c>
      <c r="X42" s="21">
        <f>VLOOKUP(B42,'[1]2020_4-1-3_bearbeitet (2)'!$A$23:$P$529,6,FALSE)</f>
        <v>51</v>
      </c>
      <c r="Y42" s="21">
        <f>VLOOKUP(B42,'[1]2020_4-1-3_bearbeitet (2)'!$A$23:$P$529,7,FALSE)</f>
        <v>8</v>
      </c>
    </row>
    <row r="43" spans="2:25" s="26" customFormat="1" ht="16.5" customHeight="1" x14ac:dyDescent="0.25">
      <c r="B43" s="27">
        <v>3</v>
      </c>
      <c r="C43" s="28" t="s">
        <v>48</v>
      </c>
      <c r="D43" s="29">
        <v>1541</v>
      </c>
      <c r="E43" s="29">
        <v>329</v>
      </c>
      <c r="F43" s="30">
        <f>'[1]2011_4-1-3_bearbeitet'!$G$277</f>
        <v>957</v>
      </c>
      <c r="G43" s="30">
        <f>'[1]2011_4-1-3_bearbeitet'!$H$277</f>
        <v>117</v>
      </c>
      <c r="H43" s="30">
        <v>925</v>
      </c>
      <c r="I43" s="30">
        <v>96</v>
      </c>
      <c r="J43" s="29">
        <v>872</v>
      </c>
      <c r="K43" s="32">
        <v>81</v>
      </c>
      <c r="L43" s="29">
        <v>749</v>
      </c>
      <c r="M43" s="29">
        <v>107</v>
      </c>
      <c r="N43" s="29">
        <f>VLOOKUP(B43,'[1]2019_B5_Berechnung'!$B$71:$M$122,7,FALSE)</f>
        <v>681</v>
      </c>
      <c r="O43" s="29">
        <f>VLOOKUP(B43,'[1]2019_B5_Berechnung'!$B$71:$M$122,6,FALSE)</f>
        <v>124</v>
      </c>
      <c r="P43" s="31">
        <v>746</v>
      </c>
      <c r="Q43" s="32">
        <v>162</v>
      </c>
      <c r="R43" s="31">
        <v>775</v>
      </c>
      <c r="S43" s="32">
        <v>216</v>
      </c>
      <c r="T43" s="33">
        <v>849</v>
      </c>
      <c r="U43" s="34">
        <v>198</v>
      </c>
      <c r="V43" s="65">
        <f>VLOOKUP(B43,'[1]2019_B5_Berechnung'!$B$279:$M$330,7,FALSE)</f>
        <v>900</v>
      </c>
      <c r="W43" s="65">
        <f>VLOOKUP(B43,'[1]2019_B5_Berechnung'!$B$279:$M$330,6,FALSE)</f>
        <v>229</v>
      </c>
      <c r="X43" s="66">
        <f>VLOOKUP(B43,'[1]2020_4-1-3_bearbeitet (2)'!$A$23:$P$529,6,FALSE)</f>
        <v>839</v>
      </c>
      <c r="Y43" s="66">
        <f>VLOOKUP(B43,'[1]2020_4-1-3_bearbeitet (2)'!$A$23:$P$529,7,FALSE)</f>
        <v>213</v>
      </c>
    </row>
    <row r="44" spans="2:25" ht="8.25" customHeight="1" x14ac:dyDescent="0.25">
      <c r="B44" s="13">
        <v>401</v>
      </c>
      <c r="C44" s="14" t="s">
        <v>49</v>
      </c>
      <c r="D44" s="15">
        <v>77</v>
      </c>
      <c r="E44" s="15">
        <v>34</v>
      </c>
      <c r="F44" s="22">
        <f>'[1]2011_4-1-3_bearbeitet'!$G$279</f>
        <v>45</v>
      </c>
      <c r="G44" s="22">
        <f>'[1]2011_4-1-3_bearbeitet'!$H$279</f>
        <v>28</v>
      </c>
      <c r="H44" s="22">
        <v>37</v>
      </c>
      <c r="I44" s="22">
        <v>19</v>
      </c>
      <c r="J44" s="16">
        <v>43</v>
      </c>
      <c r="K44" s="17">
        <v>16</v>
      </c>
      <c r="L44" s="15">
        <v>39</v>
      </c>
      <c r="M44" s="15">
        <v>13</v>
      </c>
      <c r="N44" s="15">
        <f>VLOOKUP(B44,'[1]2019_B5_Berechnung'!$B$71:$M$122,7,FALSE)</f>
        <v>30</v>
      </c>
      <c r="O44" s="15">
        <f>VLOOKUP(B44,'[1]2019_B5_Berechnung'!$B$71:$M$122,6,FALSE)</f>
        <v>28</v>
      </c>
      <c r="P44" s="16">
        <v>36</v>
      </c>
      <c r="Q44" s="17">
        <v>12</v>
      </c>
      <c r="R44" s="16">
        <v>44</v>
      </c>
      <c r="S44" s="17">
        <v>40</v>
      </c>
      <c r="T44" s="18">
        <v>36</v>
      </c>
      <c r="U44" s="19">
        <v>37</v>
      </c>
      <c r="V44" s="20">
        <f>VLOOKUP(B44,'[1]2019_B5_Berechnung'!$B$279:$M$330,7,FALSE)</f>
        <v>42</v>
      </c>
      <c r="W44" s="20">
        <f>VLOOKUP(B44,'[1]2019_B5_Berechnung'!$B$279:$M$330,6,FALSE)</f>
        <v>68</v>
      </c>
      <c r="X44" s="21">
        <f>VLOOKUP(B44,'[1]2020_4-1-3_bearbeitet (2)'!$A$23:$P$529,6,FALSE)</f>
        <v>20</v>
      </c>
      <c r="Y44" s="21">
        <f>VLOOKUP(B44,'[1]2020_4-1-3_bearbeitet (2)'!$A$23:$P$529,7,FALSE)</f>
        <v>24</v>
      </c>
    </row>
    <row r="45" spans="2:25" ht="8.25" customHeight="1" x14ac:dyDescent="0.25">
      <c r="B45" s="13">
        <v>402</v>
      </c>
      <c r="C45" s="14" t="s">
        <v>50</v>
      </c>
      <c r="D45" s="15">
        <v>58</v>
      </c>
      <c r="E45" s="15">
        <v>20</v>
      </c>
      <c r="F45" s="22">
        <f>'[1]2011_4-1-3_bearbeitet'!$G$287</f>
        <v>32</v>
      </c>
      <c r="G45" s="22">
        <f>'[1]2011_4-1-3_bearbeitet'!$H$287</f>
        <v>4</v>
      </c>
      <c r="H45" s="22">
        <v>49</v>
      </c>
      <c r="I45" s="22">
        <v>2</v>
      </c>
      <c r="J45" s="16">
        <v>50</v>
      </c>
      <c r="K45" s="17">
        <v>3</v>
      </c>
      <c r="L45" s="15">
        <v>56</v>
      </c>
      <c r="M45" s="15">
        <v>6</v>
      </c>
      <c r="N45" s="15">
        <f>VLOOKUP(B45,'[1]2019_B5_Berechnung'!$B$71:$M$122,7,FALSE)</f>
        <v>42</v>
      </c>
      <c r="O45" s="15">
        <f>VLOOKUP(B45,'[1]2019_B5_Berechnung'!$B$71:$M$122,6,FALSE)</f>
        <v>9</v>
      </c>
      <c r="P45" s="16">
        <v>34</v>
      </c>
      <c r="Q45" s="17">
        <v>9</v>
      </c>
      <c r="R45" s="16">
        <v>38</v>
      </c>
      <c r="S45" s="17">
        <v>14</v>
      </c>
      <c r="T45" s="18">
        <v>41</v>
      </c>
      <c r="U45" s="19">
        <v>8</v>
      </c>
      <c r="V45" s="20">
        <f>VLOOKUP(B45,'[1]2019_B5_Berechnung'!$B$279:$M$330,7,FALSE)</f>
        <v>33</v>
      </c>
      <c r="W45" s="20">
        <f>VLOOKUP(B45,'[1]2019_B5_Berechnung'!$B$279:$M$330,6,FALSE)</f>
        <v>14</v>
      </c>
      <c r="X45" s="21">
        <f>VLOOKUP(B45,'[1]2020_4-1-3_bearbeitet (2)'!$A$23:$P$529,6,FALSE)</f>
        <v>35</v>
      </c>
      <c r="Y45" s="21">
        <f>VLOOKUP(B45,'[1]2020_4-1-3_bearbeitet (2)'!$A$23:$P$529,7,FALSE)</f>
        <v>18</v>
      </c>
    </row>
    <row r="46" spans="2:25" ht="8.25" customHeight="1" x14ac:dyDescent="0.25">
      <c r="B46" s="13">
        <v>403</v>
      </c>
      <c r="C46" s="14" t="s">
        <v>51</v>
      </c>
      <c r="D46" s="15">
        <v>118</v>
      </c>
      <c r="E46" s="15">
        <v>26</v>
      </c>
      <c r="F46" s="22">
        <f>'[1]2011_4-1-3_bearbeitet'!$G$295</f>
        <v>102</v>
      </c>
      <c r="G46" s="22">
        <f>'[1]2011_4-1-3_bearbeitet'!$H$295</f>
        <v>8</v>
      </c>
      <c r="H46" s="22">
        <v>80</v>
      </c>
      <c r="I46" s="22">
        <v>14</v>
      </c>
      <c r="J46" s="16">
        <v>96</v>
      </c>
      <c r="K46" s="17">
        <v>18</v>
      </c>
      <c r="L46" s="15">
        <v>83</v>
      </c>
      <c r="M46" s="15">
        <v>9</v>
      </c>
      <c r="N46" s="15">
        <f>VLOOKUP(B46,'[1]2019_B5_Berechnung'!$B$71:$M$122,7,FALSE)</f>
        <v>100</v>
      </c>
      <c r="O46" s="15">
        <f>VLOOKUP(B46,'[1]2019_B5_Berechnung'!$B$71:$M$122,6,FALSE)</f>
        <v>15</v>
      </c>
      <c r="P46" s="16">
        <v>87</v>
      </c>
      <c r="Q46" s="17">
        <v>13</v>
      </c>
      <c r="R46" s="16">
        <v>89</v>
      </c>
      <c r="S46" s="17">
        <v>17</v>
      </c>
      <c r="T46" s="18">
        <v>79</v>
      </c>
      <c r="U46" s="19">
        <v>24</v>
      </c>
      <c r="V46" s="20">
        <f>VLOOKUP(B46,'[1]2019_B5_Berechnung'!$B$279:$M$330,7,FALSE)</f>
        <v>65</v>
      </c>
      <c r="W46" s="20">
        <f>VLOOKUP(B46,'[1]2019_B5_Berechnung'!$B$279:$M$330,6,FALSE)</f>
        <v>26</v>
      </c>
      <c r="X46" s="21">
        <f>VLOOKUP(B46,'[1]2020_4-1-3_bearbeitet (2)'!$A$23:$P$529,6,FALSE)</f>
        <v>61</v>
      </c>
      <c r="Y46" s="21">
        <f>VLOOKUP(B46,'[1]2020_4-1-3_bearbeitet (2)'!$A$23:$P$529,7,FALSE)</f>
        <v>29</v>
      </c>
    </row>
    <row r="47" spans="2:25" ht="8.25" customHeight="1" x14ac:dyDescent="0.25">
      <c r="B47" s="13">
        <v>404</v>
      </c>
      <c r="C47" s="14" t="s">
        <v>52</v>
      </c>
      <c r="D47" s="15">
        <v>76</v>
      </c>
      <c r="E47" s="15">
        <v>36</v>
      </c>
      <c r="F47" s="22">
        <f>'[1]2011_4-1-3_bearbeitet'!$G$303</f>
        <v>100</v>
      </c>
      <c r="G47" s="22">
        <f>'[1]2011_4-1-3_bearbeitet'!$H$303</f>
        <v>32</v>
      </c>
      <c r="H47" s="22">
        <v>93</v>
      </c>
      <c r="I47" s="22">
        <v>28</v>
      </c>
      <c r="J47" s="16">
        <v>80</v>
      </c>
      <c r="K47" s="17">
        <v>18</v>
      </c>
      <c r="L47" s="15">
        <v>76</v>
      </c>
      <c r="M47" s="15">
        <v>19</v>
      </c>
      <c r="N47" s="15">
        <f>VLOOKUP(B47,'[1]2019_B5_Berechnung'!$B$71:$M$122,7,FALSE)</f>
        <v>109</v>
      </c>
      <c r="O47" s="15">
        <f>VLOOKUP(B47,'[1]2019_B5_Berechnung'!$B$71:$M$122,6,FALSE)</f>
        <v>21</v>
      </c>
      <c r="P47" s="16">
        <v>88</v>
      </c>
      <c r="Q47" s="17">
        <v>23</v>
      </c>
      <c r="R47" s="16">
        <v>80</v>
      </c>
      <c r="S47" s="17">
        <v>21</v>
      </c>
      <c r="T47" s="18">
        <v>64</v>
      </c>
      <c r="U47" s="19">
        <v>28</v>
      </c>
      <c r="V47" s="20">
        <f>VLOOKUP(B47,'[1]2019_B5_Berechnung'!$B$279:$M$330,7,FALSE)</f>
        <v>67</v>
      </c>
      <c r="W47" s="20">
        <f>VLOOKUP(B47,'[1]2019_B5_Berechnung'!$B$279:$M$330,6,FALSE)</f>
        <v>48</v>
      </c>
      <c r="X47" s="21">
        <f>VLOOKUP(B47,'[1]2020_4-1-3_bearbeitet (2)'!$A$23:$P$529,6,FALSE)</f>
        <v>62</v>
      </c>
      <c r="Y47" s="21">
        <f>VLOOKUP(B47,'[1]2020_4-1-3_bearbeitet (2)'!$A$23:$P$529,7,FALSE)</f>
        <v>36</v>
      </c>
    </row>
    <row r="48" spans="2:25" ht="8.25" customHeight="1" x14ac:dyDescent="0.25">
      <c r="B48" s="13">
        <v>405</v>
      </c>
      <c r="C48" s="14" t="s">
        <v>53</v>
      </c>
      <c r="D48" s="15">
        <v>80</v>
      </c>
      <c r="E48" s="15">
        <v>20</v>
      </c>
      <c r="F48" s="22">
        <f>'[1]2011_4-1-3_bearbeitet'!$G$311</f>
        <v>31</v>
      </c>
      <c r="G48" s="22">
        <f>'[1]2011_4-1-3_bearbeitet'!$H$311</f>
        <v>8</v>
      </c>
      <c r="H48" s="22">
        <v>31</v>
      </c>
      <c r="I48" s="22">
        <v>12</v>
      </c>
      <c r="J48" s="16">
        <v>38</v>
      </c>
      <c r="K48" s="17">
        <v>9</v>
      </c>
      <c r="L48" s="15">
        <v>26</v>
      </c>
      <c r="M48" s="15">
        <v>5</v>
      </c>
      <c r="N48" s="15">
        <f>VLOOKUP(B48,'[1]2019_B5_Berechnung'!$B$71:$M$122,7,FALSE)</f>
        <v>25</v>
      </c>
      <c r="O48" s="15">
        <f>VLOOKUP(B48,'[1]2019_B5_Berechnung'!$B$71:$M$122,6,FALSE)</f>
        <v>2</v>
      </c>
      <c r="P48" s="16" t="s">
        <v>54</v>
      </c>
      <c r="Q48" s="17" t="s">
        <v>54</v>
      </c>
      <c r="R48" s="16">
        <v>25</v>
      </c>
      <c r="S48" s="17">
        <v>4</v>
      </c>
      <c r="T48" s="18">
        <v>41</v>
      </c>
      <c r="U48" s="19">
        <v>3</v>
      </c>
      <c r="V48" s="20">
        <f>VLOOKUP(B48,'[1]2019_B5_Berechnung'!$B$279:$M$330,7,FALSE)</f>
        <v>33</v>
      </c>
      <c r="W48" s="20">
        <f>VLOOKUP(B48,'[1]2019_B5_Berechnung'!$B$279:$M$330,6,FALSE)</f>
        <v>19</v>
      </c>
      <c r="X48" s="21">
        <f>VLOOKUP(B48,'[1]2020_4-1-3_bearbeitet (2)'!$A$23:$P$529,6,FALSE)</f>
        <v>30</v>
      </c>
      <c r="Y48" s="21">
        <f>VLOOKUP(B48,'[1]2020_4-1-3_bearbeitet (2)'!$A$23:$P$529,7,FALSE)</f>
        <v>8</v>
      </c>
    </row>
    <row r="49" spans="2:25" ht="8.25" customHeight="1" x14ac:dyDescent="0.25">
      <c r="B49" s="13">
        <v>451</v>
      </c>
      <c r="C49" s="14" t="s">
        <v>55</v>
      </c>
      <c r="D49" s="15">
        <v>117</v>
      </c>
      <c r="E49" s="15">
        <v>15</v>
      </c>
      <c r="F49" s="22">
        <f>'[1]2011_4-1-3_bearbeitet'!$G$318</f>
        <v>48</v>
      </c>
      <c r="G49" s="22">
        <f>'[1]2011_4-1-3_bearbeitet'!$H$318</f>
        <v>6</v>
      </c>
      <c r="H49" s="22">
        <v>44</v>
      </c>
      <c r="I49" s="22">
        <v>3</v>
      </c>
      <c r="J49" s="16">
        <v>35</v>
      </c>
      <c r="K49" s="17">
        <v>1</v>
      </c>
      <c r="L49" s="15">
        <v>45</v>
      </c>
      <c r="M49" s="15">
        <v>3</v>
      </c>
      <c r="N49" s="15">
        <f>VLOOKUP(B49,'[1]2019_B5_Berechnung'!$B$71:$M$122,7,FALSE)</f>
        <v>53</v>
      </c>
      <c r="O49" s="15">
        <f>VLOOKUP(B49,'[1]2019_B5_Berechnung'!$B$71:$M$122,6,FALSE)</f>
        <v>2</v>
      </c>
      <c r="P49" s="16">
        <v>46</v>
      </c>
      <c r="Q49" s="17">
        <v>4</v>
      </c>
      <c r="R49" s="16">
        <v>64</v>
      </c>
      <c r="S49" s="17">
        <v>7</v>
      </c>
      <c r="T49" s="18">
        <v>38</v>
      </c>
      <c r="U49" s="19">
        <v>2</v>
      </c>
      <c r="V49" s="20">
        <f>VLOOKUP(B49,'[1]2019_B5_Berechnung'!$B$279:$M$330,7,FALSE)</f>
        <v>92</v>
      </c>
      <c r="W49" s="20">
        <f>VLOOKUP(B49,'[1]2019_B5_Berechnung'!$B$279:$M$330,6,FALSE)</f>
        <v>3</v>
      </c>
      <c r="X49" s="21">
        <f>VLOOKUP(B49,'[1]2020_4-1-3_bearbeitet (2)'!$A$23:$P$529,6,FALSE)</f>
        <v>46</v>
      </c>
      <c r="Y49" s="21">
        <f>VLOOKUP(B49,'[1]2020_4-1-3_bearbeitet (2)'!$A$23:$P$529,7,FALSE)</f>
        <v>9</v>
      </c>
    </row>
    <row r="50" spans="2:25" ht="8.25" customHeight="1" x14ac:dyDescent="0.25">
      <c r="B50" s="13">
        <v>452</v>
      </c>
      <c r="C50" s="14" t="s">
        <v>56</v>
      </c>
      <c r="D50" s="15">
        <v>279</v>
      </c>
      <c r="E50" s="15">
        <v>24</v>
      </c>
      <c r="F50" s="22">
        <f>'[1]2011_4-1-3_bearbeitet'!$G$326</f>
        <v>183</v>
      </c>
      <c r="G50" s="22">
        <f>'[1]2011_4-1-3_bearbeitet'!$H$326</f>
        <v>10</v>
      </c>
      <c r="H50" s="22">
        <v>171</v>
      </c>
      <c r="I50" s="22">
        <v>30</v>
      </c>
      <c r="J50" s="16">
        <v>186</v>
      </c>
      <c r="K50" s="17">
        <v>14</v>
      </c>
      <c r="L50" s="15">
        <v>187</v>
      </c>
      <c r="M50" s="15">
        <v>10</v>
      </c>
      <c r="N50" s="15">
        <f>VLOOKUP(B50,'[1]2019_B5_Berechnung'!$B$71:$M$122,7,FALSE)</f>
        <v>152</v>
      </c>
      <c r="O50" s="15">
        <f>VLOOKUP(B50,'[1]2019_B5_Berechnung'!$B$71:$M$122,6,FALSE)</f>
        <v>7</v>
      </c>
      <c r="P50" s="16">
        <v>162</v>
      </c>
      <c r="Q50" s="17">
        <v>10</v>
      </c>
      <c r="R50" s="16">
        <v>150</v>
      </c>
      <c r="S50" s="17">
        <v>14</v>
      </c>
      <c r="T50" s="18">
        <v>166</v>
      </c>
      <c r="U50" s="19">
        <v>18</v>
      </c>
      <c r="V50" s="20">
        <f>VLOOKUP(B50,'[1]2019_B5_Berechnung'!$B$279:$M$330,7,FALSE)</f>
        <v>154</v>
      </c>
      <c r="W50" s="20">
        <f>VLOOKUP(B50,'[1]2019_B5_Berechnung'!$B$279:$M$330,6,FALSE)</f>
        <v>24</v>
      </c>
      <c r="X50" s="21">
        <f>VLOOKUP(B50,'[1]2020_4-1-3_bearbeitet (2)'!$A$23:$P$529,6,FALSE)</f>
        <v>141</v>
      </c>
      <c r="Y50" s="21">
        <f>VLOOKUP(B50,'[1]2020_4-1-3_bearbeitet (2)'!$A$23:$P$529,7,FALSE)</f>
        <v>16</v>
      </c>
    </row>
    <row r="51" spans="2:25" ht="8.25" customHeight="1" x14ac:dyDescent="0.25">
      <c r="B51" s="13">
        <v>453</v>
      </c>
      <c r="C51" s="14" t="s">
        <v>57</v>
      </c>
      <c r="D51" s="15">
        <v>176</v>
      </c>
      <c r="E51" s="15">
        <v>24</v>
      </c>
      <c r="F51" s="22">
        <f>'[1]2011_4-1-3_bearbeitet'!$G$334</f>
        <v>116</v>
      </c>
      <c r="G51" s="22">
        <f>'[1]2011_4-1-3_bearbeitet'!$H$334</f>
        <v>14</v>
      </c>
      <c r="H51" s="22">
        <v>115</v>
      </c>
      <c r="I51" s="22">
        <v>15</v>
      </c>
      <c r="J51" s="16">
        <v>94</v>
      </c>
      <c r="K51" s="17">
        <v>10</v>
      </c>
      <c r="L51" s="15">
        <v>78</v>
      </c>
      <c r="M51" s="15">
        <v>16</v>
      </c>
      <c r="N51" s="15">
        <f>VLOOKUP(B51,'[1]2019_B5_Berechnung'!$B$71:$M$122,7,FALSE)</f>
        <v>79</v>
      </c>
      <c r="O51" s="15">
        <f>VLOOKUP(B51,'[1]2019_B5_Berechnung'!$B$71:$M$122,6,FALSE)</f>
        <v>7</v>
      </c>
      <c r="P51" s="16">
        <v>72</v>
      </c>
      <c r="Q51" s="17">
        <v>14</v>
      </c>
      <c r="R51" s="16">
        <v>100</v>
      </c>
      <c r="S51" s="17">
        <v>30</v>
      </c>
      <c r="T51" s="18">
        <v>91</v>
      </c>
      <c r="U51" s="19">
        <v>30</v>
      </c>
      <c r="V51" s="20">
        <f>VLOOKUP(B51,'[1]2019_B5_Berechnung'!$B$279:$M$330,7,FALSE)</f>
        <v>147</v>
      </c>
      <c r="W51" s="20">
        <f>VLOOKUP(B51,'[1]2019_B5_Berechnung'!$B$279:$M$330,6,FALSE)</f>
        <v>61</v>
      </c>
      <c r="X51" s="21">
        <f>VLOOKUP(B51,'[1]2020_4-1-3_bearbeitet (2)'!$A$23:$P$529,6,FALSE)</f>
        <v>100</v>
      </c>
      <c r="Y51" s="21">
        <f>VLOOKUP(B51,'[1]2020_4-1-3_bearbeitet (2)'!$A$23:$P$529,7,FALSE)</f>
        <v>40</v>
      </c>
    </row>
    <row r="52" spans="2:25" ht="8.25" customHeight="1" x14ac:dyDescent="0.25">
      <c r="B52" s="13">
        <v>454</v>
      </c>
      <c r="C52" s="14" t="s">
        <v>58</v>
      </c>
      <c r="D52" s="15">
        <v>319</v>
      </c>
      <c r="E52" s="15">
        <v>38</v>
      </c>
      <c r="F52" s="22">
        <f>'[1]2011_4-1-3_bearbeitet'!$G$342</f>
        <v>152</v>
      </c>
      <c r="G52" s="22">
        <f>'[1]2011_4-1-3_bearbeitet'!$H$342</f>
        <v>19</v>
      </c>
      <c r="H52" s="22">
        <v>164</v>
      </c>
      <c r="I52" s="22">
        <v>17</v>
      </c>
      <c r="J52" s="16">
        <v>164</v>
      </c>
      <c r="K52" s="17">
        <v>22</v>
      </c>
      <c r="L52" s="15">
        <v>183</v>
      </c>
      <c r="M52" s="15">
        <v>25</v>
      </c>
      <c r="N52" s="15">
        <f>VLOOKUP(B52,'[1]2019_B5_Berechnung'!$B$71:$M$122,7,FALSE)</f>
        <v>176</v>
      </c>
      <c r="O52" s="15">
        <f>VLOOKUP(B52,'[1]2019_B5_Berechnung'!$B$71:$M$122,6,FALSE)</f>
        <v>35</v>
      </c>
      <c r="P52" s="16">
        <v>206</v>
      </c>
      <c r="Q52" s="17">
        <v>68</v>
      </c>
      <c r="R52" s="16">
        <v>191</v>
      </c>
      <c r="S52" s="17">
        <v>95</v>
      </c>
      <c r="T52" s="18">
        <v>143</v>
      </c>
      <c r="U52" s="19">
        <v>86</v>
      </c>
      <c r="V52" s="20">
        <f>VLOOKUP(B52,'[1]2019_B5_Berechnung'!$B$279:$M$330,7,FALSE)</f>
        <v>196</v>
      </c>
      <c r="W52" s="20">
        <f>VLOOKUP(B52,'[1]2019_B5_Berechnung'!$B$279:$M$330,6,FALSE)</f>
        <v>88</v>
      </c>
      <c r="X52" s="21">
        <f>VLOOKUP(B52,'[1]2020_4-1-3_bearbeitet (2)'!$A$23:$P$529,6,FALSE)</f>
        <v>164</v>
      </c>
      <c r="Y52" s="21">
        <f>VLOOKUP(B52,'[1]2020_4-1-3_bearbeitet (2)'!$A$23:$P$529,7,FALSE)</f>
        <v>72</v>
      </c>
    </row>
    <row r="53" spans="2:25" ht="8.25" customHeight="1" x14ac:dyDescent="0.25">
      <c r="B53" s="13">
        <v>455</v>
      </c>
      <c r="C53" s="14" t="s">
        <v>59</v>
      </c>
      <c r="D53" s="15">
        <v>103</v>
      </c>
      <c r="E53" s="15">
        <v>11</v>
      </c>
      <c r="F53" s="22">
        <f>'[1]2011_4-1-3_bearbeitet'!$G$349</f>
        <v>39</v>
      </c>
      <c r="G53" s="22">
        <f>'[1]2011_4-1-3_bearbeitet'!$H$349</f>
        <v>5</v>
      </c>
      <c r="H53" s="22">
        <v>58</v>
      </c>
      <c r="I53" s="22">
        <v>2</v>
      </c>
      <c r="J53" s="16">
        <v>34</v>
      </c>
      <c r="K53" s="17">
        <v>4</v>
      </c>
      <c r="L53" s="15">
        <v>38</v>
      </c>
      <c r="M53" s="15">
        <v>1</v>
      </c>
      <c r="N53" s="15">
        <f>VLOOKUP(B53,'[1]2019_B5_Berechnung'!$B$71:$M$122,7,FALSE)</f>
        <v>36</v>
      </c>
      <c r="O53" s="15">
        <f>VLOOKUP(B53,'[1]2019_B5_Berechnung'!$B$71:$M$122,6,FALSE)</f>
        <v>10</v>
      </c>
      <c r="P53" s="16">
        <v>39</v>
      </c>
      <c r="Q53" s="17">
        <v>2</v>
      </c>
      <c r="R53" s="16">
        <v>54</v>
      </c>
      <c r="S53" s="17">
        <v>27</v>
      </c>
      <c r="T53" s="18">
        <v>90</v>
      </c>
      <c r="U53" s="19">
        <v>10</v>
      </c>
      <c r="V53" s="20">
        <f>VLOOKUP(B53,'[1]2019_B5_Berechnung'!$B$279:$M$330,7,FALSE)</f>
        <v>65</v>
      </c>
      <c r="W53" s="20">
        <f>VLOOKUP(B53,'[1]2019_B5_Berechnung'!$B$279:$M$330,6,FALSE)</f>
        <v>14</v>
      </c>
      <c r="X53" s="21">
        <f>VLOOKUP(B53,'[1]2020_4-1-3_bearbeitet (2)'!$A$23:$P$529,6,FALSE)</f>
        <v>28</v>
      </c>
      <c r="Y53" s="21">
        <f>VLOOKUP(B53,'[1]2020_4-1-3_bearbeitet (2)'!$A$23:$P$529,7,FALSE)</f>
        <v>10</v>
      </c>
    </row>
    <row r="54" spans="2:25" ht="8.25" customHeight="1" x14ac:dyDescent="0.25">
      <c r="B54" s="13">
        <v>456</v>
      </c>
      <c r="C54" s="14" t="s">
        <v>60</v>
      </c>
      <c r="D54" s="15">
        <v>159</v>
      </c>
      <c r="E54" s="15">
        <v>28</v>
      </c>
      <c r="F54" s="22">
        <f>'[1]2011_4-1-3_bearbeitet'!$G$357</f>
        <v>87</v>
      </c>
      <c r="G54" s="22">
        <f>'[1]2011_4-1-3_bearbeitet'!$H$357</f>
        <v>21</v>
      </c>
      <c r="H54" s="22">
        <v>89</v>
      </c>
      <c r="I54" s="22">
        <v>19</v>
      </c>
      <c r="J54" s="16">
        <v>89</v>
      </c>
      <c r="K54" s="17">
        <v>28</v>
      </c>
      <c r="L54" s="15">
        <v>67</v>
      </c>
      <c r="M54" s="15">
        <v>22</v>
      </c>
      <c r="N54" s="15">
        <f>VLOOKUP(B54,'[1]2019_B5_Berechnung'!$B$71:$M$122,7,FALSE)</f>
        <v>91</v>
      </c>
      <c r="O54" s="15">
        <f>VLOOKUP(B54,'[1]2019_B5_Berechnung'!$B$71:$M$122,6,FALSE)</f>
        <v>31</v>
      </c>
      <c r="P54" s="16">
        <v>77</v>
      </c>
      <c r="Q54" s="17">
        <v>20</v>
      </c>
      <c r="R54" s="16">
        <v>68</v>
      </c>
      <c r="S54" s="17">
        <v>22</v>
      </c>
      <c r="T54" s="18">
        <v>70</v>
      </c>
      <c r="U54" s="19">
        <v>22</v>
      </c>
      <c r="V54" s="20">
        <f>VLOOKUP(B54,'[1]2019_B5_Berechnung'!$B$279:$M$330,7,FALSE)</f>
        <v>72</v>
      </c>
      <c r="W54" s="20">
        <f>VLOOKUP(B54,'[1]2019_B5_Berechnung'!$B$279:$M$330,6,FALSE)</f>
        <v>33</v>
      </c>
      <c r="X54" s="21">
        <f>VLOOKUP(B54,'[1]2020_4-1-3_bearbeitet (2)'!$A$23:$P$529,6,FALSE)</f>
        <v>87</v>
      </c>
      <c r="Y54" s="21">
        <f>VLOOKUP(B54,'[1]2020_4-1-3_bearbeitet (2)'!$A$23:$P$529,7,FALSE)</f>
        <v>26</v>
      </c>
    </row>
    <row r="55" spans="2:25" ht="8.25" customHeight="1" x14ac:dyDescent="0.25">
      <c r="B55" s="13">
        <v>457</v>
      </c>
      <c r="C55" s="14" t="s">
        <v>61</v>
      </c>
      <c r="D55" s="15">
        <v>192</v>
      </c>
      <c r="E55" s="15">
        <v>23</v>
      </c>
      <c r="F55" s="22">
        <f>'[1]2011_4-1-3_bearbeitet'!$G$365</f>
        <v>151</v>
      </c>
      <c r="G55" s="22">
        <f>'[1]2011_4-1-3_bearbeitet'!$H$365</f>
        <v>16</v>
      </c>
      <c r="H55" s="22">
        <v>150</v>
      </c>
      <c r="I55" s="22">
        <v>19</v>
      </c>
      <c r="J55" s="16">
        <v>130</v>
      </c>
      <c r="K55" s="17">
        <v>10</v>
      </c>
      <c r="L55" s="15">
        <v>115</v>
      </c>
      <c r="M55" s="15">
        <v>12</v>
      </c>
      <c r="N55" s="15">
        <f>VLOOKUP(B55,'[1]2019_B5_Berechnung'!$B$71:$M$122,7,FALSE)</f>
        <v>138</v>
      </c>
      <c r="O55" s="15">
        <f>VLOOKUP(B55,'[1]2019_B5_Berechnung'!$B$71:$M$122,6,FALSE)</f>
        <v>17</v>
      </c>
      <c r="P55" s="16">
        <v>132</v>
      </c>
      <c r="Q55" s="17">
        <v>18</v>
      </c>
      <c r="R55" s="16">
        <v>136</v>
      </c>
      <c r="S55" s="17">
        <v>29</v>
      </c>
      <c r="T55" s="18">
        <v>77</v>
      </c>
      <c r="U55" s="19">
        <v>31</v>
      </c>
      <c r="V55" s="20">
        <f>VLOOKUP(B55,'[1]2019_B5_Berechnung'!$B$279:$M$330,7,FALSE)</f>
        <v>98</v>
      </c>
      <c r="W55" s="20">
        <f>VLOOKUP(B55,'[1]2019_B5_Berechnung'!$B$279:$M$330,6,FALSE)</f>
        <v>34</v>
      </c>
      <c r="X55" s="21">
        <f>VLOOKUP(B55,'[1]2020_4-1-3_bearbeitet (2)'!$A$23:$P$529,6,FALSE)</f>
        <v>90</v>
      </c>
      <c r="Y55" s="21">
        <f>VLOOKUP(B55,'[1]2020_4-1-3_bearbeitet (2)'!$A$23:$P$529,7,FALSE)</f>
        <v>31</v>
      </c>
    </row>
    <row r="56" spans="2:25" ht="8.25" customHeight="1" x14ac:dyDescent="0.25">
      <c r="B56" s="13">
        <v>458</v>
      </c>
      <c r="C56" s="14" t="s">
        <v>62</v>
      </c>
      <c r="D56" s="15">
        <v>78</v>
      </c>
      <c r="E56" s="15">
        <v>15</v>
      </c>
      <c r="F56" s="22">
        <f>'[1]2011_4-1-3_bearbeitet'!$G$373</f>
        <v>66</v>
      </c>
      <c r="G56" s="22">
        <f>'[1]2011_4-1-3_bearbeitet'!$H$373</f>
        <v>8</v>
      </c>
      <c r="H56" s="22">
        <v>63</v>
      </c>
      <c r="I56" s="22">
        <v>4</v>
      </c>
      <c r="J56" s="16">
        <v>44</v>
      </c>
      <c r="K56" s="17">
        <v>7</v>
      </c>
      <c r="L56" s="15">
        <v>54</v>
      </c>
      <c r="M56" s="15">
        <v>5</v>
      </c>
      <c r="N56" s="15">
        <f>VLOOKUP(B56,'[1]2019_B5_Berechnung'!$B$71:$M$122,7,FALSE)</f>
        <v>41</v>
      </c>
      <c r="O56" s="15">
        <f>VLOOKUP(B56,'[1]2019_B5_Berechnung'!$B$71:$M$122,6,FALSE)</f>
        <v>8</v>
      </c>
      <c r="P56" s="16">
        <v>64</v>
      </c>
      <c r="Q56" s="17">
        <v>10</v>
      </c>
      <c r="R56" s="16">
        <v>57</v>
      </c>
      <c r="S56" s="17">
        <v>41</v>
      </c>
      <c r="T56" s="18">
        <v>53</v>
      </c>
      <c r="U56" s="19">
        <v>23</v>
      </c>
      <c r="V56" s="20">
        <f>VLOOKUP(B56,'[1]2019_B5_Berechnung'!$B$279:$M$330,7,FALSE)</f>
        <v>46</v>
      </c>
      <c r="W56" s="20">
        <f>VLOOKUP(B56,'[1]2019_B5_Berechnung'!$B$279:$M$330,6,FALSE)</f>
        <v>15</v>
      </c>
      <c r="X56" s="21">
        <f>VLOOKUP(B56,'[1]2020_4-1-3_bearbeitet (2)'!$A$23:$P$529,6,FALSE)</f>
        <v>49</v>
      </c>
      <c r="Y56" s="21">
        <f>VLOOKUP(B56,'[1]2020_4-1-3_bearbeitet (2)'!$A$23:$P$529,7,FALSE)</f>
        <v>18</v>
      </c>
    </row>
    <row r="57" spans="2:25" ht="8.25" customHeight="1" x14ac:dyDescent="0.25">
      <c r="B57" s="13">
        <v>459</v>
      </c>
      <c r="C57" s="14" t="s">
        <v>63</v>
      </c>
      <c r="D57" s="15">
        <v>273</v>
      </c>
      <c r="E57" s="15">
        <v>68</v>
      </c>
      <c r="F57" s="22">
        <f>'[1]2011_4-1-3_bearbeitet'!$G$381</f>
        <v>142</v>
      </c>
      <c r="G57" s="22">
        <f>'[1]2011_4-1-3_bearbeitet'!$H$381</f>
        <v>42</v>
      </c>
      <c r="H57" s="22">
        <v>176</v>
      </c>
      <c r="I57" s="22">
        <v>30</v>
      </c>
      <c r="J57" s="16">
        <v>105</v>
      </c>
      <c r="K57" s="17">
        <v>38</v>
      </c>
      <c r="L57" s="15">
        <v>151</v>
      </c>
      <c r="M57" s="15">
        <v>29</v>
      </c>
      <c r="N57" s="15">
        <f>VLOOKUP(B57,'[1]2019_B5_Berechnung'!$B$71:$M$122,7,FALSE)</f>
        <v>160</v>
      </c>
      <c r="O57" s="15">
        <f>VLOOKUP(B57,'[1]2019_B5_Berechnung'!$B$71:$M$122,6,FALSE)</f>
        <v>52</v>
      </c>
      <c r="P57" s="16">
        <v>133</v>
      </c>
      <c r="Q57" s="17">
        <v>34</v>
      </c>
      <c r="R57" s="16">
        <v>157</v>
      </c>
      <c r="S57" s="17">
        <v>69</v>
      </c>
      <c r="T57" s="18">
        <v>146</v>
      </c>
      <c r="U57" s="19">
        <v>78</v>
      </c>
      <c r="V57" s="20">
        <f>VLOOKUP(B57,'[1]2019_B5_Berechnung'!$B$279:$M$330,7,FALSE)</f>
        <v>150</v>
      </c>
      <c r="W57" s="20">
        <f>VLOOKUP(B57,'[1]2019_B5_Berechnung'!$B$279:$M$330,6,FALSE)</f>
        <v>51</v>
      </c>
      <c r="X57" s="21">
        <f>VLOOKUP(B57,'[1]2020_4-1-3_bearbeitet (2)'!$A$23:$P$529,6,FALSE)</f>
        <v>118</v>
      </c>
      <c r="Y57" s="21">
        <f>VLOOKUP(B57,'[1]2020_4-1-3_bearbeitet (2)'!$A$23:$P$529,7,FALSE)</f>
        <v>69</v>
      </c>
    </row>
    <row r="58" spans="2:25" ht="8.25" customHeight="1" x14ac:dyDescent="0.25">
      <c r="B58" s="13">
        <v>460</v>
      </c>
      <c r="C58" s="14" t="s">
        <v>64</v>
      </c>
      <c r="D58" s="15">
        <v>142</v>
      </c>
      <c r="E58" s="15">
        <v>30</v>
      </c>
      <c r="F58" s="22">
        <f>'[1]2011_4-1-3_bearbeitet'!$G$389</f>
        <v>80</v>
      </c>
      <c r="G58" s="22">
        <f>'[1]2011_4-1-3_bearbeitet'!$H$389</f>
        <v>28</v>
      </c>
      <c r="H58" s="22">
        <v>106</v>
      </c>
      <c r="I58" s="22">
        <v>38</v>
      </c>
      <c r="J58" s="16">
        <v>55</v>
      </c>
      <c r="K58" s="17">
        <v>26</v>
      </c>
      <c r="L58" s="15">
        <v>75</v>
      </c>
      <c r="M58" s="15">
        <v>31</v>
      </c>
      <c r="N58" s="15">
        <f>VLOOKUP(B58,'[1]2019_B5_Berechnung'!$B$71:$M$122,7,FALSE)</f>
        <v>88</v>
      </c>
      <c r="O58" s="15">
        <f>VLOOKUP(B58,'[1]2019_B5_Berechnung'!$B$71:$M$122,6,FALSE)</f>
        <v>24</v>
      </c>
      <c r="P58" s="16">
        <v>77</v>
      </c>
      <c r="Q58" s="17">
        <v>42</v>
      </c>
      <c r="R58" s="16">
        <v>89</v>
      </c>
      <c r="S58" s="17">
        <v>73</v>
      </c>
      <c r="T58" s="18">
        <v>91</v>
      </c>
      <c r="U58" s="19">
        <v>66</v>
      </c>
      <c r="V58" s="20">
        <f>VLOOKUP(B58,'[1]2019_B5_Berechnung'!$B$279:$M$330,7,FALSE)</f>
        <v>89</v>
      </c>
      <c r="W58" s="20">
        <f>VLOOKUP(B58,'[1]2019_B5_Berechnung'!$B$279:$M$330,6,FALSE)</f>
        <v>40</v>
      </c>
      <c r="X58" s="21">
        <f>VLOOKUP(B58,'[1]2020_4-1-3_bearbeitet (2)'!$A$23:$P$529,6,FALSE)</f>
        <v>61</v>
      </c>
      <c r="Y58" s="21">
        <f>VLOOKUP(B58,'[1]2020_4-1-3_bearbeitet (2)'!$A$23:$P$529,7,FALSE)</f>
        <v>39</v>
      </c>
    </row>
    <row r="59" spans="2:25" ht="8.25" customHeight="1" x14ac:dyDescent="0.25">
      <c r="B59" s="13">
        <v>461</v>
      </c>
      <c r="C59" s="14" t="s">
        <v>65</v>
      </c>
      <c r="D59" s="15">
        <v>91</v>
      </c>
      <c r="E59" s="15">
        <v>10</v>
      </c>
      <c r="F59" s="22">
        <f>'[1]2011_4-1-3_bearbeitet'!$G$397</f>
        <v>40</v>
      </c>
      <c r="G59" s="22">
        <f>'[1]2011_4-1-3_bearbeitet'!$H$397</f>
        <v>7</v>
      </c>
      <c r="H59" s="22">
        <v>34</v>
      </c>
      <c r="I59" s="22">
        <v>2</v>
      </c>
      <c r="J59" s="16">
        <v>38</v>
      </c>
      <c r="K59" s="17">
        <v>6</v>
      </c>
      <c r="L59" s="15">
        <v>45</v>
      </c>
      <c r="M59" s="15">
        <v>4</v>
      </c>
      <c r="N59" s="15">
        <f>VLOOKUP(B59,'[1]2019_B5_Berechnung'!$B$71:$M$122,7,FALSE)</f>
        <v>52</v>
      </c>
      <c r="O59" s="15">
        <f>VLOOKUP(B59,'[1]2019_B5_Berechnung'!$B$71:$M$122,6,FALSE)</f>
        <v>8</v>
      </c>
      <c r="P59" s="16">
        <v>36</v>
      </c>
      <c r="Q59" s="17">
        <v>9</v>
      </c>
      <c r="R59" s="16">
        <v>33</v>
      </c>
      <c r="S59" s="17">
        <v>10</v>
      </c>
      <c r="T59" s="18">
        <v>40</v>
      </c>
      <c r="U59" s="19">
        <v>23</v>
      </c>
      <c r="V59" s="20">
        <f>VLOOKUP(B59,'[1]2019_B5_Berechnung'!$B$279:$M$330,7,FALSE)</f>
        <v>36</v>
      </c>
      <c r="W59" s="20">
        <f>VLOOKUP(B59,'[1]2019_B5_Berechnung'!$B$279:$M$330,6,FALSE)</f>
        <v>11</v>
      </c>
      <c r="X59" s="21">
        <f>VLOOKUP(B59,'[1]2020_4-1-3_bearbeitet (2)'!$A$23:$P$529,6,FALSE)</f>
        <v>44</v>
      </c>
      <c r="Y59" s="21">
        <f>VLOOKUP(B59,'[1]2020_4-1-3_bearbeitet (2)'!$A$23:$P$529,7,FALSE)</f>
        <v>11</v>
      </c>
    </row>
    <row r="60" spans="2:25" ht="8.25" customHeight="1" x14ac:dyDescent="0.25">
      <c r="B60" s="13">
        <v>462</v>
      </c>
      <c r="C60" s="14" t="s">
        <v>66</v>
      </c>
      <c r="D60" s="15">
        <v>67</v>
      </c>
      <c r="E60" s="15">
        <v>7</v>
      </c>
      <c r="F60" s="22">
        <f>'[1]2011_4-1-3_bearbeitet'!$G$405</f>
        <v>49</v>
      </c>
      <c r="G60" s="22">
        <f>'[1]2011_4-1-3_bearbeitet'!$H$405</f>
        <v>2</v>
      </c>
      <c r="H60" s="22">
        <v>30</v>
      </c>
      <c r="I60" s="22">
        <v>2</v>
      </c>
      <c r="J60" s="16" t="s">
        <v>54</v>
      </c>
      <c r="K60" s="17" t="s">
        <v>54</v>
      </c>
      <c r="L60" s="15">
        <v>26</v>
      </c>
      <c r="M60" s="15">
        <v>1</v>
      </c>
      <c r="N60" s="15">
        <f>VLOOKUP(B60,'[1]2019_B5_Berechnung'!$B$71:$M$122,7,FALSE)</f>
        <v>34</v>
      </c>
      <c r="O60" s="15">
        <f>VLOOKUP(B60,'[1]2019_B5_Berechnung'!$B$71:$M$122,6,FALSE)</f>
        <v>6</v>
      </c>
      <c r="P60" s="16">
        <v>36</v>
      </c>
      <c r="Q60" s="17">
        <v>1</v>
      </c>
      <c r="R60" s="16">
        <v>39</v>
      </c>
      <c r="S60" s="17">
        <v>3</v>
      </c>
      <c r="T60" s="18">
        <v>32</v>
      </c>
      <c r="U60" s="19">
        <v>1</v>
      </c>
      <c r="V60" s="20">
        <f>VLOOKUP(B60,'[1]2019_B5_Berechnung'!$B$279:$M$330,7,FALSE)</f>
        <v>27</v>
      </c>
      <c r="W60" s="20">
        <f>VLOOKUP(B60,'[1]2019_B5_Berechnung'!$B$279:$M$330,6,FALSE)</f>
        <v>11</v>
      </c>
      <c r="X60" s="21">
        <f>VLOOKUP(B60,'[1]2020_4-1-3_bearbeitet (2)'!$A$23:$P$529,6,FALSE)</f>
        <v>21</v>
      </c>
      <c r="Y60" s="21">
        <f>VLOOKUP(B60,'[1]2020_4-1-3_bearbeitet (2)'!$A$23:$P$529,7,FALSE)</f>
        <v>6</v>
      </c>
    </row>
    <row r="61" spans="2:25" s="26" customFormat="1" ht="16.5" customHeight="1" x14ac:dyDescent="0.25">
      <c r="B61" s="27">
        <v>4</v>
      </c>
      <c r="C61" s="28" t="s">
        <v>67</v>
      </c>
      <c r="D61" s="29">
        <v>2405</v>
      </c>
      <c r="E61" s="29">
        <v>429</v>
      </c>
      <c r="F61" s="30">
        <f>'[1]2011_4-1-3_bearbeitet'!$G$419</f>
        <v>1463</v>
      </c>
      <c r="G61" s="30">
        <f>'[1]2011_4-1-3_bearbeitet'!$H$419</f>
        <v>258</v>
      </c>
      <c r="H61" s="30">
        <v>1490</v>
      </c>
      <c r="I61" s="30">
        <v>256</v>
      </c>
      <c r="J61" s="31">
        <v>1314</v>
      </c>
      <c r="K61" s="32">
        <v>230</v>
      </c>
      <c r="L61" s="29">
        <v>1344</v>
      </c>
      <c r="M61" s="29">
        <v>211</v>
      </c>
      <c r="N61" s="29">
        <f>VLOOKUP(B61,'[1]2019_B5_Berechnung'!$B$71:$M$122,7,FALSE)</f>
        <v>1406</v>
      </c>
      <c r="O61" s="29">
        <f>VLOOKUP(B61,'[1]2019_B5_Berechnung'!$B$71:$M$122,6,FALSE)</f>
        <v>282</v>
      </c>
      <c r="P61" s="31">
        <v>1346</v>
      </c>
      <c r="Q61" s="32">
        <v>289</v>
      </c>
      <c r="R61" s="31">
        <v>1414</v>
      </c>
      <c r="S61" s="32">
        <v>516</v>
      </c>
      <c r="T61" s="33">
        <v>1298</v>
      </c>
      <c r="U61" s="34">
        <v>490</v>
      </c>
      <c r="V61" s="65">
        <f>VLOOKUP(B61,'[1]2019_B5_Berechnung'!$B$279:$M$330,7,FALSE)</f>
        <v>1412</v>
      </c>
      <c r="W61" s="65">
        <f>VLOOKUP(B61,'[1]2019_B5_Berechnung'!$B$279:$M$330,6,FALSE)</f>
        <v>560</v>
      </c>
      <c r="X61" s="66">
        <f>VLOOKUP(B61,'[1]2020_4-1-3_bearbeitet (2)'!$A$23:$P$529,6,FALSE)</f>
        <v>1157</v>
      </c>
      <c r="Y61" s="66">
        <f>VLOOKUP(B61,'[1]2020_4-1-3_bearbeitet (2)'!$A$23:$P$529,7,FALSE)</f>
        <v>462</v>
      </c>
    </row>
    <row r="62" spans="2:25" s="26" customFormat="1" ht="16.5" customHeight="1" x14ac:dyDescent="0.25">
      <c r="B62" s="27">
        <v>0</v>
      </c>
      <c r="C62" s="28" t="s">
        <v>68</v>
      </c>
      <c r="D62" s="29">
        <v>6738</v>
      </c>
      <c r="E62" s="29">
        <v>1607</v>
      </c>
      <c r="F62" s="30">
        <f>'[1]2011_4-1-3_bearbeitet'!$G$427</f>
        <v>4288</v>
      </c>
      <c r="G62" s="30">
        <f>'[1]2011_4-1-3_bearbeitet'!$H$427</f>
        <v>797</v>
      </c>
      <c r="H62" s="30">
        <v>4082</v>
      </c>
      <c r="I62" s="30">
        <v>691</v>
      </c>
      <c r="J62" s="29">
        <v>3723</v>
      </c>
      <c r="K62" s="32">
        <v>649</v>
      </c>
      <c r="L62" s="29">
        <v>3586</v>
      </c>
      <c r="M62" s="29">
        <v>659</v>
      </c>
      <c r="N62" s="29">
        <f>VLOOKUP(B62,'[1]2019_B5_Berechnung'!$B$71:$M$122,7,FALSE)</f>
        <v>3536</v>
      </c>
      <c r="O62" s="29">
        <f>VLOOKUP(B62,'[1]2019_B5_Berechnung'!$B$71:$M$122,6,FALSE)</f>
        <v>803</v>
      </c>
      <c r="P62" s="31">
        <v>3431</v>
      </c>
      <c r="Q62" s="32">
        <v>860</v>
      </c>
      <c r="R62" s="31">
        <v>3520</v>
      </c>
      <c r="S62" s="32">
        <v>1310</v>
      </c>
      <c r="T62" s="33">
        <v>3666</v>
      </c>
      <c r="U62" s="34">
        <v>1427</v>
      </c>
      <c r="V62" s="65">
        <f>VLOOKUP(B62,'[1]2019_B5_Berechnung'!$B$279:$M$330,7,FALSE)</f>
        <v>3908</v>
      </c>
      <c r="W62" s="65">
        <f>VLOOKUP(B62,'[1]2019_B5_Berechnung'!$B$279:$M$330,6,FALSE)</f>
        <v>1516</v>
      </c>
      <c r="X62" s="66">
        <f>VLOOKUP(B62,'[1]2020_4-1-3_bearbeitet (2)'!$A$23:$P$529,6,FALSE)</f>
        <v>3396</v>
      </c>
      <c r="Y62" s="66">
        <f>VLOOKUP(B62,'[1]2020_4-1-3_bearbeitet (2)'!$A$23:$P$529,7,FALSE)</f>
        <v>1216</v>
      </c>
    </row>
    <row r="63" spans="2:25" x14ac:dyDescent="0.25">
      <c r="C63" s="35"/>
    </row>
    <row r="64" spans="2:25" ht="8.25" customHeight="1" x14ac:dyDescent="0.25">
      <c r="C64" s="36" t="s">
        <v>69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2:25" ht="8.25" customHeight="1" x14ac:dyDescent="0.25">
      <c r="B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2:25" ht="8.25" customHeight="1" x14ac:dyDescent="0.25">
      <c r="C66" s="38" t="s">
        <v>70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8" spans="2:25" ht="8.25" customHeight="1" x14ac:dyDescent="0.25">
      <c r="B68" s="56" t="s">
        <v>3</v>
      </c>
      <c r="C68" s="59" t="s">
        <v>4</v>
      </c>
      <c r="D68" s="61" t="s">
        <v>5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3"/>
    </row>
    <row r="69" spans="2:25" ht="8.25" customHeight="1" x14ac:dyDescent="0.25">
      <c r="B69" s="57"/>
      <c r="C69" s="60"/>
      <c r="D69" s="55">
        <v>2005</v>
      </c>
      <c r="E69" s="49"/>
      <c r="F69" s="49">
        <v>2011</v>
      </c>
      <c r="G69" s="49"/>
      <c r="H69" s="49">
        <v>2012</v>
      </c>
      <c r="I69" s="49"/>
      <c r="J69" s="50">
        <v>2013</v>
      </c>
      <c r="K69" s="55"/>
      <c r="L69" s="49">
        <v>2014</v>
      </c>
      <c r="M69" s="49"/>
      <c r="N69" s="50">
        <v>2015</v>
      </c>
      <c r="O69" s="55"/>
      <c r="P69" s="50">
        <v>2016</v>
      </c>
      <c r="Q69" s="55"/>
      <c r="R69" s="50">
        <v>2017</v>
      </c>
      <c r="S69" s="55"/>
      <c r="T69" s="49">
        <v>2018</v>
      </c>
      <c r="U69" s="50"/>
      <c r="V69" s="49">
        <v>2019</v>
      </c>
      <c r="W69" s="50"/>
      <c r="X69" s="51">
        <v>2020</v>
      </c>
      <c r="Y69" s="51"/>
    </row>
    <row r="70" spans="2:25" ht="8.25" customHeight="1" x14ac:dyDescent="0.25">
      <c r="B70" s="57"/>
      <c r="C70" s="60"/>
      <c r="D70" s="7" t="s">
        <v>6</v>
      </c>
      <c r="E70" s="8" t="s">
        <v>7</v>
      </c>
      <c r="F70" s="8" t="s">
        <v>6</v>
      </c>
      <c r="G70" s="8" t="s">
        <v>7</v>
      </c>
      <c r="H70" s="8" t="s">
        <v>6</v>
      </c>
      <c r="I70" s="8" t="s">
        <v>7</v>
      </c>
      <c r="J70" s="8" t="s">
        <v>6</v>
      </c>
      <c r="K70" s="8" t="s">
        <v>7</v>
      </c>
      <c r="L70" s="8" t="s">
        <v>6</v>
      </c>
      <c r="M70" s="8" t="s">
        <v>7</v>
      </c>
      <c r="N70" s="8" t="s">
        <v>6</v>
      </c>
      <c r="O70" s="8" t="s">
        <v>7</v>
      </c>
      <c r="P70" s="8" t="s">
        <v>6</v>
      </c>
      <c r="Q70" s="8" t="s">
        <v>7</v>
      </c>
      <c r="R70" s="8" t="s">
        <v>6</v>
      </c>
      <c r="S70" s="8" t="s">
        <v>7</v>
      </c>
      <c r="T70" s="8" t="s">
        <v>6</v>
      </c>
      <c r="U70" s="9" t="s">
        <v>7</v>
      </c>
      <c r="V70" s="8" t="s">
        <v>6</v>
      </c>
      <c r="W70" s="9" t="s">
        <v>7</v>
      </c>
      <c r="X70" s="10" t="s">
        <v>6</v>
      </c>
      <c r="Y70" s="10" t="s">
        <v>7</v>
      </c>
    </row>
    <row r="71" spans="2:25" ht="8.25" customHeight="1" x14ac:dyDescent="0.25">
      <c r="B71" s="58"/>
      <c r="C71" s="55"/>
      <c r="D71" s="52" t="s">
        <v>71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4"/>
    </row>
    <row r="72" spans="2:25" ht="8.25" customHeight="1" x14ac:dyDescent="0.25">
      <c r="B72" s="11" t="s">
        <v>9</v>
      </c>
      <c r="C72" s="12" t="s">
        <v>10</v>
      </c>
      <c r="D72" s="12" t="s">
        <v>11</v>
      </c>
      <c r="E72" s="12" t="s">
        <v>12</v>
      </c>
      <c r="F72" s="12" t="s">
        <v>13</v>
      </c>
      <c r="G72" s="12" t="s">
        <v>14</v>
      </c>
      <c r="H72" s="12" t="s">
        <v>15</v>
      </c>
      <c r="I72" s="12">
        <v>8</v>
      </c>
      <c r="J72" s="12">
        <v>9</v>
      </c>
      <c r="K72" s="12">
        <v>10</v>
      </c>
      <c r="L72" s="12">
        <v>11</v>
      </c>
      <c r="M72" s="12">
        <v>12</v>
      </c>
      <c r="N72" s="12">
        <v>13</v>
      </c>
      <c r="O72" s="12">
        <v>14</v>
      </c>
      <c r="P72" s="12">
        <v>15</v>
      </c>
      <c r="Q72" s="12">
        <v>16</v>
      </c>
      <c r="R72" s="12">
        <v>17</v>
      </c>
      <c r="S72" s="11">
        <v>18</v>
      </c>
      <c r="T72" s="11">
        <v>19</v>
      </c>
      <c r="U72" s="11">
        <v>20</v>
      </c>
      <c r="V72" s="11">
        <v>21</v>
      </c>
      <c r="W72" s="11">
        <v>22</v>
      </c>
      <c r="X72" s="11">
        <v>23</v>
      </c>
      <c r="Y72" s="11">
        <v>24</v>
      </c>
    </row>
    <row r="73" spans="2:25" ht="8.25" customHeight="1" x14ac:dyDescent="0.25">
      <c r="B73" s="13">
        <v>101</v>
      </c>
      <c r="C73" s="14" t="s">
        <v>16</v>
      </c>
      <c r="D73" s="39">
        <v>7.2246065808297564</v>
      </c>
      <c r="E73" s="39">
        <v>20.465116279069768</v>
      </c>
      <c r="F73" s="39">
        <f>'[1]2011_4-1-3_bearbeitet'!$S$24</f>
        <v>4.2643229166666661</v>
      </c>
      <c r="G73" s="39">
        <f>'[1]2011_4-1-3_bearbeitet'!$R$24</f>
        <v>7.8703703703703702</v>
      </c>
      <c r="H73" s="39">
        <v>5.8299595141700404</v>
      </c>
      <c r="I73" s="39">
        <v>10.344827586206897</v>
      </c>
      <c r="J73" s="40">
        <v>5.1915945611866503</v>
      </c>
      <c r="K73" s="40">
        <v>16.556291390728479</v>
      </c>
      <c r="L73" s="39">
        <v>4.885301614273577</v>
      </c>
      <c r="M73" s="39">
        <v>15.723270440251572</v>
      </c>
      <c r="N73" s="40">
        <v>4.4093178036605662</v>
      </c>
      <c r="O73" s="40">
        <v>11.538461538461538</v>
      </c>
      <c r="P73" s="40">
        <v>4.9403046521202141</v>
      </c>
      <c r="Q73" s="40">
        <v>10.1010101010101</v>
      </c>
      <c r="R73" s="40">
        <v>5.2269043760129659</v>
      </c>
      <c r="S73" s="40">
        <v>20.3125</v>
      </c>
      <c r="T73" s="40">
        <v>4.6396396396396398</v>
      </c>
      <c r="U73" s="40">
        <v>17.297297297297298</v>
      </c>
      <c r="V73" s="41">
        <f>VLOOKUP(B73,'[1]2019_B5_Berechnung'!$B$279:$M$330,12,FALSE)</f>
        <v>5.3563523683045595</v>
      </c>
      <c r="W73" s="41">
        <f>VLOOKUP(B73,'[1]2019_B5_Berechnung'!$B$279:$M$330,11,FALSE)</f>
        <v>17.419354838709676</v>
      </c>
      <c r="X73" s="42">
        <f>VLOOKUP(B73,'[1]2020_4-1-3_bearbeitet (2)'!$A$23:$R$529,18,FALSE)*100</f>
        <v>6.2717770034843205</v>
      </c>
      <c r="Y73" s="42">
        <f>VLOOKUP(B73,'[1]2020_4-1-3_bearbeitet (2)'!$A$23:$R$529,17,FALSE)*100</f>
        <v>13.513513513513514</v>
      </c>
    </row>
    <row r="74" spans="2:25" ht="8.25" customHeight="1" x14ac:dyDescent="0.25">
      <c r="B74" s="13">
        <v>102</v>
      </c>
      <c r="C74" s="14" t="s">
        <v>17</v>
      </c>
      <c r="D74" s="39">
        <v>5.5656934306569346</v>
      </c>
      <c r="E74" s="39">
        <v>16.483516483516482</v>
      </c>
      <c r="F74" s="39">
        <f>'[1]2011_4-1-3_bearbeitet'!$S$32</f>
        <v>2.8189910979228485</v>
      </c>
      <c r="G74" s="39">
        <f>'[1]2011_4-1-3_bearbeitet'!$R$32</f>
        <v>4.5161290322580641</v>
      </c>
      <c r="H74" s="43">
        <v>3.3367037411526792</v>
      </c>
      <c r="I74" s="43">
        <v>0.625</v>
      </c>
      <c r="J74" s="40">
        <v>2.9015544041450778</v>
      </c>
      <c r="K74" s="40">
        <v>6.0402684563758395</v>
      </c>
      <c r="L74" s="39">
        <v>3.0303030303030303</v>
      </c>
      <c r="M74" s="39">
        <v>6.25</v>
      </c>
      <c r="N74" s="40">
        <v>3.5587188612099649</v>
      </c>
      <c r="O74" s="40">
        <v>10.919540229885058</v>
      </c>
      <c r="P74" s="40">
        <v>4.0048543689320395</v>
      </c>
      <c r="Q74" s="40">
        <v>11.351351351351353</v>
      </c>
      <c r="R74" s="40">
        <v>5.9718969555035128</v>
      </c>
      <c r="S74" s="40">
        <v>22.727272727272727</v>
      </c>
      <c r="T74" s="40">
        <v>8.0473372781065091</v>
      </c>
      <c r="U74" s="40">
        <v>32.044198895027627</v>
      </c>
      <c r="V74" s="41">
        <f>VLOOKUP(B74,'[1]2019_B5_Berechnung'!$B$279:$M$330,12,FALSE)</f>
        <v>6.5853658536585371</v>
      </c>
      <c r="W74" s="41">
        <f>VLOOKUP(B74,'[1]2019_B5_Berechnung'!$B$279:$M$330,11,FALSE)</f>
        <v>14.414414414414415</v>
      </c>
      <c r="X74" s="42">
        <f>VLOOKUP(B74,'[1]2020_4-1-3_bearbeitet (2)'!$A$23:$R$529,18,FALSE)*100</f>
        <v>6.1511423550087869</v>
      </c>
      <c r="Y74" s="42">
        <f>VLOOKUP(B74,'[1]2020_4-1-3_bearbeitet (2)'!$A$23:$R$529,17,FALSE)*100</f>
        <v>23.430962343096233</v>
      </c>
    </row>
    <row r="75" spans="2:25" ht="8.25" customHeight="1" x14ac:dyDescent="0.25">
      <c r="B75" s="13">
        <v>103</v>
      </c>
      <c r="C75" s="14" t="s">
        <v>18</v>
      </c>
      <c r="D75" s="43">
        <v>5.9589041095890405</v>
      </c>
      <c r="E75" s="43">
        <v>18.367346938775512</v>
      </c>
      <c r="F75" s="43">
        <f>'[1]2011_4-1-3_bearbeitet'!$S$40</f>
        <v>4.9878345498783458</v>
      </c>
      <c r="G75" s="43">
        <f>'[1]2011_4-1-3_bearbeitet'!$R$40</f>
        <v>5.1094890510948909</v>
      </c>
      <c r="H75" s="43">
        <v>3.4702549575070822</v>
      </c>
      <c r="I75" s="43">
        <v>6.7669172932330826</v>
      </c>
      <c r="J75" s="40">
        <v>3.6585365853658534</v>
      </c>
      <c r="K75" s="40">
        <v>8</v>
      </c>
      <c r="L75" s="39">
        <v>3.5552193645990924</v>
      </c>
      <c r="M75" s="39">
        <v>5.2910052910052912</v>
      </c>
      <c r="N75" s="40">
        <v>2.6217228464419478</v>
      </c>
      <c r="O75" s="40">
        <v>5.3571428571428568</v>
      </c>
      <c r="P75" s="40">
        <v>2.890625</v>
      </c>
      <c r="Q75" s="40">
        <v>9.4827586206896548</v>
      </c>
      <c r="R75" s="40">
        <v>2.8000000000000003</v>
      </c>
      <c r="S75" s="40">
        <v>16.546762589928058</v>
      </c>
      <c r="T75" s="40">
        <v>2.8803545051698669</v>
      </c>
      <c r="U75" s="40">
        <v>10.695187165775401</v>
      </c>
      <c r="V75" s="41">
        <f>VLOOKUP(B75,'[1]2019_B5_Berechnung'!$B$279:$M$330,12,FALSE)</f>
        <v>4.0476190476190474</v>
      </c>
      <c r="W75" s="41">
        <f>VLOOKUP(B75,'[1]2019_B5_Berechnung'!$B$279:$M$330,11,FALSE)</f>
        <v>15.508021390374333</v>
      </c>
      <c r="X75" s="42">
        <f>VLOOKUP(B75,'[1]2020_4-1-3_bearbeitet (2)'!$A$23:$R$529,18,FALSE)*100</f>
        <v>4.1575492341356668</v>
      </c>
      <c r="Y75" s="42">
        <f>VLOOKUP(B75,'[1]2020_4-1-3_bearbeitet (2)'!$A$23:$R$529,17,FALSE)*100</f>
        <v>7.8014184397163122</v>
      </c>
    </row>
    <row r="76" spans="2:25" ht="8.25" customHeight="1" x14ac:dyDescent="0.25">
      <c r="B76" s="13">
        <v>151</v>
      </c>
      <c r="C76" s="14" t="s">
        <v>19</v>
      </c>
      <c r="D76" s="43">
        <v>5.8913153885220924</v>
      </c>
      <c r="E76" s="43">
        <v>38.202247191011232</v>
      </c>
      <c r="F76" s="43">
        <f>'[1]2011_4-1-3_bearbeitet'!$S$48</f>
        <v>5.3026513256628309</v>
      </c>
      <c r="G76" s="43">
        <f>'[1]2011_4-1-3_bearbeitet'!$R$48</f>
        <v>27.777777777777779</v>
      </c>
      <c r="H76" s="43">
        <v>4.2864610559330893</v>
      </c>
      <c r="I76" s="43">
        <v>9.0909090909090917</v>
      </c>
      <c r="J76" s="40">
        <v>4.5265038713519949</v>
      </c>
      <c r="K76" s="40">
        <v>11.627906976744185</v>
      </c>
      <c r="L76" s="39">
        <v>3.3169533169533167</v>
      </c>
      <c r="M76" s="39">
        <v>6.8965517241379306</v>
      </c>
      <c r="N76" s="40">
        <v>3.722397476340694</v>
      </c>
      <c r="O76" s="40">
        <v>8.8607594936708853</v>
      </c>
      <c r="P76" s="40">
        <v>4.6437659033078882</v>
      </c>
      <c r="Q76" s="40">
        <v>8.6206896551724146</v>
      </c>
      <c r="R76" s="40">
        <v>4.5841519318925998</v>
      </c>
      <c r="S76" s="40">
        <v>17.777777777777779</v>
      </c>
      <c r="T76" s="40">
        <v>5.4945054945054945</v>
      </c>
      <c r="U76" s="40">
        <v>21.495327102803738</v>
      </c>
      <c r="V76" s="41">
        <f>VLOOKUP(B76,'[1]2019_B5_Berechnung'!$B$279:$M$330,12,FALSE)</f>
        <v>3.1064111037673494</v>
      </c>
      <c r="W76" s="41">
        <f>VLOOKUP(B76,'[1]2019_B5_Berechnung'!$B$279:$M$330,11,FALSE)</f>
        <v>10.526315789473683</v>
      </c>
      <c r="X76" s="42">
        <f>VLOOKUP(B76,'[1]2020_4-1-3_bearbeitet (2)'!$A$23:$R$529,18,FALSE)*100</f>
        <v>4.2226487523992322</v>
      </c>
      <c r="Y76" s="42">
        <f>VLOOKUP(B76,'[1]2020_4-1-3_bearbeitet (2)'!$A$23:$R$529,17,FALSE)*100</f>
        <v>16.279069767441861</v>
      </c>
    </row>
    <row r="77" spans="2:25" ht="8.25" customHeight="1" x14ac:dyDescent="0.25">
      <c r="B77" s="13">
        <v>153</v>
      </c>
      <c r="C77" s="14" t="s">
        <v>20</v>
      </c>
      <c r="D77" s="43">
        <v>10.68289384719405</v>
      </c>
      <c r="E77" s="43">
        <v>34.736842105263158</v>
      </c>
      <c r="F77" s="43">
        <f>'[1]2011_4-1-3_bearbeitet'!$S$55</f>
        <v>6.2697910069664342</v>
      </c>
      <c r="G77" s="43">
        <f>'[1]2011_4-1-3_bearbeitet'!$R$55</f>
        <v>15.11627906976744</v>
      </c>
      <c r="H77" s="43">
        <v>6.0443764345830147</v>
      </c>
      <c r="I77" s="43">
        <v>13.888888888888889</v>
      </c>
      <c r="J77" s="40">
        <v>5.8602554470323067</v>
      </c>
      <c r="K77" s="40">
        <v>4.4444444444444446</v>
      </c>
      <c r="L77" s="39">
        <v>7.2555205047318623</v>
      </c>
      <c r="M77" s="39">
        <v>18.30985915492958</v>
      </c>
      <c r="N77" s="40">
        <v>3.90625</v>
      </c>
      <c r="O77" s="40">
        <v>18.75</v>
      </c>
      <c r="P77" s="40">
        <v>4.9331103678929766</v>
      </c>
      <c r="Q77" s="40">
        <v>17.142857142857142</v>
      </c>
      <c r="R77" s="40">
        <v>4.7660311958405543</v>
      </c>
      <c r="S77" s="40">
        <v>10.989010989010989</v>
      </c>
      <c r="T77" s="40">
        <v>5.6350626118067977</v>
      </c>
      <c r="U77" s="40">
        <v>14.772727272727273</v>
      </c>
      <c r="V77" s="41">
        <f>VLOOKUP(B77,'[1]2019_B5_Berechnung'!$B$279:$M$330,12,FALSE)</f>
        <v>6.6539923954372622</v>
      </c>
      <c r="W77" s="41">
        <f>VLOOKUP(B77,'[1]2019_B5_Berechnung'!$B$279:$M$330,11,FALSE)</f>
        <v>18.367346938775512</v>
      </c>
      <c r="X77" s="42">
        <f>VLOOKUP(B77,'[1]2020_4-1-3_bearbeitet (2)'!$A$23:$R$529,18,FALSE)*100</f>
        <v>8.2402234636871512</v>
      </c>
      <c r="Y77" s="42">
        <f>VLOOKUP(B77,'[1]2020_4-1-3_bearbeitet (2)'!$A$23:$R$529,17,FALSE)*100</f>
        <v>21.739130434782609</v>
      </c>
    </row>
    <row r="78" spans="2:25" ht="8.25" customHeight="1" x14ac:dyDescent="0.25">
      <c r="B78" s="13">
        <v>154</v>
      </c>
      <c r="C78" s="14" t="s">
        <v>21</v>
      </c>
      <c r="D78" s="43">
        <v>7.0873786407766994</v>
      </c>
      <c r="E78" s="43">
        <v>12.76595744680851</v>
      </c>
      <c r="F78" s="43">
        <f>'[1]2011_4-1-3_bearbeitet'!$S$63</f>
        <v>5.0777202072538854</v>
      </c>
      <c r="G78" s="43">
        <f>'[1]2011_4-1-3_bearbeitet'!$R$63</f>
        <v>13.043478260869565</v>
      </c>
      <c r="H78" s="43">
        <v>5.9538274605103281</v>
      </c>
      <c r="I78" s="43">
        <v>4.5454545454545459</v>
      </c>
      <c r="J78" s="40">
        <v>5.6882821387940838</v>
      </c>
      <c r="K78" s="40">
        <v>18.181818181818183</v>
      </c>
      <c r="L78" s="39">
        <v>4.5614035087719298</v>
      </c>
      <c r="M78" s="39">
        <v>13.953488372093023</v>
      </c>
      <c r="N78" s="40">
        <v>7.8848560700876096</v>
      </c>
      <c r="O78" s="40">
        <v>31.25</v>
      </c>
      <c r="P78" s="40">
        <v>5.082592121982211</v>
      </c>
      <c r="Q78" s="40">
        <v>5</v>
      </c>
      <c r="R78" s="40">
        <v>6.25</v>
      </c>
      <c r="S78" s="40">
        <v>20.512820512820511</v>
      </c>
      <c r="T78" s="40">
        <v>7.3342736248236946</v>
      </c>
      <c r="U78" s="40">
        <v>20.454545454545457</v>
      </c>
      <c r="V78" s="41">
        <f>VLOOKUP(B78,'[1]2019_B5_Berechnung'!$B$279:$M$330,12,FALSE)</f>
        <v>7.4249605055292252</v>
      </c>
      <c r="W78" s="41">
        <f>VLOOKUP(B78,'[1]2019_B5_Berechnung'!$B$279:$M$330,11,FALSE)</f>
        <v>20.37037037037037</v>
      </c>
      <c r="X78" s="42">
        <f>VLOOKUP(B78,'[1]2020_4-1-3_bearbeitet (2)'!$A$23:$R$529,18,FALSE)*100</f>
        <v>9.5794392523364476</v>
      </c>
      <c r="Y78" s="42">
        <f>VLOOKUP(B78,'[1]2020_4-1-3_bearbeitet (2)'!$A$23:$R$529,17,FALSE)*100</f>
        <v>26.923076923076923</v>
      </c>
    </row>
    <row r="79" spans="2:25" ht="8.25" customHeight="1" x14ac:dyDescent="0.25">
      <c r="B79" s="13">
        <v>155</v>
      </c>
      <c r="C79" s="14" t="s">
        <v>22</v>
      </c>
      <c r="D79" s="43">
        <v>8.596713021491782</v>
      </c>
      <c r="E79" s="43">
        <v>28.39506172839506</v>
      </c>
      <c r="F79" s="43">
        <f>'[1]2011_4-1-3_bearbeitet'!$S$71</f>
        <v>4.0564373897707231</v>
      </c>
      <c r="G79" s="43">
        <f>'[1]2011_4-1-3_bearbeitet'!$R$71</f>
        <v>17.105263157894736</v>
      </c>
      <c r="H79" s="43">
        <v>5.2701801200800533</v>
      </c>
      <c r="I79" s="43">
        <v>18.478260869565215</v>
      </c>
      <c r="J79" s="40">
        <v>3.8515406162464987</v>
      </c>
      <c r="K79" s="40">
        <v>16.666666666666664</v>
      </c>
      <c r="L79" s="39">
        <v>4.5674740484429064</v>
      </c>
      <c r="M79" s="39">
        <v>32.786885245901637</v>
      </c>
      <c r="N79" s="40">
        <v>3.5333333333333337</v>
      </c>
      <c r="O79" s="40">
        <v>25.352112676056336</v>
      </c>
      <c r="P79" s="40">
        <v>3.1869688385269122</v>
      </c>
      <c r="Q79" s="40">
        <v>24.637681159420293</v>
      </c>
      <c r="R79" s="40">
        <v>3.522205206738132</v>
      </c>
      <c r="S79" s="40">
        <v>21.875</v>
      </c>
      <c r="T79" s="40">
        <v>3.2526475037821481</v>
      </c>
      <c r="U79" s="40">
        <v>18.823529411764707</v>
      </c>
      <c r="V79" s="41">
        <f>VLOOKUP(B79,'[1]2019_B5_Berechnung'!$B$279:$M$330,12,FALSE)</f>
        <v>4.308943089430894</v>
      </c>
      <c r="W79" s="41">
        <f>VLOOKUP(B79,'[1]2019_B5_Berechnung'!$B$279:$M$330,11,FALSE)</f>
        <v>20.253164556962027</v>
      </c>
      <c r="X79" s="42">
        <f>VLOOKUP(B79,'[1]2020_4-1-3_bearbeitet (2)'!$A$23:$R$529,18,FALSE)*100</f>
        <v>5.1687763713080166</v>
      </c>
      <c r="Y79" s="42">
        <f>VLOOKUP(B79,'[1]2020_4-1-3_bearbeitet (2)'!$A$23:$R$529,17,FALSE)*100</f>
        <v>16.901408450704224</v>
      </c>
    </row>
    <row r="80" spans="2:25" ht="8.25" customHeight="1" x14ac:dyDescent="0.25">
      <c r="B80" s="13">
        <v>157</v>
      </c>
      <c r="C80" s="14" t="s">
        <v>23</v>
      </c>
      <c r="D80" s="43">
        <v>8.5450346420323324</v>
      </c>
      <c r="E80" s="43">
        <v>22.76422764227642</v>
      </c>
      <c r="F80" s="43">
        <f>'[1]2011_4-1-3_bearbeitet'!$S$79</f>
        <v>3.2341526520051747</v>
      </c>
      <c r="G80" s="43">
        <f>'[1]2011_4-1-3_bearbeitet'!$R$79</f>
        <v>8.9552238805970141</v>
      </c>
      <c r="H80" s="43">
        <v>3.7037037037037033</v>
      </c>
      <c r="I80" s="43">
        <v>7.7844311377245514</v>
      </c>
      <c r="J80" s="40">
        <v>3.877221324717286</v>
      </c>
      <c r="K80" s="40">
        <v>6.962025316455696</v>
      </c>
      <c r="L80" s="39">
        <v>2.958152958152958</v>
      </c>
      <c r="M80" s="39">
        <v>6.8750000000000009</v>
      </c>
      <c r="N80" s="40">
        <v>3.5610465116279069</v>
      </c>
      <c r="O80" s="40">
        <v>15.827338129496402</v>
      </c>
      <c r="P80" s="40">
        <v>3.0211480362537766</v>
      </c>
      <c r="Q80" s="40">
        <v>10.833333333333334</v>
      </c>
      <c r="R80" s="40">
        <v>2.6902382782475018</v>
      </c>
      <c r="S80" s="40">
        <v>16.19047619047619</v>
      </c>
      <c r="T80" s="40">
        <v>3.9664378337147213</v>
      </c>
      <c r="U80" s="40">
        <v>18.939393939393938</v>
      </c>
      <c r="V80" s="41">
        <f>VLOOKUP(B80,'[1]2019_B5_Berechnung'!$B$279:$M$330,12,FALSE)</f>
        <v>2.9482071713147411</v>
      </c>
      <c r="W80" s="41">
        <f>VLOOKUP(B80,'[1]2019_B5_Berechnung'!$B$279:$M$330,11,FALSE)</f>
        <v>17.82178217821782</v>
      </c>
      <c r="X80" s="42">
        <f>VLOOKUP(B80,'[1]2020_4-1-3_bearbeitet (2)'!$A$23:$R$529,18,FALSE)*100</f>
        <v>3.4090909090909087</v>
      </c>
      <c r="Y80" s="42">
        <f>VLOOKUP(B80,'[1]2020_4-1-3_bearbeitet (2)'!$A$23:$R$529,17,FALSE)*100</f>
        <v>9.4017094017094021</v>
      </c>
    </row>
    <row r="81" spans="2:25" ht="8.25" customHeight="1" x14ac:dyDescent="0.25">
      <c r="B81" s="13">
        <v>158</v>
      </c>
      <c r="C81" s="14" t="s">
        <v>24</v>
      </c>
      <c r="D81" s="43">
        <v>6.487488415199258</v>
      </c>
      <c r="E81" s="43">
        <v>16.393442622950818</v>
      </c>
      <c r="F81" s="43">
        <f>'[1]2011_4-1-3_bearbeitet'!$S$87</f>
        <v>5.2014652014652016</v>
      </c>
      <c r="G81" s="43">
        <f>'[1]2011_4-1-3_bearbeitet'!$R$87</f>
        <v>15.384615384615385</v>
      </c>
      <c r="H81" s="43">
        <v>3.8394415357766145</v>
      </c>
      <c r="I81" s="43">
        <v>16.129032258064516</v>
      </c>
      <c r="J81" s="40">
        <v>3.8246268656716418</v>
      </c>
      <c r="K81" s="40">
        <v>7.4074074074074066</v>
      </c>
      <c r="L81" s="39">
        <v>3.0115146147032772</v>
      </c>
      <c r="M81" s="39">
        <v>20.37037037037037</v>
      </c>
      <c r="N81" s="40">
        <v>5.192479856759177</v>
      </c>
      <c r="O81" s="40">
        <v>13.725490196078432</v>
      </c>
      <c r="P81" s="40">
        <v>3.4274193548387095</v>
      </c>
      <c r="Q81" s="40">
        <v>15.714285714285714</v>
      </c>
      <c r="R81" s="40">
        <v>4.1836734693877551</v>
      </c>
      <c r="S81" s="40">
        <v>30.188679245283019</v>
      </c>
      <c r="T81" s="40">
        <v>4.844290657439446</v>
      </c>
      <c r="U81" s="40">
        <v>43.18181818181818</v>
      </c>
      <c r="V81" s="41">
        <f>VLOOKUP(B81,'[1]2019_B5_Berechnung'!$B$279:$M$330,12,FALSE)</f>
        <v>4.5406546990496306</v>
      </c>
      <c r="W81" s="41">
        <f>VLOOKUP(B81,'[1]2019_B5_Berechnung'!$B$279:$M$330,11,FALSE)</f>
        <v>27.419354838709676</v>
      </c>
      <c r="X81" s="42">
        <f>VLOOKUP(B81,'[1]2020_4-1-3_bearbeitet (2)'!$A$23:$R$529,18,FALSE)*100</f>
        <v>5.1282051282051277</v>
      </c>
      <c r="Y81" s="42">
        <f>VLOOKUP(B81,'[1]2020_4-1-3_bearbeitet (2)'!$A$23:$R$529,17,FALSE)*100</f>
        <v>9.375</v>
      </c>
    </row>
    <row r="82" spans="2:25" ht="8.25" customHeight="1" x14ac:dyDescent="0.25">
      <c r="B82" s="13">
        <v>159</v>
      </c>
      <c r="C82" s="14" t="s">
        <v>25</v>
      </c>
      <c r="D82" s="43">
        <f>'[1]2019_B5 Ergänzung_Gö_Osterode'!AA19</f>
        <v>7.8176795580110499</v>
      </c>
      <c r="E82" s="43">
        <f>'[1]2019_B5 Ergänzung_Gö_Osterode'!AB19</f>
        <v>28.01556420233463</v>
      </c>
      <c r="F82" s="43">
        <f>'[1]2011_4-1-3_bearbeitet'!$S$95</f>
        <v>4.0409079570965334</v>
      </c>
      <c r="G82" s="43">
        <f>'[1]2011_4-1-3_bearbeitet'!$R$95</f>
        <v>20.555555555555554</v>
      </c>
      <c r="H82" s="43">
        <f>'[1]2019_B5 Ergänzung_Gö_Osterode'!AE19</f>
        <v>4.0211970074812964</v>
      </c>
      <c r="I82" s="43">
        <f>'[1]2019_B5 Ergänzung_Gö_Osterode'!AF19</f>
        <v>12.154696132596685</v>
      </c>
      <c r="J82" s="40">
        <v>3.373015873015873</v>
      </c>
      <c r="K82" s="40">
        <v>18.902439024390244</v>
      </c>
      <c r="L82" s="39">
        <v>3.4427542033626897</v>
      </c>
      <c r="M82" s="39">
        <v>14.093959731543624</v>
      </c>
      <c r="N82" s="40">
        <v>3.047945205479452</v>
      </c>
      <c r="O82" s="40">
        <v>16.216216216216218</v>
      </c>
      <c r="P82" s="40">
        <v>3.4106412005457027</v>
      </c>
      <c r="Q82" s="40">
        <v>21.782178217821784</v>
      </c>
      <c r="R82" s="40">
        <v>3.1016042780748663</v>
      </c>
      <c r="S82" s="40">
        <v>22.699386503067483</v>
      </c>
      <c r="T82" s="40">
        <v>4.4095665171898357</v>
      </c>
      <c r="U82" s="40">
        <v>29.383886255924168</v>
      </c>
      <c r="V82" s="41">
        <f>VLOOKUP(B82,'[1]2019_B5_Berechnung'!$B$279:$M$330,12,FALSE)</f>
        <v>5.4992764109985526</v>
      </c>
      <c r="W82" s="41">
        <f>VLOOKUP(B82,'[1]2019_B5_Berechnung'!$B$279:$M$330,11,FALSE)</f>
        <v>25.957446808510635</v>
      </c>
      <c r="X82" s="42">
        <f>VLOOKUP(B82,'[1]2020_4-1-3_bearbeitet (2)'!$A$23:$R$529,18,FALSE)*100</f>
        <v>7.9635258358662613</v>
      </c>
      <c r="Y82" s="42">
        <f>VLOOKUP(B82,'[1]2020_4-1-3_bearbeitet (2)'!$A$23:$R$529,17,FALSE)*100</f>
        <v>21.428571428571427</v>
      </c>
    </row>
    <row r="83" spans="2:25" s="26" customFormat="1" ht="16.5" customHeight="1" x14ac:dyDescent="0.25">
      <c r="B83" s="27">
        <v>1</v>
      </c>
      <c r="C83" s="28" t="s">
        <v>26</v>
      </c>
      <c r="D83" s="44">
        <v>7.4497415278575536</v>
      </c>
      <c r="E83" s="44">
        <v>23.476968796433876</v>
      </c>
      <c r="F83" s="44">
        <f>'[1]2011_4-1-3_bearbeitet'!$S$109</f>
        <v>4.4570418140212187</v>
      </c>
      <c r="G83" s="44">
        <f>'[1]2011_4-1-3_bearbeitet'!$R$109</f>
        <v>12.323943661971832</v>
      </c>
      <c r="H83" s="44">
        <v>4.5775520317145695</v>
      </c>
      <c r="I83" s="44">
        <v>9.2575618698441797</v>
      </c>
      <c r="J83" s="45">
        <v>4.2430524065556776</v>
      </c>
      <c r="K83" s="45">
        <v>11.398963730569948</v>
      </c>
      <c r="L83" s="46">
        <v>4.1545706728598155</v>
      </c>
      <c r="M83" s="46">
        <v>11.155378486055776</v>
      </c>
      <c r="N83" s="45">
        <v>3.9052624575876522</v>
      </c>
      <c r="O83" s="45">
        <v>13.908450704225354</v>
      </c>
      <c r="P83" s="45">
        <v>3.9395172226742612</v>
      </c>
      <c r="Q83" s="45">
        <v>13.566936208445643</v>
      </c>
      <c r="R83" s="45">
        <v>4.1303286122933089</v>
      </c>
      <c r="S83" s="45">
        <v>19.662921348314608</v>
      </c>
      <c r="T83" s="45">
        <v>4.7557284911370514</v>
      </c>
      <c r="U83" s="45">
        <v>21.914556962025316</v>
      </c>
      <c r="V83" s="67">
        <f>VLOOKUP(B83,'[1]2019_B5_Berechnung'!$B$279:$M$330,12,FALSE)</f>
        <v>4.915167843879706</v>
      </c>
      <c r="W83" s="67">
        <f>VLOOKUP(B83,'[1]2019_B5_Berechnung'!$B$279:$M$330,11,FALSE)</f>
        <v>18.67612293144208</v>
      </c>
      <c r="X83" s="68">
        <f>VLOOKUP(B83,'[1]2020_4-1-3_bearbeitet (2)'!$A$23:$R$529,18,FALSE)*100</f>
        <v>5.9632034632034632</v>
      </c>
      <c r="Y83" s="68">
        <f>VLOOKUP(B83,'[1]2020_4-1-3_bearbeitet (2)'!$A$23:$R$529,17,FALSE)*100</f>
        <v>16.74917491749175</v>
      </c>
    </row>
    <row r="84" spans="2:25" ht="8.25" customHeight="1" x14ac:dyDescent="0.25">
      <c r="B84" s="13">
        <v>241</v>
      </c>
      <c r="C84" s="14" t="s">
        <v>27</v>
      </c>
      <c r="D84" s="43">
        <v>6.6007247086475376</v>
      </c>
      <c r="E84" s="43">
        <v>19.961489088575096</v>
      </c>
      <c r="F84" s="43">
        <f>'[1]2011_4-1-3_bearbeitet'!$S$111</f>
        <v>3.6795105010749132</v>
      </c>
      <c r="G84" s="43">
        <f>'[1]2011_4-1-3_bearbeitet'!$R$111</f>
        <v>15.365653245686115</v>
      </c>
      <c r="H84" s="43">
        <v>4.4068790306820409</v>
      </c>
      <c r="I84" s="43">
        <v>12.209737827715356</v>
      </c>
      <c r="J84" s="40">
        <v>3.9844606036457813</v>
      </c>
      <c r="K84" s="40">
        <v>12.381771281169389</v>
      </c>
      <c r="L84" s="39">
        <v>3.8707741548309658</v>
      </c>
      <c r="M84" s="39">
        <v>9.8793363499245856</v>
      </c>
      <c r="N84" s="40">
        <v>3.9907519099316446</v>
      </c>
      <c r="O84" s="40">
        <v>10.458991723100075</v>
      </c>
      <c r="P84" s="40">
        <v>3.8327526132404177</v>
      </c>
      <c r="Q84" s="40">
        <v>13.817891373801917</v>
      </c>
      <c r="R84" s="40">
        <v>3.8006756756756759</v>
      </c>
      <c r="S84" s="40">
        <v>15.060670949321914</v>
      </c>
      <c r="T84" s="40">
        <v>4.1975810549852621</v>
      </c>
      <c r="U84" s="40">
        <v>17.278617710583152</v>
      </c>
      <c r="V84" s="41">
        <f>VLOOKUP(B84,'[1]2019_B5_Berechnung'!$B$279:$M$330,12,FALSE)</f>
        <v>4.05706191825172</v>
      </c>
      <c r="W84" s="41">
        <f>VLOOKUP(B84,'[1]2019_B5_Berechnung'!$B$279:$M$330,11,FALSE)</f>
        <v>19.755911517925249</v>
      </c>
      <c r="X84" s="42">
        <f>VLOOKUP(B84,'[1]2020_4-1-3_bearbeitet (2)'!$A$23:$R$529,18,FALSE)*100</f>
        <v>5.9049447911665869</v>
      </c>
      <c r="Y84" s="42">
        <f>VLOOKUP(B84,'[1]2020_4-1-3_bearbeitet (2)'!$A$23:$R$529,17,FALSE)*100</f>
        <v>16.773017319963536</v>
      </c>
    </row>
    <row r="85" spans="2:25" ht="8.25" customHeight="1" x14ac:dyDescent="0.25">
      <c r="B85" s="13">
        <v>241001</v>
      </c>
      <c r="C85" s="14" t="s">
        <v>28</v>
      </c>
      <c r="D85" s="43">
        <v>7.3026801081878538</v>
      </c>
      <c r="E85" s="43">
        <v>17.948717948717949</v>
      </c>
      <c r="F85" s="43">
        <f>'[1]2011_4-1-3_bearbeitet'!$S$119</f>
        <v>4.3694346655622285</v>
      </c>
      <c r="G85" s="43">
        <f>'[1]2011_4-1-3_bearbeitet'!$R$119</f>
        <v>15.316455696202533</v>
      </c>
      <c r="H85" s="43">
        <v>5.47808764940239</v>
      </c>
      <c r="I85" s="43">
        <v>12.20715166461159</v>
      </c>
      <c r="J85" s="40">
        <v>4.8562933597621409</v>
      </c>
      <c r="K85" s="40">
        <v>10.042432814710041</v>
      </c>
      <c r="L85" s="39">
        <v>4.89766081871345</v>
      </c>
      <c r="M85" s="39">
        <v>9.3081761006289305</v>
      </c>
      <c r="N85" s="40">
        <v>5.1134946370665997</v>
      </c>
      <c r="O85" s="40">
        <v>9.8495212038303688</v>
      </c>
      <c r="P85" s="40">
        <v>4.2703694000523971</v>
      </c>
      <c r="Q85" s="40">
        <v>14.872521246458922</v>
      </c>
      <c r="R85" s="40">
        <v>4.3101312856081249</v>
      </c>
      <c r="S85" s="40">
        <v>15.674362089914945</v>
      </c>
      <c r="T85" s="40">
        <v>5.4146341463414638</v>
      </c>
      <c r="U85" s="40">
        <v>17.427385892116181</v>
      </c>
      <c r="V85" s="41">
        <f>VLOOKUP(B85,'[1]2019_B5_Berechnung'!$B$279:$M$330,12,FALSE)</f>
        <v>4.4396448284137264</v>
      </c>
      <c r="W85" s="41">
        <f>VLOOKUP(B85,'[1]2019_B5_Berechnung'!$B$279:$M$330,11,FALSE)</f>
        <v>21.159874608150471</v>
      </c>
      <c r="X85" s="42">
        <f>VLOOKUP(B85,'[1]2020_4-1-3_bearbeitet (2)'!$A$23:$R$529,18,FALSE)*100</f>
        <v>7.2124756335282649</v>
      </c>
      <c r="Y85" s="42">
        <f>VLOOKUP(B85,'[1]2020_4-1-3_bearbeitet (2)'!$A$23:$R$529,17,FALSE)*100</f>
        <v>17.689530685920577</v>
      </c>
    </row>
    <row r="86" spans="2:25" ht="8.25" customHeight="1" x14ac:dyDescent="0.25">
      <c r="B86" s="13">
        <v>241999</v>
      </c>
      <c r="C86" s="14" t="s">
        <v>29</v>
      </c>
      <c r="D86" s="43">
        <v>6.1360677083333339</v>
      </c>
      <c r="E86" s="43">
        <v>23.713235294117645</v>
      </c>
      <c r="F86" s="43">
        <f>'[1]2011_4-1-3_bearbeitet'!$S$127</f>
        <v>3.2209222298692359</v>
      </c>
      <c r="G86" s="43">
        <f>'[1]2011_4-1-3_bearbeitet'!$R$127</f>
        <v>15.456674473067917</v>
      </c>
      <c r="H86" s="43">
        <v>3.7150209070440656</v>
      </c>
      <c r="I86" s="43">
        <v>12.213740458015266</v>
      </c>
      <c r="J86" s="40">
        <v>3.3983008495752123</v>
      </c>
      <c r="K86" s="40">
        <v>16.008771929824562</v>
      </c>
      <c r="L86" s="39">
        <v>3.1557516118086189</v>
      </c>
      <c r="M86" s="39">
        <v>10.734463276836157</v>
      </c>
      <c r="N86" s="40">
        <v>3.2328674861087725</v>
      </c>
      <c r="O86" s="40">
        <v>11.204013377926421</v>
      </c>
      <c r="P86" s="40">
        <v>3.5515906413061771</v>
      </c>
      <c r="Q86" s="40">
        <v>12.454212454212454</v>
      </c>
      <c r="R86" s="40">
        <v>3.4222631094756215</v>
      </c>
      <c r="S86" s="40">
        <v>14.186851211072666</v>
      </c>
      <c r="T86" s="40">
        <v>3.3281059418017076</v>
      </c>
      <c r="U86" s="40">
        <v>17.117117117117118</v>
      </c>
      <c r="V86" s="41">
        <f>VLOOKUP(B86,'[1]2019_B5_Berechnung'!$B$279:$M$330,12,FALSE)</f>
        <v>3.7782053524575825</v>
      </c>
      <c r="W86" s="41">
        <f>VLOOKUP(B86,'[1]2019_B5_Berechnung'!$B$279:$M$330,11,FALSE)</f>
        <v>18.424962852897476</v>
      </c>
      <c r="X86" s="42">
        <f>VLOOKUP(B86,'[1]2020_4-1-3_bearbeitet (2)'!$A$23:$R$529,18,FALSE)*100</f>
        <v>4.9945711183496204</v>
      </c>
      <c r="Y86" s="42">
        <f>VLOOKUP(B86,'[1]2020_4-1-3_bearbeitet (2)'!$A$23:$R$529,17,FALSE)*100</f>
        <v>15.837937384898712</v>
      </c>
    </row>
    <row r="87" spans="2:25" ht="8.25" customHeight="1" x14ac:dyDescent="0.25">
      <c r="B87" s="13">
        <v>251</v>
      </c>
      <c r="C87" s="14" t="s">
        <v>30</v>
      </c>
      <c r="D87" s="43">
        <v>5.3489343919765986</v>
      </c>
      <c r="E87" s="43">
        <v>23.809523809523807</v>
      </c>
      <c r="F87" s="43">
        <f>'[1]2011_4-1-3_bearbeitet'!$S$129</f>
        <v>4.1282712863988209</v>
      </c>
      <c r="G87" s="43">
        <f>'[1]2011_4-1-3_bearbeitet'!$R$129</f>
        <v>9.7087378640776691</v>
      </c>
      <c r="H87" s="43">
        <v>3.7885874649204863</v>
      </c>
      <c r="I87" s="43">
        <v>4.8128342245989302</v>
      </c>
      <c r="J87" s="40">
        <v>3.0666666666666664</v>
      </c>
      <c r="K87" s="40">
        <v>12.612612612612612</v>
      </c>
      <c r="L87" s="39">
        <v>2.3033463711429811</v>
      </c>
      <c r="M87" s="39">
        <v>6.25</v>
      </c>
      <c r="N87" s="40">
        <v>2.6420079260237781</v>
      </c>
      <c r="O87" s="40">
        <v>7.6923076923076925</v>
      </c>
      <c r="P87" s="40">
        <v>2.9172029172029172</v>
      </c>
      <c r="Q87" s="40">
        <v>9.4202898550724647</v>
      </c>
      <c r="R87" s="40">
        <v>2.9438001784121322</v>
      </c>
      <c r="S87" s="40">
        <v>22.794117647058822</v>
      </c>
      <c r="T87" s="40">
        <v>3.0032848427968091</v>
      </c>
      <c r="U87" s="40">
        <v>28.27586206896552</v>
      </c>
      <c r="V87" s="41">
        <f>VLOOKUP(B87,'[1]2019_B5_Berechnung'!$B$279:$M$330,12,FALSE)</f>
        <v>3.8040893961008084</v>
      </c>
      <c r="W87" s="41">
        <f>VLOOKUP(B87,'[1]2019_B5_Berechnung'!$B$279:$M$330,11,FALSE)</f>
        <v>28.666666666666668</v>
      </c>
      <c r="X87" s="42">
        <f>VLOOKUP(B87,'[1]2020_4-1-3_bearbeitet (2)'!$A$23:$R$529,18,FALSE)*100</f>
        <v>5.0997782705099777</v>
      </c>
      <c r="Y87" s="42">
        <f>VLOOKUP(B87,'[1]2020_4-1-3_bearbeitet (2)'!$A$23:$R$529,17,FALSE)*100</f>
        <v>23.741007194244602</v>
      </c>
    </row>
    <row r="88" spans="2:25" ht="8.25" customHeight="1" x14ac:dyDescent="0.25">
      <c r="B88" s="13">
        <v>252</v>
      </c>
      <c r="C88" s="14" t="s">
        <v>31</v>
      </c>
      <c r="D88" s="43">
        <v>9.8307291666666679</v>
      </c>
      <c r="E88" s="43">
        <v>30.519480519480517</v>
      </c>
      <c r="F88" s="43">
        <f>'[1]2011_4-1-3_bearbeitet'!$S$136</f>
        <v>6.8109820485744459</v>
      </c>
      <c r="G88" s="43">
        <f>'[1]2011_4-1-3_bearbeitet'!$R$136</f>
        <v>12.5</v>
      </c>
      <c r="H88" s="39">
        <v>5.7254391672088483</v>
      </c>
      <c r="I88" s="39">
        <v>9.8901098901098905</v>
      </c>
      <c r="J88" s="40">
        <v>6.88949522510232</v>
      </c>
      <c r="K88" s="40">
        <v>10.784313725490197</v>
      </c>
      <c r="L88" s="39">
        <v>5.5437100213219619</v>
      </c>
      <c r="M88" s="39">
        <v>8</v>
      </c>
      <c r="N88" s="40">
        <v>4.6527777777777777</v>
      </c>
      <c r="O88" s="40">
        <v>12</v>
      </c>
      <c r="P88" s="40">
        <v>3.1757233592095977</v>
      </c>
      <c r="Q88" s="40">
        <v>11.363636363636363</v>
      </c>
      <c r="R88" s="40">
        <v>4.0830945558739256</v>
      </c>
      <c r="S88" s="40">
        <v>15.384615384615385</v>
      </c>
      <c r="T88" s="40">
        <v>5.4662379421221869</v>
      </c>
      <c r="U88" s="40">
        <v>23.404255319148938</v>
      </c>
      <c r="V88" s="41">
        <f>VLOOKUP(B88,'[1]2019_B5_Berechnung'!$B$279:$M$330,12,FALSE)</f>
        <v>7.6167076167076173</v>
      </c>
      <c r="W88" s="41">
        <f>VLOOKUP(B88,'[1]2019_B5_Berechnung'!$B$279:$M$330,11,FALSE)</f>
        <v>31.578947368421051</v>
      </c>
      <c r="X88" s="42">
        <f>VLOOKUP(B88,'[1]2020_4-1-3_bearbeitet (2)'!$A$23:$R$529,18,FALSE)*100</f>
        <v>10.872027180067951</v>
      </c>
      <c r="Y88" s="42">
        <f>VLOOKUP(B88,'[1]2020_4-1-3_bearbeitet (2)'!$A$23:$R$529,17,FALSE)*100</f>
        <v>26.356589147286826</v>
      </c>
    </row>
    <row r="89" spans="2:25" ht="8.25" customHeight="1" x14ac:dyDescent="0.25">
      <c r="B89" s="13">
        <v>254</v>
      </c>
      <c r="C89" s="14" t="s">
        <v>32</v>
      </c>
      <c r="D89" s="43">
        <v>8.3077970718420158</v>
      </c>
      <c r="E89" s="43">
        <v>28.87323943661972</v>
      </c>
      <c r="F89" s="43">
        <f>'[1]2011_4-1-3_bearbeitet'!$S$144</f>
        <v>4.9000281610813854</v>
      </c>
      <c r="G89" s="43">
        <f>'[1]2011_4-1-3_bearbeitet'!$R$144</f>
        <v>16.666666666666664</v>
      </c>
      <c r="H89" s="43">
        <v>5.1363797378675171</v>
      </c>
      <c r="I89" s="43">
        <v>14.792899408284024</v>
      </c>
      <c r="J89" s="40">
        <v>5.0478389970306825</v>
      </c>
      <c r="K89" s="40">
        <v>17.5</v>
      </c>
      <c r="L89" s="39">
        <v>5.4684778822709852</v>
      </c>
      <c r="M89" s="39">
        <v>14.285714285714285</v>
      </c>
      <c r="N89" s="40">
        <v>6.4137004701141711</v>
      </c>
      <c r="O89" s="40">
        <v>16.129032258064516</v>
      </c>
      <c r="P89" s="40">
        <v>5.3068592057761732</v>
      </c>
      <c r="Q89" s="40">
        <v>23.357664233576642</v>
      </c>
      <c r="R89" s="40">
        <v>5.1065393093313736</v>
      </c>
      <c r="S89" s="40">
        <v>25.69832402234637</v>
      </c>
      <c r="T89" s="40">
        <v>4.6789989118607185</v>
      </c>
      <c r="U89" s="40">
        <v>27.692307692307693</v>
      </c>
      <c r="V89" s="41">
        <f>VLOOKUP(B89,'[1]2019_B5_Berechnung'!$B$279:$M$330,12,FALSE)</f>
        <v>5.2314640572073765</v>
      </c>
      <c r="W89" s="41">
        <f>VLOOKUP(B89,'[1]2019_B5_Berechnung'!$B$279:$M$330,11,FALSE)</f>
        <v>27.480916030534353</v>
      </c>
      <c r="X89" s="42">
        <f>VLOOKUP(B89,'[1]2020_4-1-3_bearbeitet (2)'!$A$23:$R$529,18,FALSE)*100</f>
        <v>6.816901408450704</v>
      </c>
      <c r="Y89" s="42">
        <f>VLOOKUP(B89,'[1]2020_4-1-3_bearbeitet (2)'!$A$23:$R$529,17,FALSE)*100</f>
        <v>19.902912621359224</v>
      </c>
    </row>
    <row r="90" spans="2:25" ht="8.25" customHeight="1" x14ac:dyDescent="0.25">
      <c r="B90" s="13">
        <v>255</v>
      </c>
      <c r="C90" s="14" t="s">
        <v>33</v>
      </c>
      <c r="D90" s="43">
        <v>7.7355836849507735</v>
      </c>
      <c r="E90" s="43">
        <v>14.634146341463413</v>
      </c>
      <c r="F90" s="43">
        <f>'[1]2011_4-1-3_bearbeitet'!$S$152</f>
        <v>4.8746518105849583</v>
      </c>
      <c r="G90" s="43">
        <f>'[1]2011_4-1-3_bearbeitet'!$R$152</f>
        <v>4.0816326530612246</v>
      </c>
      <c r="H90" s="43">
        <v>6.5255731922398583</v>
      </c>
      <c r="I90" s="43">
        <v>10.204081632653061</v>
      </c>
      <c r="J90" s="40">
        <v>7.2213500784929359</v>
      </c>
      <c r="K90" s="40">
        <v>7.2727272727272725</v>
      </c>
      <c r="L90" s="39">
        <v>7.7046548956661312</v>
      </c>
      <c r="M90" s="39">
        <v>7.8947368421052628</v>
      </c>
      <c r="N90" s="40">
        <v>8.3606557377049189</v>
      </c>
      <c r="O90" s="40">
        <v>10.344827586206897</v>
      </c>
      <c r="P90" s="40">
        <v>4.0307101727447217</v>
      </c>
      <c r="Q90" s="40">
        <v>4</v>
      </c>
      <c r="R90" s="40">
        <v>5.2301255230125516</v>
      </c>
      <c r="S90" s="40">
        <v>5.1282051282051277</v>
      </c>
      <c r="T90" s="40">
        <v>9.8619329388560164</v>
      </c>
      <c r="U90" s="40">
        <v>19.35483870967742</v>
      </c>
      <c r="V90" s="41">
        <f>VLOOKUP(B90,'[1]2019_B5_Berechnung'!$B$279:$M$330,12,FALSE)</f>
        <v>11.642411642411643</v>
      </c>
      <c r="W90" s="41">
        <f>VLOOKUP(B90,'[1]2019_B5_Berechnung'!$B$279:$M$330,11,FALSE)</f>
        <v>20.588235294117645</v>
      </c>
      <c r="X90" s="42">
        <f>VLOOKUP(B90,'[1]2020_4-1-3_bearbeitet (2)'!$A$23:$R$529,18,FALSE)*100</f>
        <v>16.279069767441861</v>
      </c>
      <c r="Y90" s="42">
        <f>VLOOKUP(B90,'[1]2020_4-1-3_bearbeitet (2)'!$A$23:$R$529,17,FALSE)*100</f>
        <v>17.948717948717949</v>
      </c>
    </row>
    <row r="91" spans="2:25" ht="8.25" customHeight="1" x14ac:dyDescent="0.25">
      <c r="B91" s="13">
        <v>256</v>
      </c>
      <c r="C91" s="14" t="s">
        <v>34</v>
      </c>
      <c r="D91" s="43">
        <v>7.7039274924471295</v>
      </c>
      <c r="E91" s="43">
        <v>29.82456140350877</v>
      </c>
      <c r="F91" s="43">
        <f>'[1]2011_4-1-3_bearbeitet'!$S$160</f>
        <v>3.0553787396562697</v>
      </c>
      <c r="G91" s="43">
        <f>'[1]2011_4-1-3_bearbeitet'!$R$160</f>
        <v>22.972972972972975</v>
      </c>
      <c r="H91" s="43">
        <v>4.7582501918649278</v>
      </c>
      <c r="I91" s="43">
        <v>20.8955223880597</v>
      </c>
      <c r="J91" s="40">
        <v>4.3859649122807012</v>
      </c>
      <c r="K91" s="40">
        <v>14.772727272727273</v>
      </c>
      <c r="L91" s="39">
        <v>7.6860841423948223</v>
      </c>
      <c r="M91" s="39">
        <v>30</v>
      </c>
      <c r="N91" s="40">
        <v>4.3258832011535686</v>
      </c>
      <c r="O91" s="40">
        <v>22.891566265060241</v>
      </c>
      <c r="P91" s="40">
        <v>3.6450079239302693</v>
      </c>
      <c r="Q91" s="40">
        <v>21.621621621621621</v>
      </c>
      <c r="R91" s="40">
        <v>4.7454702329594483</v>
      </c>
      <c r="S91" s="40">
        <v>27.536231884057973</v>
      </c>
      <c r="T91" s="40">
        <v>6.7226890756302522</v>
      </c>
      <c r="U91" s="40">
        <v>43.846153846153847</v>
      </c>
      <c r="V91" s="41">
        <f>VLOOKUP(B91,'[1]2019_B5_Berechnung'!$B$279:$M$330,12,FALSE)</f>
        <v>5.2493438320209975</v>
      </c>
      <c r="W91" s="41">
        <f>VLOOKUP(B91,'[1]2019_B5_Berechnung'!$B$279:$M$330,11,FALSE)</f>
        <v>20.161290322580644</v>
      </c>
      <c r="X91" s="42">
        <f>VLOOKUP(B91,'[1]2020_4-1-3_bearbeitet (2)'!$A$23:$R$529,18,FALSE)*100</f>
        <v>8.5025380710659899</v>
      </c>
      <c r="Y91" s="42">
        <f>VLOOKUP(B91,'[1]2020_4-1-3_bearbeitet (2)'!$A$23:$R$529,17,FALSE)*100</f>
        <v>19.148936170212767</v>
      </c>
    </row>
    <row r="92" spans="2:25" ht="8.25" customHeight="1" x14ac:dyDescent="0.25">
      <c r="B92" s="13">
        <v>257</v>
      </c>
      <c r="C92" s="14" t="s">
        <v>35</v>
      </c>
      <c r="D92" s="43">
        <v>9.1617933723196874</v>
      </c>
      <c r="E92" s="43">
        <v>13.450292397660817</v>
      </c>
      <c r="F92" s="43">
        <f>'[1]2011_4-1-3_bearbeitet'!$S$168</f>
        <v>3.4051076614922384</v>
      </c>
      <c r="G92" s="43">
        <f>'[1]2011_4-1-3_bearbeitet'!$R$168</f>
        <v>11.627906976744185</v>
      </c>
      <c r="H92" s="43">
        <v>3.7580739870816204</v>
      </c>
      <c r="I92" s="43">
        <v>11.926605504587156</v>
      </c>
      <c r="J92" s="40">
        <v>3.0927835051546393</v>
      </c>
      <c r="K92" s="40">
        <v>11.38211382113821</v>
      </c>
      <c r="L92" s="39">
        <v>2.0129870129870131</v>
      </c>
      <c r="M92" s="39">
        <v>1.1494252873563218</v>
      </c>
      <c r="N92" s="40">
        <v>2.3032629558541267</v>
      </c>
      <c r="O92" s="40">
        <v>16.363636363636363</v>
      </c>
      <c r="P92" s="40">
        <v>3.7748344370860929</v>
      </c>
      <c r="Q92" s="40">
        <v>6.140350877192982</v>
      </c>
      <c r="R92" s="40">
        <v>2.5221540558963871</v>
      </c>
      <c r="S92" s="40">
        <v>27.152317880794701</v>
      </c>
      <c r="T92" s="40">
        <v>3.9173789173789171</v>
      </c>
      <c r="U92" s="40">
        <v>15.527950310559005</v>
      </c>
      <c r="V92" s="41">
        <f>VLOOKUP(B92,'[1]2019_B5_Berechnung'!$B$279:$M$330,12,FALSE)</f>
        <v>6.7547723935389135</v>
      </c>
      <c r="W92" s="41">
        <f>VLOOKUP(B92,'[1]2019_B5_Berechnung'!$B$279:$M$330,11,FALSE)</f>
        <v>22.900763358778626</v>
      </c>
      <c r="X92" s="42">
        <f>VLOOKUP(B92,'[1]2020_4-1-3_bearbeitet (2)'!$A$23:$R$529,18,FALSE)*100</f>
        <v>7.9241071428571423</v>
      </c>
      <c r="Y92" s="42">
        <f>VLOOKUP(B92,'[1]2020_4-1-3_bearbeitet (2)'!$A$23:$R$529,17,FALSE)*100</f>
        <v>19.26605504587156</v>
      </c>
    </row>
    <row r="93" spans="2:25" s="26" customFormat="1" ht="16.5" customHeight="1" x14ac:dyDescent="0.25">
      <c r="B93" s="27">
        <v>2</v>
      </c>
      <c r="C93" s="28" t="s">
        <v>36</v>
      </c>
      <c r="D93" s="44">
        <v>7.2393588688199113</v>
      </c>
      <c r="E93" s="44">
        <v>21.772875816993466</v>
      </c>
      <c r="F93" s="44">
        <f>'[1]2011_4-1-3_bearbeitet'!$S$182</f>
        <v>4.12014019072459</v>
      </c>
      <c r="G93" s="44">
        <f>'[1]2011_4-1-3_bearbeitet'!$R$182</f>
        <v>14.718162839248434</v>
      </c>
      <c r="H93" s="44">
        <v>4.5703028810637774</v>
      </c>
      <c r="I93" s="44">
        <v>11.858495266567015</v>
      </c>
      <c r="J93" s="45">
        <v>4.3114826220853502</v>
      </c>
      <c r="K93" s="45">
        <v>12.652608213096558</v>
      </c>
      <c r="L93" s="46">
        <v>4.2501001201441726</v>
      </c>
      <c r="M93" s="46">
        <v>10.249872514023457</v>
      </c>
      <c r="N93" s="45">
        <v>4.2679605882061686</v>
      </c>
      <c r="O93" s="45">
        <v>11.64150024354603</v>
      </c>
      <c r="P93" s="45">
        <v>3.8734733507077519</v>
      </c>
      <c r="Q93" s="45">
        <v>13.600421718502901</v>
      </c>
      <c r="R93" s="45">
        <v>3.9026193493874102</v>
      </c>
      <c r="S93" s="45">
        <v>17.590822179732314</v>
      </c>
      <c r="T93" s="45">
        <v>4.5039848993288594</v>
      </c>
      <c r="U93" s="45">
        <v>20.78272604588394</v>
      </c>
      <c r="V93" s="67">
        <f>VLOOKUP(B93,'[1]2019_B5_Berechnung'!$B$279:$M$330,12,FALSE)</f>
        <v>4.8856824571640765</v>
      </c>
      <c r="W93" s="67">
        <f>VLOOKUP(B93,'[1]2019_B5_Berechnung'!$B$279:$M$330,11,FALSE)</f>
        <v>22.44617498854787</v>
      </c>
      <c r="X93" s="68">
        <f>VLOOKUP(B93,'[1]2020_4-1-3_bearbeitet (2)'!$A$23:$R$529,18,FALSE)*100</f>
        <v>6.9091796875</v>
      </c>
      <c r="Y93" s="68">
        <f>VLOOKUP(B93,'[1]2020_4-1-3_bearbeitet (2)'!$A$23:$R$529,17,FALSE)*100</f>
        <v>18.643132928847216</v>
      </c>
    </row>
    <row r="94" spans="2:25" ht="8.25" customHeight="1" x14ac:dyDescent="0.25">
      <c r="B94" s="13">
        <v>351</v>
      </c>
      <c r="C94" s="14" t="s">
        <v>37</v>
      </c>
      <c r="D94" s="43">
        <v>8.8163662932294198</v>
      </c>
      <c r="E94" s="43">
        <v>27.027027027027028</v>
      </c>
      <c r="F94" s="43">
        <f>'[1]2011_4-1-3_bearbeitet'!$S$184</f>
        <v>5.2888888888888888</v>
      </c>
      <c r="G94" s="43">
        <f>'[1]2011_4-1-3_bearbeitet'!$R$184</f>
        <v>28.571428571428569</v>
      </c>
      <c r="H94" s="43">
        <v>6.3031515757878935</v>
      </c>
      <c r="I94" s="43">
        <v>8.3333333333333321</v>
      </c>
      <c r="J94" s="40">
        <v>5.7291666666666661</v>
      </c>
      <c r="K94" s="40">
        <v>6.25</v>
      </c>
      <c r="L94" s="39">
        <v>4.4238121245221187</v>
      </c>
      <c r="M94" s="39">
        <v>16.417910447761194</v>
      </c>
      <c r="N94" s="40">
        <v>4.6536796536796539</v>
      </c>
      <c r="O94" s="40">
        <v>10.344827586206897</v>
      </c>
      <c r="P94" s="40">
        <v>4.7344849648112604</v>
      </c>
      <c r="Q94" s="40">
        <v>4.6153846153846159</v>
      </c>
      <c r="R94" s="40">
        <v>6.7834934991520628</v>
      </c>
      <c r="S94" s="40">
        <v>33.333333333333329</v>
      </c>
      <c r="T94" s="40">
        <v>6.9575471698113205</v>
      </c>
      <c r="U94" s="40">
        <v>30.476190476190478</v>
      </c>
      <c r="V94" s="41">
        <f>VLOOKUP(B94,'[1]2019_B5_Berechnung'!$B$279:$M$330,12,FALSE)</f>
        <v>5.8088694565896315</v>
      </c>
      <c r="W94" s="41">
        <f>VLOOKUP(B94,'[1]2019_B5_Berechnung'!$B$279:$M$330,11,FALSE)</f>
        <v>24.793388429752067</v>
      </c>
      <c r="X94" s="42">
        <f>VLOOKUP(B94,'[1]2020_4-1-3_bearbeitet (2)'!$A$23:$R$529,18,FALSE)*100</f>
        <v>9.5389507154213042</v>
      </c>
      <c r="Y94" s="42">
        <f>VLOOKUP(B94,'[1]2020_4-1-3_bearbeitet (2)'!$A$23:$R$529,17,FALSE)*100</f>
        <v>25.210084033613445</v>
      </c>
    </row>
    <row r="95" spans="2:25" ht="8.25" customHeight="1" x14ac:dyDescent="0.25">
      <c r="B95" s="13">
        <v>352</v>
      </c>
      <c r="C95" s="14" t="s">
        <v>38</v>
      </c>
      <c r="D95" s="43">
        <v>9.0771558245083206</v>
      </c>
      <c r="E95" s="43">
        <v>35</v>
      </c>
      <c r="F95" s="43">
        <f>'[1]2011_4-1-3_bearbeitet'!$S$192</f>
        <v>4.8568950563746753</v>
      </c>
      <c r="G95" s="43">
        <f>'[1]2011_4-1-3_bearbeitet'!$R$192</f>
        <v>16.842105263157894</v>
      </c>
      <c r="H95" s="43">
        <v>7.9228034535297098</v>
      </c>
      <c r="I95" s="43">
        <v>22</v>
      </c>
      <c r="J95" s="40">
        <v>6.9146149816657942</v>
      </c>
      <c r="K95" s="40">
        <v>12.5</v>
      </c>
      <c r="L95" s="39">
        <v>6.3114330056906365</v>
      </c>
      <c r="M95" s="39">
        <v>17.582417582417584</v>
      </c>
      <c r="N95" s="40">
        <v>3.4536891679748818</v>
      </c>
      <c r="O95" s="40">
        <v>16.666666666666664</v>
      </c>
      <c r="P95" s="40">
        <v>5.6650246305418719</v>
      </c>
      <c r="Q95" s="40">
        <v>29.670329670329672</v>
      </c>
      <c r="R95" s="40">
        <v>5.4024255788313127</v>
      </c>
      <c r="S95" s="40">
        <v>37.037037037037038</v>
      </c>
      <c r="T95" s="40">
        <v>7.0279928528886249</v>
      </c>
      <c r="U95" s="40">
        <v>19.166666666666668</v>
      </c>
      <c r="V95" s="41">
        <f>VLOOKUP(B95,'[1]2019_B5_Berechnung'!$B$279:$M$330,12,FALSE)</f>
        <v>6.9586082783443315</v>
      </c>
      <c r="W95" s="41">
        <f>VLOOKUP(B95,'[1]2019_B5_Berechnung'!$B$279:$M$330,11,FALSE)</f>
        <v>27.34375</v>
      </c>
      <c r="X95" s="42">
        <f>VLOOKUP(B95,'[1]2020_4-1-3_bearbeitet (2)'!$A$23:$R$529,18,FALSE)*100</f>
        <v>6.3981042654028428</v>
      </c>
      <c r="Y95" s="42">
        <f>VLOOKUP(B95,'[1]2020_4-1-3_bearbeitet (2)'!$A$23:$R$529,17,FALSE)*100</f>
        <v>20.3125</v>
      </c>
    </row>
    <row r="96" spans="2:25" ht="8.25" customHeight="1" x14ac:dyDescent="0.25">
      <c r="B96" s="13">
        <v>353</v>
      </c>
      <c r="C96" s="14" t="s">
        <v>39</v>
      </c>
      <c r="D96" s="43">
        <v>6.8475452196382429</v>
      </c>
      <c r="E96" s="43">
        <v>37.962962962962962</v>
      </c>
      <c r="F96" s="43">
        <f>'[1]2011_4-1-3_bearbeitet'!$S$200</f>
        <v>3.1115218730745533</v>
      </c>
      <c r="G96" s="43">
        <f>'[1]2011_4-1-3_bearbeitet'!$R$200</f>
        <v>20.202020202020201</v>
      </c>
      <c r="H96" s="43">
        <v>3.3771106941838651</v>
      </c>
      <c r="I96" s="43">
        <v>14.634146341463413</v>
      </c>
      <c r="J96" s="40">
        <v>2.6677445432497979</v>
      </c>
      <c r="K96" s="40">
        <v>10.144927536231885</v>
      </c>
      <c r="L96" s="39">
        <v>2.4158415841584158</v>
      </c>
      <c r="M96" s="39">
        <v>11.111111111111111</v>
      </c>
      <c r="N96" s="40">
        <v>2.107355864811133</v>
      </c>
      <c r="O96" s="40">
        <v>6.6037735849056602</v>
      </c>
      <c r="P96" s="40">
        <v>2.445984508764778</v>
      </c>
      <c r="Q96" s="40">
        <v>10.638297872340425</v>
      </c>
      <c r="R96" s="40">
        <v>3.0788177339901477</v>
      </c>
      <c r="S96" s="40">
        <v>17.424242424242426</v>
      </c>
      <c r="T96" s="40">
        <v>2.734375</v>
      </c>
      <c r="U96" s="40">
        <v>21.176470588235293</v>
      </c>
      <c r="V96" s="41">
        <f>VLOOKUP(B96,'[1]2019_B5_Berechnung'!$B$279:$M$330,12,FALSE)</f>
        <v>4.3882978723404253</v>
      </c>
      <c r="W96" s="41">
        <f>VLOOKUP(B96,'[1]2019_B5_Berechnung'!$B$279:$M$330,11,FALSE)</f>
        <v>18.103448275862068</v>
      </c>
      <c r="X96" s="42">
        <f>VLOOKUP(B96,'[1]2020_4-1-3_bearbeitet (2)'!$A$23:$R$529,18,FALSE)*100</f>
        <v>5.0783699059561132</v>
      </c>
      <c r="Y96" s="42">
        <f>VLOOKUP(B96,'[1]2020_4-1-3_bearbeitet (2)'!$A$23:$R$529,17,FALSE)*100</f>
        <v>20.202020202020201</v>
      </c>
    </row>
    <row r="97" spans="2:25" ht="8.25" customHeight="1" x14ac:dyDescent="0.25">
      <c r="B97" s="13">
        <v>354</v>
      </c>
      <c r="C97" s="14" t="s">
        <v>40</v>
      </c>
      <c r="D97" s="43">
        <v>9.5599393019726868</v>
      </c>
      <c r="E97" s="43">
        <v>57.142857142857139</v>
      </c>
      <c r="F97" s="43">
        <f>'[1]2011_4-1-3_bearbeitet'!$S$208</f>
        <v>4.9342105263157894</v>
      </c>
      <c r="G97" s="43">
        <f>'[1]2011_4-1-3_bearbeitet'!$R$208</f>
        <v>28.571428571428569</v>
      </c>
      <c r="H97" s="43">
        <v>5.6201550387596901</v>
      </c>
      <c r="I97" s="43">
        <v>20</v>
      </c>
      <c r="J97" s="40">
        <v>5.3045186640471513</v>
      </c>
      <c r="K97" s="40">
        <v>5.2631578947368416</v>
      </c>
      <c r="L97" s="39">
        <v>6.8686868686868685</v>
      </c>
      <c r="M97" s="39">
        <v>40</v>
      </c>
      <c r="N97" s="40">
        <v>6.8359375</v>
      </c>
      <c r="O97" s="40">
        <v>18.181818181818183</v>
      </c>
      <c r="P97" s="40">
        <v>4.8732943469785575</v>
      </c>
      <c r="Q97" s="40">
        <v>40.909090909090914</v>
      </c>
      <c r="R97" s="40">
        <v>7.0247933884297522</v>
      </c>
      <c r="S97" s="40">
        <v>44.444444444444443</v>
      </c>
      <c r="T97" s="40">
        <v>6.0903732809430258</v>
      </c>
      <c r="U97" s="40">
        <v>28.000000000000004</v>
      </c>
      <c r="V97" s="41">
        <f>VLOOKUP(B97,'[1]2019_B5_Berechnung'!$B$279:$M$330,12,FALSE)</f>
        <v>7.4906367041198507</v>
      </c>
      <c r="W97" s="41">
        <f>VLOOKUP(B97,'[1]2019_B5_Berechnung'!$B$279:$M$330,11,FALSE)</f>
        <v>16.666666666666664</v>
      </c>
      <c r="X97" s="42">
        <f>VLOOKUP(B97,'[1]2020_4-1-3_bearbeitet (2)'!$A$23:$R$529,18,FALSE)*100</f>
        <v>8.3969465648854964</v>
      </c>
      <c r="Y97" s="42">
        <f>VLOOKUP(B97,'[1]2020_4-1-3_bearbeitet (2)'!$A$23:$R$529,17,FALSE)*100</f>
        <v>31.25</v>
      </c>
    </row>
    <row r="98" spans="2:25" ht="8.25" customHeight="1" x14ac:dyDescent="0.25">
      <c r="B98" s="13">
        <v>355</v>
      </c>
      <c r="C98" s="14" t="s">
        <v>41</v>
      </c>
      <c r="D98" s="43">
        <v>5.8430717863105182</v>
      </c>
      <c r="E98" s="43">
        <v>26.506024096385545</v>
      </c>
      <c r="F98" s="43">
        <f>'[1]2011_4-1-3_bearbeitet'!$S$216</f>
        <v>3.7768994290733424</v>
      </c>
      <c r="G98" s="43">
        <f>'[1]2011_4-1-3_bearbeitet'!$R$216</f>
        <v>8.695652173913043</v>
      </c>
      <c r="H98" s="43">
        <v>4.4467972472207515</v>
      </c>
      <c r="I98" s="43">
        <v>7.0175438596491224</v>
      </c>
      <c r="J98" s="40">
        <v>3.6896364622897448</v>
      </c>
      <c r="K98" s="40">
        <v>11.940298507462686</v>
      </c>
      <c r="L98" s="39">
        <v>3.5619351408825093</v>
      </c>
      <c r="M98" s="39">
        <v>7.9365079365079358</v>
      </c>
      <c r="N98" s="40">
        <v>2.9411764705882351</v>
      </c>
      <c r="O98" s="40">
        <v>9.7222222222222232</v>
      </c>
      <c r="P98" s="40">
        <v>3.397027600849257</v>
      </c>
      <c r="Q98" s="40">
        <v>11.111111111111111</v>
      </c>
      <c r="R98" s="40">
        <v>4.5336112558624286</v>
      </c>
      <c r="S98" s="40">
        <v>12.76595744680851</v>
      </c>
      <c r="T98" s="40">
        <v>4.7430830039525684</v>
      </c>
      <c r="U98" s="40">
        <v>12.096774193548388</v>
      </c>
      <c r="V98" s="41">
        <f>VLOOKUP(B98,'[1]2019_B5_Berechnung'!$B$279:$M$330,12,FALSE)</f>
        <v>4.6171171171171173</v>
      </c>
      <c r="W98" s="41">
        <f>VLOOKUP(B98,'[1]2019_B5_Berechnung'!$B$279:$M$330,11,FALSE)</f>
        <v>20.300751879699249</v>
      </c>
      <c r="X98" s="42">
        <f>VLOOKUP(B98,'[1]2020_4-1-3_bearbeitet (2)'!$A$23:$R$529,18,FALSE)*100</f>
        <v>8.2051282051282044</v>
      </c>
      <c r="Y98" s="42">
        <f>VLOOKUP(B98,'[1]2020_4-1-3_bearbeitet (2)'!$A$23:$R$529,17,FALSE)*100</f>
        <v>12.056737588652481</v>
      </c>
    </row>
    <row r="99" spans="2:25" ht="8.25" customHeight="1" x14ac:dyDescent="0.25">
      <c r="B99" s="13">
        <v>356</v>
      </c>
      <c r="C99" s="14" t="s">
        <v>42</v>
      </c>
      <c r="D99" s="43">
        <v>5.5360281195079093</v>
      </c>
      <c r="E99" s="43">
        <v>37.5</v>
      </c>
      <c r="F99" s="43">
        <f>'[1]2011_4-1-3_bearbeitet'!$S$224</f>
        <v>4.4020542920029344</v>
      </c>
      <c r="G99" s="43">
        <f>'[1]2011_4-1-3_bearbeitet'!$R$224</f>
        <v>18.604651162790699</v>
      </c>
      <c r="H99" s="43">
        <v>3.6303630363036308</v>
      </c>
      <c r="I99" s="43">
        <v>30</v>
      </c>
      <c r="J99" s="40">
        <v>5.9161873459326211</v>
      </c>
      <c r="K99" s="40">
        <v>8.3333333333333321</v>
      </c>
      <c r="L99" s="39">
        <v>4.5950155763239877</v>
      </c>
      <c r="M99" s="39">
        <v>16.666666666666664</v>
      </c>
      <c r="N99" s="40">
        <v>2.9610829103214891</v>
      </c>
      <c r="O99" s="40">
        <v>9.0909090909090917</v>
      </c>
      <c r="P99" s="40">
        <v>2.3558082859463854</v>
      </c>
      <c r="Q99" s="40">
        <v>23.684210526315788</v>
      </c>
      <c r="R99" s="40">
        <v>3.1362007168458779</v>
      </c>
      <c r="S99" s="40">
        <v>14.583333333333334</v>
      </c>
      <c r="T99" s="40">
        <v>2.8100775193798451</v>
      </c>
      <c r="U99" s="40">
        <v>16.666666666666664</v>
      </c>
      <c r="V99" s="41">
        <f>VLOOKUP(B99,'[1]2019_B5_Berechnung'!$B$279:$M$330,12,FALSE)</f>
        <v>3.5641547861507124</v>
      </c>
      <c r="W99" s="41">
        <f>VLOOKUP(B99,'[1]2019_B5_Berechnung'!$B$279:$M$330,11,FALSE)</f>
        <v>28.888888888888886</v>
      </c>
      <c r="X99" s="42">
        <f>VLOOKUP(B99,'[1]2020_4-1-3_bearbeitet (2)'!$A$23:$R$529,18,FALSE)*100</f>
        <v>4.0462427745664744</v>
      </c>
      <c r="Y99" s="42">
        <f>VLOOKUP(B99,'[1]2020_4-1-3_bearbeitet (2)'!$A$23:$R$529,17,FALSE)*100</f>
        <v>23.636363636363637</v>
      </c>
    </row>
    <row r="100" spans="2:25" ht="8.25" customHeight="1" x14ac:dyDescent="0.25">
      <c r="B100" s="13">
        <v>357</v>
      </c>
      <c r="C100" s="14" t="s">
        <v>43</v>
      </c>
      <c r="D100" s="43">
        <v>11.266149870801033</v>
      </c>
      <c r="E100" s="43">
        <v>20.224719101123593</v>
      </c>
      <c r="F100" s="43">
        <f>'[1]2011_4-1-3_bearbeitet'!$S$232</f>
        <v>4.8421052631578947</v>
      </c>
      <c r="G100" s="43">
        <f>'[1]2011_4-1-3_bearbeitet'!$R$232</f>
        <v>16.666666666666664</v>
      </c>
      <c r="H100" s="43">
        <v>4.4711014176663033</v>
      </c>
      <c r="I100" s="43">
        <v>17.391304347826086</v>
      </c>
      <c r="J100" s="40">
        <v>4.7077082255561304</v>
      </c>
      <c r="K100" s="40">
        <v>5.7971014492753623</v>
      </c>
      <c r="L100" s="39">
        <v>4.7174701918092277</v>
      </c>
      <c r="M100" s="39">
        <v>7.0588235294117645</v>
      </c>
      <c r="N100" s="40">
        <v>5.0593701600413006</v>
      </c>
      <c r="O100" s="40">
        <v>10.714285714285714</v>
      </c>
      <c r="P100" s="40">
        <v>4.7365620010643958</v>
      </c>
      <c r="Q100" s="40">
        <v>24.691358024691358</v>
      </c>
      <c r="R100" s="40">
        <v>4.9137480397281754</v>
      </c>
      <c r="S100" s="40">
        <v>24.285714285714285</v>
      </c>
      <c r="T100" s="40">
        <v>5.7355284121083381</v>
      </c>
      <c r="U100" s="40">
        <v>21.839080459770116</v>
      </c>
      <c r="V100" s="41">
        <f>VLOOKUP(B100,'[1]2019_B5_Berechnung'!$B$279:$M$330,12,FALSE)</f>
        <v>7.3844419391206308</v>
      </c>
      <c r="W100" s="41">
        <f>VLOOKUP(B100,'[1]2019_B5_Berechnung'!$B$279:$M$330,11,FALSE)</f>
        <v>30.76923076923077</v>
      </c>
      <c r="X100" s="42">
        <f>VLOOKUP(B100,'[1]2020_4-1-3_bearbeitet (2)'!$A$23:$R$529,18,FALSE)*100</f>
        <v>7.8967350037965067</v>
      </c>
      <c r="Y100" s="42">
        <f>VLOOKUP(B100,'[1]2020_4-1-3_bearbeitet (2)'!$A$23:$R$529,17,FALSE)*100</f>
        <v>39.473684210526315</v>
      </c>
    </row>
    <row r="101" spans="2:25" ht="8.25" customHeight="1" x14ac:dyDescent="0.25">
      <c r="B101" s="13">
        <v>358</v>
      </c>
      <c r="C101" s="14" t="s">
        <v>44</v>
      </c>
      <c r="D101" s="43">
        <v>9.1666666666666661</v>
      </c>
      <c r="E101" s="43">
        <v>28.695652173913043</v>
      </c>
      <c r="F101" s="43">
        <f>'[1]2011_4-1-3_bearbeitet'!$S$240</f>
        <v>5.6733828207847292</v>
      </c>
      <c r="G101" s="43">
        <f>'[1]2011_4-1-3_bearbeitet'!$R$240</f>
        <v>17.543859649122805</v>
      </c>
      <c r="H101" s="43">
        <v>6.5940713853599524</v>
      </c>
      <c r="I101" s="43">
        <v>18.055555555555554</v>
      </c>
      <c r="J101" s="40">
        <v>6.5675340768277568</v>
      </c>
      <c r="K101" s="40">
        <v>29.333333333333332</v>
      </c>
      <c r="L101" s="39">
        <v>4.8463356973995273</v>
      </c>
      <c r="M101" s="39">
        <v>17.391304347826086</v>
      </c>
      <c r="N101" s="40">
        <v>6.109324758842444</v>
      </c>
      <c r="O101" s="40">
        <v>20.833333333333336</v>
      </c>
      <c r="P101" s="40">
        <v>6.5551839464882935</v>
      </c>
      <c r="Q101" s="40">
        <v>24.528301886792452</v>
      </c>
      <c r="R101" s="40">
        <v>5.376344086021505</v>
      </c>
      <c r="S101" s="40">
        <v>28.333333333333332</v>
      </c>
      <c r="T101" s="40">
        <v>6.197183098591549</v>
      </c>
      <c r="U101" s="40">
        <v>25</v>
      </c>
      <c r="V101" s="41">
        <f>VLOOKUP(B101,'[1]2019_B5_Berechnung'!$B$279:$M$330,12,FALSE)</f>
        <v>5.3136531365313653</v>
      </c>
      <c r="W101" s="41">
        <f>VLOOKUP(B101,'[1]2019_B5_Berechnung'!$B$279:$M$330,11,FALSE)</f>
        <v>19.696969696969695</v>
      </c>
      <c r="X101" s="42">
        <f>VLOOKUP(B101,'[1]2020_4-1-3_bearbeitet (2)'!$A$23:$R$529,18,FALSE)*100</f>
        <v>8.2917082917082912</v>
      </c>
      <c r="Y101" s="42">
        <f>VLOOKUP(B101,'[1]2020_4-1-3_bearbeitet (2)'!$A$23:$R$529,17,FALSE)*100</f>
        <v>11.475409836065573</v>
      </c>
    </row>
    <row r="102" spans="2:25" ht="8.25" customHeight="1" x14ac:dyDescent="0.25">
      <c r="B102" s="13">
        <v>359</v>
      </c>
      <c r="C102" s="14" t="s">
        <v>45</v>
      </c>
      <c r="D102" s="43">
        <v>9.2036242250834519</v>
      </c>
      <c r="E102" s="43">
        <v>25.688073394495415</v>
      </c>
      <c r="F102" s="43">
        <f>'[1]2011_4-1-3_bearbeitet'!$S$248</f>
        <v>4.6706586826347305</v>
      </c>
      <c r="G102" s="43">
        <f>'[1]2011_4-1-3_bearbeitet'!$R$248</f>
        <v>19.736842105263158</v>
      </c>
      <c r="H102" s="43">
        <v>5.045045045045045</v>
      </c>
      <c r="I102" s="43">
        <v>7.042253521126761</v>
      </c>
      <c r="J102" s="40">
        <v>4.838709677419355</v>
      </c>
      <c r="K102" s="40">
        <v>10.204081632653061</v>
      </c>
      <c r="L102" s="39">
        <v>3.3656062701705856</v>
      </c>
      <c r="M102" s="39">
        <v>13.461538461538462</v>
      </c>
      <c r="N102" s="40">
        <v>3.2932799287939476</v>
      </c>
      <c r="O102" s="40">
        <v>20.588235294117645</v>
      </c>
      <c r="P102" s="40">
        <v>5.0023820867079563</v>
      </c>
      <c r="Q102" s="40">
        <v>36.752136752136757</v>
      </c>
      <c r="R102" s="40">
        <v>3.7365716954694066</v>
      </c>
      <c r="S102" s="40">
        <v>26.851851851851855</v>
      </c>
      <c r="T102" s="40">
        <v>6.4399793920659452</v>
      </c>
      <c r="U102" s="40">
        <v>30.081300813008134</v>
      </c>
      <c r="V102" s="41">
        <f>VLOOKUP(B102,'[1]2019_B5_Berechnung'!$B$279:$M$330,12,FALSE)</f>
        <v>5.22128294380905</v>
      </c>
      <c r="W102" s="41">
        <f>VLOOKUP(B102,'[1]2019_B5_Berechnung'!$B$279:$M$330,11,FALSE)</f>
        <v>26.865671641791046</v>
      </c>
      <c r="X102" s="42">
        <f>VLOOKUP(B102,'[1]2020_4-1-3_bearbeitet (2)'!$A$23:$R$529,18,FALSE)*100</f>
        <v>7.2368421052631584</v>
      </c>
      <c r="Y102" s="42">
        <f>VLOOKUP(B102,'[1]2020_4-1-3_bearbeitet (2)'!$A$23:$R$529,17,FALSE)*100</f>
        <v>30.357142857142854</v>
      </c>
    </row>
    <row r="103" spans="2:25" ht="8.25" customHeight="1" x14ac:dyDescent="0.25">
      <c r="B103" s="13">
        <v>360</v>
      </c>
      <c r="C103" s="14" t="s">
        <v>46</v>
      </c>
      <c r="D103" s="43">
        <v>9.9195710455764079</v>
      </c>
      <c r="E103" s="43">
        <v>45.238095238095241</v>
      </c>
      <c r="F103" s="43">
        <f>'[1]2011_4-1-3_bearbeitet'!$S$256</f>
        <v>4.4665012406947886</v>
      </c>
      <c r="G103" s="43">
        <f>'[1]2011_4-1-3_bearbeitet'!$R$256</f>
        <v>7.1428571428571423</v>
      </c>
      <c r="H103" s="43">
        <v>4.3562439496611809</v>
      </c>
      <c r="I103" s="43">
        <v>3.7037037037037033</v>
      </c>
      <c r="J103" s="40">
        <v>3.1219512195121952</v>
      </c>
      <c r="K103" s="40">
        <v>12</v>
      </c>
      <c r="L103" s="39">
        <v>3.8210624417520966</v>
      </c>
      <c r="M103" s="39">
        <v>15</v>
      </c>
      <c r="N103" s="40">
        <v>2.9000000000000004</v>
      </c>
      <c r="O103" s="40">
        <v>21.739130434782609</v>
      </c>
      <c r="P103" s="40">
        <v>3.8883349950149553</v>
      </c>
      <c r="Q103" s="40">
        <v>37.5</v>
      </c>
      <c r="R103" s="40">
        <v>4.2269187986651833</v>
      </c>
      <c r="S103" s="40">
        <v>43.589743589743591</v>
      </c>
      <c r="T103" s="40">
        <v>5.5023923444976077</v>
      </c>
      <c r="U103" s="40">
        <v>26.666666666666668</v>
      </c>
      <c r="V103" s="41">
        <f>VLOOKUP(B103,'[1]2019_B5_Berechnung'!$B$279:$M$330,12,FALSE)</f>
        <v>8.6538461538461533</v>
      </c>
      <c r="W103" s="41">
        <f>VLOOKUP(B103,'[1]2019_B5_Berechnung'!$B$279:$M$330,11,FALSE)</f>
        <v>25.714285714285712</v>
      </c>
      <c r="X103" s="42">
        <f>VLOOKUP(B103,'[1]2020_4-1-3_bearbeitet (2)'!$A$23:$R$529,18,FALSE)*100</f>
        <v>8.828522920203735</v>
      </c>
      <c r="Y103" s="42">
        <f>VLOOKUP(B103,'[1]2020_4-1-3_bearbeitet (2)'!$A$23:$R$529,17,FALSE)*100</f>
        <v>15.789473684210526</v>
      </c>
    </row>
    <row r="104" spans="2:25" ht="8.25" customHeight="1" x14ac:dyDescent="0.25">
      <c r="B104" s="13">
        <v>361</v>
      </c>
      <c r="C104" s="14" t="s">
        <v>47</v>
      </c>
      <c r="D104" s="43">
        <v>8.1645983017635544</v>
      </c>
      <c r="E104" s="43">
        <v>35.606060606060609</v>
      </c>
      <c r="F104" s="43">
        <f>'[1]2011_4-1-3_bearbeitet'!$S$263</f>
        <v>3.5308953341740232</v>
      </c>
      <c r="G104" s="43">
        <f>'[1]2011_4-1-3_bearbeitet'!$R$263</f>
        <v>12.76595744680851</v>
      </c>
      <c r="H104" s="43">
        <v>3.5901271503365741</v>
      </c>
      <c r="I104" s="43">
        <v>8.5470085470085468</v>
      </c>
      <c r="J104" s="40">
        <v>4.647887323943662</v>
      </c>
      <c r="K104" s="40">
        <v>6.8376068376068382</v>
      </c>
      <c r="L104" s="39">
        <v>2.6722925457102673</v>
      </c>
      <c r="M104" s="39">
        <v>12.8</v>
      </c>
      <c r="N104" s="40">
        <v>3.9940828402366866</v>
      </c>
      <c r="O104" s="40">
        <v>22.105263157894736</v>
      </c>
      <c r="P104" s="40">
        <v>3.6199095022624439</v>
      </c>
      <c r="Q104" s="40">
        <v>10.294117647058822</v>
      </c>
      <c r="R104" s="40">
        <v>2.4944974321349962</v>
      </c>
      <c r="S104" s="40">
        <v>34.285714285714285</v>
      </c>
      <c r="T104" s="40">
        <v>3.181076672104405</v>
      </c>
      <c r="U104" s="40">
        <v>17.948717948717949</v>
      </c>
      <c r="V104" s="41">
        <f>VLOOKUP(B104,'[1]2019_B5_Berechnung'!$B$279:$M$330,12,FALSE)</f>
        <v>4.1888804265041886</v>
      </c>
      <c r="W104" s="41">
        <f>VLOOKUP(B104,'[1]2019_B5_Berechnung'!$B$279:$M$330,11,FALSE)</f>
        <v>26.923076923076923</v>
      </c>
      <c r="X104" s="42">
        <f>VLOOKUP(B104,'[1]2020_4-1-3_bearbeitet (2)'!$A$23:$R$529,18,FALSE)*100</f>
        <v>5.5737704918032787</v>
      </c>
      <c r="Y104" s="42">
        <f>VLOOKUP(B104,'[1]2020_4-1-3_bearbeitet (2)'!$A$23:$R$529,17,FALSE)*100</f>
        <v>10.38961038961039</v>
      </c>
    </row>
    <row r="105" spans="2:25" s="26" customFormat="1" ht="16.5" customHeight="1" x14ac:dyDescent="0.25">
      <c r="B105" s="27">
        <v>3</v>
      </c>
      <c r="C105" s="28" t="s">
        <v>48</v>
      </c>
      <c r="D105" s="44">
        <v>8.4698252171045407</v>
      </c>
      <c r="E105" s="44">
        <v>31.244064577397911</v>
      </c>
      <c r="F105" s="44">
        <f>'[1]2011_4-1-3_bearbeitet'!$S$277</f>
        <v>4.4283004025727637</v>
      </c>
      <c r="G105" s="44">
        <f>'[1]2011_4-1-3_bearbeitet'!$R$277</f>
        <v>16.931982633863964</v>
      </c>
      <c r="H105" s="44">
        <v>5.0471981229879415</v>
      </c>
      <c r="I105" s="44">
        <v>13.714285714285715</v>
      </c>
      <c r="J105" s="45">
        <v>4.8519919875361674</v>
      </c>
      <c r="K105" s="45">
        <v>11.141678129298487</v>
      </c>
      <c r="L105" s="46">
        <v>4.1077108698036637</v>
      </c>
      <c r="M105" s="46">
        <v>13.717948717948719</v>
      </c>
      <c r="N105" s="45">
        <v>3.791126203863497</v>
      </c>
      <c r="O105" s="45">
        <v>14.903846153846153</v>
      </c>
      <c r="P105" s="45">
        <v>4.2687113756008239</v>
      </c>
      <c r="Q105" s="45">
        <v>20.636942675159236</v>
      </c>
      <c r="R105" s="45">
        <v>4.468919386460616</v>
      </c>
      <c r="S105" s="45">
        <v>26.568265682656829</v>
      </c>
      <c r="T105" s="45">
        <v>5.2095477695281343</v>
      </c>
      <c r="U105" s="45">
        <v>22.122905027932958</v>
      </c>
      <c r="V105" s="67">
        <f>VLOOKUP(B105,'[1]2019_B5_Berechnung'!$B$279:$M$330,12,FALSE)</f>
        <v>5.5897149245388489</v>
      </c>
      <c r="W105" s="67">
        <f>VLOOKUP(B105,'[1]2019_B5_Berechnung'!$B$279:$M$330,11,FALSE)</f>
        <v>24.387646432374869</v>
      </c>
      <c r="X105" s="68">
        <f>VLOOKUP(B105,'[1]2020_4-1-3_bearbeitet (2)'!$A$23:$R$529,18,FALSE)*100</f>
        <v>7.1611471491976788</v>
      </c>
      <c r="Y105" s="68">
        <f>VLOOKUP(B105,'[1]2020_4-1-3_bearbeitet (2)'!$A$23:$R$529,17,FALSE)*100</f>
        <v>21.779141104294478</v>
      </c>
    </row>
    <row r="106" spans="2:25" ht="8.25" customHeight="1" x14ac:dyDescent="0.25">
      <c r="B106" s="13">
        <v>401</v>
      </c>
      <c r="C106" s="14" t="s">
        <v>49</v>
      </c>
      <c r="D106" s="43">
        <v>10.131578947368421</v>
      </c>
      <c r="E106" s="43">
        <v>25.563909774436087</v>
      </c>
      <c r="F106" s="43">
        <f>'[1]2011_4-1-3_bearbeitet'!$S$279</f>
        <v>5.1605504587155968</v>
      </c>
      <c r="G106" s="43">
        <f>'[1]2011_4-1-3_bearbeitet'!$R$279</f>
        <v>20</v>
      </c>
      <c r="H106" s="43">
        <v>4.9932523616734139</v>
      </c>
      <c r="I106" s="43">
        <v>16.101694915254235</v>
      </c>
      <c r="J106" s="40">
        <v>5.89041095890411</v>
      </c>
      <c r="K106" s="40">
        <v>11.594202898550725</v>
      </c>
      <c r="L106" s="39">
        <v>5.1655629139072845</v>
      </c>
      <c r="M106" s="39">
        <v>17.80821917808219</v>
      </c>
      <c r="N106" s="40">
        <v>4.1782729805013927</v>
      </c>
      <c r="O106" s="40">
        <v>16.374269005847953</v>
      </c>
      <c r="P106" s="40">
        <v>4.8846675712347354</v>
      </c>
      <c r="Q106" s="40">
        <v>8.4507042253521121</v>
      </c>
      <c r="R106" s="40">
        <v>6.1884669479606194</v>
      </c>
      <c r="S106" s="40">
        <v>29.411764705882355</v>
      </c>
      <c r="T106" s="40">
        <v>5.3097345132743365</v>
      </c>
      <c r="U106" s="40">
        <v>24.025974025974026</v>
      </c>
      <c r="V106" s="41">
        <f>VLOOKUP(B106,'[1]2019_B5_Berechnung'!$B$279:$M$330,12,FALSE)</f>
        <v>6.2780269058295968</v>
      </c>
      <c r="W106" s="41">
        <f>VLOOKUP(B106,'[1]2019_B5_Berechnung'!$B$279:$M$330,11,FALSE)</f>
        <v>41.212121212121211</v>
      </c>
      <c r="X106" s="42">
        <f>VLOOKUP(B106,'[1]2020_4-1-3_bearbeitet (2)'!$A$23:$R$529,18,FALSE)*100</f>
        <v>4.2462845010615711</v>
      </c>
      <c r="Y106" s="42">
        <f>VLOOKUP(B106,'[1]2020_4-1-3_bearbeitet (2)'!$A$23:$R$529,17,FALSE)*100</f>
        <v>26.666666666666668</v>
      </c>
    </row>
    <row r="107" spans="2:25" ht="8.25" customHeight="1" x14ac:dyDescent="0.25">
      <c r="B107" s="13">
        <v>402</v>
      </c>
      <c r="C107" s="14" t="s">
        <v>50</v>
      </c>
      <c r="D107" s="43">
        <v>9.9485420240137223</v>
      </c>
      <c r="E107" s="43">
        <v>45.454545454545453</v>
      </c>
      <c r="F107" s="43">
        <f>'[1]2011_4-1-3_bearbeitet'!$S$287</f>
        <v>4.7832585949177879</v>
      </c>
      <c r="G107" s="43">
        <f>'[1]2011_4-1-3_bearbeitet'!$R$287</f>
        <v>21.052631578947366</v>
      </c>
      <c r="H107" s="43">
        <v>8.9416058394160594</v>
      </c>
      <c r="I107" s="43">
        <v>20</v>
      </c>
      <c r="J107" s="40">
        <v>9.0090090090090094</v>
      </c>
      <c r="K107" s="40">
        <v>25</v>
      </c>
      <c r="L107" s="39">
        <v>10.256410256410255</v>
      </c>
      <c r="M107" s="39">
        <v>28.571428571428569</v>
      </c>
      <c r="N107" s="40">
        <v>8.695652173913043</v>
      </c>
      <c r="O107" s="40">
        <v>60</v>
      </c>
      <c r="P107" s="40">
        <v>6.3314711359404097</v>
      </c>
      <c r="Q107" s="40">
        <v>69.230769230769226</v>
      </c>
      <c r="R107" s="40">
        <v>6.6317626527050617</v>
      </c>
      <c r="S107" s="40">
        <v>58.333333333333336</v>
      </c>
      <c r="T107" s="40">
        <v>9.8557692307692299</v>
      </c>
      <c r="U107" s="40">
        <v>20</v>
      </c>
      <c r="V107" s="41">
        <f>VLOOKUP(B107,'[1]2019_B5_Berechnung'!$B$279:$M$330,12,FALSE)</f>
        <v>6.9915254237288131</v>
      </c>
      <c r="W107" s="41">
        <f>VLOOKUP(B107,'[1]2019_B5_Berechnung'!$B$279:$M$330,11,FALSE)</f>
        <v>26.923076923076923</v>
      </c>
      <c r="X107" s="42">
        <f>VLOOKUP(B107,'[1]2020_4-1-3_bearbeitet (2)'!$A$23:$R$529,18,FALSE)*100</f>
        <v>10.355029585798817</v>
      </c>
      <c r="Y107" s="42">
        <f>VLOOKUP(B107,'[1]2020_4-1-3_bearbeitet (2)'!$A$23:$R$529,17,FALSE)*100</f>
        <v>46.153846153846153</v>
      </c>
    </row>
    <row r="108" spans="2:25" ht="8.25" customHeight="1" x14ac:dyDescent="0.25">
      <c r="B108" s="13">
        <v>403</v>
      </c>
      <c r="C108" s="14" t="s">
        <v>51</v>
      </c>
      <c r="D108" s="43">
        <v>6.7894131185270421</v>
      </c>
      <c r="E108" s="43">
        <v>29.545454545454547</v>
      </c>
      <c r="F108" s="43">
        <f>'[1]2011_4-1-3_bearbeitet'!$S$295</f>
        <v>4.3664383561643838</v>
      </c>
      <c r="G108" s="43">
        <f>'[1]2011_4-1-3_bearbeitet'!$R$295</f>
        <v>11.428571428571429</v>
      </c>
      <c r="H108" s="43">
        <v>4.2530568846358321</v>
      </c>
      <c r="I108" s="43">
        <v>13.20754716981132</v>
      </c>
      <c r="J108" s="40">
        <v>5.3185595567867034</v>
      </c>
      <c r="K108" s="40">
        <v>17.82178217821782</v>
      </c>
      <c r="L108" s="39">
        <v>4.2871900826446288</v>
      </c>
      <c r="M108" s="39">
        <v>9.375</v>
      </c>
      <c r="N108" s="40">
        <v>5.6561085972850682</v>
      </c>
      <c r="O108" s="40">
        <v>12.931034482758621</v>
      </c>
      <c r="P108" s="40">
        <v>4.7907488986784141</v>
      </c>
      <c r="Q108" s="40">
        <v>12.621359223300971</v>
      </c>
      <c r="R108" s="40">
        <v>4.7441364605543708</v>
      </c>
      <c r="S108" s="40">
        <v>16.19047619047619</v>
      </c>
      <c r="T108" s="40">
        <v>4.2818428184281849</v>
      </c>
      <c r="U108" s="40">
        <v>25.263157894736842</v>
      </c>
      <c r="V108" s="41">
        <f>VLOOKUP(B108,'[1]2019_B5_Berechnung'!$B$279:$M$330,12,FALSE)</f>
        <v>3.4427966101694913</v>
      </c>
      <c r="W108" s="41">
        <f>VLOOKUP(B108,'[1]2019_B5_Berechnung'!$B$279:$M$330,11,FALSE)</f>
        <v>19.25925925925926</v>
      </c>
      <c r="X108" s="42">
        <f>VLOOKUP(B108,'[1]2020_4-1-3_bearbeitet (2)'!$A$23:$R$529,18,FALSE)*100</f>
        <v>5.8994197292069632</v>
      </c>
      <c r="Y108" s="42">
        <f>VLOOKUP(B108,'[1]2020_4-1-3_bearbeitet (2)'!$A$23:$R$529,17,FALSE)*100</f>
        <v>19.078947368421055</v>
      </c>
    </row>
    <row r="109" spans="2:25" ht="8.25" customHeight="1" x14ac:dyDescent="0.25">
      <c r="B109" s="13">
        <v>404</v>
      </c>
      <c r="C109" s="14" t="s">
        <v>52</v>
      </c>
      <c r="D109" s="43">
        <v>3.9707419017763845</v>
      </c>
      <c r="E109" s="43">
        <v>16.513761467889911</v>
      </c>
      <c r="F109" s="43">
        <f>'[1]2011_4-1-3_bearbeitet'!$S$303</f>
        <v>3.9824771007566708</v>
      </c>
      <c r="G109" s="43">
        <f>'[1]2011_4-1-3_bearbeitet'!$R$303</f>
        <v>17.391304347826086</v>
      </c>
      <c r="H109" s="43">
        <v>4.5745204131824888</v>
      </c>
      <c r="I109" s="43">
        <v>15.384615384615385</v>
      </c>
      <c r="J109" s="40">
        <v>4.0342914775592531</v>
      </c>
      <c r="K109" s="40">
        <v>13.740458015267176</v>
      </c>
      <c r="L109" s="39">
        <v>3.6381043561512687</v>
      </c>
      <c r="M109" s="39">
        <v>10.734463276836157</v>
      </c>
      <c r="N109" s="40">
        <v>5.6564608199273483</v>
      </c>
      <c r="O109" s="40">
        <v>16.8</v>
      </c>
      <c r="P109" s="40">
        <v>4.2926829268292686</v>
      </c>
      <c r="Q109" s="40">
        <v>13.529411764705882</v>
      </c>
      <c r="R109" s="40">
        <v>4.056795131845842</v>
      </c>
      <c r="S109" s="40">
        <v>13.043478260869565</v>
      </c>
      <c r="T109" s="40">
        <v>3.3701948393891521</v>
      </c>
      <c r="U109" s="40">
        <v>20.437956204379564</v>
      </c>
      <c r="V109" s="41">
        <f>VLOOKUP(B109,'[1]2019_B5_Berechnung'!$B$279:$M$330,12,FALSE)</f>
        <v>3.5468501852832186</v>
      </c>
      <c r="W109" s="41">
        <f>VLOOKUP(B109,'[1]2019_B5_Berechnung'!$B$279:$M$330,11,FALSE)</f>
        <v>19.834710743801654</v>
      </c>
      <c r="X109" s="42">
        <f>VLOOKUP(B109,'[1]2020_4-1-3_bearbeitet (2)'!$A$23:$R$529,18,FALSE)*100</f>
        <v>4.8551292090837901</v>
      </c>
      <c r="Y109" s="42">
        <f>VLOOKUP(B109,'[1]2020_4-1-3_bearbeitet (2)'!$A$23:$R$529,17,FALSE)*100</f>
        <v>18.274111675126903</v>
      </c>
    </row>
    <row r="110" spans="2:25" ht="8.25" customHeight="1" x14ac:dyDescent="0.25">
      <c r="B110" s="13">
        <v>405</v>
      </c>
      <c r="C110" s="14" t="s">
        <v>53</v>
      </c>
      <c r="D110" s="43">
        <v>8.0402010050251249</v>
      </c>
      <c r="E110" s="43">
        <v>27.027027027027028</v>
      </c>
      <c r="F110" s="43">
        <f>'[1]2011_4-1-3_bearbeitet'!$S$311</f>
        <v>3.4406215316315207</v>
      </c>
      <c r="G110" s="43">
        <f>'[1]2011_4-1-3_bearbeitet'!$R$311</f>
        <v>13.559322033898304</v>
      </c>
      <c r="H110" s="43">
        <v>3.8461538461538463</v>
      </c>
      <c r="I110" s="43">
        <v>32.432432432432435</v>
      </c>
      <c r="J110" s="40">
        <v>4.8284625158830998</v>
      </c>
      <c r="K110" s="40">
        <v>22.5</v>
      </c>
      <c r="L110" s="39">
        <v>3.5326086956521738</v>
      </c>
      <c r="M110" s="39">
        <v>17.241379310344829</v>
      </c>
      <c r="N110" s="40">
        <v>3.5919540229885056</v>
      </c>
      <c r="O110" s="40">
        <v>4.1666666666666661</v>
      </c>
      <c r="P110" s="40" t="s">
        <v>54</v>
      </c>
      <c r="Q110" s="40" t="s">
        <v>54</v>
      </c>
      <c r="R110" s="40">
        <v>3.8051750380517504</v>
      </c>
      <c r="S110" s="40">
        <v>5.7971014492753623</v>
      </c>
      <c r="T110" s="40">
        <v>5.774647887323944</v>
      </c>
      <c r="U110" s="40">
        <v>7.8947368421052628</v>
      </c>
      <c r="V110" s="41">
        <f>VLOOKUP(B110,'[1]2019_B5_Berechnung'!$B$279:$M$330,12,FALSE)</f>
        <v>5.8407079646017701</v>
      </c>
      <c r="W110" s="41">
        <f>VLOOKUP(B110,'[1]2019_B5_Berechnung'!$B$279:$M$330,11,FALSE)</f>
        <v>27.941176470588236</v>
      </c>
      <c r="X110" s="42">
        <f>VLOOKUP(B110,'[1]2020_4-1-3_bearbeitet (2)'!$A$23:$R$529,18,FALSE)*100</f>
        <v>6.3291139240506329</v>
      </c>
      <c r="Y110" s="42">
        <f>VLOOKUP(B110,'[1]2020_4-1-3_bearbeitet (2)'!$A$23:$R$529,17,FALSE)*100</f>
        <v>17.391304347826086</v>
      </c>
    </row>
    <row r="111" spans="2:25" ht="8.25" customHeight="1" x14ac:dyDescent="0.25">
      <c r="B111" s="13">
        <v>451</v>
      </c>
      <c r="C111" s="14" t="s">
        <v>55</v>
      </c>
      <c r="D111" s="43">
        <v>9.0347490347490336</v>
      </c>
      <c r="E111" s="43">
        <v>30.612244897959183</v>
      </c>
      <c r="F111" s="43">
        <f>'[1]2011_4-1-3_bearbeitet'!$S$318</f>
        <v>3.2542372881355934</v>
      </c>
      <c r="G111" s="43">
        <f>'[1]2011_4-1-3_bearbeitet'!$R$318</f>
        <v>37.5</v>
      </c>
      <c r="H111" s="43">
        <v>3.2738095238095242</v>
      </c>
      <c r="I111" s="43">
        <v>10</v>
      </c>
      <c r="J111" s="40">
        <v>2.6455026455026456</v>
      </c>
      <c r="K111" s="40">
        <v>3.5714285714285712</v>
      </c>
      <c r="L111" s="39">
        <v>3.3507073715562177</v>
      </c>
      <c r="M111" s="39">
        <v>5.3571428571428568</v>
      </c>
      <c r="N111" s="40">
        <v>3.9463886820551006</v>
      </c>
      <c r="O111" s="40">
        <v>6.25</v>
      </c>
      <c r="P111" s="40">
        <v>3.5686578743211794</v>
      </c>
      <c r="Q111" s="40">
        <v>15.384615384615385</v>
      </c>
      <c r="R111" s="40">
        <v>5.1571313456889607</v>
      </c>
      <c r="S111" s="40">
        <v>15.909090909090908</v>
      </c>
      <c r="T111" s="40">
        <v>3.2203389830508473</v>
      </c>
      <c r="U111" s="40">
        <v>3.0769230769230771</v>
      </c>
      <c r="V111" s="41">
        <f>VLOOKUP(B111,'[1]2019_B5_Berechnung'!$B$279:$M$330,12,FALSE)</f>
        <v>7.4373484236054974</v>
      </c>
      <c r="W111" s="41">
        <f>VLOOKUP(B111,'[1]2019_B5_Berechnung'!$B$279:$M$330,11,FALSE)</f>
        <v>4.0540540540540544</v>
      </c>
      <c r="X111" s="42">
        <f>VLOOKUP(B111,'[1]2020_4-1-3_bearbeitet (2)'!$A$23:$R$529,18,FALSE)*100</f>
        <v>0</v>
      </c>
      <c r="Y111" s="42">
        <f>VLOOKUP(B111,'[1]2020_4-1-3_bearbeitet (2)'!$A$23:$R$529,17,FALSE)*100</f>
        <v>0</v>
      </c>
    </row>
    <row r="112" spans="2:25" ht="8.25" customHeight="1" x14ac:dyDescent="0.25">
      <c r="B112" s="13">
        <v>452</v>
      </c>
      <c r="C112" s="14" t="s">
        <v>56</v>
      </c>
      <c r="D112" s="43">
        <v>11.683417085427136</v>
      </c>
      <c r="E112" s="43">
        <v>30</v>
      </c>
      <c r="F112" s="43">
        <f>'[1]2011_4-1-3_bearbeitet'!$S$326</f>
        <v>7.3083067092651763</v>
      </c>
      <c r="G112" s="43">
        <f>'[1]2011_4-1-3_bearbeitet'!$R$326</f>
        <v>35.714285714285715</v>
      </c>
      <c r="H112" s="43">
        <v>8.1818181818181817</v>
      </c>
      <c r="I112" s="43">
        <v>37.974683544303801</v>
      </c>
      <c r="J112" s="40">
        <v>7.7856843867727079</v>
      </c>
      <c r="K112" s="40">
        <v>29.787234042553191</v>
      </c>
      <c r="L112" s="39">
        <v>8.0812445980985306</v>
      </c>
      <c r="M112" s="39">
        <v>20.833333333333336</v>
      </c>
      <c r="N112" s="40">
        <v>6.8253255500673555</v>
      </c>
      <c r="O112" s="40">
        <v>13.461538461538462</v>
      </c>
      <c r="P112" s="40">
        <v>7.6199435559736601</v>
      </c>
      <c r="Q112" s="40">
        <v>24.390243902439025</v>
      </c>
      <c r="R112" s="40">
        <v>7.6064908722109541</v>
      </c>
      <c r="S112" s="40">
        <v>26.415094339622641</v>
      </c>
      <c r="T112" s="40">
        <v>8.6054950751684824</v>
      </c>
      <c r="U112" s="40">
        <v>21.686746987951807</v>
      </c>
      <c r="V112" s="41">
        <f>VLOOKUP(B112,'[1]2019_B5_Berechnung'!$B$279:$M$330,12,FALSE)</f>
        <v>8.2133333333333329</v>
      </c>
      <c r="W112" s="41">
        <f>VLOOKUP(B112,'[1]2019_B5_Berechnung'!$B$279:$M$330,11,FALSE)</f>
        <v>23.076923076923077</v>
      </c>
      <c r="X112" s="42">
        <f>VLOOKUP(B112,'[1]2020_4-1-3_bearbeitet (2)'!$A$23:$R$529,18,FALSE)*100</f>
        <v>9.4062708472314878</v>
      </c>
      <c r="Y112" s="42">
        <f>VLOOKUP(B112,'[1]2020_4-1-3_bearbeitet (2)'!$A$23:$R$529,17,FALSE)*100</f>
        <v>22.222222222222221</v>
      </c>
    </row>
    <row r="113" spans="2:25" ht="8.25" customHeight="1" x14ac:dyDescent="0.25">
      <c r="B113" s="13">
        <v>453</v>
      </c>
      <c r="C113" s="14" t="s">
        <v>57</v>
      </c>
      <c r="D113" s="43">
        <v>8.4983099951714145</v>
      </c>
      <c r="E113" s="43">
        <v>36.363636363636367</v>
      </c>
      <c r="F113" s="43">
        <f>'[1]2011_4-1-3_bearbeitet'!$S$334</f>
        <v>5.0390964378801044</v>
      </c>
      <c r="G113" s="43">
        <f>'[1]2011_4-1-3_bearbeitet'!$R$334</f>
        <v>20.588235294117645</v>
      </c>
      <c r="H113" s="43">
        <v>5.620723362658846</v>
      </c>
      <c r="I113" s="43">
        <v>22.058823529411764</v>
      </c>
      <c r="J113" s="40">
        <v>4.4360547428032087</v>
      </c>
      <c r="K113" s="40">
        <v>15.151515151515152</v>
      </c>
      <c r="L113" s="39">
        <v>3.7445991358617379</v>
      </c>
      <c r="M113" s="39">
        <v>17.391304347826086</v>
      </c>
      <c r="N113" s="40">
        <v>3.8593063019052272</v>
      </c>
      <c r="O113" s="40">
        <v>10.606060606060606</v>
      </c>
      <c r="P113" s="40">
        <v>3.6290322580645165</v>
      </c>
      <c r="Q113" s="40">
        <v>18.666666666666668</v>
      </c>
      <c r="R113" s="40">
        <v>5</v>
      </c>
      <c r="S113" s="40">
        <v>30.927835051546392</v>
      </c>
      <c r="T113" s="40">
        <v>4.6858908341915546</v>
      </c>
      <c r="U113" s="40">
        <v>29.702970297029701</v>
      </c>
      <c r="V113" s="41">
        <f>VLOOKUP(B113,'[1]2019_B5_Berechnung'!$B$279:$M$330,12,FALSE)</f>
        <v>7.5038284839203673</v>
      </c>
      <c r="W113" s="41">
        <f>VLOOKUP(B113,'[1]2019_B5_Berechnung'!$B$279:$M$330,11,FALSE)</f>
        <v>34.857142857142861</v>
      </c>
      <c r="X113" s="42">
        <f>VLOOKUP(B113,'[1]2020_4-1-3_bearbeitet (2)'!$A$23:$R$529,18,FALSE)*100</f>
        <v>6.8681318681318686</v>
      </c>
      <c r="Y113" s="42">
        <f>VLOOKUP(B113,'[1]2020_4-1-3_bearbeitet (2)'!$A$23:$R$529,17,FALSE)*100</f>
        <v>28.368794326241137</v>
      </c>
    </row>
    <row r="114" spans="2:25" ht="8.25" customHeight="1" x14ac:dyDescent="0.25">
      <c r="B114" s="13">
        <v>454</v>
      </c>
      <c r="C114" s="14" t="s">
        <v>58</v>
      </c>
      <c r="D114" s="43">
        <v>7.3468447719944718</v>
      </c>
      <c r="E114" s="43">
        <v>37.623762376237622</v>
      </c>
      <c r="F114" s="43">
        <f>'[1]2011_4-1-3_bearbeitet'!$S$342</f>
        <v>3.2751562163326873</v>
      </c>
      <c r="G114" s="43">
        <f>'[1]2011_4-1-3_bearbeitet'!$R$342</f>
        <v>16.101694915254235</v>
      </c>
      <c r="H114" s="43">
        <v>4.3317485472794504</v>
      </c>
      <c r="I114" s="43">
        <v>19.540229885057471</v>
      </c>
      <c r="J114" s="40">
        <v>4.2213642213642206</v>
      </c>
      <c r="K114" s="40">
        <v>22.916666666666664</v>
      </c>
      <c r="L114" s="39">
        <v>4.784313725490196</v>
      </c>
      <c r="M114" s="39">
        <v>20.325203252032519</v>
      </c>
      <c r="N114" s="40">
        <v>4.7516198704103676</v>
      </c>
      <c r="O114" s="40">
        <v>23.972602739726025</v>
      </c>
      <c r="P114" s="40">
        <v>5.588714053174173</v>
      </c>
      <c r="Q114" s="40">
        <v>37.569060773480665</v>
      </c>
      <c r="R114" s="40">
        <v>5.3396701146211907</v>
      </c>
      <c r="S114" s="40">
        <v>42.410714285714285</v>
      </c>
      <c r="T114" s="40">
        <v>4.2420646692376147</v>
      </c>
      <c r="U114" s="40">
        <v>36.752136752136757</v>
      </c>
      <c r="V114" s="41">
        <f>VLOOKUP(B114,'[1]2019_B5_Berechnung'!$B$279:$M$330,12,FALSE)</f>
        <v>5.8577405857740583</v>
      </c>
      <c r="W114" s="41">
        <f>VLOOKUP(B114,'[1]2019_B5_Berechnung'!$B$279:$M$330,11,FALSE)</f>
        <v>36.213991769547327</v>
      </c>
      <c r="X114" s="42">
        <f>VLOOKUP(B114,'[1]2020_4-1-3_bearbeitet (2)'!$A$23:$R$529,18,FALSE)*100</f>
        <v>6.6262626262626263</v>
      </c>
      <c r="Y114" s="42">
        <f>VLOOKUP(B114,'[1]2020_4-1-3_bearbeitet (2)'!$A$23:$R$529,17,FALSE)*100</f>
        <v>28.571428571428569</v>
      </c>
    </row>
    <row r="115" spans="2:25" ht="8.25" customHeight="1" x14ac:dyDescent="0.25">
      <c r="B115" s="13">
        <v>455</v>
      </c>
      <c r="C115" s="14" t="s">
        <v>59</v>
      </c>
      <c r="D115" s="43">
        <v>10.269192422731804</v>
      </c>
      <c r="E115" s="43">
        <v>32.352941176470587</v>
      </c>
      <c r="F115" s="43">
        <f>'[1]2011_4-1-3_bearbeitet'!$S$349</f>
        <v>3.4574468085106385</v>
      </c>
      <c r="G115" s="43">
        <f>'[1]2011_4-1-3_bearbeitet'!$R$349</f>
        <v>12.195121951219512</v>
      </c>
      <c r="H115" s="43">
        <v>5.6807051909892259</v>
      </c>
      <c r="I115" s="43">
        <v>6.25</v>
      </c>
      <c r="J115" s="40">
        <v>3.2755298651252409</v>
      </c>
      <c r="K115" s="40">
        <v>12.5</v>
      </c>
      <c r="L115" s="39">
        <v>3.5381750465549344</v>
      </c>
      <c r="M115" s="39">
        <v>2.3809523809523809</v>
      </c>
      <c r="N115" s="40">
        <v>3.730569948186528</v>
      </c>
      <c r="O115" s="40">
        <v>23.255813953488371</v>
      </c>
      <c r="P115" s="40">
        <v>3.9634146341463414</v>
      </c>
      <c r="Q115" s="40">
        <v>11.111111111111111</v>
      </c>
      <c r="R115" s="40">
        <v>6.5375302663438255</v>
      </c>
      <c r="S115" s="40">
        <v>57.446808510638306</v>
      </c>
      <c r="T115" s="40">
        <v>9.4438614900314803</v>
      </c>
      <c r="U115" s="40">
        <v>25.641025641025639</v>
      </c>
      <c r="V115" s="41">
        <f>VLOOKUP(B115,'[1]2019_B5_Berechnung'!$B$279:$M$330,12,FALSE)</f>
        <v>7.7658303464755081</v>
      </c>
      <c r="W115" s="41">
        <f>VLOOKUP(B115,'[1]2019_B5_Berechnung'!$B$279:$M$330,11,FALSE)</f>
        <v>25</v>
      </c>
      <c r="X115" s="42">
        <f>VLOOKUP(B115,'[1]2020_4-1-3_bearbeitet (2)'!$A$23:$R$529,18,FALSE)*100</f>
        <v>4.2168674698795181</v>
      </c>
      <c r="Y115" s="42">
        <f>VLOOKUP(B115,'[1]2020_4-1-3_bearbeitet (2)'!$A$23:$R$529,17,FALSE)*100</f>
        <v>29.411764705882355</v>
      </c>
    </row>
    <row r="116" spans="2:25" ht="8.25" customHeight="1" x14ac:dyDescent="0.25">
      <c r="B116" s="13">
        <v>456</v>
      </c>
      <c r="C116" s="14" t="s">
        <v>60</v>
      </c>
      <c r="D116" s="43">
        <v>10.291262135922331</v>
      </c>
      <c r="E116" s="43">
        <v>27.450980392156865</v>
      </c>
      <c r="F116" s="43">
        <f>'[1]2011_4-1-3_bearbeitet'!$S$357</f>
        <v>4.7077922077922079</v>
      </c>
      <c r="G116" s="43">
        <f>'[1]2011_4-1-3_bearbeitet'!$R$357</f>
        <v>16.8</v>
      </c>
      <c r="H116" s="43">
        <v>5.828421741977734</v>
      </c>
      <c r="I116" s="43">
        <v>28.787878787878789</v>
      </c>
      <c r="J116" s="40">
        <v>5.552089831565814</v>
      </c>
      <c r="K116" s="40">
        <v>27.450980392156865</v>
      </c>
      <c r="L116" s="39">
        <v>4.539295392953929</v>
      </c>
      <c r="M116" s="39">
        <v>20.183486238532112</v>
      </c>
      <c r="N116" s="40">
        <v>6.2371487320082251</v>
      </c>
      <c r="O116" s="40">
        <v>20.52980132450331</v>
      </c>
      <c r="P116" s="40">
        <v>5.0858652575957732</v>
      </c>
      <c r="Q116" s="40">
        <v>14.814814814814813</v>
      </c>
      <c r="R116" s="40">
        <v>4.8920863309352516</v>
      </c>
      <c r="S116" s="40">
        <v>16.793893129770993</v>
      </c>
      <c r="T116" s="40">
        <v>5.0179211469534053</v>
      </c>
      <c r="U116" s="40">
        <v>15.714285714285714</v>
      </c>
      <c r="V116" s="41">
        <f>VLOOKUP(B116,'[1]2019_B5_Berechnung'!$B$279:$M$330,12,FALSE)</f>
        <v>5.3019145802650955</v>
      </c>
      <c r="W116" s="41">
        <f>VLOOKUP(B116,'[1]2019_B5_Berechnung'!$B$279:$M$330,11,FALSE)</f>
        <v>18.539325842696631</v>
      </c>
      <c r="X116" s="42">
        <f>VLOOKUP(B116,'[1]2020_4-1-3_bearbeitet (2)'!$A$23:$R$529,18,FALSE)*100</f>
        <v>8.682634730538922</v>
      </c>
      <c r="Y116" s="42">
        <f>VLOOKUP(B116,'[1]2020_4-1-3_bearbeitet (2)'!$A$23:$R$529,17,FALSE)*100</f>
        <v>20.472440944881889</v>
      </c>
    </row>
    <row r="117" spans="2:25" ht="8.25" customHeight="1" x14ac:dyDescent="0.25">
      <c r="B117" s="13">
        <v>457</v>
      </c>
      <c r="C117" s="14" t="s">
        <v>61</v>
      </c>
      <c r="D117" s="43">
        <v>9.8613251155624049</v>
      </c>
      <c r="E117" s="43">
        <v>34.848484848484851</v>
      </c>
      <c r="F117" s="43">
        <f>'[1]2011_4-1-3_bearbeitet'!$S$365</f>
        <v>7.8036175710594318</v>
      </c>
      <c r="G117" s="43">
        <f>'[1]2011_4-1-3_bearbeitet'!$R$365</f>
        <v>34.782608695652172</v>
      </c>
      <c r="H117" s="43">
        <v>8.5861476817401261</v>
      </c>
      <c r="I117" s="43">
        <v>29.230769230769234</v>
      </c>
      <c r="J117" s="40">
        <v>7.2747621712367092</v>
      </c>
      <c r="K117" s="40">
        <v>12.048192771084338</v>
      </c>
      <c r="L117" s="39">
        <v>6.4935064935064926</v>
      </c>
      <c r="M117" s="39">
        <v>15.584415584415584</v>
      </c>
      <c r="N117" s="40">
        <v>7.8902229845626071</v>
      </c>
      <c r="O117" s="40">
        <v>17.525773195876287</v>
      </c>
      <c r="P117" s="40">
        <v>7.625649913344887</v>
      </c>
      <c r="Q117" s="40">
        <v>27.27272727272727</v>
      </c>
      <c r="R117" s="40">
        <v>8.0952380952380949</v>
      </c>
      <c r="S117" s="40">
        <v>27.884615384615387</v>
      </c>
      <c r="T117" s="40">
        <v>4.9741602067183459</v>
      </c>
      <c r="U117" s="40">
        <v>33.695652173913047</v>
      </c>
      <c r="V117" s="41">
        <f>VLOOKUP(B117,'[1]2019_B5_Berechnung'!$B$279:$M$330,12,FALSE)</f>
        <v>6.102117061021171</v>
      </c>
      <c r="W117" s="41">
        <f>VLOOKUP(B117,'[1]2019_B5_Berechnung'!$B$279:$M$330,11,FALSE)</f>
        <v>28.8135593220339</v>
      </c>
      <c r="X117" s="42">
        <f>VLOOKUP(B117,'[1]2020_4-1-3_bearbeitet (2)'!$A$23:$R$529,18,FALSE)*100</f>
        <v>7.3469387755102051</v>
      </c>
      <c r="Y117" s="42">
        <f>VLOOKUP(B117,'[1]2020_4-1-3_bearbeitet (2)'!$A$23:$R$529,17,FALSE)*100</f>
        <v>29.523809523809526</v>
      </c>
    </row>
    <row r="118" spans="2:25" ht="8.25" customHeight="1" x14ac:dyDescent="0.25">
      <c r="B118" s="13">
        <v>458</v>
      </c>
      <c r="C118" s="14" t="s">
        <v>62</v>
      </c>
      <c r="D118" s="43">
        <v>6.30048465266559</v>
      </c>
      <c r="E118" s="43">
        <v>27.777777777777779</v>
      </c>
      <c r="F118" s="43">
        <f>'[1]2011_4-1-3_bearbeitet'!$S$373</f>
        <v>5.1282051282051277</v>
      </c>
      <c r="G118" s="43">
        <f>'[1]2011_4-1-3_bearbeitet'!$R$373</f>
        <v>20</v>
      </c>
      <c r="H118" s="43">
        <v>5.064308681672026</v>
      </c>
      <c r="I118" s="43">
        <v>10.810810810810811</v>
      </c>
      <c r="J118" s="40">
        <v>3.7833190025795354</v>
      </c>
      <c r="K118" s="40">
        <v>19.444444444444446</v>
      </c>
      <c r="L118" s="39">
        <v>4.365400161681487</v>
      </c>
      <c r="M118" s="39">
        <v>10</v>
      </c>
      <c r="N118" s="40">
        <v>3.5714285714285712</v>
      </c>
      <c r="O118" s="40">
        <v>11.428571428571429</v>
      </c>
      <c r="P118" s="40">
        <v>4.934464148033924</v>
      </c>
      <c r="Q118" s="40">
        <v>14.492753623188406</v>
      </c>
      <c r="R118" s="40">
        <v>4.8264182895850976</v>
      </c>
      <c r="S118" s="40">
        <v>44.565217391304344</v>
      </c>
      <c r="T118" s="40">
        <v>4.1085271317829459</v>
      </c>
      <c r="U118" s="40">
        <v>25</v>
      </c>
      <c r="V118" s="41">
        <f>VLOOKUP(B118,'[1]2019_B5_Berechnung'!$B$279:$M$330,12,FALSE)</f>
        <v>4.0350877192982457</v>
      </c>
      <c r="W118" s="41">
        <f>VLOOKUP(B118,'[1]2019_B5_Berechnung'!$B$279:$M$330,11,FALSE)</f>
        <v>14.85148514851485</v>
      </c>
      <c r="X118" s="42">
        <f>VLOOKUP(B118,'[1]2020_4-1-3_bearbeitet (2)'!$A$23:$R$529,18,FALSE)*100</f>
        <v>5.5242390078917705</v>
      </c>
      <c r="Y118" s="42">
        <f>VLOOKUP(B118,'[1]2020_4-1-3_bearbeitet (2)'!$A$23:$R$529,17,FALSE)*100</f>
        <v>20.930232558139537</v>
      </c>
    </row>
    <row r="119" spans="2:25" ht="8.25" customHeight="1" x14ac:dyDescent="0.25">
      <c r="B119" s="13">
        <v>459</v>
      </c>
      <c r="C119" s="14" t="s">
        <v>63</v>
      </c>
      <c r="D119" s="43">
        <v>7.1447265113844542</v>
      </c>
      <c r="E119" s="43">
        <v>27.983539094650205</v>
      </c>
      <c r="F119" s="43">
        <f>'[1]2011_4-1-3_bearbeitet'!$S$381</f>
        <v>3.8233710285406572</v>
      </c>
      <c r="G119" s="43">
        <f>'[1]2011_4-1-3_bearbeitet'!$R$381</f>
        <v>21.761658031088082</v>
      </c>
      <c r="H119" s="43">
        <v>5.3044002411091018</v>
      </c>
      <c r="I119" s="43">
        <v>17.964071856287426</v>
      </c>
      <c r="J119" s="40">
        <v>3.1760435571687839</v>
      </c>
      <c r="K119" s="40">
        <v>23.75</v>
      </c>
      <c r="L119" s="39">
        <v>4.3229315774405954</v>
      </c>
      <c r="M119" s="39">
        <v>16.86046511627907</v>
      </c>
      <c r="N119" s="40">
        <v>4.6783625730994149</v>
      </c>
      <c r="O119" s="40">
        <v>23.636363636363637</v>
      </c>
      <c r="P119" s="40">
        <v>4.231625835189309</v>
      </c>
      <c r="Q119" s="40">
        <v>18.784530386740332</v>
      </c>
      <c r="R119" s="40">
        <v>5.048231511254019</v>
      </c>
      <c r="S119" s="40">
        <v>35.204081632653065</v>
      </c>
      <c r="T119" s="40">
        <v>4.6437659033078882</v>
      </c>
      <c r="U119" s="40">
        <v>31.578947368421051</v>
      </c>
      <c r="V119" s="41">
        <f>VLOOKUP(B119,'[1]2019_B5_Berechnung'!$B$279:$M$330,12,FALSE)</f>
        <v>5.0217609641781049</v>
      </c>
      <c r="W119" s="41">
        <f>VLOOKUP(B119,'[1]2019_B5_Berechnung'!$B$279:$M$330,11,FALSE)</f>
        <v>26.288659793814436</v>
      </c>
      <c r="X119" s="42">
        <f>VLOOKUP(B119,'[1]2020_4-1-3_bearbeitet (2)'!$A$23:$R$529,18,FALSE)*100</f>
        <v>5.1754385964912286</v>
      </c>
      <c r="Y119" s="42">
        <f>VLOOKUP(B119,'[1]2020_4-1-3_bearbeitet (2)'!$A$23:$R$529,17,FALSE)*100</f>
        <v>29.613733905579398</v>
      </c>
    </row>
    <row r="120" spans="2:25" ht="8.25" customHeight="1" x14ac:dyDescent="0.25">
      <c r="B120" s="13">
        <v>460</v>
      </c>
      <c r="C120" s="14" t="s">
        <v>64</v>
      </c>
      <c r="D120" s="43">
        <v>7.8626799557032108</v>
      </c>
      <c r="E120" s="43">
        <v>23.622047244094489</v>
      </c>
      <c r="F120" s="43">
        <f>'[1]2011_4-1-3_bearbeitet'!$S$389</f>
        <v>3.8314176245210727</v>
      </c>
      <c r="G120" s="43">
        <f>'[1]2011_4-1-3_bearbeitet'!$R$389</f>
        <v>20.437956204379564</v>
      </c>
      <c r="H120" s="43">
        <v>6.4673581452104942</v>
      </c>
      <c r="I120" s="43">
        <v>30.64516129032258</v>
      </c>
      <c r="J120" s="40">
        <v>3.2582938388625595</v>
      </c>
      <c r="K120" s="40">
        <v>27.368421052631582</v>
      </c>
      <c r="L120" s="39">
        <v>4.4273907910271548</v>
      </c>
      <c r="M120" s="39">
        <v>21.527777777777779</v>
      </c>
      <c r="N120" s="40">
        <v>5.3658536585365857</v>
      </c>
      <c r="O120" s="40">
        <v>19.672131147540984</v>
      </c>
      <c r="P120" s="40">
        <v>4.3380281690140849</v>
      </c>
      <c r="Q120" s="40">
        <v>28.378378378378379</v>
      </c>
      <c r="R120" s="40">
        <v>5.4004854368932032</v>
      </c>
      <c r="S120" s="40">
        <v>38.829787234042549</v>
      </c>
      <c r="T120" s="40">
        <v>5.4654654654654653</v>
      </c>
      <c r="U120" s="40">
        <v>37.714285714285715</v>
      </c>
      <c r="V120" s="41">
        <f>VLOOKUP(B120,'[1]2019_B5_Berechnung'!$B$279:$M$330,12,FALSE)</f>
        <v>5.5764411027568919</v>
      </c>
      <c r="W120" s="41">
        <f>VLOOKUP(B120,'[1]2019_B5_Berechnung'!$B$279:$M$330,11,FALSE)</f>
        <v>29.850746268656714</v>
      </c>
      <c r="X120" s="42">
        <f>VLOOKUP(B120,'[1]2020_4-1-3_bearbeitet (2)'!$A$23:$R$529,18,FALSE)*100</f>
        <v>5.52536231884058</v>
      </c>
      <c r="Y120" s="42">
        <f>VLOOKUP(B120,'[1]2020_4-1-3_bearbeitet (2)'!$A$23:$R$529,17,FALSE)*100</f>
        <v>21.910112359550563</v>
      </c>
    </row>
    <row r="121" spans="2:25" ht="8.25" customHeight="1" x14ac:dyDescent="0.25">
      <c r="B121" s="13">
        <v>461</v>
      </c>
      <c r="C121" s="14" t="s">
        <v>65</v>
      </c>
      <c r="D121" s="43">
        <v>7.3327961321514907</v>
      </c>
      <c r="E121" s="43">
        <v>14.492753623188406</v>
      </c>
      <c r="F121" s="43">
        <f>'[1]2011_4-1-3_bearbeitet'!$S$397</f>
        <v>3.1872509960159361</v>
      </c>
      <c r="G121" s="43">
        <f>'[1]2011_4-1-3_bearbeitet'!$R$397</f>
        <v>14.893617021276595</v>
      </c>
      <c r="H121" s="43">
        <v>3.1164069660861595</v>
      </c>
      <c r="I121" s="43">
        <v>4.1666666666666661</v>
      </c>
      <c r="J121" s="40">
        <v>3.8</v>
      </c>
      <c r="K121" s="40">
        <v>8.8235294117647065</v>
      </c>
      <c r="L121" s="39">
        <v>4.213483146067416</v>
      </c>
      <c r="M121" s="39">
        <v>5.8823529411764701</v>
      </c>
      <c r="N121" s="40">
        <v>5</v>
      </c>
      <c r="O121" s="40">
        <v>16</v>
      </c>
      <c r="P121" s="40">
        <v>3.4188034188034191</v>
      </c>
      <c r="Q121" s="40">
        <v>14.516129032258066</v>
      </c>
      <c r="R121" s="40">
        <v>3.3000000000000003</v>
      </c>
      <c r="S121" s="40">
        <v>22.222222222222221</v>
      </c>
      <c r="T121" s="40">
        <v>4.1972717733473237</v>
      </c>
      <c r="U121" s="40">
        <v>23</v>
      </c>
      <c r="V121" s="41">
        <f>VLOOKUP(B121,'[1]2019_B5_Berechnung'!$B$279:$M$330,12,FALSE)</f>
        <v>4.2105263157894735</v>
      </c>
      <c r="W121" s="41">
        <f>VLOOKUP(B121,'[1]2019_B5_Berechnung'!$B$279:$M$330,11,FALSE)</f>
        <v>11.827956989247312</v>
      </c>
      <c r="X121" s="42">
        <f>VLOOKUP(B121,'[1]2020_4-1-3_bearbeitet (2)'!$A$23:$R$529,18,FALSE)*100</f>
        <v>6.8535825545171329</v>
      </c>
      <c r="Y121" s="42">
        <f>VLOOKUP(B121,'[1]2020_4-1-3_bearbeitet (2)'!$A$23:$R$529,17,FALSE)*100</f>
        <v>12.643678160919542</v>
      </c>
    </row>
    <row r="122" spans="2:25" ht="8.25" customHeight="1" x14ac:dyDescent="0.25">
      <c r="B122" s="13">
        <v>462</v>
      </c>
      <c r="C122" s="14" t="s">
        <v>66</v>
      </c>
      <c r="D122" s="43">
        <v>9.7810218978102181</v>
      </c>
      <c r="E122" s="43">
        <v>25.925925925925924</v>
      </c>
      <c r="F122" s="43">
        <f>'[1]2011_4-1-3_bearbeitet'!$S$405</f>
        <v>6.0344827586206895</v>
      </c>
      <c r="G122" s="43">
        <f>'[1]2011_4-1-3_bearbeitet'!$R$405</f>
        <v>16.666666666666664</v>
      </c>
      <c r="H122" s="43">
        <v>4.2313117066290546</v>
      </c>
      <c r="I122" s="43">
        <v>13.333333333333334</v>
      </c>
      <c r="J122" s="40" t="s">
        <v>54</v>
      </c>
      <c r="K122" s="40" t="s">
        <v>54</v>
      </c>
      <c r="L122" s="39">
        <v>3.5087719298245612</v>
      </c>
      <c r="M122" s="39">
        <v>5.2631578947368416</v>
      </c>
      <c r="N122" s="40">
        <v>4.8920863309352516</v>
      </c>
      <c r="O122" s="40">
        <v>25</v>
      </c>
      <c r="P122" s="40">
        <v>5.2173913043478262</v>
      </c>
      <c r="Q122" s="40">
        <v>4</v>
      </c>
      <c r="R122" s="40">
        <v>5.6277056277056277</v>
      </c>
      <c r="S122" s="40">
        <v>11.538461538461538</v>
      </c>
      <c r="T122" s="40">
        <v>4.885496183206107</v>
      </c>
      <c r="U122" s="40">
        <v>3.3333333333333335</v>
      </c>
      <c r="V122" s="41">
        <f>VLOOKUP(B122,'[1]2019_B5_Berechnung'!$B$279:$M$330,12,FALSE)</f>
        <v>4.134762633996937</v>
      </c>
      <c r="W122" s="41">
        <f>VLOOKUP(B122,'[1]2019_B5_Berechnung'!$B$279:$M$330,11,FALSE)</f>
        <v>34.375</v>
      </c>
      <c r="X122" s="42">
        <f>VLOOKUP(B122,'[1]2020_4-1-3_bearbeitet (2)'!$A$23:$R$529,18,FALSE)*100</f>
        <v>4.3568464730290453</v>
      </c>
      <c r="Y122" s="42">
        <f>VLOOKUP(B122,'[1]2020_4-1-3_bearbeitet (2)'!$A$23:$R$529,17,FALSE)*100</f>
        <v>23.076923076923077</v>
      </c>
    </row>
    <row r="123" spans="2:25" s="26" customFormat="1" ht="16.5" customHeight="1" x14ac:dyDescent="0.25">
      <c r="B123" s="27">
        <v>4</v>
      </c>
      <c r="C123" s="28" t="s">
        <v>67</v>
      </c>
      <c r="D123" s="44">
        <v>8.1880702710064011</v>
      </c>
      <c r="E123" s="44">
        <v>27.238095238095241</v>
      </c>
      <c r="F123" s="44">
        <f>'[1]2011_4-1-3_bearbeitet'!$S$419</f>
        <v>4.5324989156701161</v>
      </c>
      <c r="G123" s="44">
        <f>'[1]2011_4-1-3_bearbeitet'!$R$419</f>
        <v>19.21072226358898</v>
      </c>
      <c r="H123" s="44">
        <v>5.4042290812810565</v>
      </c>
      <c r="I123" s="44">
        <v>20.141620771046419</v>
      </c>
      <c r="J123" s="45">
        <v>4.7174553026495296</v>
      </c>
      <c r="K123" s="45">
        <v>18.459069020866771</v>
      </c>
      <c r="L123" s="46">
        <v>4.7691707178595504</v>
      </c>
      <c r="M123" s="46">
        <v>15.114613180515759</v>
      </c>
      <c r="N123" s="45">
        <v>5.2018202671205005</v>
      </c>
      <c r="O123" s="45">
        <v>18.217054263565892</v>
      </c>
      <c r="P123" s="45">
        <v>4.9699073219362697</v>
      </c>
      <c r="Q123" s="45">
        <v>19.474393530997304</v>
      </c>
      <c r="R123" s="45">
        <v>5.4161719079174171</v>
      </c>
      <c r="S123" s="45">
        <v>29.621125143513204</v>
      </c>
      <c r="T123" s="45">
        <v>5.0756657412114343</v>
      </c>
      <c r="U123" s="45">
        <v>26.315789473684209</v>
      </c>
      <c r="V123" s="67">
        <f>VLOOKUP(B123,'[1]2019_B5_Berechnung'!$B$279:$M$330,12,FALSE)</f>
        <v>5.6634044601315576</v>
      </c>
      <c r="W123" s="67">
        <f>VLOOKUP(B123,'[1]2019_B5_Berechnung'!$B$279:$M$330,11,FALSE)</f>
        <v>25.878003696857672</v>
      </c>
      <c r="X123" s="68">
        <f>VLOOKUP(B123,'[1]2020_4-1-3_bearbeitet (2)'!$A$23:$R$529,18,FALSE)*100</f>
        <v>6.3813358336550667</v>
      </c>
      <c r="Y123" s="68">
        <f>VLOOKUP(B123,'[1]2020_4-1-3_bearbeitet (2)'!$A$23:$R$529,17,FALSE)*100</f>
        <v>23.814432989690719</v>
      </c>
    </row>
    <row r="124" spans="2:25" s="26" customFormat="1" ht="16.5" customHeight="1" x14ac:dyDescent="0.25">
      <c r="B124" s="27">
        <v>0</v>
      </c>
      <c r="C124" s="28" t="s">
        <v>68</v>
      </c>
      <c r="D124" s="44">
        <v>7.8690132785219618</v>
      </c>
      <c r="E124" s="44">
        <v>25.023357209592028</v>
      </c>
      <c r="F124" s="44">
        <f>'[1]2011_4-1-3_bearbeitet'!$S$427</f>
        <v>4.3909682043930163</v>
      </c>
      <c r="G124" s="44">
        <f>'[1]2011_4-1-3_bearbeitet'!$R$427</f>
        <v>15.670467951238695</v>
      </c>
      <c r="H124" s="44">
        <v>4.9570719030444339</v>
      </c>
      <c r="I124" s="44">
        <v>13.631880055237719</v>
      </c>
      <c r="J124" s="45">
        <v>4.5558002936857562</v>
      </c>
      <c r="K124" s="45">
        <v>13.691983122362869</v>
      </c>
      <c r="L124" s="46">
        <v>4.3789381136130512</v>
      </c>
      <c r="M124" s="46">
        <v>12.221810089020771</v>
      </c>
      <c r="N124" s="45">
        <v>4.4078783345799053</v>
      </c>
      <c r="O124" s="45">
        <v>14.419105764050997</v>
      </c>
      <c r="P124" s="45">
        <v>4.3498656118464423</v>
      </c>
      <c r="Q124" s="45">
        <v>16.29096419776473</v>
      </c>
      <c r="R124" s="45">
        <v>4.5882322271174951</v>
      </c>
      <c r="S124" s="45">
        <v>22.922134733158355</v>
      </c>
      <c r="T124" s="45">
        <v>4.8997594226142738</v>
      </c>
      <c r="U124" s="45">
        <v>22.853939782190906</v>
      </c>
      <c r="V124" s="67">
        <f>VLOOKUP(B124,'[1]2019_B5_Berechnung'!$B$279:$M$330,12,FALSE)</f>
        <v>5.3085564475596669</v>
      </c>
      <c r="W124" s="67">
        <f>VLOOKUP(B124,'[1]2019_B5_Berechnung'!$B$279:$M$330,11,FALSE)</f>
        <v>23.12738367658276</v>
      </c>
      <c r="X124" s="68">
        <f>VLOOKUP(B124,'[1]2020_4-1-3_bearbeitet (2)'!$A$23:$R$529,18,FALSE)*100</f>
        <v>6.6102189781021892</v>
      </c>
      <c r="Y124" s="68">
        <f>VLOOKUP(B124,'[1]2020_4-1-3_bearbeitet (2)'!$A$23:$R$529,17,FALSE)*100</f>
        <v>20.461046609456503</v>
      </c>
    </row>
    <row r="125" spans="2:25" x14ac:dyDescent="0.25">
      <c r="C125" s="35"/>
    </row>
    <row r="126" spans="2:25" ht="8.25" customHeight="1" x14ac:dyDescent="0.25">
      <c r="C126" s="36" t="s">
        <v>69</v>
      </c>
    </row>
    <row r="127" spans="2:25" ht="8.25" customHeight="1" x14ac:dyDescent="0.25"/>
    <row r="128" spans="2:25" ht="8.25" customHeight="1" x14ac:dyDescent="0.25">
      <c r="C128" s="38" t="s">
        <v>70</v>
      </c>
    </row>
    <row r="129" spans="3:3" ht="8.25" customHeight="1" x14ac:dyDescent="0.25"/>
    <row r="130" spans="3:3" ht="8.25" customHeight="1" x14ac:dyDescent="0.25">
      <c r="C130" s="47" t="s">
        <v>72</v>
      </c>
    </row>
    <row r="131" spans="3:3" ht="8.25" customHeight="1" x14ac:dyDescent="0.25">
      <c r="C131" s="47" t="s">
        <v>73</v>
      </c>
    </row>
    <row r="132" spans="3:3" ht="8.25" customHeight="1" x14ac:dyDescent="0.25">
      <c r="C132" s="47" t="s">
        <v>74</v>
      </c>
    </row>
    <row r="133" spans="3:3" ht="8.25" customHeight="1" x14ac:dyDescent="0.25">
      <c r="C133" s="48" t="s">
        <v>75</v>
      </c>
    </row>
  </sheetData>
  <mergeCells count="30">
    <mergeCell ref="B6:B9"/>
    <mergeCell ref="C6:C9"/>
    <mergeCell ref="D6:Y6"/>
    <mergeCell ref="D7:E7"/>
    <mergeCell ref="F7:G7"/>
    <mergeCell ref="H7:I7"/>
    <mergeCell ref="J7:K7"/>
    <mergeCell ref="L7:M7"/>
    <mergeCell ref="N7:O7"/>
    <mergeCell ref="P7:Q7"/>
    <mergeCell ref="B68:B71"/>
    <mergeCell ref="C68:C71"/>
    <mergeCell ref="D68:Y68"/>
    <mergeCell ref="D69:E69"/>
    <mergeCell ref="F69:G69"/>
    <mergeCell ref="R7:S7"/>
    <mergeCell ref="T7:U7"/>
    <mergeCell ref="V7:W7"/>
    <mergeCell ref="X7:Y7"/>
    <mergeCell ref="D9:Y9"/>
    <mergeCell ref="T69:U69"/>
    <mergeCell ref="V69:W69"/>
    <mergeCell ref="X69:Y69"/>
    <mergeCell ref="D71:Y71"/>
    <mergeCell ref="H69:I69"/>
    <mergeCell ref="J69:K69"/>
    <mergeCell ref="L69:M69"/>
    <mergeCell ref="N69:O69"/>
    <mergeCell ref="P69:Q69"/>
    <mergeCell ref="R69:S69"/>
  </mergeCells>
  <hyperlinks>
    <hyperlink ref="C133" r:id="rId1" xr:uid="{BDE6615C-77E8-4AFF-BE22-31F1BE03B01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2021-11-03T13:01:21Z</dcterms:created>
  <dcterms:modified xsi:type="dcterms:W3CDTF">2021-11-10T10:58:12Z</dcterms:modified>
</cp:coreProperties>
</file>