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E77C04DA-F73B-4289-823D-A0F6A8DE0CAC}" xr6:coauthVersionLast="36" xr6:coauthVersionMax="36" xr10:uidLastSave="{00000000-0000-0000-0000-000000000000}"/>
  <bookViews>
    <workbookView xWindow="0" yWindow="0" windowWidth="28800" windowHeight="13110" xr2:uid="{721AE46B-ED07-4B7A-B9FE-F76B7A4D79C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3" i="1" l="1"/>
  <c r="T63" i="1"/>
  <c r="S63" i="1"/>
  <c r="R63" i="1"/>
  <c r="V63" i="1" s="1"/>
  <c r="S62" i="1"/>
  <c r="R62" i="1"/>
  <c r="V62" i="1" s="1"/>
  <c r="V61" i="1"/>
  <c r="U61" i="1"/>
  <c r="T61" i="1"/>
  <c r="S61" i="1"/>
  <c r="R61" i="1"/>
  <c r="S60" i="1"/>
  <c r="R60" i="1"/>
  <c r="U60" i="1" s="1"/>
  <c r="V59" i="1"/>
  <c r="U59" i="1"/>
  <c r="T59" i="1"/>
  <c r="S59" i="1"/>
  <c r="R59" i="1"/>
  <c r="V58" i="1"/>
  <c r="U58" i="1"/>
  <c r="T58" i="1"/>
  <c r="S58" i="1"/>
  <c r="R58" i="1"/>
  <c r="S57" i="1"/>
  <c r="R57" i="1"/>
  <c r="T57" i="1" s="1"/>
  <c r="V56" i="1"/>
  <c r="U56" i="1"/>
  <c r="T56" i="1"/>
  <c r="S56" i="1"/>
  <c r="R56" i="1"/>
  <c r="U55" i="1"/>
  <c r="T55" i="1"/>
  <c r="S55" i="1"/>
  <c r="R55" i="1"/>
  <c r="V55" i="1" s="1"/>
  <c r="S54" i="1"/>
  <c r="R54" i="1"/>
  <c r="V54" i="1" s="1"/>
  <c r="V53" i="1"/>
  <c r="U53" i="1"/>
  <c r="T53" i="1"/>
  <c r="S53" i="1"/>
  <c r="R53" i="1"/>
  <c r="S52" i="1"/>
  <c r="R52" i="1"/>
  <c r="U52" i="1" s="1"/>
  <c r="V51" i="1"/>
  <c r="U51" i="1"/>
  <c r="T51" i="1"/>
  <c r="S51" i="1"/>
  <c r="R51" i="1"/>
  <c r="V50" i="1"/>
  <c r="U50" i="1"/>
  <c r="T50" i="1"/>
  <c r="S50" i="1"/>
  <c r="R50" i="1"/>
  <c r="S49" i="1"/>
  <c r="R49" i="1"/>
  <c r="T49" i="1" s="1"/>
  <c r="V48" i="1"/>
  <c r="U48" i="1"/>
  <c r="T48" i="1"/>
  <c r="S48" i="1"/>
  <c r="R48" i="1"/>
  <c r="U47" i="1"/>
  <c r="T47" i="1"/>
  <c r="S47" i="1"/>
  <c r="R47" i="1"/>
  <c r="V47" i="1" s="1"/>
  <c r="S46" i="1"/>
  <c r="R46" i="1"/>
  <c r="V46" i="1" s="1"/>
  <c r="V45" i="1"/>
  <c r="U45" i="1"/>
  <c r="T45" i="1"/>
  <c r="S45" i="1"/>
  <c r="R45" i="1"/>
  <c r="S44" i="1"/>
  <c r="R44" i="1"/>
  <c r="U44" i="1" s="1"/>
  <c r="V43" i="1"/>
  <c r="U43" i="1"/>
  <c r="T43" i="1"/>
  <c r="S43" i="1"/>
  <c r="R43" i="1"/>
  <c r="V42" i="1"/>
  <c r="U42" i="1"/>
  <c r="T42" i="1"/>
  <c r="S42" i="1"/>
  <c r="R42" i="1"/>
  <c r="S41" i="1"/>
  <c r="R41" i="1"/>
  <c r="T41" i="1" s="1"/>
  <c r="V40" i="1"/>
  <c r="U40" i="1"/>
  <c r="T40" i="1"/>
  <c r="S40" i="1"/>
  <c r="R40" i="1"/>
  <c r="U39" i="1"/>
  <c r="T39" i="1"/>
  <c r="S39" i="1"/>
  <c r="R39" i="1"/>
  <c r="V39" i="1" s="1"/>
  <c r="S38" i="1"/>
  <c r="R38" i="1"/>
  <c r="V38" i="1" s="1"/>
  <c r="V37" i="1"/>
  <c r="U37" i="1"/>
  <c r="T37" i="1"/>
  <c r="S37" i="1"/>
  <c r="R37" i="1"/>
  <c r="S36" i="1"/>
  <c r="R36" i="1"/>
  <c r="U36" i="1" s="1"/>
  <c r="V35" i="1"/>
  <c r="U35" i="1"/>
  <c r="T35" i="1"/>
  <c r="S35" i="1"/>
  <c r="R35" i="1"/>
  <c r="V34" i="1"/>
  <c r="U34" i="1"/>
  <c r="T34" i="1"/>
  <c r="S34" i="1"/>
  <c r="R34" i="1"/>
  <c r="S33" i="1"/>
  <c r="R33" i="1"/>
  <c r="T33" i="1" s="1"/>
  <c r="V32" i="1"/>
  <c r="U32" i="1"/>
  <c r="T32" i="1"/>
  <c r="S32" i="1"/>
  <c r="R32" i="1"/>
  <c r="U31" i="1"/>
  <c r="T31" i="1"/>
  <c r="S31" i="1"/>
  <c r="R31" i="1"/>
  <c r="V31" i="1" s="1"/>
  <c r="S30" i="1"/>
  <c r="R30" i="1"/>
  <c r="V30" i="1" s="1"/>
  <c r="V29" i="1"/>
  <c r="U29" i="1"/>
  <c r="T29" i="1"/>
  <c r="S29" i="1"/>
  <c r="R29" i="1"/>
  <c r="S28" i="1"/>
  <c r="R28" i="1"/>
  <c r="U28" i="1" s="1"/>
  <c r="V27" i="1"/>
  <c r="U27" i="1"/>
  <c r="T27" i="1"/>
  <c r="S27" i="1"/>
  <c r="R27" i="1"/>
  <c r="V26" i="1"/>
  <c r="U26" i="1"/>
  <c r="T26" i="1"/>
  <c r="S26" i="1"/>
  <c r="R26" i="1"/>
  <c r="S25" i="1"/>
  <c r="R25" i="1"/>
  <c r="T25" i="1" s="1"/>
  <c r="Q25" i="1"/>
  <c r="V24" i="1"/>
  <c r="U24" i="1"/>
  <c r="T24" i="1"/>
  <c r="S24" i="1"/>
  <c r="R24" i="1"/>
  <c r="V23" i="1"/>
  <c r="U23" i="1"/>
  <c r="T23" i="1"/>
  <c r="S23" i="1"/>
  <c r="R23" i="1"/>
  <c r="S22" i="1"/>
  <c r="R22" i="1"/>
  <c r="T22" i="1" s="1"/>
  <c r="V21" i="1"/>
  <c r="U21" i="1"/>
  <c r="T21" i="1"/>
  <c r="S21" i="1"/>
  <c r="R21" i="1"/>
  <c r="U20" i="1"/>
  <c r="T20" i="1"/>
  <c r="S20" i="1"/>
  <c r="R20" i="1"/>
  <c r="V20" i="1" s="1"/>
  <c r="S19" i="1"/>
  <c r="R19" i="1"/>
  <c r="V19" i="1" s="1"/>
  <c r="V18" i="1"/>
  <c r="U18" i="1"/>
  <c r="T18" i="1"/>
  <c r="S18" i="1"/>
  <c r="R18" i="1"/>
  <c r="S17" i="1"/>
  <c r="R17" i="1"/>
  <c r="U17" i="1" s="1"/>
  <c r="V16" i="1"/>
  <c r="U16" i="1"/>
  <c r="T16" i="1"/>
  <c r="S16" i="1"/>
  <c r="R16" i="1"/>
  <c r="V15" i="1"/>
  <c r="U15" i="1"/>
  <c r="T15" i="1"/>
  <c r="S15" i="1"/>
  <c r="R15" i="1"/>
  <c r="S14" i="1"/>
  <c r="R14" i="1"/>
  <c r="T14" i="1" s="1"/>
  <c r="V13" i="1"/>
  <c r="U13" i="1"/>
  <c r="T13" i="1"/>
  <c r="S13" i="1"/>
  <c r="R13" i="1"/>
  <c r="T12" i="1"/>
  <c r="S12" i="1"/>
  <c r="V12" i="1" s="1"/>
  <c r="R12" i="1"/>
  <c r="T17" i="1" l="1"/>
  <c r="T36" i="1"/>
  <c r="U14" i="1"/>
  <c r="V17" i="1"/>
  <c r="T19" i="1"/>
  <c r="U22" i="1"/>
  <c r="U25" i="1"/>
  <c r="V28" i="1"/>
  <c r="T30" i="1"/>
  <c r="U33" i="1"/>
  <c r="V36" i="1"/>
  <c r="T38" i="1"/>
  <c r="U41" i="1"/>
  <c r="V44" i="1"/>
  <c r="T46" i="1"/>
  <c r="U49" i="1"/>
  <c r="V52" i="1"/>
  <c r="T54" i="1"/>
  <c r="U57" i="1"/>
  <c r="V60" i="1"/>
  <c r="T62" i="1"/>
  <c r="T28" i="1"/>
  <c r="T52" i="1"/>
  <c r="T60" i="1"/>
  <c r="V14" i="1"/>
  <c r="U19" i="1"/>
  <c r="V22" i="1"/>
  <c r="V25" i="1"/>
  <c r="U30" i="1"/>
  <c r="V33" i="1"/>
  <c r="U38" i="1"/>
  <c r="V41" i="1"/>
  <c r="U46" i="1"/>
  <c r="V49" i="1"/>
  <c r="U54" i="1"/>
  <c r="V57" i="1"/>
  <c r="U62" i="1"/>
  <c r="U12" i="1"/>
  <c r="T44" i="1"/>
</calcChain>
</file>

<file path=xl/sharedStrings.xml><?xml version="1.0" encoding="utf-8"?>
<sst xmlns="http://schemas.openxmlformats.org/spreadsheetml/2006/main" count="69" uniqueCount="68">
  <si>
    <t>Migration und Teilhabe in Niedersachsen - Integrationsmonitoring 2020</t>
  </si>
  <si>
    <t>Indikator 2.3.1: Einbürgerungen in Niedersachsen</t>
  </si>
  <si>
    <t>Tabelle 2.3.1: Einbürgungen in Niedersachsen nach Kreisen</t>
  </si>
  <si>
    <t>AGS</t>
  </si>
  <si>
    <t>Kreisfreie Stadt
Landkreis
(Großstadt, Umland)
Statistische Region
Land</t>
  </si>
  <si>
    <t>Einbürgerungen</t>
  </si>
  <si>
    <t>Veränderung aktuelles Jahr (2020) 
zu 2005</t>
  </si>
  <si>
    <t>Veränderung aktuelles Jahr (2020)
zu 2010</t>
  </si>
  <si>
    <t>Veränderung aktuelles Jahr (2020)
zu 2019</t>
  </si>
  <si>
    <t>Anzahl</t>
  </si>
  <si>
    <t>1</t>
  </si>
  <si>
    <t xml:space="preserve">Gifhorn                     </t>
  </si>
  <si>
    <t xml:space="preserve">Goslar                      </t>
  </si>
  <si>
    <t xml:space="preserve">Helmstedt                   </t>
  </si>
  <si>
    <t xml:space="preserve">Northeim                    </t>
  </si>
  <si>
    <t xml:space="preserve">Peine                       </t>
  </si>
  <si>
    <t xml:space="preserve">Wolfenbüttel                </t>
  </si>
  <si>
    <t xml:space="preserve">Göttingen                   </t>
  </si>
  <si>
    <t>Statistische Region Braunschweig</t>
  </si>
  <si>
    <t xml:space="preserve">Hannover,Region             </t>
  </si>
  <si>
    <t xml:space="preserve">dav. Hannover,Landeshauptstadt   </t>
  </si>
  <si>
    <t>dav. Hannover Umland</t>
  </si>
  <si>
    <t xml:space="preserve">Diepholz                    </t>
  </si>
  <si>
    <t xml:space="preserve">Hameln-Pyrmont              </t>
  </si>
  <si>
    <t xml:space="preserve">Hildesheim                  </t>
  </si>
  <si>
    <t xml:space="preserve">Holzminden                  </t>
  </si>
  <si>
    <t xml:space="preserve">Nienburg (Weser)            </t>
  </si>
  <si>
    <t xml:space="preserve">Schaumburg                  </t>
  </si>
  <si>
    <t>Statistische Region Hannover</t>
  </si>
  <si>
    <t xml:space="preserve">Celle                       </t>
  </si>
  <si>
    <t xml:space="preserve">Cuxhaven                    </t>
  </si>
  <si>
    <t xml:space="preserve">Harburg                     </t>
  </si>
  <si>
    <t xml:space="preserve">Lüchow-Dannenberg           </t>
  </si>
  <si>
    <t>Lüneburg</t>
  </si>
  <si>
    <t xml:space="preserve">Osterholz                   </t>
  </si>
  <si>
    <t xml:space="preserve">Rotenburg (Wümme)           </t>
  </si>
  <si>
    <t xml:space="preserve">Heidekreis                  </t>
  </si>
  <si>
    <t xml:space="preserve">Stade                       </t>
  </si>
  <si>
    <t xml:space="preserve">Uelzen                      </t>
  </si>
  <si>
    <t xml:space="preserve">Verden                      </t>
  </si>
  <si>
    <t xml:space="preserve">Statistische Region Lüneburg                    </t>
  </si>
  <si>
    <t xml:space="preserve">Ammerland                   </t>
  </si>
  <si>
    <t xml:space="preserve">Aurich                      </t>
  </si>
  <si>
    <t xml:space="preserve">Cloppenburg                 </t>
  </si>
  <si>
    <t xml:space="preserve">Emsland                     </t>
  </si>
  <si>
    <t xml:space="preserve">Friesland                   </t>
  </si>
  <si>
    <t xml:space="preserve">Grafschaft Bentheim         </t>
  </si>
  <si>
    <t xml:space="preserve">Leer                        </t>
  </si>
  <si>
    <t xml:space="preserve">Oldenburg                   </t>
  </si>
  <si>
    <t xml:space="preserve">Osnabrück                   </t>
  </si>
  <si>
    <t xml:space="preserve">Vechta                      </t>
  </si>
  <si>
    <t xml:space="preserve">Wesermarsch                 </t>
  </si>
  <si>
    <t xml:space="preserve">Wittmund                    </t>
  </si>
  <si>
    <t>Statistische  Region Weser-Ems</t>
  </si>
  <si>
    <t>Niedersachsen</t>
  </si>
  <si>
    <t>Quelle: Einbürgerungsstatistik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</si>
  <si>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</si>
  <si>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</si>
  <si>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</si>
  <si>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</si>
  <si>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 xml:space="preserve">Braunschweig, Stadt          </t>
  </si>
  <si>
    <t xml:space="preserve">Salzgitter, Stadt            </t>
  </si>
  <si>
    <t xml:space="preserve">Wolfsburg, Stadt             </t>
  </si>
  <si>
    <t xml:space="preserve">Delmenhorst, Stadt           </t>
  </si>
  <si>
    <t xml:space="preserve">Emden, Stadt                 </t>
  </si>
  <si>
    <t xml:space="preserve">Oldenburg(Oldb), Stadt       </t>
  </si>
  <si>
    <t xml:space="preserve">Osnabrück, Stadt             </t>
  </si>
  <si>
    <t xml:space="preserve">Wilhelmshaven, Stadt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</si>
</sst>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0"/>
    <numFmt numFmtId="165" formatCode="\+###\ ##0;\-###\ ##0;###\ ##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2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7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2-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_Download"/>
      <sheetName val="2020_Rohdaten"/>
      <sheetName val="2020_2-3-1_ANzahl_CSV"/>
      <sheetName val="2020_2-3-1_CSV_Export"/>
      <sheetName val="2020_2-3-2_Veränderung_CSV"/>
      <sheetName val="2020_2-3-2_Veränderung_CSV_Expo"/>
      <sheetName val="2020_2-3-1_CVS_Vorbereitung"/>
      <sheetName val="2019_A15_Rohdaten"/>
    </sheetNames>
    <sheetDataSet>
      <sheetData sheetId="0"/>
      <sheetData sheetId="1">
        <row r="18">
          <cell r="A18">
            <v>0</v>
          </cell>
          <cell r="B18" t="str">
            <v>0 Niedersachsen</v>
          </cell>
          <cell r="C18">
            <v>8878</v>
          </cell>
          <cell r="D18">
            <v>4361</v>
          </cell>
          <cell r="E18">
            <v>4517</v>
          </cell>
        </row>
        <row r="19">
          <cell r="A19">
            <v>1</v>
          </cell>
          <cell r="B19" t="str">
            <v>1 Braunschweig</v>
          </cell>
          <cell r="C19">
            <v>1660</v>
          </cell>
          <cell r="D19">
            <v>818</v>
          </cell>
          <cell r="E19">
            <v>842</v>
          </cell>
        </row>
        <row r="20">
          <cell r="A20">
            <v>101</v>
          </cell>
          <cell r="B20" t="str">
            <v>101 Braunschweig,Stadt</v>
          </cell>
          <cell r="C20">
            <v>407</v>
          </cell>
          <cell r="D20">
            <v>188</v>
          </cell>
          <cell r="E20">
            <v>219</v>
          </cell>
        </row>
        <row r="21">
          <cell r="A21">
            <v>102</v>
          </cell>
          <cell r="B21" t="str">
            <v>102 Salzgitter,Stadt</v>
          </cell>
          <cell r="C21">
            <v>126</v>
          </cell>
          <cell r="D21">
            <v>67</v>
          </cell>
          <cell r="E21">
            <v>59</v>
          </cell>
        </row>
        <row r="22">
          <cell r="A22">
            <v>103</v>
          </cell>
          <cell r="B22" t="str">
            <v>103 Wolfsburg,Stadt</v>
          </cell>
          <cell r="C22">
            <v>222</v>
          </cell>
          <cell r="D22">
            <v>112</v>
          </cell>
          <cell r="E22">
            <v>110</v>
          </cell>
        </row>
        <row r="23">
          <cell r="A23">
            <v>151</v>
          </cell>
          <cell r="B23" t="str">
            <v>151 Gifhorn</v>
          </cell>
          <cell r="C23">
            <v>145</v>
          </cell>
          <cell r="D23">
            <v>79</v>
          </cell>
          <cell r="E23">
            <v>66</v>
          </cell>
        </row>
        <row r="24">
          <cell r="A24">
            <v>153</v>
          </cell>
          <cell r="B24" t="str">
            <v>153 Goslar</v>
          </cell>
          <cell r="C24">
            <v>85</v>
          </cell>
          <cell r="D24">
            <v>47</v>
          </cell>
          <cell r="E24">
            <v>38</v>
          </cell>
        </row>
        <row r="25">
          <cell r="A25">
            <v>154</v>
          </cell>
          <cell r="B25" t="str">
            <v>154 Helmstedt</v>
          </cell>
          <cell r="C25">
            <v>68</v>
          </cell>
          <cell r="D25">
            <v>33</v>
          </cell>
          <cell r="E25">
            <v>35</v>
          </cell>
        </row>
        <row r="26">
          <cell r="A26">
            <v>155</v>
          </cell>
          <cell r="B26" t="str">
            <v>155 Northeim</v>
          </cell>
          <cell r="C26">
            <v>93</v>
          </cell>
          <cell r="D26">
            <v>38</v>
          </cell>
          <cell r="E26">
            <v>55</v>
          </cell>
        </row>
        <row r="27">
          <cell r="A27">
            <v>157</v>
          </cell>
          <cell r="B27" t="str">
            <v>157 Peine</v>
          </cell>
          <cell r="C27">
            <v>139</v>
          </cell>
          <cell r="D27">
            <v>70</v>
          </cell>
          <cell r="E27">
            <v>69</v>
          </cell>
        </row>
        <row r="28">
          <cell r="A28">
            <v>158</v>
          </cell>
          <cell r="B28" t="str">
            <v>158 Wolfenbüttel</v>
          </cell>
          <cell r="C28">
            <v>87</v>
          </cell>
          <cell r="D28">
            <v>48</v>
          </cell>
          <cell r="E28">
            <v>39</v>
          </cell>
        </row>
        <row r="29">
          <cell r="A29">
            <v>159</v>
          </cell>
          <cell r="B29" t="str">
            <v>159 Göttingen</v>
          </cell>
          <cell r="C29">
            <v>288</v>
          </cell>
          <cell r="D29">
            <v>136</v>
          </cell>
          <cell r="E29">
            <v>152</v>
          </cell>
        </row>
        <row r="30">
          <cell r="A30">
            <v>2</v>
          </cell>
          <cell r="B30" t="str">
            <v>2 Hannover</v>
          </cell>
          <cell r="C30">
            <v>3119</v>
          </cell>
          <cell r="D30">
            <v>1562</v>
          </cell>
          <cell r="E30">
            <v>1557</v>
          </cell>
        </row>
        <row r="31">
          <cell r="A31">
            <v>241</v>
          </cell>
          <cell r="B31" t="str">
            <v>241 Hannover,Region</v>
          </cell>
          <cell r="C31">
            <v>1948</v>
          </cell>
          <cell r="D31">
            <v>983</v>
          </cell>
          <cell r="E31">
            <v>965</v>
          </cell>
        </row>
        <row r="32">
          <cell r="A32">
            <v>241001</v>
          </cell>
          <cell r="B32" t="str">
            <v>241001 Hannover,Landeshauptstadt</v>
          </cell>
          <cell r="C32">
            <v>1057</v>
          </cell>
          <cell r="D32">
            <v>536</v>
          </cell>
          <cell r="E32">
            <v>521</v>
          </cell>
        </row>
        <row r="33">
          <cell r="A33">
            <v>241999</v>
          </cell>
          <cell r="B33" t="str">
            <v>Hannover Umland</v>
          </cell>
          <cell r="C33">
            <v>891</v>
          </cell>
          <cell r="D33">
            <v>447</v>
          </cell>
          <cell r="E33">
            <v>444</v>
          </cell>
        </row>
        <row r="34">
          <cell r="A34">
            <v>251</v>
          </cell>
          <cell r="B34" t="str">
            <v>251 Diepholz</v>
          </cell>
          <cell r="C34">
            <v>231</v>
          </cell>
          <cell r="D34">
            <v>114</v>
          </cell>
          <cell r="E34">
            <v>117</v>
          </cell>
        </row>
        <row r="35">
          <cell r="A35">
            <v>252</v>
          </cell>
          <cell r="B35" t="str">
            <v>252 Hameln-Pyrmont</v>
          </cell>
          <cell r="C35">
            <v>188</v>
          </cell>
          <cell r="D35">
            <v>93</v>
          </cell>
          <cell r="E35">
            <v>95</v>
          </cell>
        </row>
        <row r="36">
          <cell r="A36">
            <v>254</v>
          </cell>
          <cell r="B36" t="str">
            <v>254 Hildesheim</v>
          </cell>
          <cell r="C36">
            <v>398</v>
          </cell>
          <cell r="D36">
            <v>195</v>
          </cell>
          <cell r="E36">
            <v>203</v>
          </cell>
        </row>
        <row r="37">
          <cell r="A37">
            <v>255</v>
          </cell>
          <cell r="B37" t="str">
            <v>255 Holzminden</v>
          </cell>
          <cell r="C37">
            <v>41</v>
          </cell>
          <cell r="D37">
            <v>19</v>
          </cell>
          <cell r="E37">
            <v>22</v>
          </cell>
        </row>
        <row r="38">
          <cell r="A38">
            <v>256</v>
          </cell>
          <cell r="B38" t="str">
            <v>256 Nienburg (Weser)</v>
          </cell>
          <cell r="C38">
            <v>127</v>
          </cell>
          <cell r="D38">
            <v>75</v>
          </cell>
          <cell r="E38">
            <v>52</v>
          </cell>
        </row>
        <row r="39">
          <cell r="A39">
            <v>257</v>
          </cell>
          <cell r="B39" t="str">
            <v>257 Schaumburg</v>
          </cell>
          <cell r="C39">
            <v>186</v>
          </cell>
          <cell r="D39">
            <v>83</v>
          </cell>
          <cell r="E39">
            <v>103</v>
          </cell>
        </row>
        <row r="40">
          <cell r="A40">
            <v>3</v>
          </cell>
          <cell r="B40" t="str">
            <v>3 Lüneburg</v>
          </cell>
          <cell r="C40">
            <v>1733</v>
          </cell>
          <cell r="D40">
            <v>827</v>
          </cell>
          <cell r="E40">
            <v>906</v>
          </cell>
        </row>
        <row r="41">
          <cell r="A41">
            <v>351</v>
          </cell>
          <cell r="B41" t="str">
            <v>351 Celle</v>
          </cell>
          <cell r="C41">
            <v>264</v>
          </cell>
          <cell r="D41">
            <v>124</v>
          </cell>
          <cell r="E41">
            <v>140</v>
          </cell>
        </row>
        <row r="42">
          <cell r="A42">
            <v>352</v>
          </cell>
          <cell r="B42" t="str">
            <v>352 Cuxhaven</v>
          </cell>
          <cell r="C42">
            <v>162</v>
          </cell>
          <cell r="D42">
            <v>81</v>
          </cell>
          <cell r="E42">
            <v>81</v>
          </cell>
        </row>
        <row r="43">
          <cell r="A43">
            <v>353</v>
          </cell>
          <cell r="B43" t="str">
            <v>353 Harburg</v>
          </cell>
          <cell r="C43">
            <v>280</v>
          </cell>
          <cell r="D43">
            <v>113</v>
          </cell>
          <cell r="E43">
            <v>167</v>
          </cell>
        </row>
        <row r="44">
          <cell r="A44">
            <v>354</v>
          </cell>
          <cell r="B44" t="str">
            <v>354 Lüchow-Dannenberg</v>
          </cell>
          <cell r="C44">
            <v>15</v>
          </cell>
          <cell r="D44">
            <v>6</v>
          </cell>
          <cell r="E44">
            <v>9</v>
          </cell>
        </row>
        <row r="45">
          <cell r="A45">
            <v>355</v>
          </cell>
          <cell r="B45" t="str">
            <v>355 Lüneburg</v>
          </cell>
          <cell r="C45">
            <v>218</v>
          </cell>
          <cell r="D45">
            <v>109</v>
          </cell>
          <cell r="E45">
            <v>109</v>
          </cell>
        </row>
        <row r="46">
          <cell r="A46">
            <v>356</v>
          </cell>
          <cell r="B46" t="str">
            <v>356 Osterholz</v>
          </cell>
          <cell r="C46">
            <v>77</v>
          </cell>
          <cell r="D46">
            <v>33</v>
          </cell>
          <cell r="E46">
            <v>44</v>
          </cell>
        </row>
        <row r="47">
          <cell r="A47">
            <v>357</v>
          </cell>
          <cell r="B47" t="str">
            <v>357 Rotenburg (Wümme)</v>
          </cell>
          <cell r="C47">
            <v>86</v>
          </cell>
          <cell r="D47">
            <v>47</v>
          </cell>
          <cell r="E47">
            <v>39</v>
          </cell>
        </row>
        <row r="48">
          <cell r="A48">
            <v>358</v>
          </cell>
          <cell r="B48" t="str">
            <v>358 Heidekreis</v>
          </cell>
          <cell r="C48">
            <v>199</v>
          </cell>
          <cell r="D48">
            <v>109</v>
          </cell>
          <cell r="E48">
            <v>90</v>
          </cell>
        </row>
        <row r="49">
          <cell r="A49">
            <v>359</v>
          </cell>
          <cell r="B49" t="str">
            <v>359 Stade</v>
          </cell>
          <cell r="C49">
            <v>166</v>
          </cell>
          <cell r="D49">
            <v>79</v>
          </cell>
          <cell r="E49">
            <v>87</v>
          </cell>
        </row>
        <row r="50">
          <cell r="A50">
            <v>360</v>
          </cell>
          <cell r="B50" t="str">
            <v>360 Uelzen</v>
          </cell>
          <cell r="C50">
            <v>152</v>
          </cell>
          <cell r="D50">
            <v>83</v>
          </cell>
          <cell r="E50">
            <v>69</v>
          </cell>
        </row>
        <row r="51">
          <cell r="A51">
            <v>361</v>
          </cell>
          <cell r="B51" t="str">
            <v>361 Verden</v>
          </cell>
          <cell r="C51">
            <v>114</v>
          </cell>
          <cell r="D51">
            <v>43</v>
          </cell>
          <cell r="E51">
            <v>71</v>
          </cell>
        </row>
        <row r="52">
          <cell r="A52">
            <v>4</v>
          </cell>
          <cell r="B52" t="str">
            <v>4 Weser-Ems</v>
          </cell>
          <cell r="C52">
            <v>2366</v>
          </cell>
          <cell r="D52">
            <v>1154</v>
          </cell>
          <cell r="E52">
            <v>1212</v>
          </cell>
        </row>
        <row r="53">
          <cell r="A53">
            <v>401</v>
          </cell>
          <cell r="B53" t="str">
            <v>401 Delmenhorst,Stadt</v>
          </cell>
          <cell r="C53">
            <v>157</v>
          </cell>
          <cell r="D53">
            <v>62</v>
          </cell>
          <cell r="E53">
            <v>95</v>
          </cell>
        </row>
        <row r="54">
          <cell r="A54">
            <v>402</v>
          </cell>
          <cell r="B54" t="str">
            <v>402 Emden,Stadt</v>
          </cell>
          <cell r="C54">
            <v>34</v>
          </cell>
          <cell r="D54">
            <v>16</v>
          </cell>
          <cell r="E54">
            <v>18</v>
          </cell>
        </row>
        <row r="55">
          <cell r="A55">
            <v>403</v>
          </cell>
          <cell r="B55" t="str">
            <v>403 Oldenburg(Oldb),Stadt</v>
          </cell>
          <cell r="C55">
            <v>236</v>
          </cell>
          <cell r="D55">
            <v>118</v>
          </cell>
          <cell r="E55">
            <v>118</v>
          </cell>
        </row>
        <row r="56">
          <cell r="A56">
            <v>404</v>
          </cell>
          <cell r="B56" t="str">
            <v>404 Osnabrück,Stadt</v>
          </cell>
          <cell r="C56">
            <v>369</v>
          </cell>
          <cell r="D56">
            <v>196</v>
          </cell>
          <cell r="E56">
            <v>173</v>
          </cell>
        </row>
        <row r="57">
          <cell r="A57">
            <v>405</v>
          </cell>
          <cell r="B57" t="str">
            <v>405 Wilhelmshaven,Stadt</v>
          </cell>
          <cell r="C57">
            <v>83</v>
          </cell>
          <cell r="D57">
            <v>34</v>
          </cell>
          <cell r="E57">
            <v>49</v>
          </cell>
        </row>
        <row r="58">
          <cell r="A58">
            <v>451</v>
          </cell>
          <cell r="B58" t="str">
            <v>451 Ammerland</v>
          </cell>
          <cell r="C58">
            <v>92</v>
          </cell>
          <cell r="D58">
            <v>48</v>
          </cell>
          <cell r="E58">
            <v>44</v>
          </cell>
        </row>
        <row r="59">
          <cell r="A59">
            <v>452</v>
          </cell>
          <cell r="B59" t="str">
            <v>452 Aurich</v>
          </cell>
          <cell r="C59">
            <v>112</v>
          </cell>
          <cell r="D59">
            <v>54</v>
          </cell>
          <cell r="E59">
            <v>58</v>
          </cell>
        </row>
        <row r="60">
          <cell r="A60">
            <v>453</v>
          </cell>
          <cell r="B60" t="str">
            <v>453 Cloppenburg</v>
          </cell>
          <cell r="C60">
            <v>129</v>
          </cell>
          <cell r="D60">
            <v>60</v>
          </cell>
          <cell r="E60">
            <v>69</v>
          </cell>
        </row>
        <row r="61">
          <cell r="A61">
            <v>454</v>
          </cell>
          <cell r="B61" t="str">
            <v>454 Emsland</v>
          </cell>
          <cell r="C61">
            <v>175</v>
          </cell>
          <cell r="D61">
            <v>86</v>
          </cell>
          <cell r="E61">
            <v>89</v>
          </cell>
        </row>
        <row r="62">
          <cell r="A62">
            <v>455</v>
          </cell>
          <cell r="B62" t="str">
            <v>455 Friesland</v>
          </cell>
          <cell r="C62">
            <v>71</v>
          </cell>
          <cell r="D62">
            <v>27</v>
          </cell>
          <cell r="E62">
            <v>44</v>
          </cell>
        </row>
        <row r="63">
          <cell r="A63">
            <v>456</v>
          </cell>
          <cell r="B63" t="str">
            <v>456 Grafschaft Bentheim</v>
          </cell>
          <cell r="C63">
            <v>168</v>
          </cell>
          <cell r="D63">
            <v>80</v>
          </cell>
          <cell r="E63">
            <v>88</v>
          </cell>
        </row>
        <row r="64">
          <cell r="A64">
            <v>457</v>
          </cell>
          <cell r="B64" t="str">
            <v>457 Leer</v>
          </cell>
          <cell r="C64">
            <v>121</v>
          </cell>
          <cell r="D64">
            <v>65</v>
          </cell>
          <cell r="E64">
            <v>56</v>
          </cell>
        </row>
        <row r="65">
          <cell r="A65">
            <v>458</v>
          </cell>
          <cell r="B65" t="str">
            <v>458 Oldenburg</v>
          </cell>
          <cell r="C65">
            <v>96</v>
          </cell>
          <cell r="D65">
            <v>47</v>
          </cell>
          <cell r="E65">
            <v>49</v>
          </cell>
        </row>
        <row r="66">
          <cell r="A66">
            <v>459</v>
          </cell>
          <cell r="B66" t="str">
            <v>459 Osnabrück</v>
          </cell>
          <cell r="C66">
            <v>196</v>
          </cell>
          <cell r="D66">
            <v>96</v>
          </cell>
          <cell r="E66">
            <v>100</v>
          </cell>
        </row>
        <row r="67">
          <cell r="A67">
            <v>460</v>
          </cell>
          <cell r="B67" t="str">
            <v>460 Vechta</v>
          </cell>
          <cell r="C67">
            <v>226</v>
          </cell>
          <cell r="D67">
            <v>116</v>
          </cell>
          <cell r="E67">
            <v>110</v>
          </cell>
        </row>
        <row r="68">
          <cell r="A68">
            <v>461</v>
          </cell>
          <cell r="B68" t="str">
            <v>461 Wesermarsch</v>
          </cell>
          <cell r="C68">
            <v>73</v>
          </cell>
          <cell r="D68">
            <v>41</v>
          </cell>
          <cell r="E68">
            <v>32</v>
          </cell>
        </row>
        <row r="69">
          <cell r="A69">
            <v>462</v>
          </cell>
          <cell r="B69" t="str">
            <v>462 Wittmund</v>
          </cell>
          <cell r="C69">
            <v>28</v>
          </cell>
          <cell r="D69">
            <v>8</v>
          </cell>
          <cell r="E69">
            <v>20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A6">
            <v>101</v>
          </cell>
          <cell r="B6" t="str">
            <v xml:space="preserve">Braunschweig,Stadt     </v>
          </cell>
          <cell r="C6">
            <v>2019</v>
          </cell>
          <cell r="D6">
            <v>280</v>
          </cell>
        </row>
        <row r="7">
          <cell r="A7">
            <v>102</v>
          </cell>
          <cell r="B7" t="str">
            <v xml:space="preserve">Salzgitter,Stadt       </v>
          </cell>
          <cell r="C7">
            <v>2019</v>
          </cell>
          <cell r="D7">
            <v>168</v>
          </cell>
        </row>
        <row r="8">
          <cell r="A8">
            <v>103</v>
          </cell>
          <cell r="B8" t="str">
            <v xml:space="preserve">Wolfsburg,Stadt        </v>
          </cell>
          <cell r="C8">
            <v>2019</v>
          </cell>
          <cell r="D8">
            <v>325</v>
          </cell>
        </row>
        <row r="9">
          <cell r="A9">
            <v>151</v>
          </cell>
          <cell r="B9" t="str">
            <v xml:space="preserve">Gifhorn                </v>
          </cell>
          <cell r="C9">
            <v>2019</v>
          </cell>
          <cell r="D9">
            <v>173</v>
          </cell>
        </row>
        <row r="10">
          <cell r="A10">
            <v>153</v>
          </cell>
          <cell r="B10" t="str">
            <v xml:space="preserve">Goslar                 </v>
          </cell>
          <cell r="C10">
            <v>2019</v>
          </cell>
          <cell r="D10">
            <v>102</v>
          </cell>
        </row>
        <row r="11">
          <cell r="A11">
            <v>154</v>
          </cell>
          <cell r="B11" t="str">
            <v xml:space="preserve">Helmstedt              </v>
          </cell>
          <cell r="C11">
            <v>2019</v>
          </cell>
          <cell r="D11">
            <v>96</v>
          </cell>
        </row>
        <row r="12">
          <cell r="A12">
            <v>155</v>
          </cell>
          <cell r="B12" t="str">
            <v xml:space="preserve">Northeim               </v>
          </cell>
          <cell r="C12">
            <v>2019</v>
          </cell>
          <cell r="D12">
            <v>129</v>
          </cell>
        </row>
        <row r="13">
          <cell r="A13">
            <v>157</v>
          </cell>
          <cell r="B13" t="str">
            <v xml:space="preserve">Peine                  </v>
          </cell>
          <cell r="C13">
            <v>2019</v>
          </cell>
          <cell r="D13">
            <v>192</v>
          </cell>
        </row>
        <row r="14">
          <cell r="A14">
            <v>158</v>
          </cell>
          <cell r="B14" t="str">
            <v xml:space="preserve">Wolfenbüttel           </v>
          </cell>
          <cell r="C14">
            <v>2019</v>
          </cell>
          <cell r="D14">
            <v>134</v>
          </cell>
        </row>
        <row r="15">
          <cell r="A15">
            <v>159</v>
          </cell>
          <cell r="B15" t="str">
            <v xml:space="preserve">Göttingen              </v>
          </cell>
          <cell r="C15">
            <v>2019</v>
          </cell>
          <cell r="D15">
            <v>378</v>
          </cell>
        </row>
        <row r="16">
          <cell r="A16">
            <v>1</v>
          </cell>
          <cell r="B16" t="str">
            <v xml:space="preserve">Braunschweig           </v>
          </cell>
          <cell r="C16">
            <v>2019</v>
          </cell>
          <cell r="D16">
            <v>1977</v>
          </cell>
        </row>
        <row r="17">
          <cell r="A17">
            <v>241</v>
          </cell>
          <cell r="B17" t="str">
            <v xml:space="preserve">Hannover, Region       </v>
          </cell>
          <cell r="C17">
            <v>2019</v>
          </cell>
          <cell r="D17">
            <v>2465</v>
          </cell>
        </row>
        <row r="18">
          <cell r="A18">
            <v>241001</v>
          </cell>
          <cell r="B18" t="str">
            <v>Hannover,Landeshauptsta</v>
          </cell>
          <cell r="C18">
            <v>2019</v>
          </cell>
          <cell r="D18">
            <v>1404</v>
          </cell>
        </row>
        <row r="19">
          <cell r="A19" t="str">
            <v>241x</v>
          </cell>
          <cell r="B19" t="str">
            <v>Hannover, Umland</v>
          </cell>
          <cell r="C19">
            <v>2019</v>
          </cell>
          <cell r="D19">
            <v>1061</v>
          </cell>
        </row>
        <row r="20">
          <cell r="A20">
            <v>251</v>
          </cell>
          <cell r="B20" t="str">
            <v xml:space="preserve">Diepholz               </v>
          </cell>
          <cell r="C20">
            <v>2019</v>
          </cell>
          <cell r="D20">
            <v>308</v>
          </cell>
        </row>
        <row r="21">
          <cell r="A21">
            <v>252</v>
          </cell>
          <cell r="B21" t="str">
            <v xml:space="preserve">Hameln-Pyrmont         </v>
          </cell>
          <cell r="C21">
            <v>2019</v>
          </cell>
          <cell r="D21">
            <v>278</v>
          </cell>
        </row>
        <row r="22">
          <cell r="A22">
            <v>254</v>
          </cell>
          <cell r="B22" t="str">
            <v xml:space="preserve">Hildesheim             </v>
          </cell>
          <cell r="C22">
            <v>2019</v>
          </cell>
          <cell r="D22">
            <v>355</v>
          </cell>
        </row>
        <row r="23">
          <cell r="A23">
            <v>255</v>
          </cell>
          <cell r="B23" t="str">
            <v xml:space="preserve">Holzminden             </v>
          </cell>
          <cell r="C23">
            <v>2019</v>
          </cell>
          <cell r="D23">
            <v>59</v>
          </cell>
        </row>
        <row r="24">
          <cell r="A24">
            <v>256</v>
          </cell>
          <cell r="B24" t="str">
            <v xml:space="preserve">Nienburg (Weser)       </v>
          </cell>
          <cell r="C24">
            <v>2019</v>
          </cell>
          <cell r="D24">
            <v>170</v>
          </cell>
        </row>
        <row r="25">
          <cell r="A25">
            <v>257</v>
          </cell>
          <cell r="B25" t="str">
            <v xml:space="preserve">Schaumburg             </v>
          </cell>
          <cell r="C25">
            <v>2019</v>
          </cell>
          <cell r="D25">
            <v>234</v>
          </cell>
        </row>
        <row r="26">
          <cell r="A26">
            <v>2</v>
          </cell>
          <cell r="B26" t="str">
            <v xml:space="preserve">Hannover               </v>
          </cell>
          <cell r="C26">
            <v>2019</v>
          </cell>
          <cell r="D26">
            <v>3869</v>
          </cell>
        </row>
        <row r="27">
          <cell r="A27">
            <v>3</v>
          </cell>
          <cell r="B27" t="str">
            <v xml:space="preserve">Lüneburg               </v>
          </cell>
          <cell r="C27">
            <v>2019</v>
          </cell>
          <cell r="D27">
            <v>2007</v>
          </cell>
        </row>
        <row r="28">
          <cell r="A28">
            <v>351</v>
          </cell>
          <cell r="B28" t="str">
            <v xml:space="preserve">Celle                  </v>
          </cell>
          <cell r="C28">
            <v>2019</v>
          </cell>
          <cell r="D28">
            <v>338</v>
          </cell>
        </row>
        <row r="29">
          <cell r="A29">
            <v>352</v>
          </cell>
          <cell r="B29" t="str">
            <v xml:space="preserve">Cuxhaven               </v>
          </cell>
          <cell r="C29">
            <v>2019</v>
          </cell>
          <cell r="D29">
            <v>149</v>
          </cell>
        </row>
        <row r="30">
          <cell r="A30">
            <v>353</v>
          </cell>
          <cell r="B30" t="str">
            <v xml:space="preserve">Harburg                </v>
          </cell>
          <cell r="C30">
            <v>2019</v>
          </cell>
          <cell r="D30">
            <v>279</v>
          </cell>
        </row>
        <row r="31">
          <cell r="A31">
            <v>354</v>
          </cell>
          <cell r="B31" t="str">
            <v xml:space="preserve">Lüchow-Dannenberg      </v>
          </cell>
          <cell r="C31">
            <v>2019</v>
          </cell>
          <cell r="D31">
            <v>26</v>
          </cell>
        </row>
        <row r="32">
          <cell r="A32">
            <v>355</v>
          </cell>
          <cell r="B32" t="str">
            <v xml:space="preserve">Lüneburg               </v>
          </cell>
          <cell r="C32">
            <v>2019</v>
          </cell>
          <cell r="D32">
            <v>253</v>
          </cell>
        </row>
        <row r="33">
          <cell r="A33">
            <v>356</v>
          </cell>
          <cell r="B33" t="str">
            <v xml:space="preserve">Osterholz              </v>
          </cell>
          <cell r="C33">
            <v>2019</v>
          </cell>
          <cell r="D33">
            <v>114</v>
          </cell>
        </row>
        <row r="34">
          <cell r="A34">
            <v>357</v>
          </cell>
          <cell r="B34" t="str">
            <v xml:space="preserve">Rotenburg (Wümme)      </v>
          </cell>
          <cell r="C34">
            <v>2019</v>
          </cell>
          <cell r="D34">
            <v>126</v>
          </cell>
        </row>
        <row r="35">
          <cell r="A35">
            <v>358</v>
          </cell>
          <cell r="B35" t="str">
            <v xml:space="preserve">Heidekreis             </v>
          </cell>
          <cell r="C35">
            <v>2019</v>
          </cell>
          <cell r="D35">
            <v>192</v>
          </cell>
        </row>
        <row r="36">
          <cell r="A36">
            <v>359</v>
          </cell>
          <cell r="B36" t="str">
            <v xml:space="preserve">Stade                  </v>
          </cell>
          <cell r="C36">
            <v>2019</v>
          </cell>
          <cell r="D36">
            <v>279</v>
          </cell>
        </row>
        <row r="37">
          <cell r="A37">
            <v>360</v>
          </cell>
          <cell r="B37" t="str">
            <v xml:space="preserve">Uelzen                 </v>
          </cell>
          <cell r="C37">
            <v>2019</v>
          </cell>
          <cell r="D37">
            <v>74</v>
          </cell>
        </row>
        <row r="38">
          <cell r="A38">
            <v>361</v>
          </cell>
          <cell r="B38" t="str">
            <v xml:space="preserve">Verden                 </v>
          </cell>
          <cell r="C38">
            <v>2019</v>
          </cell>
          <cell r="D38">
            <v>177</v>
          </cell>
        </row>
        <row r="40">
          <cell r="A40">
            <v>401</v>
          </cell>
          <cell r="B40" t="str">
            <v xml:space="preserve">Delmenhorst,Stadt      </v>
          </cell>
          <cell r="C40">
            <v>2019</v>
          </cell>
          <cell r="D40">
            <v>155</v>
          </cell>
        </row>
        <row r="41">
          <cell r="A41">
            <v>402</v>
          </cell>
          <cell r="B41" t="str">
            <v xml:space="preserve">Emden,Stadt            </v>
          </cell>
          <cell r="C41">
            <v>2019</v>
          </cell>
          <cell r="D41">
            <v>34</v>
          </cell>
        </row>
        <row r="42">
          <cell r="A42">
            <v>403</v>
          </cell>
          <cell r="B42" t="str">
            <v xml:space="preserve">Oldenburg(Oldb),Stadt  </v>
          </cell>
          <cell r="C42">
            <v>2019</v>
          </cell>
          <cell r="D42">
            <v>303</v>
          </cell>
        </row>
        <row r="43">
          <cell r="A43">
            <v>404</v>
          </cell>
          <cell r="B43" t="str">
            <v xml:space="preserve">Osnabrück,Stadt        </v>
          </cell>
          <cell r="C43">
            <v>2019</v>
          </cell>
          <cell r="D43">
            <v>407</v>
          </cell>
        </row>
        <row r="44">
          <cell r="A44">
            <v>405</v>
          </cell>
          <cell r="B44" t="str">
            <v xml:space="preserve">Wilhelmshaven,Stadt    </v>
          </cell>
          <cell r="C44">
            <v>2019</v>
          </cell>
          <cell r="D44">
            <v>125</v>
          </cell>
        </row>
        <row r="45">
          <cell r="A45">
            <v>451</v>
          </cell>
          <cell r="B45" t="str">
            <v xml:space="preserve">Ammerland              </v>
          </cell>
          <cell r="C45">
            <v>2019</v>
          </cell>
          <cell r="D45">
            <v>111</v>
          </cell>
        </row>
        <row r="46">
          <cell r="A46">
            <v>452</v>
          </cell>
          <cell r="B46" t="str">
            <v xml:space="preserve">Aurich                 </v>
          </cell>
          <cell r="C46">
            <v>2019</v>
          </cell>
          <cell r="D46">
            <v>142</v>
          </cell>
        </row>
        <row r="47">
          <cell r="A47">
            <v>453</v>
          </cell>
          <cell r="B47" t="str">
            <v xml:space="preserve">Cloppenburg            </v>
          </cell>
          <cell r="C47">
            <v>2019</v>
          </cell>
          <cell r="D47">
            <v>149</v>
          </cell>
        </row>
        <row r="48">
          <cell r="A48">
            <v>454</v>
          </cell>
          <cell r="B48" t="str">
            <v xml:space="preserve">Emsland                </v>
          </cell>
          <cell r="C48">
            <v>2019</v>
          </cell>
          <cell r="D48">
            <v>237</v>
          </cell>
        </row>
        <row r="49">
          <cell r="A49">
            <v>455</v>
          </cell>
          <cell r="B49" t="str">
            <v xml:space="preserve">Friesland              </v>
          </cell>
          <cell r="C49">
            <v>2019</v>
          </cell>
          <cell r="D49">
            <v>81</v>
          </cell>
        </row>
        <row r="50">
          <cell r="A50">
            <v>456</v>
          </cell>
          <cell r="B50" t="str">
            <v xml:space="preserve">Grafschaft Bentheim    </v>
          </cell>
          <cell r="C50">
            <v>2019</v>
          </cell>
          <cell r="D50">
            <v>207</v>
          </cell>
        </row>
        <row r="51">
          <cell r="A51">
            <v>457</v>
          </cell>
          <cell r="B51" t="str">
            <v xml:space="preserve">Leer                   </v>
          </cell>
          <cell r="C51">
            <v>2019</v>
          </cell>
          <cell r="D51">
            <v>143</v>
          </cell>
        </row>
        <row r="52">
          <cell r="A52">
            <v>458</v>
          </cell>
          <cell r="B52" t="str">
            <v xml:space="preserve">Oldenburg              </v>
          </cell>
          <cell r="C52">
            <v>2019</v>
          </cell>
          <cell r="D52">
            <v>170</v>
          </cell>
        </row>
        <row r="53">
          <cell r="A53">
            <v>459</v>
          </cell>
          <cell r="B53" t="str">
            <v xml:space="preserve">Osnabrück              </v>
          </cell>
          <cell r="C53">
            <v>2019</v>
          </cell>
          <cell r="D53">
            <v>428</v>
          </cell>
        </row>
        <row r="54">
          <cell r="A54">
            <v>460</v>
          </cell>
          <cell r="B54" t="str">
            <v xml:space="preserve">Vechta                 </v>
          </cell>
          <cell r="C54">
            <v>2019</v>
          </cell>
          <cell r="D54">
            <v>231</v>
          </cell>
        </row>
        <row r="55">
          <cell r="A55">
            <v>461</v>
          </cell>
          <cell r="B55" t="str">
            <v xml:space="preserve">Wesermarsch            </v>
          </cell>
          <cell r="C55">
            <v>2019</v>
          </cell>
          <cell r="D55">
            <v>106</v>
          </cell>
        </row>
        <row r="56">
          <cell r="A56">
            <v>462</v>
          </cell>
          <cell r="B56" t="str">
            <v xml:space="preserve">Wittmund               </v>
          </cell>
          <cell r="C56">
            <v>2019</v>
          </cell>
          <cell r="D56">
            <v>50</v>
          </cell>
        </row>
        <row r="57">
          <cell r="A57">
            <v>4</v>
          </cell>
          <cell r="B57" t="str">
            <v xml:space="preserve">Weser-Ems              </v>
          </cell>
          <cell r="C57">
            <v>2019</v>
          </cell>
          <cell r="D57">
            <v>3079</v>
          </cell>
        </row>
        <row r="58">
          <cell r="A58">
            <v>0</v>
          </cell>
          <cell r="B58" t="str">
            <v xml:space="preserve">Niedersachsen          </v>
          </cell>
          <cell r="C58">
            <v>2019</v>
          </cell>
          <cell r="D58">
            <v>10932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AA50-3678-425A-B1E8-439BBE58D9A8}">
  <sheetPr codeName="Tabelle1"/>
  <dimension ref="B1:W70"/>
  <sheetViews>
    <sheetView tabSelected="1" topLeftCell="A31" workbookViewId="0">
      <selection activeCell="C50" sqref="C50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9.7109375" customWidth="1"/>
    <col min="4" max="18" width="11.28515625" customWidth="1"/>
    <col min="19" max="22" width="11.28515625" style="2" customWidth="1"/>
  </cols>
  <sheetData>
    <row r="1" spans="2:23" ht="15" customHeight="1" x14ac:dyDescent="0.25">
      <c r="B1" s="1"/>
      <c r="C1" t="s">
        <v>0</v>
      </c>
    </row>
    <row r="2" spans="2:23" ht="15" customHeight="1" x14ac:dyDescent="0.25"/>
    <row r="3" spans="2:23" ht="15" customHeight="1" x14ac:dyDescent="0.25">
      <c r="B3" s="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23" ht="15" customHeight="1" x14ac:dyDescent="0.25"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23" ht="15" customHeight="1" x14ac:dyDescent="0.25"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1"/>
      <c r="O5" s="10"/>
      <c r="P5" s="7"/>
      <c r="Q5" s="7"/>
      <c r="R5" s="7"/>
      <c r="S5" s="8"/>
      <c r="T5" s="11"/>
      <c r="U5" s="11"/>
      <c r="V5" s="11"/>
    </row>
    <row r="6" spans="2:23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  <c r="T6" s="11"/>
      <c r="U6" s="11"/>
      <c r="V6" s="11"/>
    </row>
    <row r="7" spans="2:23" ht="8.25" customHeight="1" x14ac:dyDescent="0.25">
      <c r="B7" s="12" t="s">
        <v>3</v>
      </c>
      <c r="C7" s="13" t="s">
        <v>4</v>
      </c>
      <c r="D7" s="14" t="s">
        <v>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</row>
    <row r="8" spans="2:23" ht="30.75" customHeight="1" x14ac:dyDescent="0.25">
      <c r="B8" s="16"/>
      <c r="C8" s="17"/>
      <c r="D8" s="18">
        <v>2005</v>
      </c>
      <c r="E8" s="19">
        <v>2006</v>
      </c>
      <c r="F8" s="19">
        <v>2007</v>
      </c>
      <c r="G8" s="19">
        <v>2008</v>
      </c>
      <c r="H8" s="19">
        <v>2009</v>
      </c>
      <c r="I8" s="19">
        <v>2010</v>
      </c>
      <c r="J8" s="19">
        <v>2011</v>
      </c>
      <c r="K8" s="19">
        <v>2012</v>
      </c>
      <c r="L8" s="19">
        <v>2013</v>
      </c>
      <c r="M8" s="19">
        <v>2014</v>
      </c>
      <c r="N8" s="19">
        <v>2015</v>
      </c>
      <c r="O8" s="19">
        <v>2016</v>
      </c>
      <c r="P8" s="19">
        <v>2017</v>
      </c>
      <c r="Q8" s="19">
        <v>2018</v>
      </c>
      <c r="R8" s="19">
        <v>2019</v>
      </c>
      <c r="S8" s="20">
        <v>2020</v>
      </c>
      <c r="T8" s="21" t="s">
        <v>6</v>
      </c>
      <c r="U8" s="21" t="s">
        <v>7</v>
      </c>
      <c r="V8" s="22" t="s">
        <v>8</v>
      </c>
    </row>
    <row r="9" spans="2:23" ht="8.25" customHeight="1" x14ac:dyDescent="0.25">
      <c r="B9" s="23"/>
      <c r="C9" s="17"/>
      <c r="D9" s="14" t="s">
        <v>9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</row>
    <row r="10" spans="2:23" ht="8.25" customHeight="1" x14ac:dyDescent="0.25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/>
      <c r="U10" s="25"/>
      <c r="V10" s="25"/>
    </row>
    <row r="11" spans="2:23" ht="8.25" customHeight="1" x14ac:dyDescent="0.25">
      <c r="B11" s="26" t="s">
        <v>10</v>
      </c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</row>
    <row r="12" spans="2:23" ht="8.25" customHeight="1" x14ac:dyDescent="0.25">
      <c r="B12" s="27">
        <v>101</v>
      </c>
      <c r="C12" s="28" t="s">
        <v>60</v>
      </c>
      <c r="D12" s="28">
        <v>441</v>
      </c>
      <c r="E12" s="28">
        <v>440</v>
      </c>
      <c r="F12" s="28">
        <v>386</v>
      </c>
      <c r="G12" s="28">
        <v>286</v>
      </c>
      <c r="H12" s="28">
        <v>294</v>
      </c>
      <c r="I12" s="28">
        <v>314</v>
      </c>
      <c r="J12" s="28">
        <v>288</v>
      </c>
      <c r="K12" s="28">
        <v>408</v>
      </c>
      <c r="L12" s="28">
        <v>418</v>
      </c>
      <c r="M12" s="28">
        <v>315</v>
      </c>
      <c r="N12" s="28">
        <v>379</v>
      </c>
      <c r="O12" s="28">
        <v>391</v>
      </c>
      <c r="P12" s="28">
        <v>390</v>
      </c>
      <c r="Q12" s="29">
        <v>249</v>
      </c>
      <c r="R12" s="29">
        <f>VLOOKUP(B12,'[1]2019_A15_Rohdaten'!$A$6:$D$58,4,FALSE)</f>
        <v>280</v>
      </c>
      <c r="S12" s="29">
        <f>VLOOKUP(B12,'[1]2020_Rohdaten'!$A$18:$E$69,3,FALSE)</f>
        <v>407</v>
      </c>
      <c r="T12" s="30">
        <f>S12-D12</f>
        <v>-34</v>
      </c>
      <c r="U12" s="30">
        <f>S12-I12</f>
        <v>93</v>
      </c>
      <c r="V12" s="30">
        <f>S12-R12</f>
        <v>127</v>
      </c>
      <c r="W12" s="31"/>
    </row>
    <row r="13" spans="2:23" ht="8.25" customHeight="1" x14ac:dyDescent="0.25">
      <c r="B13" s="27">
        <v>102</v>
      </c>
      <c r="C13" s="28" t="s">
        <v>61</v>
      </c>
      <c r="D13" s="28">
        <v>178</v>
      </c>
      <c r="E13" s="28">
        <v>201</v>
      </c>
      <c r="F13" s="28">
        <v>165</v>
      </c>
      <c r="G13" s="28">
        <v>110</v>
      </c>
      <c r="H13" s="28">
        <v>136</v>
      </c>
      <c r="I13" s="28">
        <v>120</v>
      </c>
      <c r="J13" s="28">
        <v>141</v>
      </c>
      <c r="K13" s="28">
        <v>159</v>
      </c>
      <c r="L13" s="28">
        <v>135</v>
      </c>
      <c r="M13" s="28">
        <v>124</v>
      </c>
      <c r="N13" s="28">
        <v>123</v>
      </c>
      <c r="O13" s="28">
        <v>129</v>
      </c>
      <c r="P13" s="28">
        <v>147</v>
      </c>
      <c r="Q13" s="29">
        <v>162</v>
      </c>
      <c r="R13" s="29">
        <f>VLOOKUP(B13,'[1]2019_A15_Rohdaten'!$A$6:$D$58,4,FALSE)</f>
        <v>168</v>
      </c>
      <c r="S13" s="29">
        <f>VLOOKUP(B13,'[1]2020_Rohdaten'!$A$18:$E$69,3,FALSE)</f>
        <v>126</v>
      </c>
      <c r="T13" s="30">
        <f t="shared" ref="T13:T63" si="0">R13-D13</f>
        <v>-10</v>
      </c>
      <c r="U13" s="30">
        <f t="shared" ref="U13:U63" si="1">R13-I13</f>
        <v>48</v>
      </c>
      <c r="V13" s="30">
        <f t="shared" ref="V13:V63" si="2">R13-Q13</f>
        <v>6</v>
      </c>
      <c r="W13" s="31"/>
    </row>
    <row r="14" spans="2:23" ht="8.25" customHeight="1" x14ac:dyDescent="0.25">
      <c r="B14" s="27">
        <v>103</v>
      </c>
      <c r="C14" s="28" t="s">
        <v>62</v>
      </c>
      <c r="D14" s="28">
        <v>185</v>
      </c>
      <c r="E14" s="28">
        <v>193</v>
      </c>
      <c r="F14" s="28">
        <v>216</v>
      </c>
      <c r="G14" s="28">
        <v>137</v>
      </c>
      <c r="H14" s="28">
        <v>190</v>
      </c>
      <c r="I14" s="28">
        <v>194</v>
      </c>
      <c r="J14" s="28">
        <v>203</v>
      </c>
      <c r="K14" s="28">
        <v>222</v>
      </c>
      <c r="L14" s="28">
        <v>252</v>
      </c>
      <c r="M14" s="28">
        <v>254</v>
      </c>
      <c r="N14" s="28">
        <v>290</v>
      </c>
      <c r="O14" s="28">
        <v>317</v>
      </c>
      <c r="P14" s="28">
        <v>277</v>
      </c>
      <c r="Q14" s="29">
        <v>341</v>
      </c>
      <c r="R14" s="29">
        <f>VLOOKUP(B14,'[1]2019_A15_Rohdaten'!$A$6:$D$58,4,FALSE)</f>
        <v>325</v>
      </c>
      <c r="S14" s="29">
        <f>VLOOKUP(B14,'[1]2020_Rohdaten'!$A$18:$E$69,3,FALSE)</f>
        <v>222</v>
      </c>
      <c r="T14" s="30">
        <f t="shared" si="0"/>
        <v>140</v>
      </c>
      <c r="U14" s="30">
        <f t="shared" si="1"/>
        <v>131</v>
      </c>
      <c r="V14" s="30">
        <f t="shared" si="2"/>
        <v>-16</v>
      </c>
      <c r="W14" s="31"/>
    </row>
    <row r="15" spans="2:23" ht="8.25" customHeight="1" x14ac:dyDescent="0.25">
      <c r="B15" s="27">
        <v>151</v>
      </c>
      <c r="C15" s="28" t="s">
        <v>11</v>
      </c>
      <c r="D15" s="28">
        <v>177</v>
      </c>
      <c r="E15" s="28">
        <v>236</v>
      </c>
      <c r="F15" s="28">
        <v>206</v>
      </c>
      <c r="G15" s="28">
        <v>137</v>
      </c>
      <c r="H15" s="28">
        <v>82</v>
      </c>
      <c r="I15" s="28">
        <v>90</v>
      </c>
      <c r="J15" s="28">
        <v>88</v>
      </c>
      <c r="K15" s="28">
        <v>125</v>
      </c>
      <c r="L15" s="28">
        <v>112</v>
      </c>
      <c r="M15" s="28">
        <v>114</v>
      </c>
      <c r="N15" s="28">
        <v>140</v>
      </c>
      <c r="O15" s="28">
        <v>180</v>
      </c>
      <c r="P15" s="28">
        <v>143</v>
      </c>
      <c r="Q15" s="29">
        <v>165</v>
      </c>
      <c r="R15" s="29">
        <f>VLOOKUP(B15,'[1]2019_A15_Rohdaten'!$A$6:$D$58,4,FALSE)</f>
        <v>173</v>
      </c>
      <c r="S15" s="29">
        <f>VLOOKUP(B15,'[1]2020_Rohdaten'!$A$18:$E$69,3,FALSE)</f>
        <v>145</v>
      </c>
      <c r="T15" s="30">
        <f t="shared" si="0"/>
        <v>-4</v>
      </c>
      <c r="U15" s="30">
        <f t="shared" si="1"/>
        <v>83</v>
      </c>
      <c r="V15" s="30">
        <f t="shared" si="2"/>
        <v>8</v>
      </c>
      <c r="W15" s="31"/>
    </row>
    <row r="16" spans="2:23" ht="8.25" customHeight="1" x14ac:dyDescent="0.25">
      <c r="B16" s="27">
        <v>153</v>
      </c>
      <c r="C16" s="28" t="s">
        <v>12</v>
      </c>
      <c r="D16" s="28">
        <v>182</v>
      </c>
      <c r="E16" s="28">
        <v>226</v>
      </c>
      <c r="F16" s="28">
        <v>166</v>
      </c>
      <c r="G16" s="28">
        <v>123</v>
      </c>
      <c r="H16" s="28">
        <v>79</v>
      </c>
      <c r="I16" s="28">
        <v>135</v>
      </c>
      <c r="J16" s="28">
        <v>106</v>
      </c>
      <c r="K16" s="28">
        <v>141</v>
      </c>
      <c r="L16" s="28">
        <v>116</v>
      </c>
      <c r="M16" s="28">
        <v>112</v>
      </c>
      <c r="N16" s="28">
        <v>87</v>
      </c>
      <c r="O16" s="28">
        <v>128</v>
      </c>
      <c r="P16" s="28">
        <v>133</v>
      </c>
      <c r="Q16" s="29">
        <v>98</v>
      </c>
      <c r="R16" s="29">
        <f>VLOOKUP(B16,'[1]2019_A15_Rohdaten'!$A$6:$D$58,4,FALSE)</f>
        <v>102</v>
      </c>
      <c r="S16" s="29">
        <f>VLOOKUP(B16,'[1]2020_Rohdaten'!$A$18:$E$69,3,FALSE)</f>
        <v>85</v>
      </c>
      <c r="T16" s="30">
        <f t="shared" si="0"/>
        <v>-80</v>
      </c>
      <c r="U16" s="30">
        <f t="shared" si="1"/>
        <v>-33</v>
      </c>
      <c r="V16" s="30">
        <f t="shared" si="2"/>
        <v>4</v>
      </c>
      <c r="W16" s="31"/>
    </row>
    <row r="17" spans="2:23" ht="8.25" customHeight="1" x14ac:dyDescent="0.25">
      <c r="B17" s="27">
        <v>154</v>
      </c>
      <c r="C17" s="28" t="s">
        <v>13</v>
      </c>
      <c r="D17" s="28">
        <v>40</v>
      </c>
      <c r="E17" s="28">
        <v>55</v>
      </c>
      <c r="F17" s="28">
        <v>64</v>
      </c>
      <c r="G17" s="28">
        <v>45</v>
      </c>
      <c r="H17" s="28">
        <v>41</v>
      </c>
      <c r="I17" s="28">
        <v>49</v>
      </c>
      <c r="J17" s="28">
        <v>55</v>
      </c>
      <c r="K17" s="28">
        <v>48</v>
      </c>
      <c r="L17" s="28">
        <v>54</v>
      </c>
      <c r="M17" s="28">
        <v>28</v>
      </c>
      <c r="N17" s="28">
        <v>42</v>
      </c>
      <c r="O17" s="28">
        <v>38</v>
      </c>
      <c r="P17" s="28">
        <v>64</v>
      </c>
      <c r="Q17" s="29">
        <v>59</v>
      </c>
      <c r="R17" s="29">
        <f>VLOOKUP(B17,'[1]2019_A15_Rohdaten'!$A$6:$D$58,4,FALSE)</f>
        <v>96</v>
      </c>
      <c r="S17" s="29">
        <f>VLOOKUP(B17,'[1]2020_Rohdaten'!$A$18:$E$69,3,FALSE)</f>
        <v>68</v>
      </c>
      <c r="T17" s="30">
        <f t="shared" si="0"/>
        <v>56</v>
      </c>
      <c r="U17" s="30">
        <f t="shared" si="1"/>
        <v>47</v>
      </c>
      <c r="V17" s="30">
        <f t="shared" si="2"/>
        <v>37</v>
      </c>
      <c r="W17" s="31"/>
    </row>
    <row r="18" spans="2:23" ht="8.25" customHeight="1" x14ac:dyDescent="0.25">
      <c r="B18" s="27">
        <v>155</v>
      </c>
      <c r="C18" s="28" t="s">
        <v>14</v>
      </c>
      <c r="D18" s="28">
        <v>113</v>
      </c>
      <c r="E18" s="28">
        <v>169</v>
      </c>
      <c r="F18" s="28">
        <v>132</v>
      </c>
      <c r="G18" s="28">
        <v>66</v>
      </c>
      <c r="H18" s="28">
        <v>42</v>
      </c>
      <c r="I18" s="28">
        <v>70</v>
      </c>
      <c r="J18" s="28">
        <v>84</v>
      </c>
      <c r="K18" s="28">
        <v>102</v>
      </c>
      <c r="L18" s="28">
        <v>101</v>
      </c>
      <c r="M18" s="28">
        <v>74</v>
      </c>
      <c r="N18" s="28">
        <v>62</v>
      </c>
      <c r="O18" s="28">
        <v>100</v>
      </c>
      <c r="P18" s="28">
        <v>84</v>
      </c>
      <c r="Q18" s="29">
        <v>106</v>
      </c>
      <c r="R18" s="29">
        <f>VLOOKUP(B18,'[1]2019_A15_Rohdaten'!$A$6:$D$58,4,FALSE)</f>
        <v>129</v>
      </c>
      <c r="S18" s="29">
        <f>VLOOKUP(B18,'[1]2020_Rohdaten'!$A$18:$E$69,3,FALSE)</f>
        <v>93</v>
      </c>
      <c r="T18" s="30">
        <f t="shared" si="0"/>
        <v>16</v>
      </c>
      <c r="U18" s="30">
        <f t="shared" si="1"/>
        <v>59</v>
      </c>
      <c r="V18" s="30">
        <f t="shared" si="2"/>
        <v>23</v>
      </c>
      <c r="W18" s="31"/>
    </row>
    <row r="19" spans="2:23" ht="8.25" customHeight="1" x14ac:dyDescent="0.25">
      <c r="B19" s="27">
        <v>157</v>
      </c>
      <c r="C19" s="28" t="s">
        <v>15</v>
      </c>
      <c r="D19" s="28">
        <v>216</v>
      </c>
      <c r="E19" s="28">
        <v>198</v>
      </c>
      <c r="F19" s="28">
        <v>167</v>
      </c>
      <c r="G19" s="28">
        <v>140</v>
      </c>
      <c r="H19" s="28">
        <v>84</v>
      </c>
      <c r="I19" s="28">
        <v>119</v>
      </c>
      <c r="J19" s="28">
        <v>124</v>
      </c>
      <c r="K19" s="28">
        <v>138</v>
      </c>
      <c r="L19" s="28">
        <v>119</v>
      </c>
      <c r="M19" s="28">
        <v>105</v>
      </c>
      <c r="N19" s="28">
        <v>136</v>
      </c>
      <c r="O19" s="28">
        <v>115</v>
      </c>
      <c r="P19" s="28">
        <v>154</v>
      </c>
      <c r="Q19" s="29">
        <v>129</v>
      </c>
      <c r="R19" s="29">
        <f>VLOOKUP(B19,'[1]2019_A15_Rohdaten'!$A$6:$D$58,4,FALSE)</f>
        <v>192</v>
      </c>
      <c r="S19" s="29">
        <f>VLOOKUP(B19,'[1]2020_Rohdaten'!$A$18:$E$69,3,FALSE)</f>
        <v>139</v>
      </c>
      <c r="T19" s="30">
        <f t="shared" si="0"/>
        <v>-24</v>
      </c>
      <c r="U19" s="30">
        <f t="shared" si="1"/>
        <v>73</v>
      </c>
      <c r="V19" s="30">
        <f t="shared" si="2"/>
        <v>63</v>
      </c>
      <c r="W19" s="31"/>
    </row>
    <row r="20" spans="2:23" ht="8.25" customHeight="1" x14ac:dyDescent="0.25">
      <c r="B20" s="27">
        <v>158</v>
      </c>
      <c r="C20" s="28" t="s">
        <v>16</v>
      </c>
      <c r="D20" s="28">
        <v>145</v>
      </c>
      <c r="E20" s="28">
        <v>187</v>
      </c>
      <c r="F20" s="28">
        <v>112</v>
      </c>
      <c r="G20" s="28">
        <v>106</v>
      </c>
      <c r="H20" s="28">
        <v>71</v>
      </c>
      <c r="I20" s="28">
        <v>77</v>
      </c>
      <c r="J20" s="28">
        <v>100</v>
      </c>
      <c r="K20" s="28">
        <v>97</v>
      </c>
      <c r="L20" s="28">
        <v>113</v>
      </c>
      <c r="M20" s="28">
        <v>104</v>
      </c>
      <c r="N20" s="28">
        <v>116</v>
      </c>
      <c r="O20" s="28">
        <v>124</v>
      </c>
      <c r="P20" s="28">
        <v>109</v>
      </c>
      <c r="Q20" s="29">
        <v>118</v>
      </c>
      <c r="R20" s="29">
        <f>VLOOKUP(B20,'[1]2019_A15_Rohdaten'!$A$6:$D$58,4,FALSE)</f>
        <v>134</v>
      </c>
      <c r="S20" s="29">
        <f>VLOOKUP(B20,'[1]2020_Rohdaten'!$A$18:$E$69,3,FALSE)</f>
        <v>87</v>
      </c>
      <c r="T20" s="30">
        <f t="shared" si="0"/>
        <v>-11</v>
      </c>
      <c r="U20" s="30">
        <f t="shared" si="1"/>
        <v>57</v>
      </c>
      <c r="V20" s="30">
        <f t="shared" si="2"/>
        <v>16</v>
      </c>
      <c r="W20" s="31"/>
    </row>
    <row r="21" spans="2:23" ht="8.25" customHeight="1" x14ac:dyDescent="0.25">
      <c r="B21" s="27">
        <v>159</v>
      </c>
      <c r="C21" s="28" t="s">
        <v>17</v>
      </c>
      <c r="D21" s="28">
        <v>424</v>
      </c>
      <c r="E21" s="28">
        <v>499</v>
      </c>
      <c r="F21" s="28">
        <v>383</v>
      </c>
      <c r="G21" s="28">
        <v>274</v>
      </c>
      <c r="H21" s="28">
        <v>222</v>
      </c>
      <c r="I21" s="28">
        <v>183</v>
      </c>
      <c r="J21" s="28">
        <v>312</v>
      </c>
      <c r="K21" s="28">
        <v>348</v>
      </c>
      <c r="L21" s="28">
        <v>299</v>
      </c>
      <c r="M21" s="28">
        <v>290</v>
      </c>
      <c r="N21" s="28">
        <v>320</v>
      </c>
      <c r="O21" s="28">
        <v>345</v>
      </c>
      <c r="P21" s="28">
        <v>340</v>
      </c>
      <c r="Q21" s="29">
        <v>354</v>
      </c>
      <c r="R21" s="29">
        <f>VLOOKUP(B21,'[1]2019_A15_Rohdaten'!$A$6:$D$58,4,FALSE)</f>
        <v>378</v>
      </c>
      <c r="S21" s="29">
        <f>VLOOKUP(B21,'[1]2020_Rohdaten'!$A$18:$E$69,3,FALSE)</f>
        <v>288</v>
      </c>
      <c r="T21" s="30">
        <f t="shared" si="0"/>
        <v>-46</v>
      </c>
      <c r="U21" s="30">
        <f t="shared" si="1"/>
        <v>195</v>
      </c>
      <c r="V21" s="30">
        <f t="shared" si="2"/>
        <v>24</v>
      </c>
      <c r="W21" s="31"/>
    </row>
    <row r="22" spans="2:23" s="36" customFormat="1" ht="16.5" customHeight="1" x14ac:dyDescent="0.25">
      <c r="B22" s="27">
        <v>1</v>
      </c>
      <c r="C22" s="32" t="s">
        <v>18</v>
      </c>
      <c r="D22" s="32">
        <v>2101</v>
      </c>
      <c r="E22" s="32">
        <v>2404</v>
      </c>
      <c r="F22" s="32">
        <v>1997</v>
      </c>
      <c r="G22" s="32">
        <v>1424</v>
      </c>
      <c r="H22" s="32">
        <v>1241</v>
      </c>
      <c r="I22" s="32">
        <v>1351</v>
      </c>
      <c r="J22" s="32">
        <v>1501</v>
      </c>
      <c r="K22" s="32">
        <v>1788</v>
      </c>
      <c r="L22" s="32">
        <v>1719</v>
      </c>
      <c r="M22" s="32">
        <v>1520</v>
      </c>
      <c r="N22" s="32">
        <v>1695</v>
      </c>
      <c r="O22" s="32">
        <v>1867</v>
      </c>
      <c r="P22" s="32">
        <v>1841</v>
      </c>
      <c r="Q22" s="33">
        <v>1781</v>
      </c>
      <c r="R22" s="33">
        <f>VLOOKUP(B22,'[1]2019_A15_Rohdaten'!$A$6:$D$58,4,FALSE)</f>
        <v>1977</v>
      </c>
      <c r="S22" s="33">
        <f>VLOOKUP(B22,'[1]2020_Rohdaten'!$A$18:$E$69,3,FALSE)</f>
        <v>1660</v>
      </c>
      <c r="T22" s="34">
        <f t="shared" si="0"/>
        <v>-124</v>
      </c>
      <c r="U22" s="34">
        <f t="shared" si="1"/>
        <v>626</v>
      </c>
      <c r="V22" s="34">
        <f t="shared" si="2"/>
        <v>196</v>
      </c>
      <c r="W22" s="35"/>
    </row>
    <row r="23" spans="2:23" ht="8.25" customHeight="1" x14ac:dyDescent="0.25">
      <c r="B23" s="27">
        <v>241</v>
      </c>
      <c r="C23" s="28" t="s">
        <v>19</v>
      </c>
      <c r="D23" s="28">
        <v>2810</v>
      </c>
      <c r="E23" s="28">
        <v>2779</v>
      </c>
      <c r="F23" s="28">
        <v>2364</v>
      </c>
      <c r="G23" s="28">
        <v>2144</v>
      </c>
      <c r="H23" s="28">
        <v>2002</v>
      </c>
      <c r="I23" s="28">
        <v>1866</v>
      </c>
      <c r="J23" s="28">
        <v>2166</v>
      </c>
      <c r="K23" s="28">
        <v>2363</v>
      </c>
      <c r="L23" s="28">
        <v>2061</v>
      </c>
      <c r="M23" s="28">
        <v>2057</v>
      </c>
      <c r="N23" s="28">
        <v>1932</v>
      </c>
      <c r="O23" s="28">
        <v>2128</v>
      </c>
      <c r="P23" s="28">
        <v>2234</v>
      </c>
      <c r="Q23" s="29">
        <v>1973</v>
      </c>
      <c r="R23" s="29">
        <f>VLOOKUP(B23,'[1]2019_A15_Rohdaten'!$A$6:$D$58,4,FALSE)</f>
        <v>2465</v>
      </c>
      <c r="S23" s="29">
        <f>VLOOKUP(B23,'[1]2020_Rohdaten'!$A$18:$E$69,3,FALSE)</f>
        <v>1948</v>
      </c>
      <c r="T23" s="30">
        <f t="shared" si="0"/>
        <v>-345</v>
      </c>
      <c r="U23" s="30">
        <f t="shared" si="1"/>
        <v>599</v>
      </c>
      <c r="V23" s="30">
        <f t="shared" si="2"/>
        <v>492</v>
      </c>
      <c r="W23" s="31"/>
    </row>
    <row r="24" spans="2:23" ht="8.25" customHeight="1" x14ac:dyDescent="0.25">
      <c r="B24" s="27">
        <v>241001</v>
      </c>
      <c r="C24" s="28" t="s">
        <v>20</v>
      </c>
      <c r="D24" s="28">
        <v>1605</v>
      </c>
      <c r="E24" s="28">
        <v>1748</v>
      </c>
      <c r="F24" s="28">
        <v>1671</v>
      </c>
      <c r="G24" s="28">
        <v>1431</v>
      </c>
      <c r="H24" s="28">
        <v>1329</v>
      </c>
      <c r="I24" s="28">
        <v>1276</v>
      </c>
      <c r="J24" s="28">
        <v>1449</v>
      </c>
      <c r="K24" s="28">
        <v>1509</v>
      </c>
      <c r="L24" s="28">
        <v>1337</v>
      </c>
      <c r="M24" s="28">
        <v>1375</v>
      </c>
      <c r="N24" s="28">
        <v>1202</v>
      </c>
      <c r="O24" s="28">
        <v>1300</v>
      </c>
      <c r="P24" s="28">
        <v>1321</v>
      </c>
      <c r="Q24" s="29">
        <v>1131</v>
      </c>
      <c r="R24" s="29">
        <f>VLOOKUP(B24,'[1]2019_A15_Rohdaten'!$A$6:$D$58,4,FALSE)</f>
        <v>1404</v>
      </c>
      <c r="S24" s="29">
        <f>VLOOKUP(B24,'[1]2020_Rohdaten'!$A$18:$E$69,3,FALSE)</f>
        <v>1057</v>
      </c>
      <c r="T24" s="30">
        <f t="shared" si="0"/>
        <v>-201</v>
      </c>
      <c r="U24" s="30">
        <f t="shared" si="1"/>
        <v>128</v>
      </c>
      <c r="V24" s="30">
        <f t="shared" si="2"/>
        <v>273</v>
      </c>
      <c r="W24" s="31"/>
    </row>
    <row r="25" spans="2:23" ht="8.25" customHeight="1" x14ac:dyDescent="0.25">
      <c r="B25" s="27">
        <v>241999</v>
      </c>
      <c r="C25" s="28" t="s">
        <v>21</v>
      </c>
      <c r="D25" s="28">
        <v>1205</v>
      </c>
      <c r="E25" s="28">
        <v>1031</v>
      </c>
      <c r="F25" s="28">
        <v>693</v>
      </c>
      <c r="G25" s="28">
        <v>713</v>
      </c>
      <c r="H25" s="28">
        <v>673</v>
      </c>
      <c r="I25" s="28">
        <v>590</v>
      </c>
      <c r="J25" s="28">
        <v>717</v>
      </c>
      <c r="K25" s="28">
        <v>854</v>
      </c>
      <c r="L25" s="28">
        <v>724</v>
      </c>
      <c r="M25" s="28">
        <v>682</v>
      </c>
      <c r="N25" s="28">
        <v>730</v>
      </c>
      <c r="O25" s="28">
        <v>828</v>
      </c>
      <c r="P25" s="28">
        <v>913</v>
      </c>
      <c r="Q25" s="29">
        <f>Q23-Q24</f>
        <v>842</v>
      </c>
      <c r="R25" s="29">
        <f>VLOOKUP(B25,'[1]2020_Rohdaten'!A18:$E$69,3,FALSE)</f>
        <v>891</v>
      </c>
      <c r="S25" s="29">
        <f>VLOOKUP(B25,'[1]2020_Rohdaten'!$A$18:$E$69,3,FALSE)</f>
        <v>891</v>
      </c>
      <c r="T25" s="30">
        <f t="shared" si="0"/>
        <v>-314</v>
      </c>
      <c r="U25" s="30">
        <f t="shared" si="1"/>
        <v>301</v>
      </c>
      <c r="V25" s="30">
        <f t="shared" si="2"/>
        <v>49</v>
      </c>
      <c r="W25" s="31"/>
    </row>
    <row r="26" spans="2:23" ht="8.25" customHeight="1" x14ac:dyDescent="0.25">
      <c r="B26" s="27">
        <v>251</v>
      </c>
      <c r="C26" s="28" t="s">
        <v>22</v>
      </c>
      <c r="D26" s="28">
        <v>261</v>
      </c>
      <c r="E26" s="28">
        <v>251</v>
      </c>
      <c r="F26" s="28">
        <v>241</v>
      </c>
      <c r="G26" s="28">
        <v>182</v>
      </c>
      <c r="H26" s="28">
        <v>137</v>
      </c>
      <c r="I26" s="28">
        <v>143</v>
      </c>
      <c r="J26" s="28">
        <v>135</v>
      </c>
      <c r="K26" s="28">
        <v>146</v>
      </c>
      <c r="L26" s="28">
        <v>157</v>
      </c>
      <c r="M26" s="28">
        <v>145</v>
      </c>
      <c r="N26" s="28">
        <v>121</v>
      </c>
      <c r="O26" s="28">
        <v>180</v>
      </c>
      <c r="P26" s="28">
        <v>196</v>
      </c>
      <c r="Q26" s="29">
        <v>235</v>
      </c>
      <c r="R26" s="29">
        <f>VLOOKUP(B26,'[1]2019_A15_Rohdaten'!$A$6:$D$58,4,FALSE)</f>
        <v>308</v>
      </c>
      <c r="S26" s="29">
        <f>VLOOKUP(B26,'[1]2020_Rohdaten'!$A$18:$E$69,3,FALSE)</f>
        <v>231</v>
      </c>
      <c r="T26" s="30">
        <f t="shared" si="0"/>
        <v>47</v>
      </c>
      <c r="U26" s="30">
        <f t="shared" si="1"/>
        <v>165</v>
      </c>
      <c r="V26" s="30">
        <f t="shared" si="2"/>
        <v>73</v>
      </c>
      <c r="W26" s="31"/>
    </row>
    <row r="27" spans="2:23" ht="8.25" customHeight="1" x14ac:dyDescent="0.25">
      <c r="B27" s="27">
        <v>252</v>
      </c>
      <c r="C27" s="28" t="s">
        <v>23</v>
      </c>
      <c r="D27" s="28">
        <v>308</v>
      </c>
      <c r="E27" s="28">
        <v>258</v>
      </c>
      <c r="F27" s="28">
        <v>202</v>
      </c>
      <c r="G27" s="28">
        <v>181</v>
      </c>
      <c r="H27" s="28">
        <v>131</v>
      </c>
      <c r="I27" s="28">
        <v>93</v>
      </c>
      <c r="J27" s="28">
        <v>138</v>
      </c>
      <c r="K27" s="28">
        <v>155</v>
      </c>
      <c r="L27" s="28">
        <v>180</v>
      </c>
      <c r="M27" s="28">
        <v>90</v>
      </c>
      <c r="N27" s="28">
        <v>186</v>
      </c>
      <c r="O27" s="28">
        <v>159</v>
      </c>
      <c r="P27" s="28">
        <v>164</v>
      </c>
      <c r="Q27" s="29">
        <v>193</v>
      </c>
      <c r="R27" s="29">
        <f>VLOOKUP(B27,'[1]2019_A15_Rohdaten'!$A$6:$D$58,4,FALSE)</f>
        <v>278</v>
      </c>
      <c r="S27" s="29">
        <f>VLOOKUP(B27,'[1]2020_Rohdaten'!$A$18:$E$69,3,FALSE)</f>
        <v>188</v>
      </c>
      <c r="T27" s="30">
        <f t="shared" si="0"/>
        <v>-30</v>
      </c>
      <c r="U27" s="30">
        <f t="shared" si="1"/>
        <v>185</v>
      </c>
      <c r="V27" s="30">
        <f t="shared" si="2"/>
        <v>85</v>
      </c>
      <c r="W27" s="31"/>
    </row>
    <row r="28" spans="2:23" ht="8.25" customHeight="1" x14ac:dyDescent="0.25">
      <c r="B28" s="27">
        <v>254</v>
      </c>
      <c r="C28" s="28" t="s">
        <v>24</v>
      </c>
      <c r="D28" s="28">
        <v>559</v>
      </c>
      <c r="E28" s="28">
        <v>602</v>
      </c>
      <c r="F28" s="28">
        <v>383</v>
      </c>
      <c r="G28" s="28">
        <v>334</v>
      </c>
      <c r="H28" s="28">
        <v>244</v>
      </c>
      <c r="I28" s="28">
        <v>245</v>
      </c>
      <c r="J28" s="28">
        <v>260</v>
      </c>
      <c r="K28" s="28">
        <v>268</v>
      </c>
      <c r="L28" s="28">
        <v>259</v>
      </c>
      <c r="M28" s="28">
        <v>283</v>
      </c>
      <c r="N28" s="28">
        <v>234</v>
      </c>
      <c r="O28" s="28">
        <v>251</v>
      </c>
      <c r="P28" s="28">
        <v>239</v>
      </c>
      <c r="Q28" s="29">
        <v>303</v>
      </c>
      <c r="R28" s="29">
        <f>VLOOKUP(B28,'[1]2019_A15_Rohdaten'!$A$6:$D$58,4,FALSE)</f>
        <v>355</v>
      </c>
      <c r="S28" s="29">
        <f>VLOOKUP(B28,'[1]2020_Rohdaten'!$A$18:$E$69,3,FALSE)</f>
        <v>398</v>
      </c>
      <c r="T28" s="30">
        <f t="shared" si="0"/>
        <v>-204</v>
      </c>
      <c r="U28" s="30">
        <f t="shared" si="1"/>
        <v>110</v>
      </c>
      <c r="V28" s="30">
        <f t="shared" si="2"/>
        <v>52</v>
      </c>
      <c r="W28" s="31"/>
    </row>
    <row r="29" spans="2:23" ht="8.25" customHeight="1" x14ac:dyDescent="0.25">
      <c r="B29" s="27">
        <v>255</v>
      </c>
      <c r="C29" s="28" t="s">
        <v>25</v>
      </c>
      <c r="D29" s="28">
        <v>58</v>
      </c>
      <c r="E29" s="28">
        <v>56</v>
      </c>
      <c r="F29" s="28">
        <v>26</v>
      </c>
      <c r="G29" s="28">
        <v>47</v>
      </c>
      <c r="H29" s="28">
        <v>47</v>
      </c>
      <c r="I29" s="28">
        <v>36</v>
      </c>
      <c r="J29" s="28">
        <v>52</v>
      </c>
      <c r="K29" s="28">
        <v>62</v>
      </c>
      <c r="L29" s="28">
        <v>33</v>
      </c>
      <c r="M29" s="28">
        <v>44</v>
      </c>
      <c r="N29" s="28">
        <v>55</v>
      </c>
      <c r="O29" s="28">
        <v>26</v>
      </c>
      <c r="P29" s="28">
        <v>58</v>
      </c>
      <c r="Q29" s="29">
        <v>50</v>
      </c>
      <c r="R29" s="29">
        <f>VLOOKUP(B29,'[1]2019_A15_Rohdaten'!$A$6:$D$58,4,FALSE)</f>
        <v>59</v>
      </c>
      <c r="S29" s="29">
        <f>VLOOKUP(B29,'[1]2020_Rohdaten'!$A$18:$E$69,3,FALSE)</f>
        <v>41</v>
      </c>
      <c r="T29" s="30">
        <f t="shared" si="0"/>
        <v>1</v>
      </c>
      <c r="U29" s="30">
        <f t="shared" si="1"/>
        <v>23</v>
      </c>
      <c r="V29" s="30">
        <f t="shared" si="2"/>
        <v>9</v>
      </c>
      <c r="W29" s="31"/>
    </row>
    <row r="30" spans="2:23" ht="8.25" customHeight="1" x14ac:dyDescent="0.25">
      <c r="B30" s="27">
        <v>256</v>
      </c>
      <c r="C30" s="28" t="s">
        <v>26</v>
      </c>
      <c r="D30" s="28">
        <v>194</v>
      </c>
      <c r="E30" s="28">
        <v>167</v>
      </c>
      <c r="F30" s="28">
        <v>113</v>
      </c>
      <c r="G30" s="28">
        <v>73</v>
      </c>
      <c r="H30" s="28">
        <v>106</v>
      </c>
      <c r="I30" s="28">
        <v>132</v>
      </c>
      <c r="J30" s="28">
        <v>121</v>
      </c>
      <c r="K30" s="28">
        <v>110</v>
      </c>
      <c r="L30" s="28">
        <v>107</v>
      </c>
      <c r="M30" s="28">
        <v>102</v>
      </c>
      <c r="N30" s="28">
        <v>124</v>
      </c>
      <c r="O30" s="28">
        <v>115</v>
      </c>
      <c r="P30" s="28">
        <v>83</v>
      </c>
      <c r="Q30" s="29">
        <v>102</v>
      </c>
      <c r="R30" s="29">
        <f>VLOOKUP(B30,'[1]2019_A15_Rohdaten'!$A$6:$D$58,4,FALSE)</f>
        <v>170</v>
      </c>
      <c r="S30" s="29">
        <f>VLOOKUP(B30,'[1]2020_Rohdaten'!$A$18:$E$69,3,FALSE)</f>
        <v>127</v>
      </c>
      <c r="T30" s="30">
        <f t="shared" si="0"/>
        <v>-24</v>
      </c>
      <c r="U30" s="30">
        <f t="shared" si="1"/>
        <v>38</v>
      </c>
      <c r="V30" s="30">
        <f t="shared" si="2"/>
        <v>68</v>
      </c>
      <c r="W30" s="31"/>
    </row>
    <row r="31" spans="2:23" ht="8.25" customHeight="1" x14ac:dyDescent="0.25">
      <c r="B31" s="27">
        <v>257</v>
      </c>
      <c r="C31" s="28" t="s">
        <v>27</v>
      </c>
      <c r="D31" s="28">
        <v>231</v>
      </c>
      <c r="E31" s="28">
        <v>297</v>
      </c>
      <c r="F31" s="28">
        <v>184</v>
      </c>
      <c r="G31" s="28">
        <v>116</v>
      </c>
      <c r="H31" s="28">
        <v>127</v>
      </c>
      <c r="I31" s="28">
        <v>124</v>
      </c>
      <c r="J31" s="28">
        <v>130</v>
      </c>
      <c r="K31" s="28">
        <v>161</v>
      </c>
      <c r="L31" s="28">
        <v>146</v>
      </c>
      <c r="M31" s="28">
        <v>111</v>
      </c>
      <c r="N31" s="28">
        <v>173</v>
      </c>
      <c r="O31" s="28">
        <v>146</v>
      </c>
      <c r="P31" s="28">
        <v>172</v>
      </c>
      <c r="Q31" s="29">
        <v>134</v>
      </c>
      <c r="R31" s="29">
        <f>VLOOKUP(B31,'[1]2019_A15_Rohdaten'!$A$6:$D$58,4,FALSE)</f>
        <v>234</v>
      </c>
      <c r="S31" s="29">
        <f>VLOOKUP(B31,'[1]2020_Rohdaten'!$A$18:$E$69,3,FALSE)</f>
        <v>186</v>
      </c>
      <c r="T31" s="30">
        <f t="shared" si="0"/>
        <v>3</v>
      </c>
      <c r="U31" s="30">
        <f t="shared" si="1"/>
        <v>110</v>
      </c>
      <c r="V31" s="30">
        <f t="shared" si="2"/>
        <v>100</v>
      </c>
      <c r="W31" s="31"/>
    </row>
    <row r="32" spans="2:23" s="36" customFormat="1" ht="16.5" customHeight="1" x14ac:dyDescent="0.25">
      <c r="B32" s="37">
        <v>2</v>
      </c>
      <c r="C32" s="32" t="s">
        <v>28</v>
      </c>
      <c r="D32" s="32">
        <v>4421</v>
      </c>
      <c r="E32" s="32">
        <v>4410</v>
      </c>
      <c r="F32" s="32">
        <v>3513</v>
      </c>
      <c r="G32" s="32">
        <v>3077</v>
      </c>
      <c r="H32" s="32">
        <v>2794</v>
      </c>
      <c r="I32" s="32">
        <v>2639</v>
      </c>
      <c r="J32" s="32">
        <v>3002</v>
      </c>
      <c r="K32" s="32">
        <v>3265</v>
      </c>
      <c r="L32" s="32">
        <v>2943</v>
      </c>
      <c r="M32" s="32">
        <v>2832</v>
      </c>
      <c r="N32" s="32">
        <v>2825</v>
      </c>
      <c r="O32" s="32">
        <v>3005</v>
      </c>
      <c r="P32" s="32">
        <v>3146</v>
      </c>
      <c r="Q32" s="33">
        <v>2990</v>
      </c>
      <c r="R32" s="33">
        <f>VLOOKUP(B32,'[1]2019_A15_Rohdaten'!$A$6:$D$58,4,FALSE)</f>
        <v>3869</v>
      </c>
      <c r="S32" s="33">
        <f>VLOOKUP(B32,'[1]2020_Rohdaten'!$A$18:$E$69,3,FALSE)</f>
        <v>3119</v>
      </c>
      <c r="T32" s="34">
        <f t="shared" si="0"/>
        <v>-552</v>
      </c>
      <c r="U32" s="34">
        <f t="shared" si="1"/>
        <v>1230</v>
      </c>
      <c r="V32" s="34">
        <f t="shared" si="2"/>
        <v>879</v>
      </c>
      <c r="W32" s="35"/>
    </row>
    <row r="33" spans="2:23" ht="8.25" customHeight="1" x14ac:dyDescent="0.25">
      <c r="B33" s="27">
        <v>351</v>
      </c>
      <c r="C33" s="28" t="s">
        <v>29</v>
      </c>
      <c r="D33" s="28">
        <v>214</v>
      </c>
      <c r="E33" s="28">
        <v>263</v>
      </c>
      <c r="F33" s="28">
        <v>163</v>
      </c>
      <c r="G33" s="28">
        <v>120</v>
      </c>
      <c r="H33" s="28">
        <v>137</v>
      </c>
      <c r="I33" s="28">
        <v>136</v>
      </c>
      <c r="J33" s="28">
        <v>160</v>
      </c>
      <c r="K33" s="28">
        <v>120</v>
      </c>
      <c r="L33" s="28">
        <v>148</v>
      </c>
      <c r="M33" s="28">
        <v>149</v>
      </c>
      <c r="N33" s="28">
        <v>197</v>
      </c>
      <c r="O33" s="28">
        <v>124</v>
      </c>
      <c r="P33" s="28">
        <v>191</v>
      </c>
      <c r="Q33" s="29">
        <v>170</v>
      </c>
      <c r="R33" s="29">
        <f>VLOOKUP(B33,'[1]2019_A15_Rohdaten'!$A$6:$D$58,4,FALSE)</f>
        <v>338</v>
      </c>
      <c r="S33" s="29">
        <f>VLOOKUP(B33,'[1]2020_Rohdaten'!$A$18:$E$69,3,FALSE)</f>
        <v>264</v>
      </c>
      <c r="T33" s="30">
        <f t="shared" si="0"/>
        <v>124</v>
      </c>
      <c r="U33" s="30">
        <f t="shared" si="1"/>
        <v>202</v>
      </c>
      <c r="V33" s="30">
        <f t="shared" si="2"/>
        <v>168</v>
      </c>
      <c r="W33" s="31"/>
    </row>
    <row r="34" spans="2:23" ht="8.25" customHeight="1" x14ac:dyDescent="0.25">
      <c r="B34" s="27">
        <v>352</v>
      </c>
      <c r="C34" s="28" t="s">
        <v>30</v>
      </c>
      <c r="D34" s="28">
        <v>184</v>
      </c>
      <c r="E34" s="28">
        <v>147</v>
      </c>
      <c r="F34" s="28">
        <v>130</v>
      </c>
      <c r="G34" s="28">
        <v>130</v>
      </c>
      <c r="H34" s="28">
        <v>123</v>
      </c>
      <c r="I34" s="28">
        <v>114</v>
      </c>
      <c r="J34" s="28">
        <v>116</v>
      </c>
      <c r="K34" s="28">
        <v>141</v>
      </c>
      <c r="L34" s="28">
        <v>125</v>
      </c>
      <c r="M34" s="28">
        <v>114</v>
      </c>
      <c r="N34" s="28">
        <v>127</v>
      </c>
      <c r="O34" s="28">
        <v>133</v>
      </c>
      <c r="P34" s="28">
        <v>166</v>
      </c>
      <c r="Q34" s="29">
        <v>114</v>
      </c>
      <c r="R34" s="29">
        <f>VLOOKUP(B34,'[1]2019_A15_Rohdaten'!$A$6:$D$58,4,FALSE)</f>
        <v>149</v>
      </c>
      <c r="S34" s="29">
        <f>VLOOKUP(B34,'[1]2020_Rohdaten'!$A$18:$E$69,3,FALSE)</f>
        <v>162</v>
      </c>
      <c r="T34" s="30">
        <f t="shared" si="0"/>
        <v>-35</v>
      </c>
      <c r="U34" s="30">
        <f t="shared" si="1"/>
        <v>35</v>
      </c>
      <c r="V34" s="30">
        <f t="shared" si="2"/>
        <v>35</v>
      </c>
      <c r="W34" s="31"/>
    </row>
    <row r="35" spans="2:23" ht="8.25" customHeight="1" x14ac:dyDescent="0.25">
      <c r="B35" s="27">
        <v>353</v>
      </c>
      <c r="C35" s="28" t="s">
        <v>31</v>
      </c>
      <c r="D35" s="28">
        <v>301</v>
      </c>
      <c r="E35" s="28">
        <v>257</v>
      </c>
      <c r="F35" s="28">
        <v>177</v>
      </c>
      <c r="G35" s="28">
        <v>169</v>
      </c>
      <c r="H35" s="28">
        <v>204</v>
      </c>
      <c r="I35" s="28">
        <v>207</v>
      </c>
      <c r="J35" s="28">
        <v>225</v>
      </c>
      <c r="K35" s="28">
        <v>153</v>
      </c>
      <c r="L35" s="28">
        <v>194</v>
      </c>
      <c r="M35" s="28">
        <v>236</v>
      </c>
      <c r="N35" s="28">
        <v>203</v>
      </c>
      <c r="O35" s="28">
        <v>298</v>
      </c>
      <c r="P35" s="28">
        <v>345</v>
      </c>
      <c r="Q35" s="29">
        <v>282</v>
      </c>
      <c r="R35" s="29">
        <f>VLOOKUP(B35,'[1]2019_A15_Rohdaten'!$A$6:$D$58,4,FALSE)</f>
        <v>279</v>
      </c>
      <c r="S35" s="29">
        <f>VLOOKUP(B35,'[1]2020_Rohdaten'!$A$18:$E$69,3,FALSE)</f>
        <v>280</v>
      </c>
      <c r="T35" s="30">
        <f t="shared" si="0"/>
        <v>-22</v>
      </c>
      <c r="U35" s="30">
        <f t="shared" si="1"/>
        <v>72</v>
      </c>
      <c r="V35" s="30">
        <f t="shared" si="2"/>
        <v>-3</v>
      </c>
      <c r="W35" s="31"/>
    </row>
    <row r="36" spans="2:23" ht="8.25" customHeight="1" x14ac:dyDescent="0.25">
      <c r="B36" s="27">
        <v>354</v>
      </c>
      <c r="C36" s="28" t="s">
        <v>32</v>
      </c>
      <c r="D36" s="28">
        <v>5</v>
      </c>
      <c r="E36" s="28">
        <v>10</v>
      </c>
      <c r="F36" s="28">
        <v>17</v>
      </c>
      <c r="G36" s="28">
        <v>13</v>
      </c>
      <c r="H36" s="28">
        <v>8</v>
      </c>
      <c r="I36" s="28">
        <v>6</v>
      </c>
      <c r="J36" s="28">
        <v>5</v>
      </c>
      <c r="K36" s="28">
        <v>13</v>
      </c>
      <c r="L36" s="28">
        <v>12</v>
      </c>
      <c r="M36" s="28">
        <v>7</v>
      </c>
      <c r="N36" s="28">
        <v>10</v>
      </c>
      <c r="O36" s="28">
        <v>17</v>
      </c>
      <c r="P36" s="28">
        <v>20</v>
      </c>
      <c r="Q36" s="29">
        <v>19</v>
      </c>
      <c r="R36" s="29">
        <f>VLOOKUP(B36,'[1]2019_A15_Rohdaten'!$A$6:$D$58,4,FALSE)</f>
        <v>26</v>
      </c>
      <c r="S36" s="29">
        <f>VLOOKUP(B36,'[1]2020_Rohdaten'!$A$18:$E$69,3,FALSE)</f>
        <v>15</v>
      </c>
      <c r="T36" s="30">
        <f t="shared" si="0"/>
        <v>21</v>
      </c>
      <c r="U36" s="30">
        <f t="shared" si="1"/>
        <v>20</v>
      </c>
      <c r="V36" s="30">
        <f t="shared" si="2"/>
        <v>7</v>
      </c>
      <c r="W36" s="31"/>
    </row>
    <row r="37" spans="2:23" ht="8.25" customHeight="1" x14ac:dyDescent="0.25">
      <c r="B37" s="27">
        <v>355</v>
      </c>
      <c r="C37" s="28" t="s">
        <v>33</v>
      </c>
      <c r="D37" s="28">
        <v>197</v>
      </c>
      <c r="E37" s="28">
        <v>186</v>
      </c>
      <c r="F37" s="28">
        <v>157</v>
      </c>
      <c r="G37" s="28">
        <v>209</v>
      </c>
      <c r="H37" s="28">
        <v>167</v>
      </c>
      <c r="I37" s="28">
        <v>172</v>
      </c>
      <c r="J37" s="28">
        <v>152</v>
      </c>
      <c r="K37" s="28">
        <v>199</v>
      </c>
      <c r="L37" s="28">
        <v>185</v>
      </c>
      <c r="M37" s="28">
        <v>199</v>
      </c>
      <c r="N37" s="28">
        <v>158</v>
      </c>
      <c r="O37" s="28">
        <v>158</v>
      </c>
      <c r="P37" s="28">
        <v>168</v>
      </c>
      <c r="Q37" s="29">
        <v>148</v>
      </c>
      <c r="R37" s="29">
        <f>VLOOKUP(B37,'[1]2019_A15_Rohdaten'!$A$6:$D$58,4,FALSE)</f>
        <v>253</v>
      </c>
      <c r="S37" s="29">
        <f>VLOOKUP(B37,'[1]2020_Rohdaten'!$A$18:$E$69,3,FALSE)</f>
        <v>218</v>
      </c>
      <c r="T37" s="30">
        <f t="shared" si="0"/>
        <v>56</v>
      </c>
      <c r="U37" s="30">
        <f t="shared" si="1"/>
        <v>81</v>
      </c>
      <c r="V37" s="30">
        <f t="shared" si="2"/>
        <v>105</v>
      </c>
      <c r="W37" s="31"/>
    </row>
    <row r="38" spans="2:23" ht="8.25" customHeight="1" x14ac:dyDescent="0.25">
      <c r="B38" s="27">
        <v>356</v>
      </c>
      <c r="C38" s="28" t="s">
        <v>34</v>
      </c>
      <c r="D38" s="28">
        <v>59</v>
      </c>
      <c r="E38" s="28">
        <v>60</v>
      </c>
      <c r="F38" s="28">
        <v>53</v>
      </c>
      <c r="G38" s="28">
        <v>53</v>
      </c>
      <c r="H38" s="28">
        <v>66</v>
      </c>
      <c r="I38" s="28">
        <v>67</v>
      </c>
      <c r="J38" s="28">
        <v>47</v>
      </c>
      <c r="K38" s="28">
        <v>75</v>
      </c>
      <c r="L38" s="28">
        <v>57</v>
      </c>
      <c r="M38" s="28">
        <v>65</v>
      </c>
      <c r="N38" s="28">
        <v>84</v>
      </c>
      <c r="O38" s="28">
        <v>70</v>
      </c>
      <c r="P38" s="28">
        <v>54</v>
      </c>
      <c r="Q38" s="29">
        <v>72</v>
      </c>
      <c r="R38" s="29">
        <f>VLOOKUP(B38,'[1]2019_A15_Rohdaten'!$A$6:$D$58,4,FALSE)</f>
        <v>114</v>
      </c>
      <c r="S38" s="29">
        <f>VLOOKUP(B38,'[1]2020_Rohdaten'!$A$18:$E$69,3,FALSE)</f>
        <v>77</v>
      </c>
      <c r="T38" s="30">
        <f t="shared" si="0"/>
        <v>55</v>
      </c>
      <c r="U38" s="30">
        <f t="shared" si="1"/>
        <v>47</v>
      </c>
      <c r="V38" s="30">
        <f t="shared" si="2"/>
        <v>42</v>
      </c>
      <c r="W38" s="31"/>
    </row>
    <row r="39" spans="2:23" ht="8.25" customHeight="1" x14ac:dyDescent="0.25">
      <c r="B39" s="27">
        <v>357</v>
      </c>
      <c r="C39" s="28" t="s">
        <v>35</v>
      </c>
      <c r="D39" s="28">
        <v>86</v>
      </c>
      <c r="E39" s="28">
        <v>84</v>
      </c>
      <c r="F39" s="28">
        <v>103</v>
      </c>
      <c r="G39" s="28">
        <v>83</v>
      </c>
      <c r="H39" s="28">
        <v>109</v>
      </c>
      <c r="I39" s="28">
        <v>103</v>
      </c>
      <c r="J39" s="28">
        <v>123</v>
      </c>
      <c r="K39" s="28">
        <v>106</v>
      </c>
      <c r="L39" s="28">
        <v>118</v>
      </c>
      <c r="M39" s="28">
        <v>105</v>
      </c>
      <c r="N39" s="28">
        <v>93</v>
      </c>
      <c r="O39" s="28">
        <v>88</v>
      </c>
      <c r="P39" s="28">
        <v>87</v>
      </c>
      <c r="Q39" s="29">
        <v>107</v>
      </c>
      <c r="R39" s="29">
        <f>VLOOKUP(B39,'[1]2019_A15_Rohdaten'!$A$6:$D$58,4,FALSE)</f>
        <v>126</v>
      </c>
      <c r="S39" s="29">
        <f>VLOOKUP(B39,'[1]2020_Rohdaten'!$A$18:$E$69,3,FALSE)</f>
        <v>86</v>
      </c>
      <c r="T39" s="30">
        <f t="shared" si="0"/>
        <v>40</v>
      </c>
      <c r="U39" s="30">
        <f t="shared" si="1"/>
        <v>23</v>
      </c>
      <c r="V39" s="30">
        <f t="shared" si="2"/>
        <v>19</v>
      </c>
      <c r="W39" s="31"/>
    </row>
    <row r="40" spans="2:23" ht="8.25" customHeight="1" x14ac:dyDescent="0.25">
      <c r="B40" s="27">
        <v>358</v>
      </c>
      <c r="C40" s="28" t="s">
        <v>36</v>
      </c>
      <c r="D40" s="28">
        <v>146</v>
      </c>
      <c r="E40" s="28">
        <v>135</v>
      </c>
      <c r="F40" s="28">
        <v>128</v>
      </c>
      <c r="G40" s="28">
        <v>122</v>
      </c>
      <c r="H40" s="28">
        <v>93</v>
      </c>
      <c r="I40" s="28">
        <v>80</v>
      </c>
      <c r="J40" s="28">
        <v>114</v>
      </c>
      <c r="K40" s="28">
        <v>114</v>
      </c>
      <c r="L40" s="28">
        <v>108</v>
      </c>
      <c r="M40" s="28">
        <v>99</v>
      </c>
      <c r="N40" s="28">
        <v>101</v>
      </c>
      <c r="O40" s="28">
        <v>123</v>
      </c>
      <c r="P40" s="28">
        <v>130</v>
      </c>
      <c r="Q40" s="29">
        <v>146</v>
      </c>
      <c r="R40" s="29">
        <f>VLOOKUP(B40,'[1]2019_A15_Rohdaten'!$A$6:$D$58,4,FALSE)</f>
        <v>192</v>
      </c>
      <c r="S40" s="29">
        <f>VLOOKUP(B40,'[1]2020_Rohdaten'!$A$18:$E$69,3,FALSE)</f>
        <v>199</v>
      </c>
      <c r="T40" s="30">
        <f t="shared" si="0"/>
        <v>46</v>
      </c>
      <c r="U40" s="30">
        <f t="shared" si="1"/>
        <v>112</v>
      </c>
      <c r="V40" s="30">
        <f t="shared" si="2"/>
        <v>46</v>
      </c>
      <c r="W40" s="31"/>
    </row>
    <row r="41" spans="2:23" ht="8.25" customHeight="1" x14ac:dyDescent="0.25">
      <c r="B41" s="27">
        <v>359</v>
      </c>
      <c r="C41" s="28" t="s">
        <v>37</v>
      </c>
      <c r="D41" s="28">
        <v>298</v>
      </c>
      <c r="E41" s="28">
        <v>288</v>
      </c>
      <c r="F41" s="28">
        <v>189</v>
      </c>
      <c r="G41" s="28">
        <v>127</v>
      </c>
      <c r="H41" s="28">
        <v>134</v>
      </c>
      <c r="I41" s="28">
        <v>152</v>
      </c>
      <c r="J41" s="28">
        <v>122</v>
      </c>
      <c r="K41" s="28">
        <v>166</v>
      </c>
      <c r="L41" s="28">
        <v>172</v>
      </c>
      <c r="M41" s="28">
        <v>144</v>
      </c>
      <c r="N41" s="28">
        <v>147</v>
      </c>
      <c r="O41" s="28">
        <v>160</v>
      </c>
      <c r="P41" s="28">
        <v>114</v>
      </c>
      <c r="Q41" s="29">
        <v>180</v>
      </c>
      <c r="R41" s="29">
        <f>VLOOKUP(B41,'[1]2019_A15_Rohdaten'!$A$6:$D$58,4,FALSE)</f>
        <v>279</v>
      </c>
      <c r="S41" s="29">
        <f>VLOOKUP(B41,'[1]2020_Rohdaten'!$A$18:$E$69,3,FALSE)</f>
        <v>166</v>
      </c>
      <c r="T41" s="30">
        <f t="shared" si="0"/>
        <v>-19</v>
      </c>
      <c r="U41" s="30">
        <f t="shared" si="1"/>
        <v>127</v>
      </c>
      <c r="V41" s="30">
        <f t="shared" si="2"/>
        <v>99</v>
      </c>
      <c r="W41" s="31"/>
    </row>
    <row r="42" spans="2:23" ht="8.25" customHeight="1" x14ac:dyDescent="0.25">
      <c r="B42" s="27">
        <v>360</v>
      </c>
      <c r="C42" s="28" t="s">
        <v>38</v>
      </c>
      <c r="D42" s="28">
        <v>53</v>
      </c>
      <c r="E42" s="28">
        <v>57</v>
      </c>
      <c r="F42" s="28">
        <v>43</v>
      </c>
      <c r="G42" s="28">
        <v>74</v>
      </c>
      <c r="H42" s="28">
        <v>51</v>
      </c>
      <c r="I42" s="28">
        <v>44</v>
      </c>
      <c r="J42" s="28">
        <v>57</v>
      </c>
      <c r="K42" s="28">
        <v>47</v>
      </c>
      <c r="L42" s="28">
        <v>34</v>
      </c>
      <c r="M42" s="28">
        <v>17</v>
      </c>
      <c r="N42" s="28">
        <v>40</v>
      </c>
      <c r="O42" s="28">
        <v>39</v>
      </c>
      <c r="P42" s="28">
        <v>19</v>
      </c>
      <c r="Q42" s="29">
        <v>46</v>
      </c>
      <c r="R42" s="29">
        <f>VLOOKUP(B42,'[1]2019_A15_Rohdaten'!$A$6:$D$58,4,FALSE)</f>
        <v>74</v>
      </c>
      <c r="S42" s="29">
        <f>VLOOKUP(B42,'[1]2020_Rohdaten'!$A$18:$E$69,3,FALSE)</f>
        <v>152</v>
      </c>
      <c r="T42" s="30">
        <f t="shared" si="0"/>
        <v>21</v>
      </c>
      <c r="U42" s="30">
        <f t="shared" si="1"/>
        <v>30</v>
      </c>
      <c r="V42" s="30">
        <f t="shared" si="2"/>
        <v>28</v>
      </c>
      <c r="W42" s="31"/>
    </row>
    <row r="43" spans="2:23" ht="8.25" customHeight="1" x14ac:dyDescent="0.25">
      <c r="B43" s="27">
        <v>361</v>
      </c>
      <c r="C43" s="28" t="s">
        <v>39</v>
      </c>
      <c r="D43" s="28">
        <v>177</v>
      </c>
      <c r="E43" s="28">
        <v>148</v>
      </c>
      <c r="F43" s="28">
        <v>128</v>
      </c>
      <c r="G43" s="28">
        <v>91</v>
      </c>
      <c r="H43" s="28">
        <v>124</v>
      </c>
      <c r="I43" s="28">
        <v>117</v>
      </c>
      <c r="J43" s="28">
        <v>144</v>
      </c>
      <c r="K43" s="28">
        <v>132</v>
      </c>
      <c r="L43" s="28">
        <v>122</v>
      </c>
      <c r="M43" s="28">
        <v>134</v>
      </c>
      <c r="N43" s="28">
        <v>143</v>
      </c>
      <c r="O43" s="28">
        <v>121</v>
      </c>
      <c r="P43" s="28">
        <v>115</v>
      </c>
      <c r="Q43" s="29">
        <v>105</v>
      </c>
      <c r="R43" s="29">
        <f>VLOOKUP(B43,'[1]2019_A15_Rohdaten'!$A$6:$D$58,4,FALSE)</f>
        <v>177</v>
      </c>
      <c r="S43" s="29">
        <f>VLOOKUP(B43,'[1]2020_Rohdaten'!$A$18:$E$69,3,FALSE)</f>
        <v>114</v>
      </c>
      <c r="T43" s="30">
        <f t="shared" si="0"/>
        <v>0</v>
      </c>
      <c r="U43" s="30">
        <f t="shared" si="1"/>
        <v>60</v>
      </c>
      <c r="V43" s="30">
        <f t="shared" si="2"/>
        <v>72</v>
      </c>
      <c r="W43" s="31"/>
    </row>
    <row r="44" spans="2:23" s="36" customFormat="1" ht="16.5" customHeight="1" x14ac:dyDescent="0.25">
      <c r="B44" s="37">
        <v>3</v>
      </c>
      <c r="C44" s="32" t="s">
        <v>40</v>
      </c>
      <c r="D44" s="32">
        <v>1720</v>
      </c>
      <c r="E44" s="32">
        <v>1635</v>
      </c>
      <c r="F44" s="32">
        <v>1288</v>
      </c>
      <c r="G44" s="32">
        <v>1191</v>
      </c>
      <c r="H44" s="32">
        <v>1216</v>
      </c>
      <c r="I44" s="32">
        <v>1198</v>
      </c>
      <c r="J44" s="32">
        <v>1265</v>
      </c>
      <c r="K44" s="32">
        <v>1266</v>
      </c>
      <c r="L44" s="32">
        <v>1275</v>
      </c>
      <c r="M44" s="32">
        <v>1269</v>
      </c>
      <c r="N44" s="32">
        <v>1303</v>
      </c>
      <c r="O44" s="32">
        <v>1331</v>
      </c>
      <c r="P44" s="32">
        <v>1409</v>
      </c>
      <c r="Q44" s="33">
        <v>1389</v>
      </c>
      <c r="R44" s="33">
        <f>VLOOKUP(B44,'[1]2019_A15_Rohdaten'!$A$6:$D$58,4,FALSE)</f>
        <v>2007</v>
      </c>
      <c r="S44" s="33">
        <f>VLOOKUP(B44,'[1]2020_Rohdaten'!$A$18:$E$69,3,FALSE)</f>
        <v>1733</v>
      </c>
      <c r="T44" s="34">
        <f t="shared" si="0"/>
        <v>287</v>
      </c>
      <c r="U44" s="34">
        <f t="shared" si="1"/>
        <v>809</v>
      </c>
      <c r="V44" s="34">
        <f t="shared" si="2"/>
        <v>618</v>
      </c>
      <c r="W44" s="35"/>
    </row>
    <row r="45" spans="2:23" ht="8.25" customHeight="1" x14ac:dyDescent="0.25">
      <c r="B45" s="27">
        <v>401</v>
      </c>
      <c r="C45" s="28" t="s">
        <v>63</v>
      </c>
      <c r="D45" s="28">
        <v>198</v>
      </c>
      <c r="E45" s="28">
        <v>269</v>
      </c>
      <c r="F45" s="28">
        <v>267</v>
      </c>
      <c r="G45" s="28">
        <v>192</v>
      </c>
      <c r="H45" s="28">
        <v>204</v>
      </c>
      <c r="I45" s="28">
        <v>214</v>
      </c>
      <c r="J45" s="28">
        <v>202</v>
      </c>
      <c r="K45" s="28">
        <v>180</v>
      </c>
      <c r="L45" s="28">
        <v>152</v>
      </c>
      <c r="M45" s="28">
        <v>139</v>
      </c>
      <c r="N45" s="28">
        <v>121</v>
      </c>
      <c r="O45" s="28">
        <v>122</v>
      </c>
      <c r="P45" s="28">
        <v>87</v>
      </c>
      <c r="Q45" s="29">
        <v>123</v>
      </c>
      <c r="R45" s="29">
        <f>VLOOKUP(B45,'[1]2019_A15_Rohdaten'!$A$6:$D$58,4,FALSE)</f>
        <v>155</v>
      </c>
      <c r="S45" s="29">
        <f>VLOOKUP(B45,'[1]2020_Rohdaten'!$A$18:$E$69,3,FALSE)</f>
        <v>157</v>
      </c>
      <c r="T45" s="30">
        <f t="shared" si="0"/>
        <v>-43</v>
      </c>
      <c r="U45" s="30">
        <f t="shared" si="1"/>
        <v>-59</v>
      </c>
      <c r="V45" s="30">
        <f t="shared" si="2"/>
        <v>32</v>
      </c>
      <c r="W45" s="31"/>
    </row>
    <row r="46" spans="2:23" ht="8.25" customHeight="1" x14ac:dyDescent="0.25">
      <c r="B46" s="27">
        <v>402</v>
      </c>
      <c r="C46" s="28" t="s">
        <v>64</v>
      </c>
      <c r="D46" s="28">
        <v>47</v>
      </c>
      <c r="E46" s="28">
        <v>82</v>
      </c>
      <c r="F46" s="28">
        <v>75</v>
      </c>
      <c r="G46" s="28">
        <v>31</v>
      </c>
      <c r="H46" s="28">
        <v>37</v>
      </c>
      <c r="I46" s="28">
        <v>36</v>
      </c>
      <c r="J46" s="28">
        <v>46</v>
      </c>
      <c r="K46" s="28">
        <v>25</v>
      </c>
      <c r="L46" s="28">
        <v>72</v>
      </c>
      <c r="M46" s="28">
        <v>75</v>
      </c>
      <c r="N46" s="28">
        <v>66</v>
      </c>
      <c r="O46" s="28">
        <v>47</v>
      </c>
      <c r="P46" s="28">
        <v>42</v>
      </c>
      <c r="Q46" s="29">
        <v>40</v>
      </c>
      <c r="R46" s="29">
        <f>VLOOKUP(B46,'[1]2019_A15_Rohdaten'!$A$6:$D$58,4,FALSE)</f>
        <v>34</v>
      </c>
      <c r="S46" s="29">
        <f>VLOOKUP(B46,'[1]2020_Rohdaten'!$A$18:$E$69,3,FALSE)</f>
        <v>34</v>
      </c>
      <c r="T46" s="30">
        <f t="shared" si="0"/>
        <v>-13</v>
      </c>
      <c r="U46" s="30">
        <f t="shared" si="1"/>
        <v>-2</v>
      </c>
      <c r="V46" s="30">
        <f t="shared" si="2"/>
        <v>-6</v>
      </c>
      <c r="W46" s="31"/>
    </row>
    <row r="47" spans="2:23" ht="8.25" customHeight="1" x14ac:dyDescent="0.25">
      <c r="B47" s="27">
        <v>403</v>
      </c>
      <c r="C47" s="28" t="s">
        <v>65</v>
      </c>
      <c r="D47" s="28">
        <v>245</v>
      </c>
      <c r="E47" s="28">
        <v>264</v>
      </c>
      <c r="F47" s="28">
        <v>253</v>
      </c>
      <c r="G47" s="28">
        <v>278</v>
      </c>
      <c r="H47" s="28">
        <v>215</v>
      </c>
      <c r="I47" s="28">
        <v>234</v>
      </c>
      <c r="J47" s="28">
        <v>222</v>
      </c>
      <c r="K47" s="28">
        <v>210</v>
      </c>
      <c r="L47" s="28">
        <v>245</v>
      </c>
      <c r="M47" s="28">
        <v>214</v>
      </c>
      <c r="N47" s="28">
        <v>252</v>
      </c>
      <c r="O47" s="28">
        <v>320</v>
      </c>
      <c r="P47" s="28">
        <v>287</v>
      </c>
      <c r="Q47" s="29">
        <v>310</v>
      </c>
      <c r="R47" s="29">
        <f>VLOOKUP(B47,'[1]2019_A15_Rohdaten'!$A$6:$D$58,4,FALSE)</f>
        <v>303</v>
      </c>
      <c r="S47" s="29">
        <f>VLOOKUP(B47,'[1]2020_Rohdaten'!$A$18:$E$69,3,FALSE)</f>
        <v>236</v>
      </c>
      <c r="T47" s="30">
        <f t="shared" si="0"/>
        <v>58</v>
      </c>
      <c r="U47" s="30">
        <f t="shared" si="1"/>
        <v>69</v>
      </c>
      <c r="V47" s="30">
        <f t="shared" si="2"/>
        <v>-7</v>
      </c>
      <c r="W47" s="31"/>
    </row>
    <row r="48" spans="2:23" ht="8.25" customHeight="1" x14ac:dyDescent="0.25">
      <c r="B48" s="27">
        <v>404</v>
      </c>
      <c r="C48" s="28" t="s">
        <v>66</v>
      </c>
      <c r="D48" s="28">
        <v>460</v>
      </c>
      <c r="E48" s="28">
        <v>534</v>
      </c>
      <c r="F48" s="28">
        <v>366</v>
      </c>
      <c r="G48" s="28">
        <v>255</v>
      </c>
      <c r="H48" s="28">
        <v>222</v>
      </c>
      <c r="I48" s="28">
        <v>233</v>
      </c>
      <c r="J48" s="28">
        <v>260</v>
      </c>
      <c r="K48" s="28">
        <v>258</v>
      </c>
      <c r="L48" s="28">
        <v>265</v>
      </c>
      <c r="M48" s="28">
        <v>240</v>
      </c>
      <c r="N48" s="28">
        <v>273</v>
      </c>
      <c r="O48" s="28">
        <v>279</v>
      </c>
      <c r="P48" s="28">
        <v>291</v>
      </c>
      <c r="Q48" s="29">
        <v>309</v>
      </c>
      <c r="R48" s="29">
        <f>VLOOKUP(B48,'[1]2019_A15_Rohdaten'!$A$6:$D$58,4,FALSE)</f>
        <v>407</v>
      </c>
      <c r="S48" s="29">
        <f>VLOOKUP(B48,'[1]2020_Rohdaten'!$A$18:$E$69,3,FALSE)</f>
        <v>369</v>
      </c>
      <c r="T48" s="30">
        <f t="shared" si="0"/>
        <v>-53</v>
      </c>
      <c r="U48" s="30">
        <f t="shared" si="1"/>
        <v>174</v>
      </c>
      <c r="V48" s="30">
        <f t="shared" si="2"/>
        <v>98</v>
      </c>
      <c r="W48" s="31"/>
    </row>
    <row r="49" spans="2:23" ht="8.25" customHeight="1" x14ac:dyDescent="0.25">
      <c r="B49" s="27">
        <v>405</v>
      </c>
      <c r="C49" s="28" t="s">
        <v>67</v>
      </c>
      <c r="D49" s="28">
        <v>183</v>
      </c>
      <c r="E49" s="28">
        <v>146</v>
      </c>
      <c r="F49" s="28">
        <v>129</v>
      </c>
      <c r="G49" s="28">
        <v>88</v>
      </c>
      <c r="H49" s="28">
        <v>110</v>
      </c>
      <c r="I49" s="28">
        <v>107</v>
      </c>
      <c r="J49" s="28">
        <v>83</v>
      </c>
      <c r="K49" s="28">
        <v>83</v>
      </c>
      <c r="L49" s="28">
        <v>109</v>
      </c>
      <c r="M49" s="28">
        <v>91</v>
      </c>
      <c r="N49" s="28">
        <v>100</v>
      </c>
      <c r="O49" s="28">
        <v>116</v>
      </c>
      <c r="P49" s="28">
        <v>115</v>
      </c>
      <c r="Q49" s="29">
        <v>109</v>
      </c>
      <c r="R49" s="29">
        <f>VLOOKUP(B49,'[1]2019_A15_Rohdaten'!$A$6:$D$58,4,FALSE)</f>
        <v>125</v>
      </c>
      <c r="S49" s="29">
        <f>VLOOKUP(B49,'[1]2020_Rohdaten'!$A$18:$E$69,3,FALSE)</f>
        <v>83</v>
      </c>
      <c r="T49" s="30">
        <f t="shared" si="0"/>
        <v>-58</v>
      </c>
      <c r="U49" s="30">
        <f t="shared" si="1"/>
        <v>18</v>
      </c>
      <c r="V49" s="30">
        <f t="shared" si="2"/>
        <v>16</v>
      </c>
      <c r="W49" s="31"/>
    </row>
    <row r="50" spans="2:23" ht="8.25" customHeight="1" x14ac:dyDescent="0.25">
      <c r="B50" s="27">
        <v>451</v>
      </c>
      <c r="C50" s="28" t="s">
        <v>41</v>
      </c>
      <c r="D50" s="28">
        <v>91</v>
      </c>
      <c r="E50" s="28">
        <v>101</v>
      </c>
      <c r="F50" s="28">
        <v>68</v>
      </c>
      <c r="G50" s="28">
        <v>71</v>
      </c>
      <c r="H50" s="28">
        <v>44</v>
      </c>
      <c r="I50" s="28">
        <v>63</v>
      </c>
      <c r="J50" s="28">
        <v>76</v>
      </c>
      <c r="K50" s="28">
        <v>87</v>
      </c>
      <c r="L50" s="28">
        <v>74</v>
      </c>
      <c r="M50" s="28">
        <v>100</v>
      </c>
      <c r="N50" s="28">
        <v>153</v>
      </c>
      <c r="O50" s="28">
        <v>177</v>
      </c>
      <c r="P50" s="28">
        <v>132</v>
      </c>
      <c r="Q50" s="29">
        <v>57</v>
      </c>
      <c r="R50" s="29">
        <f>VLOOKUP(B50,'[1]2019_A15_Rohdaten'!$A$6:$D$58,4,FALSE)</f>
        <v>111</v>
      </c>
      <c r="S50" s="29">
        <f>VLOOKUP(B50,'[1]2020_Rohdaten'!$A$18:$E$69,3,FALSE)</f>
        <v>92</v>
      </c>
      <c r="T50" s="30">
        <f t="shared" si="0"/>
        <v>20</v>
      </c>
      <c r="U50" s="30">
        <f t="shared" si="1"/>
        <v>48</v>
      </c>
      <c r="V50" s="30">
        <f t="shared" si="2"/>
        <v>54</v>
      </c>
      <c r="W50" s="31"/>
    </row>
    <row r="51" spans="2:23" ht="8.25" customHeight="1" x14ac:dyDescent="0.25">
      <c r="B51" s="27">
        <v>452</v>
      </c>
      <c r="C51" s="28" t="s">
        <v>42</v>
      </c>
      <c r="D51" s="28">
        <v>201</v>
      </c>
      <c r="E51" s="28">
        <v>166</v>
      </c>
      <c r="F51" s="28">
        <v>158</v>
      </c>
      <c r="G51" s="28">
        <v>97</v>
      </c>
      <c r="H51" s="28">
        <v>106</v>
      </c>
      <c r="I51" s="28">
        <v>138</v>
      </c>
      <c r="J51" s="28">
        <v>148</v>
      </c>
      <c r="K51" s="28">
        <v>116</v>
      </c>
      <c r="L51" s="28">
        <v>122</v>
      </c>
      <c r="M51" s="28">
        <v>112</v>
      </c>
      <c r="N51" s="28">
        <v>108</v>
      </c>
      <c r="O51" s="28">
        <v>145</v>
      </c>
      <c r="P51" s="28">
        <v>155</v>
      </c>
      <c r="Q51" s="29">
        <v>144</v>
      </c>
      <c r="R51" s="29">
        <f>VLOOKUP(B51,'[1]2019_A15_Rohdaten'!$A$6:$D$58,4,FALSE)</f>
        <v>142</v>
      </c>
      <c r="S51" s="29">
        <f>VLOOKUP(B51,'[1]2020_Rohdaten'!$A$18:$E$69,3,FALSE)</f>
        <v>112</v>
      </c>
      <c r="T51" s="30">
        <f t="shared" si="0"/>
        <v>-59</v>
      </c>
      <c r="U51" s="30">
        <f t="shared" si="1"/>
        <v>4</v>
      </c>
      <c r="V51" s="30">
        <f t="shared" si="2"/>
        <v>-2</v>
      </c>
      <c r="W51" s="31"/>
    </row>
    <row r="52" spans="2:23" ht="8.25" customHeight="1" x14ac:dyDescent="0.25">
      <c r="B52" s="27">
        <v>453</v>
      </c>
      <c r="C52" s="28" t="s">
        <v>43</v>
      </c>
      <c r="D52" s="28">
        <v>83</v>
      </c>
      <c r="E52" s="28">
        <v>123</v>
      </c>
      <c r="F52" s="28">
        <v>117</v>
      </c>
      <c r="G52" s="28">
        <v>68</v>
      </c>
      <c r="H52" s="28">
        <v>101</v>
      </c>
      <c r="I52" s="28">
        <v>89</v>
      </c>
      <c r="J52" s="28">
        <v>109</v>
      </c>
      <c r="K52" s="28">
        <v>124</v>
      </c>
      <c r="L52" s="28">
        <v>103</v>
      </c>
      <c r="M52" s="28">
        <v>108</v>
      </c>
      <c r="N52" s="28">
        <v>101</v>
      </c>
      <c r="O52" s="28">
        <v>74</v>
      </c>
      <c r="P52" s="28">
        <v>117</v>
      </c>
      <c r="Q52" s="29">
        <v>122</v>
      </c>
      <c r="R52" s="29">
        <f>VLOOKUP(B52,'[1]2019_A15_Rohdaten'!$A$6:$D$58,4,FALSE)</f>
        <v>149</v>
      </c>
      <c r="S52" s="29">
        <f>VLOOKUP(B52,'[1]2020_Rohdaten'!$A$18:$E$69,3,FALSE)</f>
        <v>129</v>
      </c>
      <c r="T52" s="30">
        <f t="shared" si="0"/>
        <v>66</v>
      </c>
      <c r="U52" s="30">
        <f t="shared" si="1"/>
        <v>60</v>
      </c>
      <c r="V52" s="30">
        <f t="shared" si="2"/>
        <v>27</v>
      </c>
      <c r="W52" s="31"/>
    </row>
    <row r="53" spans="2:23" ht="8.25" customHeight="1" x14ac:dyDescent="0.25">
      <c r="B53" s="27">
        <v>454</v>
      </c>
      <c r="C53" s="28" t="s">
        <v>44</v>
      </c>
      <c r="D53" s="28">
        <v>165</v>
      </c>
      <c r="E53" s="28">
        <v>183</v>
      </c>
      <c r="F53" s="28">
        <v>130</v>
      </c>
      <c r="G53" s="28">
        <v>118</v>
      </c>
      <c r="H53" s="28">
        <v>109</v>
      </c>
      <c r="I53" s="28">
        <v>152</v>
      </c>
      <c r="J53" s="28">
        <v>171</v>
      </c>
      <c r="K53" s="28">
        <v>157</v>
      </c>
      <c r="L53" s="28">
        <v>146</v>
      </c>
      <c r="M53" s="28">
        <v>163</v>
      </c>
      <c r="N53" s="28">
        <v>116</v>
      </c>
      <c r="O53" s="28">
        <v>184</v>
      </c>
      <c r="P53" s="28">
        <v>156</v>
      </c>
      <c r="Q53" s="29">
        <v>127</v>
      </c>
      <c r="R53" s="29">
        <f>VLOOKUP(B53,'[1]2019_A15_Rohdaten'!$A$6:$D$58,4,FALSE)</f>
        <v>237</v>
      </c>
      <c r="S53" s="29">
        <f>VLOOKUP(B53,'[1]2020_Rohdaten'!$A$18:$E$69,3,FALSE)</f>
        <v>175</v>
      </c>
      <c r="T53" s="30">
        <f t="shared" si="0"/>
        <v>72</v>
      </c>
      <c r="U53" s="30">
        <f t="shared" si="1"/>
        <v>85</v>
      </c>
      <c r="V53" s="30">
        <f t="shared" si="2"/>
        <v>110</v>
      </c>
      <c r="W53" s="31"/>
    </row>
    <row r="54" spans="2:23" ht="8.25" customHeight="1" x14ac:dyDescent="0.25">
      <c r="B54" s="27">
        <v>455</v>
      </c>
      <c r="C54" s="28" t="s">
        <v>45</v>
      </c>
      <c r="D54" s="28">
        <v>71</v>
      </c>
      <c r="E54" s="28">
        <v>43</v>
      </c>
      <c r="F54" s="28">
        <v>48</v>
      </c>
      <c r="G54" s="28">
        <v>64</v>
      </c>
      <c r="H54" s="28">
        <v>39</v>
      </c>
      <c r="I54" s="28">
        <v>81</v>
      </c>
      <c r="J54" s="28">
        <v>66</v>
      </c>
      <c r="K54" s="28">
        <v>47</v>
      </c>
      <c r="L54" s="28">
        <v>80</v>
      </c>
      <c r="M54" s="28">
        <v>70</v>
      </c>
      <c r="N54" s="28">
        <v>54</v>
      </c>
      <c r="O54" s="28">
        <v>33</v>
      </c>
      <c r="P54" s="28">
        <v>25</v>
      </c>
      <c r="Q54" s="29">
        <v>31</v>
      </c>
      <c r="R54" s="29">
        <f>VLOOKUP(B54,'[1]2019_A15_Rohdaten'!$A$6:$D$58,4,FALSE)</f>
        <v>81</v>
      </c>
      <c r="S54" s="29">
        <f>VLOOKUP(B54,'[1]2020_Rohdaten'!$A$18:$E$69,3,FALSE)</f>
        <v>71</v>
      </c>
      <c r="T54" s="30">
        <f t="shared" si="0"/>
        <v>10</v>
      </c>
      <c r="U54" s="30">
        <f t="shared" si="1"/>
        <v>0</v>
      </c>
      <c r="V54" s="30">
        <f t="shared" si="2"/>
        <v>50</v>
      </c>
      <c r="W54" s="31"/>
    </row>
    <row r="55" spans="2:23" ht="8.25" customHeight="1" x14ac:dyDescent="0.25">
      <c r="B55" s="27">
        <v>456</v>
      </c>
      <c r="C55" s="28" t="s">
        <v>46</v>
      </c>
      <c r="D55" s="28">
        <v>114</v>
      </c>
      <c r="E55" s="28">
        <v>115</v>
      </c>
      <c r="F55" s="28">
        <v>124</v>
      </c>
      <c r="G55" s="28">
        <v>116</v>
      </c>
      <c r="H55" s="28">
        <v>109</v>
      </c>
      <c r="I55" s="28">
        <v>132</v>
      </c>
      <c r="J55" s="28">
        <v>133</v>
      </c>
      <c r="K55" s="28">
        <v>131</v>
      </c>
      <c r="L55" s="28">
        <v>136</v>
      </c>
      <c r="M55" s="28">
        <v>138</v>
      </c>
      <c r="N55" s="28">
        <v>172</v>
      </c>
      <c r="O55" s="28">
        <v>112</v>
      </c>
      <c r="P55" s="28">
        <v>124</v>
      </c>
      <c r="Q55" s="29">
        <v>173</v>
      </c>
      <c r="R55" s="29">
        <f>VLOOKUP(B55,'[1]2019_A15_Rohdaten'!$A$6:$D$58,4,FALSE)</f>
        <v>207</v>
      </c>
      <c r="S55" s="29">
        <f>VLOOKUP(B55,'[1]2020_Rohdaten'!$A$18:$E$69,3,FALSE)</f>
        <v>168</v>
      </c>
      <c r="T55" s="30">
        <f t="shared" si="0"/>
        <v>93</v>
      </c>
      <c r="U55" s="30">
        <f t="shared" si="1"/>
        <v>75</v>
      </c>
      <c r="V55" s="30">
        <f t="shared" si="2"/>
        <v>34</v>
      </c>
      <c r="W55" s="31"/>
    </row>
    <row r="56" spans="2:23" ht="8.25" customHeight="1" x14ac:dyDescent="0.25">
      <c r="B56" s="27">
        <v>457</v>
      </c>
      <c r="C56" s="28" t="s">
        <v>47</v>
      </c>
      <c r="D56" s="28">
        <v>124</v>
      </c>
      <c r="E56" s="28">
        <v>173</v>
      </c>
      <c r="F56" s="28">
        <v>124</v>
      </c>
      <c r="G56" s="28">
        <v>110</v>
      </c>
      <c r="H56" s="28">
        <v>129</v>
      </c>
      <c r="I56" s="28">
        <v>121</v>
      </c>
      <c r="J56" s="28">
        <v>86</v>
      </c>
      <c r="K56" s="28">
        <v>94</v>
      </c>
      <c r="L56" s="28">
        <v>92</v>
      </c>
      <c r="M56" s="28">
        <v>81</v>
      </c>
      <c r="N56" s="28">
        <v>98</v>
      </c>
      <c r="O56" s="28">
        <v>93</v>
      </c>
      <c r="P56" s="28">
        <v>97</v>
      </c>
      <c r="Q56" s="29">
        <v>94</v>
      </c>
      <c r="R56" s="29">
        <f>VLOOKUP(B56,'[1]2019_A15_Rohdaten'!$A$6:$D$58,4,FALSE)</f>
        <v>143</v>
      </c>
      <c r="S56" s="29">
        <f>VLOOKUP(B56,'[1]2020_Rohdaten'!$A$18:$E$69,3,FALSE)</f>
        <v>121</v>
      </c>
      <c r="T56" s="30">
        <f t="shared" si="0"/>
        <v>19</v>
      </c>
      <c r="U56" s="30">
        <f t="shared" si="1"/>
        <v>22</v>
      </c>
      <c r="V56" s="30">
        <f t="shared" si="2"/>
        <v>49</v>
      </c>
      <c r="W56" s="31"/>
    </row>
    <row r="57" spans="2:23" ht="8.25" customHeight="1" x14ac:dyDescent="0.25">
      <c r="B57" s="27">
        <v>458</v>
      </c>
      <c r="C57" s="28" t="s">
        <v>48</v>
      </c>
      <c r="D57" s="28">
        <v>91</v>
      </c>
      <c r="E57" s="28">
        <v>99</v>
      </c>
      <c r="F57" s="28">
        <v>81</v>
      </c>
      <c r="G57" s="28">
        <v>61</v>
      </c>
      <c r="H57" s="28">
        <v>81</v>
      </c>
      <c r="I57" s="28">
        <v>95</v>
      </c>
      <c r="J57" s="28">
        <v>144</v>
      </c>
      <c r="K57" s="28">
        <v>129</v>
      </c>
      <c r="L57" s="28">
        <v>131</v>
      </c>
      <c r="M57" s="28">
        <v>103</v>
      </c>
      <c r="N57" s="28">
        <v>99</v>
      </c>
      <c r="O57" s="28">
        <v>118</v>
      </c>
      <c r="P57" s="28">
        <v>126</v>
      </c>
      <c r="Q57" s="29">
        <v>104</v>
      </c>
      <c r="R57" s="29">
        <f>VLOOKUP(B57,'[1]2019_A15_Rohdaten'!$A$6:$D$58,4,FALSE)</f>
        <v>170</v>
      </c>
      <c r="S57" s="29">
        <f>VLOOKUP(B57,'[1]2020_Rohdaten'!$A$18:$E$69,3,FALSE)</f>
        <v>96</v>
      </c>
      <c r="T57" s="30">
        <f t="shared" si="0"/>
        <v>79</v>
      </c>
      <c r="U57" s="30">
        <f t="shared" si="1"/>
        <v>75</v>
      </c>
      <c r="V57" s="30">
        <f t="shared" si="2"/>
        <v>66</v>
      </c>
      <c r="W57" s="31"/>
    </row>
    <row r="58" spans="2:23" ht="8.25" customHeight="1" x14ac:dyDescent="0.25">
      <c r="B58" s="27">
        <v>459</v>
      </c>
      <c r="C58" s="28" t="s">
        <v>49</v>
      </c>
      <c r="D58" s="28">
        <v>166</v>
      </c>
      <c r="E58" s="28">
        <v>338</v>
      </c>
      <c r="F58" s="28">
        <v>183</v>
      </c>
      <c r="G58" s="28">
        <v>219</v>
      </c>
      <c r="H58" s="28">
        <v>189</v>
      </c>
      <c r="I58" s="28">
        <v>211</v>
      </c>
      <c r="J58" s="28">
        <v>194</v>
      </c>
      <c r="K58" s="28">
        <v>228</v>
      </c>
      <c r="L58" s="28">
        <v>231</v>
      </c>
      <c r="M58" s="28">
        <v>207</v>
      </c>
      <c r="N58" s="28">
        <v>183</v>
      </c>
      <c r="O58" s="28">
        <v>222</v>
      </c>
      <c r="P58" s="28">
        <v>287</v>
      </c>
      <c r="Q58" s="29">
        <v>298</v>
      </c>
      <c r="R58" s="29">
        <f>VLOOKUP(B58,'[1]2019_A15_Rohdaten'!$A$6:$D$58,4,FALSE)</f>
        <v>428</v>
      </c>
      <c r="S58" s="29">
        <f>VLOOKUP(B58,'[1]2020_Rohdaten'!$A$18:$E$69,3,FALSE)</f>
        <v>196</v>
      </c>
      <c r="T58" s="30">
        <f t="shared" si="0"/>
        <v>262</v>
      </c>
      <c r="U58" s="30">
        <f t="shared" si="1"/>
        <v>217</v>
      </c>
      <c r="V58" s="30">
        <f t="shared" si="2"/>
        <v>130</v>
      </c>
      <c r="W58" s="31"/>
    </row>
    <row r="59" spans="2:23" ht="8.25" customHeight="1" x14ac:dyDescent="0.25">
      <c r="B59" s="27">
        <v>460</v>
      </c>
      <c r="C59" s="28" t="s">
        <v>50</v>
      </c>
      <c r="D59" s="28">
        <v>287</v>
      </c>
      <c r="E59" s="28">
        <v>236</v>
      </c>
      <c r="F59" s="28">
        <v>213</v>
      </c>
      <c r="G59" s="28">
        <v>150</v>
      </c>
      <c r="H59" s="28">
        <v>179</v>
      </c>
      <c r="I59" s="28">
        <v>164</v>
      </c>
      <c r="J59" s="28">
        <v>215</v>
      </c>
      <c r="K59" s="28">
        <v>205</v>
      </c>
      <c r="L59" s="28">
        <v>207</v>
      </c>
      <c r="M59" s="28">
        <v>176</v>
      </c>
      <c r="N59" s="28">
        <v>165</v>
      </c>
      <c r="O59" s="28">
        <v>169</v>
      </c>
      <c r="P59" s="28">
        <v>228</v>
      </c>
      <c r="Q59" s="29">
        <v>171</v>
      </c>
      <c r="R59" s="29">
        <f>VLOOKUP(B59,'[1]2019_A15_Rohdaten'!$A$6:$D$58,4,FALSE)</f>
        <v>231</v>
      </c>
      <c r="S59" s="29">
        <f>VLOOKUP(B59,'[1]2020_Rohdaten'!$A$18:$E$69,3,FALSE)</f>
        <v>226</v>
      </c>
      <c r="T59" s="30">
        <f t="shared" si="0"/>
        <v>-56</v>
      </c>
      <c r="U59" s="30">
        <f t="shared" si="1"/>
        <v>67</v>
      </c>
      <c r="V59" s="30">
        <f t="shared" si="2"/>
        <v>60</v>
      </c>
      <c r="W59" s="31"/>
    </row>
    <row r="60" spans="2:23" ht="8.25" customHeight="1" x14ac:dyDescent="0.25">
      <c r="B60" s="27">
        <v>461</v>
      </c>
      <c r="C60" s="28" t="s">
        <v>51</v>
      </c>
      <c r="D60" s="28">
        <v>91</v>
      </c>
      <c r="E60" s="28">
        <v>93</v>
      </c>
      <c r="F60" s="28">
        <v>96</v>
      </c>
      <c r="G60" s="28">
        <v>83</v>
      </c>
      <c r="H60" s="28">
        <v>86</v>
      </c>
      <c r="I60" s="28">
        <v>75</v>
      </c>
      <c r="J60" s="28">
        <v>60</v>
      </c>
      <c r="K60" s="28">
        <v>95</v>
      </c>
      <c r="L60" s="28">
        <v>85</v>
      </c>
      <c r="M60" s="28">
        <v>69</v>
      </c>
      <c r="N60" s="28">
        <v>79</v>
      </c>
      <c r="O60" s="28">
        <v>87</v>
      </c>
      <c r="P60" s="28">
        <v>99</v>
      </c>
      <c r="Q60" s="29">
        <v>77</v>
      </c>
      <c r="R60" s="29">
        <f>VLOOKUP(B60,'[1]2019_A15_Rohdaten'!$A$6:$D$58,4,FALSE)</f>
        <v>106</v>
      </c>
      <c r="S60" s="29">
        <f>VLOOKUP(B60,'[1]2020_Rohdaten'!$A$18:$E$69,3,FALSE)</f>
        <v>73</v>
      </c>
      <c r="T60" s="30">
        <f t="shared" si="0"/>
        <v>15</v>
      </c>
      <c r="U60" s="30">
        <f t="shared" si="1"/>
        <v>31</v>
      </c>
      <c r="V60" s="30">
        <f t="shared" si="2"/>
        <v>29</v>
      </c>
      <c r="W60" s="31"/>
    </row>
    <row r="61" spans="2:23" ht="8.25" customHeight="1" x14ac:dyDescent="0.25">
      <c r="B61" s="27">
        <v>462</v>
      </c>
      <c r="C61" s="28" t="s">
        <v>52</v>
      </c>
      <c r="D61" s="28">
        <v>27</v>
      </c>
      <c r="E61" s="28">
        <v>27</v>
      </c>
      <c r="F61" s="28">
        <v>21</v>
      </c>
      <c r="G61" s="28">
        <v>11</v>
      </c>
      <c r="H61" s="28">
        <v>12</v>
      </c>
      <c r="I61" s="28">
        <v>30</v>
      </c>
      <c r="J61" s="28">
        <v>12</v>
      </c>
      <c r="K61" s="28">
        <v>38</v>
      </c>
      <c r="L61" s="28">
        <v>29</v>
      </c>
      <c r="M61" s="28">
        <v>15</v>
      </c>
      <c r="N61" s="28">
        <v>25</v>
      </c>
      <c r="O61" s="28">
        <v>18</v>
      </c>
      <c r="P61" s="28">
        <v>21</v>
      </c>
      <c r="Q61" s="29">
        <v>21</v>
      </c>
      <c r="R61" s="29">
        <f>VLOOKUP(B61,'[1]2019_A15_Rohdaten'!$A$6:$D$58,4,FALSE)</f>
        <v>50</v>
      </c>
      <c r="S61" s="29">
        <f>VLOOKUP(B61,'[1]2020_Rohdaten'!$A$18:$E$69,3,FALSE)</f>
        <v>28</v>
      </c>
      <c r="T61" s="30">
        <f t="shared" si="0"/>
        <v>23</v>
      </c>
      <c r="U61" s="30">
        <f t="shared" si="1"/>
        <v>20</v>
      </c>
      <c r="V61" s="30">
        <f t="shared" si="2"/>
        <v>29</v>
      </c>
      <c r="W61" s="31"/>
    </row>
    <row r="62" spans="2:23" s="36" customFormat="1" ht="16.5" customHeight="1" x14ac:dyDescent="0.25">
      <c r="B62" s="37">
        <v>4</v>
      </c>
      <c r="C62" s="32" t="s">
        <v>53</v>
      </c>
      <c r="D62" s="32">
        <v>2644</v>
      </c>
      <c r="E62" s="32">
        <v>2992</v>
      </c>
      <c r="F62" s="32">
        <v>2453</v>
      </c>
      <c r="G62" s="32">
        <v>2012</v>
      </c>
      <c r="H62" s="32">
        <v>1972</v>
      </c>
      <c r="I62" s="32">
        <v>2175</v>
      </c>
      <c r="J62" s="32">
        <v>2227</v>
      </c>
      <c r="K62" s="32">
        <v>2207</v>
      </c>
      <c r="L62" s="32">
        <v>2279</v>
      </c>
      <c r="M62" s="32">
        <v>2101</v>
      </c>
      <c r="N62" s="32">
        <v>2165</v>
      </c>
      <c r="O62" s="32">
        <v>2316</v>
      </c>
      <c r="P62" s="32">
        <v>2389</v>
      </c>
      <c r="Q62" s="33">
        <v>2310</v>
      </c>
      <c r="R62" s="33">
        <f>VLOOKUP(B62,'[1]2019_A15_Rohdaten'!$A$6:$D$58,4,FALSE)</f>
        <v>3079</v>
      </c>
      <c r="S62" s="33">
        <f>VLOOKUP(B62,'[1]2020_Rohdaten'!$A$18:$E$69,3,FALSE)</f>
        <v>2366</v>
      </c>
      <c r="T62" s="34">
        <f t="shared" si="0"/>
        <v>435</v>
      </c>
      <c r="U62" s="34">
        <f t="shared" si="1"/>
        <v>904</v>
      </c>
      <c r="V62" s="34">
        <f t="shared" si="2"/>
        <v>769</v>
      </c>
      <c r="W62" s="35"/>
    </row>
    <row r="63" spans="2:23" s="36" customFormat="1" ht="16.5" customHeight="1" x14ac:dyDescent="0.25">
      <c r="B63" s="38">
        <v>0</v>
      </c>
      <c r="C63" s="32" t="s">
        <v>54</v>
      </c>
      <c r="D63" s="32">
        <v>10886</v>
      </c>
      <c r="E63" s="32">
        <v>11441</v>
      </c>
      <c r="F63" s="32">
        <v>9251</v>
      </c>
      <c r="G63" s="32">
        <v>7704</v>
      </c>
      <c r="H63" s="32">
        <v>7223</v>
      </c>
      <c r="I63" s="32">
        <v>7363</v>
      </c>
      <c r="J63" s="32">
        <v>7995</v>
      </c>
      <c r="K63" s="32">
        <v>8526</v>
      </c>
      <c r="L63" s="32">
        <v>8216</v>
      </c>
      <c r="M63" s="32">
        <v>7722</v>
      </c>
      <c r="N63" s="32">
        <v>7988</v>
      </c>
      <c r="O63" s="32">
        <v>8519</v>
      </c>
      <c r="P63" s="32">
        <v>8785</v>
      </c>
      <c r="Q63" s="33">
        <v>8470</v>
      </c>
      <c r="R63" s="33">
        <f>VLOOKUP(B63,'[1]2019_A15_Rohdaten'!$A$6:$D$58,4,FALSE)</f>
        <v>10932</v>
      </c>
      <c r="S63" s="33">
        <f>VLOOKUP(B63,'[1]2020_Rohdaten'!$A$18:$E$69,3,FALSE)</f>
        <v>8878</v>
      </c>
      <c r="T63" s="34">
        <f t="shared" si="0"/>
        <v>46</v>
      </c>
      <c r="U63" s="34">
        <f t="shared" si="1"/>
        <v>3569</v>
      </c>
      <c r="V63" s="34">
        <f t="shared" si="2"/>
        <v>2462</v>
      </c>
      <c r="W63" s="35"/>
    </row>
    <row r="64" spans="2:23" ht="8.25" customHeight="1" x14ac:dyDescent="0.25">
      <c r="C64" s="39"/>
      <c r="D64" s="40"/>
      <c r="E64" s="28"/>
      <c r="F64" s="28"/>
      <c r="G64" s="28"/>
      <c r="H64" s="28"/>
      <c r="I64" s="28"/>
      <c r="J64" s="28"/>
      <c r="K64" s="41"/>
      <c r="L64" s="28"/>
      <c r="M64" s="28"/>
      <c r="N64" s="28"/>
      <c r="O64" s="28"/>
    </row>
    <row r="65" spans="2:22" ht="8.25" customHeight="1" x14ac:dyDescent="0.25">
      <c r="B65" s="42" t="s">
        <v>55</v>
      </c>
      <c r="C65" s="42" t="s">
        <v>55</v>
      </c>
      <c r="D65" s="40"/>
      <c r="E65" s="28"/>
      <c r="F65" s="28"/>
      <c r="G65" s="28"/>
      <c r="H65" s="28"/>
      <c r="I65" s="28"/>
      <c r="J65" s="28"/>
      <c r="K65" s="40"/>
      <c r="L65" s="28"/>
      <c r="M65" s="28"/>
      <c r="N65" s="28"/>
      <c r="O65" s="28"/>
      <c r="P65" s="43"/>
      <c r="Q65" s="43"/>
      <c r="R65" s="43"/>
      <c r="S65" s="44"/>
      <c r="T65" s="44"/>
      <c r="U65" s="44"/>
      <c r="V65" s="44"/>
    </row>
    <row r="67" spans="2:22" ht="8.25" customHeight="1" x14ac:dyDescent="0.25">
      <c r="C67" s="45" t="s">
        <v>56</v>
      </c>
    </row>
    <row r="68" spans="2:22" ht="8.25" customHeight="1" x14ac:dyDescent="0.25">
      <c r="C68" s="45" t="s">
        <v>57</v>
      </c>
    </row>
    <row r="69" spans="2:22" ht="8.25" customHeight="1" x14ac:dyDescent="0.25">
      <c r="C69" s="45" t="s">
        <v>58</v>
      </c>
    </row>
    <row r="70" spans="2:22" ht="8.25" customHeight="1" x14ac:dyDescent="0.25">
      <c r="C70" s="46" t="s">
        <v>59</v>
      </c>
    </row>
  </sheetData>
  <mergeCells count="4">
    <mergeCell ref="B7:B9"/>
    <mergeCell ref="C7:C9"/>
    <mergeCell ref="D7:V7"/>
    <mergeCell ref="D9:V9"/>
  </mergeCells>
  <hyperlinks>
    <hyperlink ref="C70" r:id="rId1" xr:uid="{A58A07BF-C427-4F2E-9A06-F02BBCBBFD5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2021-09-20T17:04:46Z</dcterms:created>
  <dcterms:modified xsi:type="dcterms:W3CDTF">2021-09-20T17:06:10Z</dcterms:modified>
</cp:coreProperties>
</file>