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Dominik\Downloads\"/>
    </mc:Choice>
  </mc:AlternateContent>
  <xr:revisionPtr revIDLastSave="0" documentId="13_ncr:1_{18AD502E-5A02-4BDA-98BC-1D6063834F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<sst xmlns="http://schemas.openxmlformats.org/spreadsheetml/2006/main" count="99" uniqueCount="84">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</sst>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topLeftCell="C1" workbookViewId="0">
      <selection activeCell="J21" sqref="J21"/>
    </sheetView>
  </sheetViews>
  <sheetFormatPr defaultColWidth="8.6640625" defaultRowHeight="14.4"/>
  <cols>
    <col min="1" max="1" width="39.88671875" customWidth="1"/>
    <col min="2" max="2" width="12.5546875" customWidth="1"/>
    <col min="3" max="3" width="25.88671875" customWidth="1"/>
    <col min="4" max="5" width="12.5546875" customWidth="1"/>
    <col min="6" max="6" width="37" bestFit="1" customWidth="1"/>
    <col min="7" max="8" width="12.5546875" customWidth="1"/>
    <col min="9" max="9" width="26.44140625" bestFit="1" customWidth="1"/>
    <col min="10" max="11" width="12.5546875" customWidth="1"/>
    <col min="12" max="12" width="41.33203125" customWidth="1"/>
    <col min="13" max="13" width="12.5546875" customWidth="1"/>
  </cols>
  <sheetData>
    <row r="1" spans="1:13" ht="61.2">
      <c r="A1" s="1" t="s">
        <v>72</v>
      </c>
    </row>
    <row r="2" spans="1:13" ht="23.4">
      <c r="A2" s="2" t="s">
        <v>0</v>
      </c>
      <c r="B2" s="2">
        <v>4</v>
      </c>
    </row>
    <row r="3" spans="1:13" ht="61.2">
      <c r="A3" t="s">
        <v>1</v>
      </c>
      <c r="B3" s="1"/>
      <c r="D3">
        <f>SUM(D7:D1001)</f>
        <v>427</v>
      </c>
      <c r="G3">
        <f>SUM(G7:G1001)</f>
        <v>629</v>
      </c>
      <c r="J3">
        <f>SUM(J7:J1001)</f>
        <v>580</v>
      </c>
      <c r="M3">
        <f>SUM(M7:M1001)</f>
        <v>487</v>
      </c>
    </row>
    <row r="4" spans="1:13" ht="24.9" customHeight="1">
      <c r="A4" t="s">
        <v>2</v>
      </c>
      <c r="B4" s="1"/>
      <c r="D4">
        <f>($B$2*D$3)/SUM($D$3:$AK$3)</f>
        <v>0.80452190296749881</v>
      </c>
      <c r="G4">
        <f>($B$2*G$3)/SUM($D$3:$AK$3)</f>
        <v>1.185115402731983</v>
      </c>
      <c r="J4">
        <f>($B$2*J$3)/SUM($D$3:$AK$3)</f>
        <v>1.0927932171455488</v>
      </c>
      <c r="M4">
        <f>($B$2*M$3)/SUM($D$3:$AK$3)</f>
        <v>0.91756947715496939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H20" s="9"/>
      <c r="I20" t="s">
        <v>83</v>
      </c>
      <c r="J20">
        <v>34</v>
      </c>
      <c r="K20" s="9"/>
      <c r="L20" t="s">
        <v>28</v>
      </c>
      <c r="M20">
        <v>24</v>
      </c>
    </row>
    <row r="21" spans="2:13">
      <c r="K21" s="9"/>
      <c r="L21" t="s">
        <v>29</v>
      </c>
      <c r="M21">
        <v>24</v>
      </c>
    </row>
    <row r="22" spans="2:13">
      <c r="K22" s="9"/>
      <c r="L22" t="s">
        <v>30</v>
      </c>
      <c r="M22">
        <v>24</v>
      </c>
    </row>
    <row r="23" spans="2:13">
      <c r="K23" s="9"/>
      <c r="L23" t="s">
        <v>31</v>
      </c>
      <c r="M23">
        <v>35</v>
      </c>
    </row>
    <row r="24" spans="2:13">
      <c r="K24" s="9"/>
      <c r="L24" t="s">
        <v>32</v>
      </c>
      <c r="M24">
        <v>8</v>
      </c>
    </row>
    <row r="25" spans="2:13">
      <c r="K25" s="9"/>
      <c r="L25" t="s">
        <v>33</v>
      </c>
      <c r="M25">
        <v>24</v>
      </c>
    </row>
    <row r="26" spans="2:13">
      <c r="K26" s="9"/>
      <c r="L26" t="s">
        <v>34</v>
      </c>
      <c r="M26">
        <v>6</v>
      </c>
    </row>
    <row r="27" spans="2:13">
      <c r="K27" s="9"/>
      <c r="L27" t="s">
        <v>35</v>
      </c>
      <c r="M27">
        <v>6</v>
      </c>
    </row>
    <row r="28" spans="2:13">
      <c r="K28" s="9"/>
      <c r="L28" t="s">
        <v>36</v>
      </c>
      <c r="M28">
        <v>6</v>
      </c>
    </row>
    <row r="29" spans="2:13">
      <c r="K29" s="9"/>
      <c r="L29" t="s">
        <v>37</v>
      </c>
      <c r="M29">
        <v>6</v>
      </c>
    </row>
    <row r="30" spans="2:13">
      <c r="K30" s="9"/>
      <c r="L30" t="s">
        <v>38</v>
      </c>
      <c r="M30">
        <v>6</v>
      </c>
    </row>
    <row r="31" spans="2:13">
      <c r="K31" s="9"/>
      <c r="L31" t="s">
        <v>39</v>
      </c>
      <c r="M31">
        <v>10</v>
      </c>
    </row>
    <row r="32" spans="2:13">
      <c r="K32" s="9"/>
      <c r="L32" s="5" t="s">
        <v>40</v>
      </c>
      <c r="M32">
        <v>11</v>
      </c>
    </row>
    <row r="33" spans="11:13">
      <c r="K33" s="9"/>
      <c r="L33" t="s">
        <v>41</v>
      </c>
      <c r="M33">
        <v>11</v>
      </c>
    </row>
    <row r="34" spans="11:13">
      <c r="K34" s="9"/>
      <c r="L34" t="s">
        <v>42</v>
      </c>
      <c r="M34">
        <v>11</v>
      </c>
    </row>
    <row r="35" spans="11:13">
      <c r="K35" s="9"/>
      <c r="L35" t="s">
        <v>43</v>
      </c>
      <c r="M35">
        <v>12</v>
      </c>
    </row>
    <row r="36" spans="11:13">
      <c r="K36" s="9"/>
      <c r="L36" t="s">
        <v>44</v>
      </c>
      <c r="M36">
        <v>11</v>
      </c>
    </row>
    <row r="37" spans="11:13">
      <c r="K37" s="9"/>
      <c r="L37" t="s">
        <v>45</v>
      </c>
      <c r="M37">
        <v>3</v>
      </c>
    </row>
    <row r="38" spans="11:13">
      <c r="K38" s="9"/>
      <c r="L38" t="s">
        <v>46</v>
      </c>
      <c r="M38">
        <v>12</v>
      </c>
    </row>
    <row r="39" spans="11:13">
      <c r="K39" s="9"/>
      <c r="L39" t="s">
        <v>47</v>
      </c>
      <c r="M39">
        <v>1</v>
      </c>
    </row>
    <row r="40" spans="11:13">
      <c r="K40" s="9"/>
      <c r="L40" s="5" t="s">
        <v>48</v>
      </c>
      <c r="M40">
        <v>13</v>
      </c>
    </row>
    <row r="41" spans="11:13">
      <c r="K41" s="9"/>
      <c r="L41" s="5" t="s">
        <v>49</v>
      </c>
      <c r="M41">
        <v>20</v>
      </c>
    </row>
    <row r="42" spans="11:13">
      <c r="K42" s="9"/>
      <c r="L42" t="s">
        <v>50</v>
      </c>
      <c r="M42">
        <v>16</v>
      </c>
    </row>
    <row r="43" spans="11:13">
      <c r="K43" s="9"/>
      <c r="L43" t="s">
        <v>51</v>
      </c>
      <c r="M43">
        <v>2</v>
      </c>
    </row>
    <row r="44" spans="11:13">
      <c r="K44" s="9"/>
      <c r="L44" t="s">
        <v>52</v>
      </c>
      <c r="M44">
        <v>25</v>
      </c>
    </row>
    <row r="45" spans="11:13">
      <c r="K45" s="9"/>
      <c r="L45" s="6"/>
    </row>
    <row r="46" spans="11:13">
      <c r="K46" s="9"/>
      <c r="L46" s="6"/>
    </row>
  </sheetData>
  <mergeCells count="7">
    <mergeCell ref="B5:D5"/>
    <mergeCell ref="E5:G5"/>
    <mergeCell ref="H5:J5"/>
    <mergeCell ref="K5:M5"/>
    <mergeCell ref="K8:K46"/>
    <mergeCell ref="B9:B17"/>
    <mergeCell ref="H10:H2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4.4"/>
  <cols>
    <col min="1" max="1" width="28.77734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Dominik Deszczka (dd303193)</cp:lastModifiedBy>
  <dcterms:created xsi:type="dcterms:W3CDTF">2025-04-01T08:08:33Z</dcterms:created>
  <dcterms:modified xsi:type="dcterms:W3CDTF">2025-05-26T19:46:25Z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