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os\STUDENTs$\334535\Desktop\s3\"/>
    </mc:Choice>
  </mc:AlternateContent>
  <xr:revisionPtr revIDLastSave="0" documentId="8_{D6A5F702-69CD-44C0-96CA-82015EAC29B2}" xr6:coauthVersionLast="47" xr6:coauthVersionMax="47" xr10:uidLastSave="{00000000-0000-0000-0000-000000000000}"/>
  <bookViews>
    <workbookView xWindow="-120" yWindow="-120" windowWidth="38640" windowHeight="21120" activeTab="2" xr2:uid="{391522E5-5B48-4318-90F9-8D176D4D4024}"/>
  </bookViews>
  <sheets>
    <sheet name="Arkusz0" sheetId="4" r:id="rId1"/>
    <sheet name="Arkusz1" sheetId="1" r:id="rId2"/>
    <sheet name="Arkusz2" sheetId="3" r:id="rId3"/>
    <sheet name="Arkusz3" sheetId="2" r:id="rId4"/>
    <sheet name="Arkusz4" sheetId="5" r:id="rId5"/>
    <sheet name="Arkusz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2" i="3"/>
  <c r="B51" i="3" a="1"/>
  <c r="B51" i="3" s="1"/>
  <c r="G41" i="3"/>
  <c r="G42" i="3"/>
  <c r="G43" i="3"/>
  <c r="G44" i="3"/>
  <c r="G45" i="3"/>
  <c r="E41" i="3"/>
  <c r="E42" i="3"/>
  <c r="E43" i="3"/>
  <c r="E44" i="3"/>
  <c r="E45" i="3"/>
  <c r="E40" i="3"/>
  <c r="D41" i="3"/>
  <c r="D42" i="3"/>
  <c r="D43" i="3"/>
  <c r="D44" i="3"/>
  <c r="D45" i="3"/>
  <c r="D40" i="3"/>
  <c r="C41" i="3"/>
  <c r="C42" i="3"/>
  <c r="C43" i="3"/>
  <c r="C44" i="3"/>
  <c r="C45" i="3"/>
  <c r="C40" i="3"/>
  <c r="G40" i="3"/>
  <c r="B41" i="3"/>
  <c r="B42" i="3"/>
  <c r="B43" i="3"/>
  <c r="B44" i="3"/>
  <c r="B45" i="3"/>
  <c r="B40" i="3"/>
  <c r="A41" i="3"/>
  <c r="A42" i="3"/>
  <c r="A43" i="3"/>
  <c r="A44" i="3"/>
  <c r="A45" i="3"/>
  <c r="A40" i="3"/>
  <c r="A30" i="3" a="1"/>
  <c r="A30" i="3" s="1"/>
  <c r="D27" i="3"/>
  <c r="D26" i="3"/>
  <c r="D25" i="3"/>
  <c r="B27" i="3"/>
  <c r="A27" i="3"/>
  <c r="B26" i="3"/>
  <c r="A26" i="3"/>
  <c r="B25" i="3"/>
  <c r="A25" i="3"/>
  <c r="D6" i="1"/>
  <c r="D2" i="1"/>
  <c r="D3" i="1"/>
  <c r="D4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<sst xmlns="http://schemas.openxmlformats.org/spreadsheetml/2006/main" count="39" uniqueCount="28">
  <si>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i</t>
  </si>
  <si>
    <t>SKŁADNIKI RESZTOWE - WYJŚCIE</t>
  </si>
  <si>
    <t>Obserwacja</t>
  </si>
  <si>
    <t>Przewidywane Y</t>
  </si>
  <si>
    <t>Składniki resztowe</t>
  </si>
  <si>
    <r>
      <t>x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</si>
  <si>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w 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</si>
  <si>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x </t>
    </r>
    <r>
      <rPr>
        <vertAlign val="subscript"/>
        <sz val="11"/>
        <color theme="1"/>
        <rFont val="Aptos Narrow"/>
        <family val="2"/>
        <scheme val="minor"/>
      </rPr>
      <t>i</t>
    </r>
  </si>
  <si>
    <t>F(x)==x+2</t>
  </si>
  <si>
    <t>a</t>
  </si>
  <si>
    <t>c</t>
  </si>
  <si>
    <t>b</t>
  </si>
  <si>
    <t>współczynniki układu</t>
  </si>
  <si>
    <t>węzły</t>
  </si>
  <si>
    <t>rozwiązywanie układu równań</t>
  </si>
  <si>
    <t>F(x)</t>
  </si>
  <si>
    <t>st 5</t>
  </si>
  <si>
    <t>d</t>
  </si>
  <si>
    <t>e</t>
  </si>
  <si>
    <t>a 5</t>
  </si>
  <si>
    <t>b 4</t>
  </si>
  <si>
    <t>c 3</t>
  </si>
  <si>
    <t>d2</t>
  </si>
  <si>
    <t>e1</t>
  </si>
  <si>
    <t>f=1</t>
  </si>
  <si>
    <t>rozwiązanie współczynników równania</t>
  </si>
  <si>
    <t>f</t>
  </si>
  <si>
    <t>f(X)=a*x^5+b*x^4+c*x^3+d*x^2+e*x+f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</si>
</sst>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84444444444444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Arkusz1!$C$2:$C$6</c:f>
              <c:numCache>
                <c:formatCode>General</c:formatCode>
                <c:ptCount val="5"/>
                <c:pt idx="1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F-4EF7-B6FC-CFEDF5FF76E2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F(x)==x+2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Arkusz1!$D$2:$D$6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F-4EF7-B6FC-CFEDF5FF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765784"/>
        <c:axId val="593767584"/>
      </c:lineChart>
      <c:catAx>
        <c:axId val="59376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767584"/>
        <c:crosses val="autoZero"/>
        <c:auto val="1"/>
        <c:lblAlgn val="ctr"/>
        <c:lblOffset val="100"/>
        <c:noMultiLvlLbl val="0"/>
      </c:catAx>
      <c:valAx>
        <c:axId val="59376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76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chemeClr val="accent1"/>
                </a:solidFill>
              </a:ln>
              <a:effectLst/>
            </c:spPr>
          </c:marker>
          <c:cat>
            <c:numRef>
              <c:f>Arkusz2!$B$2:$B$8</c:f>
              <c:numCache>
                <c:formatCode>General</c:formatCode>
                <c:ptCount val="7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Arkusz2!$C$2:$C$8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4-4AB5-9C52-49AF7BEB7EDB}"/>
            </c:ext>
          </c:extLst>
        </c:ser>
        <c:ser>
          <c:idx val="1"/>
          <c:order val="1"/>
          <c:tx>
            <c:strRef>
              <c:f>Arkusz2!$D$1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Arkusz2!$B$2:$B$8</c:f>
              <c:numCache>
                <c:formatCode>General</c:formatCode>
                <c:ptCount val="7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Arkusz2!$D$2:$D$8</c:f>
              <c:numCache>
                <c:formatCode>General</c:formatCode>
                <c:ptCount val="7"/>
                <c:pt idx="0">
                  <c:v>1.000000000000016</c:v>
                </c:pt>
                <c:pt idx="1">
                  <c:v>3.000000000000004</c:v>
                </c:pt>
                <c:pt idx="2">
                  <c:v>1.0000000000000004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24-4AB5-9C52-49AF7BEB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131992"/>
        <c:axId val="745132712"/>
      </c:lineChart>
      <c:catAx>
        <c:axId val="74513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5132712"/>
        <c:crosses val="autoZero"/>
        <c:auto val="1"/>
        <c:lblAlgn val="ctr"/>
        <c:lblOffset val="100"/>
        <c:noMultiLvlLbl val="0"/>
      </c:catAx>
      <c:valAx>
        <c:axId val="74513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5131992"/>
        <c:crossesAt val="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167640</xdr:rowOff>
    </xdr:from>
    <xdr:to>
      <xdr:col>9</xdr:col>
      <xdr:colOff>381000</xdr:colOff>
      <xdr:row>26</xdr:row>
      <xdr:rowOff>167640</xdr:rowOff>
    </xdr:to>
    <xdr:pic>
      <xdr:nvPicPr>
        <xdr:cNvPr id="2" name="Obraz 1" descr="Interpolacja liniowa - Linear interpolation - abcdef.wiki">
          <a:extLst>
            <a:ext uri="{FF2B5EF4-FFF2-40B4-BE49-F238E27FC236}">
              <a16:creationId xmlns:a16="http://schemas.microsoft.com/office/drawing/2014/main" id="{1BBFB345-08C3-C1E0-40C1-1ED42FA8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50520"/>
          <a:ext cx="5715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</xdr:row>
      <xdr:rowOff>68580</xdr:rowOff>
    </xdr:from>
    <xdr:to>
      <xdr:col>21</xdr:col>
      <xdr:colOff>571500</xdr:colOff>
      <xdr:row>25</xdr:row>
      <xdr:rowOff>105886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49EE14-C2FD-B913-CC81-9E0E9A974C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87"/>
        <a:stretch/>
      </xdr:blipFill>
      <xdr:spPr bwMode="auto">
        <a:xfrm>
          <a:off x="7124700" y="251460"/>
          <a:ext cx="6248400" cy="442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6</xdr:row>
      <xdr:rowOff>14286</xdr:rowOff>
    </xdr:from>
    <xdr:to>
      <xdr:col>15</xdr:col>
      <xdr:colOff>19050</xdr:colOff>
      <xdr:row>26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37A8DC6-9F80-DEBB-46EC-23CE9DB04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128586</xdr:rowOff>
    </xdr:from>
    <xdr:to>
      <xdr:col>15</xdr:col>
      <xdr:colOff>533400</xdr:colOff>
      <xdr:row>22</xdr:row>
      <xdr:rowOff>19049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F1EBA15-BC71-0692-2D5B-761665D2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121920</xdr:rowOff>
    </xdr:from>
    <xdr:to>
      <xdr:col>10</xdr:col>
      <xdr:colOff>410321</xdr:colOff>
      <xdr:row>123</xdr:row>
      <xdr:rowOff>53340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7DD9EA2B-5BCD-F1B9-228C-B3C30933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3640"/>
          <a:ext cx="6506321" cy="486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8</xdr:row>
      <xdr:rowOff>91441</xdr:rowOff>
    </xdr:from>
    <xdr:to>
      <xdr:col>10</xdr:col>
      <xdr:colOff>251459</xdr:colOff>
      <xdr:row>29</xdr:row>
      <xdr:rowOff>117175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2FF37438-0442-3EC1-316F-4746F7A3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" y="1569721"/>
          <a:ext cx="6225539" cy="3866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7620</xdr:rowOff>
    </xdr:from>
    <xdr:to>
      <xdr:col>10</xdr:col>
      <xdr:colOff>518366</xdr:colOff>
      <xdr:row>71</xdr:row>
      <xdr:rowOff>60960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4CE04101-D5D3-9D9B-B13A-1003A379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32620"/>
          <a:ext cx="6614366" cy="3528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137160</xdr:colOff>
      <xdr:row>8</xdr:row>
      <xdr:rowOff>175260</xdr:rowOff>
    </xdr:from>
    <xdr:to>
      <xdr:col>17</xdr:col>
      <xdr:colOff>312633</xdr:colOff>
      <xdr:row>24</xdr:row>
      <xdr:rowOff>173358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F1F431-623B-65D9-A60E-8BA1E7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3560" y="1653540"/>
          <a:ext cx="5052273" cy="2924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152400</xdr:rowOff>
    </xdr:from>
    <xdr:to>
      <xdr:col>8</xdr:col>
      <xdr:colOff>310736</xdr:colOff>
      <xdr:row>22</xdr:row>
      <xdr:rowOff>31224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4C80B2-6893-26AF-6FD9-7E65C2D1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30680"/>
          <a:ext cx="5187536" cy="24391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0</xdr:row>
      <xdr:rowOff>106680</xdr:rowOff>
    </xdr:from>
    <xdr:to>
      <xdr:col>11</xdr:col>
      <xdr:colOff>601148</xdr:colOff>
      <xdr:row>40</xdr:row>
      <xdr:rowOff>126855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220CB16-EE48-2956-5221-98C8C3795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11" t="8982"/>
        <a:stretch/>
      </xdr:blipFill>
      <xdr:spPr>
        <a:xfrm>
          <a:off x="388620" y="106680"/>
          <a:ext cx="6918128" cy="7335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320040</xdr:colOff>
      <xdr:row>1</xdr:row>
      <xdr:rowOff>60961</xdr:rowOff>
    </xdr:from>
    <xdr:to>
      <xdr:col>17</xdr:col>
      <xdr:colOff>599114</xdr:colOff>
      <xdr:row>7</xdr:row>
      <xdr:rowOff>167640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708EEE5-CD12-1DA0-7C7B-9D6EA9133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4526" b="91207"/>
        <a:stretch/>
      </xdr:blipFill>
      <xdr:spPr>
        <a:xfrm>
          <a:off x="7635240" y="243841"/>
          <a:ext cx="3327074" cy="1203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28A-01AC-4F47-9CC3-2C3F16E214AB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35B-92AA-4E52-8932-F0B6F3F80080}">
  <dimension ref="A1:D22"/>
  <sheetViews>
    <sheetView workbookViewId="0">
      <selection activeCell="Z65" sqref="Z65"/>
    </sheetView>
  </sheetViews>
  <sheetFormatPr defaultRowHeight="15" x14ac:dyDescent="0.25"/>
  <sheetData>
    <row r="1" spans="1:4" ht="18" x14ac:dyDescent="0.35">
      <c r="A1" t="s">
        <v>0</v>
      </c>
      <c r="B1" t="s">
        <v>5</v>
      </c>
      <c r="C1" t="s">
        <v>6</v>
      </c>
      <c r="D1" t="s">
        <v>8</v>
      </c>
    </row>
    <row r="2" spans="1:4" ht="18" x14ac:dyDescent="0.35">
      <c r="B2">
        <v>0</v>
      </c>
      <c r="D2">
        <f t="shared" ref="D2:D6" si="0">B2+2</f>
        <v>2</v>
      </c>
    </row>
    <row r="3" spans="1:4" x14ac:dyDescent="0.25">
      <c r="A3">
        <v>0</v>
      </c>
      <c r="B3">
        <v>1</v>
      </c>
      <c r="C3">
        <v>3</v>
      </c>
      <c r="D3">
        <f t="shared" si="0"/>
        <v>3</v>
      </c>
    </row>
    <row r="4" spans="1:4" x14ac:dyDescent="0.25">
      <c r="B4">
        <v>2</v>
      </c>
      <c r="D4">
        <f t="shared" si="0"/>
        <v>4</v>
      </c>
    </row>
    <row r="5" spans="1:4" x14ac:dyDescent="0.25">
      <c r="A5">
        <v>1</v>
      </c>
      <c r="B5">
        <v>3</v>
      </c>
      <c r="C5">
        <v>5</v>
      </c>
      <c r="D5">
        <f>B5+2</f>
        <v>5</v>
      </c>
    </row>
    <row r="6" spans="1:4" x14ac:dyDescent="0.25">
      <c r="B6">
        <v>4</v>
      </c>
      <c r="D6">
        <f t="shared" si="0"/>
        <v>6</v>
      </c>
    </row>
    <row r="22" ht="14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9494-AD96-485F-A50F-671186343356}">
  <dimension ref="A1:I56"/>
  <sheetViews>
    <sheetView tabSelected="1" workbookViewId="0">
      <selection activeCell="O50" sqref="O50"/>
    </sheetView>
  </sheetViews>
  <sheetFormatPr defaultRowHeight="15" x14ac:dyDescent="0.25"/>
  <cols>
    <col min="1" max="1" width="10.28515625" bestFit="1" customWidth="1"/>
    <col min="2" max="2" width="9.42578125" bestFit="1" customWidth="1"/>
    <col min="4" max="4" width="17.42578125" customWidth="1"/>
  </cols>
  <sheetData>
    <row r="1" spans="1:4" ht="18" x14ac:dyDescent="0.35">
      <c r="A1" t="s">
        <v>0</v>
      </c>
      <c r="B1" t="s">
        <v>7</v>
      </c>
      <c r="C1" t="s">
        <v>6</v>
      </c>
      <c r="D1" t="s">
        <v>15</v>
      </c>
    </row>
    <row r="2" spans="1:4" x14ac:dyDescent="0.25">
      <c r="B2">
        <v>-1.5</v>
      </c>
      <c r="C2">
        <v>1</v>
      </c>
      <c r="D2">
        <f>$B$51*B2^5+$B$52*B2^4+$B$53*B2^3+$B$54*B2^2+$B$55*B2+$B$56</f>
        <v>1.000000000000016</v>
      </c>
    </row>
    <row r="3" spans="1:4" x14ac:dyDescent="0.25">
      <c r="A3">
        <v>0</v>
      </c>
      <c r="B3">
        <v>-1</v>
      </c>
      <c r="C3">
        <v>3</v>
      </c>
      <c r="D3">
        <f t="shared" ref="D3:D7" si="0">$B$51*B3^5+$B$52*B3^4+$B$53*B3^3+$B$54*B3^2+$B$55*B3+$B$56</f>
        <v>3.000000000000004</v>
      </c>
    </row>
    <row r="4" spans="1:4" x14ac:dyDescent="0.25">
      <c r="B4">
        <v>-0.5</v>
      </c>
      <c r="C4">
        <v>1</v>
      </c>
      <c r="D4">
        <f t="shared" si="0"/>
        <v>1.0000000000000004</v>
      </c>
    </row>
    <row r="5" spans="1:4" x14ac:dyDescent="0.25">
      <c r="A5">
        <v>1</v>
      </c>
      <c r="B5">
        <v>0</v>
      </c>
      <c r="C5">
        <v>1</v>
      </c>
      <c r="D5">
        <f t="shared" si="0"/>
        <v>1</v>
      </c>
    </row>
    <row r="6" spans="1:4" x14ac:dyDescent="0.25">
      <c r="B6">
        <v>0.5</v>
      </c>
      <c r="C6">
        <v>-1</v>
      </c>
      <c r="D6">
        <f t="shared" si="0"/>
        <v>-1</v>
      </c>
    </row>
    <row r="7" spans="1:4" x14ac:dyDescent="0.25">
      <c r="A7">
        <v>2</v>
      </c>
      <c r="B7">
        <v>1</v>
      </c>
      <c r="C7">
        <v>5</v>
      </c>
      <c r="D7">
        <f t="shared" si="0"/>
        <v>5</v>
      </c>
    </row>
    <row r="22" spans="1:6" x14ac:dyDescent="0.25">
      <c r="A22" s="3"/>
      <c r="B22" s="3"/>
    </row>
    <row r="23" spans="1:6" ht="15.75" thickBot="1" x14ac:dyDescent="0.3">
      <c r="A23" t="s">
        <v>12</v>
      </c>
      <c r="D23" t="s">
        <v>13</v>
      </c>
    </row>
    <row r="24" spans="1:6" x14ac:dyDescent="0.25">
      <c r="A24" s="5" t="s">
        <v>9</v>
      </c>
      <c r="B24" s="6" t="s">
        <v>11</v>
      </c>
      <c r="C24" s="7" t="s">
        <v>10</v>
      </c>
      <c r="D24" s="12"/>
    </row>
    <row r="25" spans="1:6" x14ac:dyDescent="0.25">
      <c r="A25" s="8">
        <f>B3^2</f>
        <v>1</v>
      </c>
      <c r="B25">
        <f>B3</f>
        <v>-1</v>
      </c>
      <c r="C25" s="9">
        <v>1</v>
      </c>
      <c r="D25" s="13">
        <f>C3</f>
        <v>3</v>
      </c>
    </row>
    <row r="26" spans="1:6" x14ac:dyDescent="0.25">
      <c r="A26" s="8">
        <f>B5^2</f>
        <v>0</v>
      </c>
      <c r="B26">
        <f>B5</f>
        <v>0</v>
      </c>
      <c r="C26" s="9">
        <v>1</v>
      </c>
      <c r="D26" s="13">
        <f>C5</f>
        <v>1</v>
      </c>
    </row>
    <row r="27" spans="1:6" ht="15.75" thickBot="1" x14ac:dyDescent="0.3">
      <c r="A27" s="10">
        <f>B7^2</f>
        <v>1</v>
      </c>
      <c r="B27" s="1">
        <f>B7</f>
        <v>1</v>
      </c>
      <c r="C27" s="11">
        <v>1</v>
      </c>
      <c r="D27" s="14">
        <f>C7</f>
        <v>5</v>
      </c>
    </row>
    <row r="29" spans="1:6" x14ac:dyDescent="0.25">
      <c r="A29" t="s">
        <v>14</v>
      </c>
    </row>
    <row r="30" spans="1:6" x14ac:dyDescent="0.25">
      <c r="A30" s="15" cm="1">
        <f t="array" ref="A30:A32">MMULT(MINVERSE(A25:C27),D25:D27)</f>
        <v>3</v>
      </c>
      <c r="B30" s="4"/>
      <c r="C30" s="4"/>
      <c r="D30" s="4"/>
      <c r="E30" s="4"/>
      <c r="F30" s="4"/>
    </row>
    <row r="31" spans="1:6" x14ac:dyDescent="0.25">
      <c r="A31">
        <v>1</v>
      </c>
    </row>
    <row r="32" spans="1:6" x14ac:dyDescent="0.25">
      <c r="A32">
        <v>1</v>
      </c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8" spans="1:9" ht="15.75" thickBot="1" x14ac:dyDescent="0.3">
      <c r="A38" t="s">
        <v>16</v>
      </c>
    </row>
    <row r="39" spans="1:9" ht="15.75" thickBot="1" x14ac:dyDescent="0.3">
      <c r="A39" s="16" t="s">
        <v>19</v>
      </c>
      <c r="B39" s="17" t="s">
        <v>20</v>
      </c>
      <c r="C39" s="17" t="s">
        <v>21</v>
      </c>
      <c r="D39" s="17" t="s">
        <v>22</v>
      </c>
      <c r="E39" s="17" t="s">
        <v>23</v>
      </c>
      <c r="F39" s="18" t="s">
        <v>24</v>
      </c>
    </row>
    <row r="40" spans="1:9" x14ac:dyDescent="0.25">
      <c r="A40" s="16">
        <f>B2^5</f>
        <v>-7.59375</v>
      </c>
      <c r="B40" s="17">
        <f>B2^4</f>
        <v>5.0625</v>
      </c>
      <c r="C40" s="17">
        <f>B2^3</f>
        <v>-3.375</v>
      </c>
      <c r="D40" s="17">
        <f>B2^2</f>
        <v>2.25</v>
      </c>
      <c r="E40" s="17">
        <f>B2</f>
        <v>-1.5</v>
      </c>
      <c r="F40" s="18">
        <v>1</v>
      </c>
      <c r="G40" s="19">
        <f>C2</f>
        <v>1</v>
      </c>
    </row>
    <row r="41" spans="1:9" x14ac:dyDescent="0.25">
      <c r="A41" s="8">
        <f t="shared" ref="A41:A45" si="1">B3^5</f>
        <v>-1</v>
      </c>
      <c r="B41">
        <f t="shared" ref="B41:B45" si="2">B3^4</f>
        <v>1</v>
      </c>
      <c r="C41">
        <f t="shared" ref="C41:C45" si="3">B3^3</f>
        <v>-1</v>
      </c>
      <c r="D41">
        <f t="shared" ref="D41:D45" si="4">B3^2</f>
        <v>1</v>
      </c>
      <c r="E41">
        <f t="shared" ref="E41:E45" si="5">B3</f>
        <v>-1</v>
      </c>
      <c r="F41" s="9">
        <v>1</v>
      </c>
      <c r="G41" s="13">
        <f t="shared" ref="G41:G45" si="6">C3</f>
        <v>3</v>
      </c>
    </row>
    <row r="42" spans="1:9" x14ac:dyDescent="0.25">
      <c r="A42" s="8">
        <f t="shared" si="1"/>
        <v>-3.125E-2</v>
      </c>
      <c r="B42">
        <f t="shared" si="2"/>
        <v>6.25E-2</v>
      </c>
      <c r="C42">
        <f t="shared" si="3"/>
        <v>-0.125</v>
      </c>
      <c r="D42">
        <f t="shared" si="4"/>
        <v>0.25</v>
      </c>
      <c r="E42">
        <f t="shared" si="5"/>
        <v>-0.5</v>
      </c>
      <c r="F42" s="9">
        <v>1</v>
      </c>
      <c r="G42" s="13">
        <f t="shared" si="6"/>
        <v>1</v>
      </c>
    </row>
    <row r="43" spans="1:9" x14ac:dyDescent="0.25">
      <c r="A43" s="8">
        <f t="shared" si="1"/>
        <v>0</v>
      </c>
      <c r="B43">
        <f t="shared" si="2"/>
        <v>0</v>
      </c>
      <c r="C43">
        <f t="shared" si="3"/>
        <v>0</v>
      </c>
      <c r="D43">
        <f t="shared" si="4"/>
        <v>0</v>
      </c>
      <c r="E43">
        <f t="shared" si="5"/>
        <v>0</v>
      </c>
      <c r="F43" s="9">
        <v>1</v>
      </c>
      <c r="G43" s="13">
        <f t="shared" si="6"/>
        <v>1</v>
      </c>
    </row>
    <row r="44" spans="1:9" x14ac:dyDescent="0.25">
      <c r="A44" s="8">
        <f t="shared" si="1"/>
        <v>3.125E-2</v>
      </c>
      <c r="B44">
        <f t="shared" si="2"/>
        <v>6.25E-2</v>
      </c>
      <c r="C44">
        <f t="shared" si="3"/>
        <v>0.125</v>
      </c>
      <c r="D44">
        <f t="shared" si="4"/>
        <v>0.25</v>
      </c>
      <c r="E44">
        <f t="shared" si="5"/>
        <v>0.5</v>
      </c>
      <c r="F44" s="9">
        <v>1</v>
      </c>
      <c r="G44" s="13">
        <f t="shared" si="6"/>
        <v>-1</v>
      </c>
    </row>
    <row r="45" spans="1:9" ht="15.75" thickBot="1" x14ac:dyDescent="0.3">
      <c r="A45" s="10">
        <f t="shared" si="1"/>
        <v>1</v>
      </c>
      <c r="B45" s="1">
        <f t="shared" si="2"/>
        <v>1</v>
      </c>
      <c r="C45" s="1">
        <f t="shared" si="3"/>
        <v>1</v>
      </c>
      <c r="D45" s="1">
        <f t="shared" si="4"/>
        <v>1</v>
      </c>
      <c r="E45" s="1">
        <f t="shared" si="5"/>
        <v>1</v>
      </c>
      <c r="F45" s="11">
        <v>1</v>
      </c>
      <c r="G45" s="14">
        <f t="shared" si="6"/>
        <v>5</v>
      </c>
    </row>
    <row r="50" spans="1:5" x14ac:dyDescent="0.25">
      <c r="A50" t="s">
        <v>25</v>
      </c>
      <c r="E50" t="s">
        <v>27</v>
      </c>
    </row>
    <row r="51" spans="1:5" x14ac:dyDescent="0.25">
      <c r="A51" t="s">
        <v>9</v>
      </c>
      <c r="B51" cm="1">
        <f t="array" ref="B51:B56">MMULT(MINVERSE(A40:F45),G40:G45)</f>
        <v>6.4000000000000012</v>
      </c>
    </row>
    <row r="52" spans="1:5" x14ac:dyDescent="0.25">
      <c r="A52" t="s">
        <v>11</v>
      </c>
      <c r="B52">
        <v>9.3333333333333357</v>
      </c>
    </row>
    <row r="53" spans="1:5" x14ac:dyDescent="0.25">
      <c r="A53" t="s">
        <v>10</v>
      </c>
      <c r="B53">
        <v>-4.0000000000000036</v>
      </c>
    </row>
    <row r="54" spans="1:5" x14ac:dyDescent="0.25">
      <c r="A54" t="s">
        <v>17</v>
      </c>
      <c r="B54">
        <v>-6.3333333333333339</v>
      </c>
    </row>
    <row r="55" spans="1:5" x14ac:dyDescent="0.25">
      <c r="A55" t="s">
        <v>18</v>
      </c>
      <c r="B55">
        <v>-1.4</v>
      </c>
    </row>
    <row r="56" spans="1:5" x14ac:dyDescent="0.25">
      <c r="A56" t="s">
        <v>26</v>
      </c>
      <c r="B56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FEA0-1E81-48B3-8FCF-3FFC7374F745}">
  <dimension ref="A1:I41"/>
  <sheetViews>
    <sheetView workbookViewId="0">
      <selection activeCell="N9" sqref="N9"/>
    </sheetView>
  </sheetViews>
  <sheetFormatPr defaultRowHeight="15" x14ac:dyDescent="0.25"/>
  <sheetData>
    <row r="1" spans="1:3" ht="18" x14ac:dyDescent="0.35">
      <c r="A1" t="s">
        <v>0</v>
      </c>
      <c r="B1" t="s">
        <v>7</v>
      </c>
      <c r="C1" t="s">
        <v>6</v>
      </c>
    </row>
    <row r="3" spans="1:3" x14ac:dyDescent="0.25">
      <c r="A3">
        <v>0</v>
      </c>
      <c r="B3">
        <v>-1</v>
      </c>
      <c r="C3">
        <v>2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41" spans="1:9" x14ac:dyDescent="0.25">
      <c r="A41" s="4"/>
      <c r="B41" s="4"/>
      <c r="C41" s="4"/>
    </row>
  </sheetData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4EB1-493B-4D1E-A07A-C297627806B8}">
  <dimension ref="A1:I44"/>
  <sheetViews>
    <sheetView topLeftCell="A3" workbookViewId="0">
      <selection activeCell="U6" sqref="U6"/>
    </sheetView>
  </sheetViews>
  <sheetFormatPr defaultRowHeight="15" x14ac:dyDescent="0.25"/>
  <sheetData>
    <row r="1" spans="1:3" ht="18" x14ac:dyDescent="0.35">
      <c r="A1" t="s">
        <v>0</v>
      </c>
      <c r="B1" t="s">
        <v>7</v>
      </c>
      <c r="C1" t="s">
        <v>6</v>
      </c>
    </row>
    <row r="3" spans="1:3" x14ac:dyDescent="0.25">
      <c r="A3">
        <v>0</v>
      </c>
      <c r="B3">
        <v>-1</v>
      </c>
      <c r="C3">
        <v>2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9" spans="1:9" x14ac:dyDescent="0.25">
      <c r="A39" t="s">
        <v>1</v>
      </c>
    </row>
    <row r="40" spans="1:9" ht="15.75" thickBot="1" x14ac:dyDescent="0.3"/>
    <row r="41" spans="1:9" x14ac:dyDescent="0.25">
      <c r="A41" s="2" t="s">
        <v>2</v>
      </c>
      <c r="B41" s="2" t="s">
        <v>3</v>
      </c>
      <c r="C41" s="2" t="s">
        <v>4</v>
      </c>
    </row>
    <row r="42" spans="1:9" x14ac:dyDescent="0.25">
      <c r="A42">
        <v>1</v>
      </c>
      <c r="B42">
        <v>0</v>
      </c>
      <c r="C42">
        <v>-1</v>
      </c>
    </row>
    <row r="43" spans="1:9" x14ac:dyDescent="0.25">
      <c r="A43">
        <v>2</v>
      </c>
      <c r="B43">
        <v>-0.49999999999999994</v>
      </c>
      <c r="C43">
        <v>0.49999999999999994</v>
      </c>
    </row>
    <row r="44" spans="1:9" ht="15.75" thickBot="1" x14ac:dyDescent="0.3">
      <c r="A44" s="1">
        <v>3</v>
      </c>
      <c r="B44" s="1">
        <v>0.49999999999999989</v>
      </c>
      <c r="C44" s="1">
        <v>0.50000000000000011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8365-3568-4DC0-A2CD-4CFC0A374285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Arkusz0</vt:lpstr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Pankowski Andrzej</dc:creator>
  <cp:lastModifiedBy>Ignaczak Wojciech (STUD)</cp:lastModifiedBy>
  <cp:lastPrinted>2025-02-25T10:14:28Z</cp:lastPrinted>
  <dcterms:created xsi:type="dcterms:W3CDTF">2025-02-24T22:01:42Z</dcterms:created>
  <dcterms:modified xsi:type="dcterms:W3CDTF">2025-02-25T15:32:13Z</dcterms:modified>
</cp:coreProperties>
</file>